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a36fileshare.tksm-lan.local\110149000統計課\2023\F_統計情報・分析担当\統計書（Ｒ４版）\HP公開\エクセル\"/>
    </mc:Choice>
  </mc:AlternateContent>
  <xr:revisionPtr revIDLastSave="0" documentId="13_ncr:1_{16205238-F739-4744-8CA7-B9571C9E54EA}" xr6:coauthVersionLast="47" xr6:coauthVersionMax="47" xr10:uidLastSave="{00000000-0000-0000-0000-000000000000}"/>
  <bookViews>
    <workbookView xWindow="-120" yWindow="-120" windowWidth="29040" windowHeight="15840" activeTab="1" xr2:uid="{00000000-000D-0000-FFFF-FFFF00000000}"/>
  </bookViews>
  <sheets>
    <sheet name="11運輸・通信" sheetId="20" r:id="rId1"/>
    <sheet name="106" sheetId="4" r:id="rId2"/>
    <sheet name="107-a" sheetId="5" r:id="rId3"/>
    <sheet name="107-b" sheetId="21" r:id="rId4"/>
    <sheet name="107-c" sheetId="22" r:id="rId5"/>
    <sheet name="108(1)" sheetId="23" r:id="rId6"/>
    <sheet name="108(2)" sheetId="29" r:id="rId7"/>
    <sheet name="109" sheetId="10" r:id="rId8"/>
    <sheet name="110" sheetId="24" r:id="rId9"/>
    <sheet name="111" sheetId="25" r:id="rId10"/>
    <sheet name="112" sheetId="13" r:id="rId11"/>
    <sheet name="113" sheetId="26" r:id="rId12"/>
    <sheet name="114" sheetId="15" r:id="rId13"/>
    <sheet name="115" sheetId="27" r:id="rId14"/>
    <sheet name="116(1)" sheetId="3" r:id="rId15"/>
    <sheet name="116(2)" sheetId="28" r:id="rId16"/>
    <sheet name="117 " sheetId="30" r:id="rId17"/>
    <sheet name="118" sheetId="19" r:id="rId18"/>
  </sheets>
  <definedNames>
    <definedName name="_xlnm.Print_Area" localSheetId="1">'106'!$B$2:$I$78</definedName>
    <definedName name="_xlnm.Print_Area" localSheetId="2">'107-a'!$B$2:$N$13</definedName>
    <definedName name="_xlnm.Print_Area" localSheetId="3">'107-b'!$B$2:$M$13</definedName>
    <definedName name="_xlnm.Print_Area" localSheetId="4">'107-c'!$B$2:$K$13</definedName>
    <definedName name="_xlnm.Print_Area" localSheetId="5">'108(1)'!$B$2:$J$12</definedName>
    <definedName name="_xlnm.Print_Area" localSheetId="6">'108(2)'!$B$2:$U$58</definedName>
    <definedName name="_xlnm.Print_Area" localSheetId="7">'109'!$B$2:$I$11</definedName>
    <definedName name="_xlnm.Print_Area" localSheetId="8">'110'!$B$2:$J$17</definedName>
    <definedName name="_xlnm.Print_Area" localSheetId="9">'111'!$B$2:$I$28</definedName>
    <definedName name="_xlnm.Print_Area" localSheetId="10">'112'!$B$2:$G$21</definedName>
    <definedName name="_xlnm.Print_Area" localSheetId="11">'113'!$B$2:$L$28</definedName>
    <definedName name="_xlnm.Print_Area" localSheetId="12">'114'!$B$2:$L$12</definedName>
    <definedName name="_xlnm.Print_Area" localSheetId="13">'115'!$B$2:$E$30</definedName>
    <definedName name="_xlnm.Print_Area" localSheetId="14">'116(1)'!$B$2:$H$15</definedName>
    <definedName name="_xlnm.Print_Area" localSheetId="15">'116(2)'!$B$2:$J$22</definedName>
    <definedName name="_xlnm.Print_Area" localSheetId="16">'117 '!$B$2:$E$38</definedName>
    <definedName name="_xlnm.Print_Area" localSheetId="17">'118'!$B$2:$I$24</definedName>
    <definedName name="_xlnm.Print_Area" localSheetId="0">'11運輸・通信'!$B$1:$N$59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9" l="1"/>
  <c r="C22" i="19"/>
  <c r="C21" i="19"/>
  <c r="C20" i="19"/>
  <c r="C19" i="19"/>
  <c r="C18" i="19"/>
  <c r="C17" i="19"/>
  <c r="C16" i="19"/>
  <c r="C15" i="19"/>
  <c r="C14" i="19"/>
  <c r="C13" i="19"/>
  <c r="C12" i="19"/>
  <c r="H10" i="19"/>
  <c r="G10" i="19"/>
  <c r="F10" i="19"/>
  <c r="E10" i="19"/>
  <c r="D10" i="19"/>
  <c r="C10" i="19" s="1"/>
  <c r="C9" i="19"/>
  <c r="J26" i="26"/>
  <c r="I26" i="26"/>
  <c r="H26" i="26"/>
  <c r="G26" i="26"/>
  <c r="G14" i="26"/>
  <c r="G11" i="26" s="1"/>
  <c r="L11" i="26"/>
  <c r="K11" i="26"/>
  <c r="J11" i="26"/>
  <c r="I11" i="26"/>
  <c r="H11" i="26"/>
  <c r="F11" i="26"/>
  <c r="E11" i="26"/>
  <c r="N12" i="20" l="1"/>
</calcChain>
</file>

<file path=xl/sharedStrings.xml><?xml version="1.0" encoding="utf-8"?>
<sst xmlns="http://schemas.openxmlformats.org/spreadsheetml/2006/main" count="812" uniqueCount="506">
  <si>
    <t>徳島・橘</t>
  </si>
  <si>
    <t>年    次</t>
  </si>
  <si>
    <t>-</t>
  </si>
  <si>
    <t xml:space="preserve">- </t>
  </si>
  <si>
    <t>　　 438</t>
  </si>
  <si>
    <t>勝浦町</t>
    <rPh sb="0" eb="3">
      <t>カツウラチョウ</t>
    </rPh>
    <phoneticPr fontId="5"/>
  </si>
  <si>
    <t>支    社</t>
  </si>
  <si>
    <t>支 店 等</t>
  </si>
  <si>
    <t>延長</t>
  </si>
  <si>
    <t>電話交換所</t>
  </si>
  <si>
    <t>電話・無線中継局</t>
  </si>
  <si>
    <t>営業所</t>
  </si>
  <si>
    <t>改            良            済</t>
  </si>
  <si>
    <t>　 　377</t>
  </si>
  <si>
    <t>資料　ＮＴＴ西日本徳島支店</t>
    <rPh sb="0" eb="2">
      <t>シリョウ</t>
    </rPh>
    <rPh sb="6" eb="9">
      <t>ニシニホン</t>
    </rPh>
    <rPh sb="9" eb="11">
      <t>トクシマ</t>
    </rPh>
    <rPh sb="11" eb="13">
      <t>シテン</t>
    </rPh>
    <phoneticPr fontId="5"/>
  </si>
  <si>
    <t xml:space="preserve"> 116　電報・電話　</t>
  </si>
  <si>
    <t>注  　本州四国連絡道路は国道28号を重複する。</t>
    <rPh sb="0" eb="1">
      <t>チュウ</t>
    </rPh>
    <rPh sb="4" eb="6">
      <t>ホンシュウ</t>
    </rPh>
    <rPh sb="6" eb="8">
      <t>シコク</t>
    </rPh>
    <rPh sb="8" eb="10">
      <t>レンラク</t>
    </rPh>
    <rPh sb="10" eb="12">
      <t>ドウロ</t>
    </rPh>
    <rPh sb="13" eb="15">
      <t>コクドウ</t>
    </rPh>
    <rPh sb="17" eb="18">
      <t>ゴウ</t>
    </rPh>
    <rPh sb="19" eb="21">
      <t>チョウフク</t>
    </rPh>
    <phoneticPr fontId="5"/>
  </si>
  <si>
    <t>延    長</t>
  </si>
  <si>
    <t>支店</t>
  </si>
  <si>
    <t>(単位：ｍ)</t>
  </si>
  <si>
    <t>　　　32</t>
  </si>
  <si>
    <t>福  岡</t>
  </si>
  <si>
    <t>車道3.5m以上</t>
  </si>
  <si>
    <t>東みよし町</t>
    <rPh sb="0" eb="1">
      <t>ヒガシ</t>
    </rPh>
    <rPh sb="4" eb="5">
      <t>チョウ</t>
    </rPh>
    <phoneticPr fontId="5"/>
  </si>
  <si>
    <t>その他市町村営バス</t>
    <rPh sb="2" eb="3">
      <t>タ</t>
    </rPh>
    <rPh sb="3" eb="4">
      <t>シ</t>
    </rPh>
    <phoneticPr fontId="5"/>
  </si>
  <si>
    <t>路    線
道路種別</t>
    <rPh sb="7" eb="9">
      <t>ドウロ</t>
    </rPh>
    <rPh sb="9" eb="11">
      <t>シュベツ</t>
    </rPh>
    <phoneticPr fontId="5"/>
  </si>
  <si>
    <t>車　　種　　区　　分</t>
    <rPh sb="0" eb="1">
      <t>クルマ</t>
    </rPh>
    <rPh sb="3" eb="4">
      <t>タネ</t>
    </rPh>
    <rPh sb="6" eb="7">
      <t>ク</t>
    </rPh>
    <rPh sb="9" eb="10">
      <t>ブン</t>
    </rPh>
    <phoneticPr fontId="18"/>
  </si>
  <si>
    <t>種     類     別</t>
  </si>
  <si>
    <t>白地</t>
  </si>
  <si>
    <t>路 線 数</t>
  </si>
  <si>
    <t>川口～上海川</t>
    <rPh sb="0" eb="2">
      <t>カワグチ</t>
    </rPh>
    <rPh sb="3" eb="4">
      <t>ウエ</t>
    </rPh>
    <rPh sb="4" eb="5">
      <t>ウミ</t>
    </rPh>
    <rPh sb="5" eb="6">
      <t>カワ</t>
    </rPh>
    <phoneticPr fontId="5"/>
  </si>
  <si>
    <t>実 延 長</t>
  </si>
  <si>
    <t>車道19.5m以上</t>
  </si>
  <si>
    <t>(両)</t>
  </si>
  <si>
    <t>　 　195</t>
  </si>
  <si>
    <t>改 良 率</t>
  </si>
  <si>
    <t>道路延長</t>
  </si>
  <si>
    <t>トンネル</t>
  </si>
  <si>
    <t>神戸</t>
    <rPh sb="0" eb="1">
      <t>カミ</t>
    </rPh>
    <rPh sb="1" eb="2">
      <t>ト</t>
    </rPh>
    <phoneticPr fontId="5"/>
  </si>
  <si>
    <t>橋 り ょ う</t>
  </si>
  <si>
    <t>　 　192</t>
  </si>
  <si>
    <t>車道5.5m未満</t>
  </si>
  <si>
    <t>高知</t>
  </si>
  <si>
    <t>(％)</t>
  </si>
  <si>
    <t>東みよし町</t>
    <rPh sb="0" eb="1">
      <t>ヒガシ</t>
    </rPh>
    <rPh sb="4" eb="5">
      <t>マチ</t>
    </rPh>
    <phoneticPr fontId="5"/>
  </si>
  <si>
    <t>箇  所  数</t>
  </si>
  <si>
    <t>延     長</t>
  </si>
  <si>
    <t>出合</t>
    <rPh sb="0" eb="2">
      <t>デアイ</t>
    </rPh>
    <phoneticPr fontId="19"/>
  </si>
  <si>
    <t>　国道11号</t>
  </si>
  <si>
    <t>車道13m以上</t>
  </si>
  <si>
    <t>　　　28</t>
  </si>
  <si>
    <t>　　　55</t>
  </si>
  <si>
    <t>砂 利 道　　　(防じん含)</t>
  </si>
  <si>
    <t>　 　318</t>
  </si>
  <si>
    <t>　　 492</t>
  </si>
  <si>
    <t>　 　193</t>
  </si>
  <si>
    <t>名古屋</t>
    <rPh sb="0" eb="3">
      <t>ナゴヤ</t>
    </rPh>
    <phoneticPr fontId="5"/>
  </si>
  <si>
    <t>　 　319</t>
  </si>
  <si>
    <t>　 　439</t>
  </si>
  <si>
    <t>ゆめタウン</t>
  </si>
  <si>
    <t>路    線
道路種別</t>
  </si>
  <si>
    <t>阿波市</t>
    <rPh sb="0" eb="2">
      <t>アワ</t>
    </rPh>
    <rPh sb="2" eb="3">
      <t>シ</t>
    </rPh>
    <phoneticPr fontId="5"/>
  </si>
  <si>
    <t>本四・高速道</t>
  </si>
  <si>
    <t>軽自動車</t>
    <rPh sb="0" eb="4">
      <t>ケイジドウシャ</t>
    </rPh>
    <phoneticPr fontId="18"/>
  </si>
  <si>
    <t>未   改   良</t>
  </si>
  <si>
    <t>主要地方道</t>
  </si>
  <si>
    <t>バ ス</t>
  </si>
  <si>
    <t>一般県道</t>
  </si>
  <si>
    <t>市町村道</t>
  </si>
  <si>
    <t>種 類 別</t>
  </si>
  <si>
    <t>幅員別</t>
  </si>
  <si>
    <t>車道5.5m以上</t>
  </si>
  <si>
    <t>未    改    良</t>
  </si>
  <si>
    <t>日和佐～川口</t>
    <rPh sb="0" eb="3">
      <t>ヒワサ</t>
    </rPh>
    <rPh sb="4" eb="6">
      <t>カワグチ</t>
    </rPh>
    <phoneticPr fontId="5"/>
  </si>
  <si>
    <t>幅    員    別</t>
  </si>
  <si>
    <t>路         面         別</t>
  </si>
  <si>
    <t>三 輪</t>
  </si>
  <si>
    <t>渡     船     場</t>
  </si>
  <si>
    <t>舗  装  道</t>
  </si>
  <si>
    <t>徳島バス阿南</t>
  </si>
  <si>
    <t>舗 装 率</t>
  </si>
  <si>
    <t>車道3.5m未満</t>
    <rPh sb="6" eb="8">
      <t>ミマン</t>
    </rPh>
    <phoneticPr fontId="5"/>
  </si>
  <si>
    <t>自動車交通不能</t>
  </si>
  <si>
    <t>運行回数</t>
  </si>
  <si>
    <t>（％）</t>
  </si>
  <si>
    <t>資料　県道路整備課</t>
    <rPh sb="6" eb="8">
      <t>セイビ</t>
    </rPh>
    <rPh sb="8" eb="9">
      <t>カ</t>
    </rPh>
    <phoneticPr fontId="5"/>
  </si>
  <si>
    <t>（単位：台）</t>
  </si>
  <si>
    <t>貨　　　　　物　　　　　用</t>
  </si>
  <si>
    <t>年 度 末</t>
  </si>
  <si>
    <t>総  数</t>
  </si>
  <si>
    <t>普　通　車</t>
    <rPh sb="0" eb="1">
      <t>ススム</t>
    </rPh>
    <rPh sb="2" eb="3">
      <t>ツウ</t>
    </rPh>
    <rPh sb="4" eb="5">
      <t>クルマ</t>
    </rPh>
    <phoneticPr fontId="5"/>
  </si>
  <si>
    <t>小　型　車</t>
    <rPh sb="0" eb="1">
      <t>ショウ</t>
    </rPh>
    <rPh sb="2" eb="3">
      <t>カタ</t>
    </rPh>
    <rPh sb="4" eb="5">
      <t>クルマ</t>
    </rPh>
    <phoneticPr fontId="5"/>
  </si>
  <si>
    <t>被けん引車</t>
  </si>
  <si>
    <t>三宮</t>
    <rPh sb="0" eb="2">
      <t>サンノミヤ</t>
    </rPh>
    <phoneticPr fontId="5"/>
  </si>
  <si>
    <t>軽自動車</t>
    <rPh sb="0" eb="4">
      <t>ケイジドウシャ</t>
    </rPh>
    <phoneticPr fontId="5"/>
  </si>
  <si>
    <t>1日平均配車数</t>
    <rPh sb="4" eb="6">
      <t>ハイシャ</t>
    </rPh>
    <rPh sb="6" eb="7">
      <t>スウ</t>
    </rPh>
    <phoneticPr fontId="5"/>
  </si>
  <si>
    <t>計</t>
  </si>
  <si>
    <t>自家用</t>
  </si>
  <si>
    <t>営業用</t>
  </si>
  <si>
    <t>四  輪</t>
  </si>
  <si>
    <t>令和２年4月</t>
    <rPh sb="0" eb="1">
      <t>レイワ</t>
    </rPh>
    <rPh sb="4" eb="5">
      <t>ツキ</t>
    </rPh>
    <phoneticPr fontId="5"/>
  </si>
  <si>
    <t>三　輪</t>
  </si>
  <si>
    <t>四 輪</t>
  </si>
  <si>
    <t>１号線</t>
    <rPh sb="1" eb="3">
      <t>ゴウセン</t>
    </rPh>
    <phoneticPr fontId="5"/>
  </si>
  <si>
    <t>資料　四国運輸局徳島運輸支局</t>
    <rPh sb="10" eb="12">
      <t>ウンユ</t>
    </rPh>
    <phoneticPr fontId="5"/>
  </si>
  <si>
    <t>年    度</t>
  </si>
  <si>
    <t>実動車1日1車当たり</t>
  </si>
  <si>
    <t>市内循環</t>
    <rPh sb="0" eb="2">
      <t>シナイ</t>
    </rPh>
    <rPh sb="2" eb="4">
      <t>ジュンカン</t>
    </rPh>
    <phoneticPr fontId="5"/>
  </si>
  <si>
    <t>(km)</t>
  </si>
  <si>
    <t>輸送人員</t>
  </si>
  <si>
    <t>大阪</t>
  </si>
  <si>
    <t>路　　　　線</t>
    <rPh sb="0" eb="1">
      <t>ミチ</t>
    </rPh>
    <rPh sb="5" eb="6">
      <t>セン</t>
    </rPh>
    <phoneticPr fontId="5"/>
  </si>
  <si>
    <t>1日平均走行ｷﾛ数</t>
    <rPh sb="4" eb="6">
      <t>ソウコウ</t>
    </rPh>
    <rPh sb="8" eb="9">
      <t>スウ</t>
    </rPh>
    <phoneticPr fontId="5"/>
  </si>
  <si>
    <t>川口～日和田</t>
    <rPh sb="0" eb="2">
      <t>カワグチ</t>
    </rPh>
    <rPh sb="3" eb="6">
      <t>ヒワダ</t>
    </rPh>
    <phoneticPr fontId="5"/>
  </si>
  <si>
    <t>1日平均
運行回数</t>
    <rPh sb="5" eb="7">
      <t>ウンコウ</t>
    </rPh>
    <rPh sb="7" eb="9">
      <t>カイスウ</t>
    </rPh>
    <phoneticPr fontId="5"/>
  </si>
  <si>
    <t>1日平均
輸送人員</t>
    <rPh sb="5" eb="7">
      <t>ユソウ</t>
    </rPh>
    <rPh sb="7" eb="9">
      <t>ジンイン</t>
    </rPh>
    <phoneticPr fontId="5"/>
  </si>
  <si>
    <t>徳島市バス</t>
  </si>
  <si>
    <t>徳島バス</t>
  </si>
  <si>
    <t>四国交通</t>
    <rPh sb="0" eb="2">
      <t>シコク</t>
    </rPh>
    <rPh sb="2" eb="4">
      <t>コウツウ</t>
    </rPh>
    <phoneticPr fontId="19"/>
  </si>
  <si>
    <t>勝浦</t>
  </si>
  <si>
    <t>三加茂</t>
    <rPh sb="0" eb="3">
      <t>ミカモ</t>
    </rPh>
    <phoneticPr fontId="19"/>
  </si>
  <si>
    <t>（万代・上鮎喰～津田・新浜）</t>
    <rPh sb="1" eb="3">
      <t>バンダイ</t>
    </rPh>
    <rPh sb="4" eb="5">
      <t>カミ</t>
    </rPh>
    <rPh sb="5" eb="7">
      <t>アクイ</t>
    </rPh>
    <rPh sb="8" eb="10">
      <t>ツダ</t>
    </rPh>
    <rPh sb="11" eb="13">
      <t>シンハマ</t>
    </rPh>
    <phoneticPr fontId="5"/>
  </si>
  <si>
    <t>井内</t>
    <rPh sb="0" eb="1">
      <t>イ</t>
    </rPh>
    <rPh sb="1" eb="2">
      <t>ウチ</t>
    </rPh>
    <phoneticPr fontId="19"/>
  </si>
  <si>
    <t>美波町</t>
    <rPh sb="0" eb="1">
      <t>ミ</t>
    </rPh>
    <rPh sb="1" eb="2">
      <t>ナミ</t>
    </rPh>
    <rPh sb="2" eb="3">
      <t>チョウ</t>
    </rPh>
    <phoneticPr fontId="5"/>
  </si>
  <si>
    <t>阿南市</t>
  </si>
  <si>
    <t>丹生谷</t>
  </si>
  <si>
    <t>祖谷</t>
    <rPh sb="0" eb="2">
      <t>イヤ</t>
    </rPh>
    <phoneticPr fontId="19"/>
  </si>
  <si>
    <t>３号線</t>
    <rPh sb="1" eb="3">
      <t>ゴウセン</t>
    </rPh>
    <phoneticPr fontId="5"/>
  </si>
  <si>
    <t>川口～林谷口</t>
    <rPh sb="0" eb="2">
      <t>カワグチ</t>
    </rPh>
    <rPh sb="3" eb="4">
      <t>ハヤシ</t>
    </rPh>
    <rPh sb="4" eb="5">
      <t>タニ</t>
    </rPh>
    <rPh sb="5" eb="6">
      <t>クチ</t>
    </rPh>
    <phoneticPr fontId="5"/>
  </si>
  <si>
    <t>空港</t>
  </si>
  <si>
    <t>山城</t>
    <rPh sb="0" eb="2">
      <t>ヤマシロ</t>
    </rPh>
    <phoneticPr fontId="19"/>
  </si>
  <si>
    <t>（中央市場）</t>
    <rPh sb="1" eb="3">
      <t>チュウオウ</t>
    </rPh>
    <rPh sb="3" eb="5">
      <t>イチバ</t>
    </rPh>
    <phoneticPr fontId="5"/>
  </si>
  <si>
    <t>上勝町</t>
  </si>
  <si>
    <t>漆川</t>
  </si>
  <si>
    <t>４号線</t>
    <rPh sb="1" eb="3">
      <t>ゴウセン</t>
    </rPh>
    <phoneticPr fontId="5"/>
  </si>
  <si>
    <t>17号</t>
  </si>
  <si>
    <t>野呂内</t>
  </si>
  <si>
    <t>上鮎喰線</t>
    <rPh sb="0" eb="1">
      <t>カミ</t>
    </rPh>
    <rPh sb="1" eb="3">
      <t>アクイ</t>
    </rPh>
    <rPh sb="3" eb="4">
      <t>セン</t>
    </rPh>
    <phoneticPr fontId="5"/>
  </si>
  <si>
    <t>（南海フェリー）</t>
    <rPh sb="1" eb="3">
      <t>ナンカイ</t>
    </rPh>
    <phoneticPr fontId="5"/>
  </si>
  <si>
    <t>天の原西</t>
  </si>
  <si>
    <t>一  宮　</t>
  </si>
  <si>
    <t>本社</t>
    <rPh sb="0" eb="2">
      <t>ホンシャ</t>
    </rPh>
    <phoneticPr fontId="5"/>
  </si>
  <si>
    <t>神山町</t>
  </si>
  <si>
    <t>東部循環</t>
    <rPh sb="0" eb="2">
      <t>トウブ</t>
    </rPh>
    <rPh sb="2" eb="4">
      <t>ジュンカン</t>
    </rPh>
    <phoneticPr fontId="5"/>
  </si>
  <si>
    <t>那賀町</t>
  </si>
  <si>
    <t>海陽町</t>
    <rPh sb="0" eb="3">
      <t>カイヨウチョウ</t>
    </rPh>
    <phoneticPr fontId="5"/>
  </si>
  <si>
    <t>吉野川市</t>
    <rPh sb="0" eb="4">
      <t>ヨシノガワシ</t>
    </rPh>
    <phoneticPr fontId="5"/>
  </si>
  <si>
    <t>佐那河内村</t>
    <rPh sb="0" eb="5">
      <t>サナゴウチソン</t>
    </rPh>
    <phoneticPr fontId="5"/>
  </si>
  <si>
    <t>三好市</t>
    <rPh sb="0" eb="2">
      <t>ミヨシ</t>
    </rPh>
    <rPh sb="2" eb="3">
      <t>シ</t>
    </rPh>
    <phoneticPr fontId="5"/>
  </si>
  <si>
    <t>【高　速　バ　ス】</t>
  </si>
  <si>
    <t>年   次</t>
  </si>
  <si>
    <t>鳴門市地域バス</t>
    <rPh sb="3" eb="5">
      <t>チイキ</t>
    </rPh>
    <phoneticPr fontId="5"/>
  </si>
  <si>
    <t>グリーンタウン</t>
  </si>
  <si>
    <t>鳴門市</t>
  </si>
  <si>
    <t>徳島バス</t>
    <rPh sb="0" eb="2">
      <t>トクシマ</t>
    </rPh>
    <phoneticPr fontId="5"/>
  </si>
  <si>
    <t>里浦粟津・運動公園・高島</t>
  </si>
  <si>
    <t>東京</t>
    <rPh sb="0" eb="2">
      <t>トウキョウ</t>
    </rPh>
    <phoneticPr fontId="5"/>
  </si>
  <si>
    <t>大阪</t>
    <rPh sb="0" eb="2">
      <t>オオサカ</t>
    </rPh>
    <phoneticPr fontId="5"/>
  </si>
  <si>
    <t>乗用車</t>
  </si>
  <si>
    <t>京都</t>
    <rPh sb="0" eb="2">
      <t>キョウト</t>
    </rPh>
    <phoneticPr fontId="5"/>
  </si>
  <si>
    <t>藍住町</t>
    <rPh sb="0" eb="3">
      <t>アイズミチョウ</t>
    </rPh>
    <phoneticPr fontId="5"/>
  </si>
  <si>
    <t>関西空港</t>
    <rPh sb="0" eb="2">
      <t>カンサイ</t>
    </rPh>
    <rPh sb="2" eb="4">
      <t>クウコウ</t>
    </rPh>
    <phoneticPr fontId="5"/>
  </si>
  <si>
    <t>松山</t>
    <rPh sb="0" eb="2">
      <t>マツヤマ</t>
    </rPh>
    <phoneticPr fontId="5"/>
  </si>
  <si>
    <t>高松</t>
    <rPh sb="0" eb="2">
      <t>タカマツ</t>
    </rPh>
    <phoneticPr fontId="5"/>
  </si>
  <si>
    <t>阿南～大阪</t>
    <rPh sb="0" eb="2">
      <t>アナン</t>
    </rPh>
    <rPh sb="3" eb="5">
      <t>オオサカ</t>
    </rPh>
    <phoneticPr fontId="5"/>
  </si>
  <si>
    <t>高知</t>
    <rPh sb="0" eb="2">
      <t>コウチ</t>
    </rPh>
    <phoneticPr fontId="5"/>
  </si>
  <si>
    <t>広島</t>
    <rPh sb="0" eb="2">
      <t>ヒロシマ</t>
    </rPh>
    <phoneticPr fontId="5"/>
  </si>
  <si>
    <t>鳴門公園</t>
  </si>
  <si>
    <t>佐那河内</t>
  </si>
  <si>
    <t>岡山</t>
    <rPh sb="0" eb="1">
      <t>オカ</t>
    </rPh>
    <rPh sb="1" eb="2">
      <t>ヤマ</t>
    </rPh>
    <phoneticPr fontId="5"/>
  </si>
  <si>
    <t>鳴門(下板)</t>
  </si>
  <si>
    <t>四国交通</t>
  </si>
  <si>
    <t>資料　徳島空港事務所</t>
  </si>
  <si>
    <t>徳島バス南部</t>
  </si>
  <si>
    <t>長原</t>
  </si>
  <si>
    <t>川口～谷山</t>
    <rPh sb="0" eb="2">
      <t>カワグチ</t>
    </rPh>
    <rPh sb="3" eb="5">
      <t>タニヤマ</t>
    </rPh>
    <phoneticPr fontId="5"/>
  </si>
  <si>
    <t>２</t>
  </si>
  <si>
    <t>ジェイアール四国バス</t>
    <rPh sb="6" eb="8">
      <t>シコク</t>
    </rPh>
    <phoneticPr fontId="5"/>
  </si>
  <si>
    <t>鍛冶屋原</t>
  </si>
  <si>
    <t>川口～和無田</t>
    <rPh sb="0" eb="2">
      <t>カワグチ</t>
    </rPh>
    <rPh sb="3" eb="4">
      <t>ワ</t>
    </rPh>
    <rPh sb="4" eb="5">
      <t>ム</t>
    </rPh>
    <rPh sb="5" eb="6">
      <t>タ</t>
    </rPh>
    <phoneticPr fontId="5"/>
  </si>
  <si>
    <t>大阪</t>
    <rPh sb="1" eb="2">
      <t>サカ</t>
    </rPh>
    <phoneticPr fontId="5"/>
  </si>
  <si>
    <t>神戸</t>
  </si>
  <si>
    <t>名田橋</t>
  </si>
  <si>
    <t>二条・鴨島</t>
  </si>
  <si>
    <t>川口～北川</t>
    <rPh sb="0" eb="2">
      <t>カワグチ</t>
    </rPh>
    <rPh sb="3" eb="5">
      <t>キタガワ</t>
    </rPh>
    <phoneticPr fontId="5"/>
  </si>
  <si>
    <t>出原下～北川</t>
    <rPh sb="0" eb="2">
      <t>デハラ</t>
    </rPh>
    <rPh sb="2" eb="3">
      <t>シタ</t>
    </rPh>
    <rPh sb="4" eb="6">
      <t>キタガワ</t>
    </rPh>
    <phoneticPr fontId="5"/>
  </si>
  <si>
    <t>出原下～日和田</t>
    <rPh sb="0" eb="2">
      <t>デハラ</t>
    </rPh>
    <rPh sb="2" eb="3">
      <t>シタ</t>
    </rPh>
    <rPh sb="4" eb="7">
      <t>ヒワダ</t>
    </rPh>
    <phoneticPr fontId="5"/>
  </si>
  <si>
    <t>神山</t>
  </si>
  <si>
    <t>資料　徳島市交通局，鳴門市戦略企画課，徳島バス，四国交通，JR四国バス，その他市町村営バス</t>
    <rPh sb="13" eb="15">
      <t>センリャク</t>
    </rPh>
    <rPh sb="15" eb="18">
      <t>キカクカ</t>
    </rPh>
    <phoneticPr fontId="5"/>
  </si>
  <si>
    <t>延実在
車両数</t>
    <rPh sb="0" eb="1">
      <t>ノ</t>
    </rPh>
    <rPh sb="1" eb="3">
      <t>ジツザイ</t>
    </rPh>
    <rPh sb="4" eb="7">
      <t>シャリョウスウ</t>
    </rPh>
    <phoneticPr fontId="5"/>
  </si>
  <si>
    <t>　　　12</t>
  </si>
  <si>
    <t>延実働
車両数</t>
    <rPh sb="0" eb="1">
      <t>ノ</t>
    </rPh>
    <rPh sb="1" eb="3">
      <t>ジツドウ</t>
    </rPh>
    <rPh sb="4" eb="6">
      <t>シャリョウ</t>
    </rPh>
    <rPh sb="6" eb="7">
      <t>カズ</t>
    </rPh>
    <phoneticPr fontId="5"/>
  </si>
  <si>
    <t>走行キロ数
（千km）</t>
    <rPh sb="4" eb="5">
      <t>スウ</t>
    </rPh>
    <rPh sb="7" eb="8">
      <t>セン</t>
    </rPh>
    <phoneticPr fontId="19"/>
  </si>
  <si>
    <t>輸送人員
（千人）</t>
    <rPh sb="6" eb="8">
      <t>センニン</t>
    </rPh>
    <phoneticPr fontId="5"/>
  </si>
  <si>
    <t>走行キロ数  (㎞)</t>
  </si>
  <si>
    <t>神山町</t>
    <rPh sb="0" eb="3">
      <t>カミヤマチョウ</t>
    </rPh>
    <phoneticPr fontId="5"/>
  </si>
  <si>
    <t>運 輸 ・ 通 信</t>
    <rPh sb="0" eb="1">
      <t>ウン</t>
    </rPh>
    <rPh sb="2" eb="3">
      <t>ユ</t>
    </rPh>
    <rPh sb="6" eb="7">
      <t>ツウ</t>
    </rPh>
    <rPh sb="8" eb="9">
      <t>シン</t>
    </rPh>
    <phoneticPr fontId="5"/>
  </si>
  <si>
    <t>令和元年度</t>
    <rPh sb="0" eb="1">
      <t>レイワ</t>
    </rPh>
    <rPh sb="1" eb="4">
      <t>ガンネンド</t>
    </rPh>
    <phoneticPr fontId="5"/>
  </si>
  <si>
    <t>資料　オーシャントランス(株)，南海フェリー(株)</t>
  </si>
  <si>
    <t>小松島市</t>
  </si>
  <si>
    <t>牟岐町</t>
    <rPh sb="0" eb="3">
      <t>ムギチョウ</t>
    </rPh>
    <phoneticPr fontId="5"/>
  </si>
  <si>
    <t>　２</t>
  </si>
  <si>
    <t>板野町</t>
    <rPh sb="0" eb="3">
      <t>イタノチョウ</t>
    </rPh>
    <phoneticPr fontId="5"/>
  </si>
  <si>
    <t>乗       客       人       員</t>
  </si>
  <si>
    <t>大型車</t>
    <rPh sb="0" eb="3">
      <t>オオガタシャ</t>
    </rPh>
    <phoneticPr fontId="18"/>
  </si>
  <si>
    <t>総   数</t>
  </si>
  <si>
    <t>東　京</t>
    <rPh sb="0" eb="1">
      <t>ヒガシ</t>
    </rPh>
    <rPh sb="2" eb="3">
      <t>キョウ</t>
    </rPh>
    <phoneticPr fontId="5"/>
  </si>
  <si>
    <t>札  幌</t>
  </si>
  <si>
    <t>乗　　　船　　　数</t>
  </si>
  <si>
    <t>中部国際</t>
    <rPh sb="0" eb="2">
      <t>チュウブ</t>
    </rPh>
    <rPh sb="2" eb="4">
      <t>コクサイ</t>
    </rPh>
    <phoneticPr fontId="19"/>
  </si>
  <si>
    <t>降    　 客 　    人 　    員</t>
  </si>
  <si>
    <t>（単位：台）</t>
    <rPh sb="1" eb="3">
      <t>タンイ</t>
    </rPh>
    <rPh sb="4" eb="5">
      <t>ダイ</t>
    </rPh>
    <phoneticPr fontId="18"/>
  </si>
  <si>
    <t>二輪車</t>
  </si>
  <si>
    <t>年  次</t>
  </si>
  <si>
    <t>吉野川市</t>
    <rPh sb="0" eb="3">
      <t>ヨシノガワ</t>
    </rPh>
    <rPh sb="3" eb="4">
      <t>シ</t>
    </rPh>
    <phoneticPr fontId="5"/>
  </si>
  <si>
    <t>令和元年</t>
    <rPh sb="0" eb="1">
      <t>レイワ</t>
    </rPh>
    <rPh sb="1" eb="3">
      <t>ガンネン</t>
    </rPh>
    <phoneticPr fontId="5"/>
  </si>
  <si>
    <t>普通車</t>
    <rPh sb="0" eb="3">
      <t>フツウシャ</t>
    </rPh>
    <phoneticPr fontId="18"/>
  </si>
  <si>
    <t>　　　10</t>
  </si>
  <si>
    <t xml:space="preserve">  （単位：人，kg）</t>
  </si>
  <si>
    <t>令和元年</t>
    <rPh sb="0" eb="2">
      <t>レイワ</t>
    </rPh>
    <rPh sb="2" eb="4">
      <t>ガンネン</t>
    </rPh>
    <phoneticPr fontId="5"/>
  </si>
  <si>
    <t>直　営　局　　</t>
    <rPh sb="0" eb="1">
      <t>チョク</t>
    </rPh>
    <rPh sb="2" eb="3">
      <t>エイ</t>
    </rPh>
    <rPh sb="4" eb="5">
      <t>キョク</t>
    </rPh>
    <phoneticPr fontId="5"/>
  </si>
  <si>
    <t>簡　易　局</t>
    <rPh sb="0" eb="1">
      <t>カン</t>
    </rPh>
    <rPh sb="2" eb="3">
      <t>エキ</t>
    </rPh>
    <rPh sb="4" eb="5">
      <t>キョク</t>
    </rPh>
    <phoneticPr fontId="5"/>
  </si>
  <si>
    <t>合　　計</t>
    <rPh sb="0" eb="1">
      <t>ア</t>
    </rPh>
    <rPh sb="3" eb="4">
      <t>ケイ</t>
    </rPh>
    <phoneticPr fontId="5"/>
  </si>
  <si>
    <t>資料　日本郵便株式会社　四国支社</t>
  </si>
  <si>
    <t>特大車</t>
    <rPh sb="0" eb="2">
      <t>トクダイ</t>
    </rPh>
    <rPh sb="2" eb="3">
      <t>シャ</t>
    </rPh>
    <phoneticPr fontId="18"/>
  </si>
  <si>
    <t>徳島市</t>
  </si>
  <si>
    <t>美馬市</t>
    <rPh sb="0" eb="2">
      <t>ミマ</t>
    </rPh>
    <rPh sb="2" eb="3">
      <t>シ</t>
    </rPh>
    <phoneticPr fontId="5"/>
  </si>
  <si>
    <t>上勝町</t>
    <rPh sb="0" eb="3">
      <t>カミカツチョウ</t>
    </rPh>
    <phoneticPr fontId="5"/>
  </si>
  <si>
    <t>1(1)</t>
  </si>
  <si>
    <t>　３</t>
  </si>
  <si>
    <t>石井町</t>
    <rPh sb="0" eb="3">
      <t>イシイチョウ</t>
    </rPh>
    <phoneticPr fontId="5"/>
  </si>
  <si>
    <t>那賀町</t>
    <rPh sb="0" eb="2">
      <t>ナカ</t>
    </rPh>
    <rPh sb="2" eb="3">
      <t>チョウ</t>
    </rPh>
    <phoneticPr fontId="5"/>
  </si>
  <si>
    <t>松茂町</t>
    <rPh sb="0" eb="3">
      <t>マツシゲチョウ</t>
    </rPh>
    <phoneticPr fontId="5"/>
  </si>
  <si>
    <t>北島町</t>
    <rPh sb="0" eb="3">
      <t>キタジマチョウ</t>
    </rPh>
    <phoneticPr fontId="5"/>
  </si>
  <si>
    <t>上板町</t>
    <rPh sb="0" eb="3">
      <t>カミイタチョウ</t>
    </rPh>
    <phoneticPr fontId="5"/>
  </si>
  <si>
    <t>つるぎ町</t>
    <rPh sb="3" eb="4">
      <t>マチ</t>
    </rPh>
    <phoneticPr fontId="5"/>
  </si>
  <si>
    <t>３</t>
  </si>
  <si>
    <t>年度・月</t>
    <rPh sb="0" eb="2">
      <t>ネンド</t>
    </rPh>
    <rPh sb="3" eb="4">
      <t>ツキ</t>
    </rPh>
    <phoneticPr fontId="18"/>
  </si>
  <si>
    <t>計</t>
    <rPh sb="0" eb="1">
      <t>ケイ</t>
    </rPh>
    <phoneticPr fontId="18"/>
  </si>
  <si>
    <t>１日平均</t>
    <rPh sb="1" eb="2">
      <t>ニチ</t>
    </rPh>
    <rPh sb="2" eb="4">
      <t>ヘイキン</t>
    </rPh>
    <phoneticPr fontId="18"/>
  </si>
  <si>
    <t>中型車</t>
    <rPh sb="0" eb="3">
      <t>チュウガタシャ</t>
    </rPh>
    <phoneticPr fontId="18"/>
  </si>
  <si>
    <t>　　　11</t>
  </si>
  <si>
    <t>資料　本州四国連絡高速道路株式会社</t>
    <rPh sb="0" eb="2">
      <t>シリョウ</t>
    </rPh>
    <rPh sb="3" eb="5">
      <t>ホンシュウ</t>
    </rPh>
    <rPh sb="5" eb="7">
      <t>シコク</t>
    </rPh>
    <rPh sb="7" eb="9">
      <t>レンラク</t>
    </rPh>
    <rPh sb="9" eb="11">
      <t>コウソク</t>
    </rPh>
    <rPh sb="11" eb="13">
      <t>ドウロ</t>
    </rPh>
    <rPh sb="13" eb="17">
      <t>カブシキガイシャ</t>
    </rPh>
    <phoneticPr fontId="5"/>
  </si>
  <si>
    <t>運輸・通信</t>
    <rPh sb="0" eb="2">
      <t>ウンユ</t>
    </rPh>
    <rPh sb="3" eb="5">
      <t>ツウシン</t>
    </rPh>
    <phoneticPr fontId="5"/>
  </si>
  <si>
    <t>令和元年</t>
    <rPh sb="0" eb="1">
      <t>レイワ</t>
    </rPh>
    <rPh sb="2" eb="4">
      <t>ガンネン</t>
    </rPh>
    <phoneticPr fontId="5"/>
  </si>
  <si>
    <t>下　　　船　　　数</t>
  </si>
  <si>
    <t>貨物車</t>
  </si>
  <si>
    <t>令和元年度</t>
    <rPh sb="0" eb="2">
      <t>レイワ</t>
    </rPh>
    <rPh sb="2" eb="5">
      <t>ガンネンド</t>
    </rPh>
    <phoneticPr fontId="2"/>
  </si>
  <si>
    <t>令和元年度</t>
    <rPh sb="0" eb="2">
      <t>レイワ</t>
    </rPh>
    <rPh sb="2" eb="3">
      <t>モト</t>
    </rPh>
    <phoneticPr fontId="5"/>
  </si>
  <si>
    <t>33(7)</t>
  </si>
  <si>
    <t>注　平成30年4月から東京線はジェイアール関東㈱と隔日運行。</t>
  </si>
  <si>
    <r>
      <t xml:space="preserve"> 108　定期自動車輸送状況</t>
    </r>
    <r>
      <rPr>
        <b/>
        <sz val="12"/>
        <rFont val="ＭＳ 明朝"/>
        <family val="1"/>
        <charset val="128"/>
      </rPr>
      <t>（続き）</t>
    </r>
    <rPh sb="7" eb="10">
      <t>ジドウシャ</t>
    </rPh>
    <phoneticPr fontId="19"/>
  </si>
  <si>
    <r>
      <t xml:space="preserve">    　国際チャーター及び</t>
    </r>
    <r>
      <rPr>
        <sz val="10"/>
        <rFont val="ＭＳ 明朝"/>
        <family val="1"/>
        <charset val="128"/>
      </rPr>
      <t>DIVERTの人員を含む。</t>
    </r>
    <rPh sb="5" eb="7">
      <t>コクサイ</t>
    </rPh>
    <phoneticPr fontId="5"/>
  </si>
  <si>
    <t>33(8)</t>
  </si>
  <si>
    <t>4(2)</t>
  </si>
  <si>
    <t xml:space="preserve">33,029 </t>
  </si>
  <si>
    <t xml:space="preserve">46.6 </t>
  </si>
  <si>
    <t>乗用</t>
  </si>
  <si>
    <t>乗合用</t>
  </si>
  <si>
    <t>普   通   車</t>
  </si>
  <si>
    <t>小   型   車</t>
  </si>
  <si>
    <t>軽四輪車</t>
  </si>
  <si>
    <t>普 通 車</t>
  </si>
  <si>
    <t>特種(殊)用途用</t>
  </si>
  <si>
    <t>二     輪     車</t>
  </si>
  <si>
    <t>大　型
特殊車</t>
    <rPh sb="0" eb="1">
      <t>ダイ</t>
    </rPh>
    <rPh sb="2" eb="3">
      <t>カタ</t>
    </rPh>
    <rPh sb="4" eb="7">
      <t>トクシュシャ</t>
    </rPh>
    <phoneticPr fontId="5"/>
  </si>
  <si>
    <t>小　型
二輪車</t>
    <rPh sb="0" eb="1">
      <t>ショウ</t>
    </rPh>
    <rPh sb="2" eb="3">
      <t>カタ</t>
    </rPh>
    <rPh sb="4" eb="7">
      <t>ニリンシャ</t>
    </rPh>
    <phoneticPr fontId="5"/>
  </si>
  <si>
    <t>軽二輪車</t>
  </si>
  <si>
    <t xml:space="preserve"> 108　定期自動車輸送状況</t>
  </si>
  <si>
    <t>延実在
車両数</t>
    <rPh sb="4" eb="7">
      <t>シャリョウスウ</t>
    </rPh>
    <phoneticPr fontId="19"/>
  </si>
  <si>
    <t>延実動
車　数</t>
    <rPh sb="4" eb="5">
      <t>シャ</t>
    </rPh>
    <rPh sb="6" eb="7">
      <t>スウ</t>
    </rPh>
    <phoneticPr fontId="19"/>
  </si>
  <si>
    <t>走行キロ数
(千km）</t>
    <rPh sb="7" eb="8">
      <t>セン</t>
    </rPh>
    <phoneticPr fontId="5"/>
  </si>
  <si>
    <t>輸　送　人　員</t>
  </si>
  <si>
    <t>総 数  
(千人)</t>
  </si>
  <si>
    <t>定 期
(千人)</t>
  </si>
  <si>
    <t>定期外 
(千人）</t>
  </si>
  <si>
    <t>走行キロ数
（㎞）</t>
  </si>
  <si>
    <t>業   者   数</t>
  </si>
  <si>
    <t>台      数</t>
  </si>
  <si>
    <t>マイクロバス</t>
  </si>
  <si>
    <t>救    急    車</t>
  </si>
  <si>
    <t>一   般</t>
  </si>
  <si>
    <t>個   人</t>
  </si>
  <si>
    <t>障害者専用車</t>
  </si>
  <si>
    <t>救急車</t>
  </si>
  <si>
    <t>救急車</t>
    <rPh sb="0" eb="3">
      <t>キュウキュウシャ</t>
    </rPh>
    <phoneticPr fontId="5"/>
  </si>
  <si>
    <t>（単位：人）</t>
  </si>
  <si>
    <t>駅  名</t>
  </si>
  <si>
    <t>普　　　通</t>
  </si>
  <si>
    <t>定   期</t>
  </si>
  <si>
    <t>定  期</t>
  </si>
  <si>
    <t>乗　客</t>
  </si>
  <si>
    <t>降　客</t>
  </si>
  <si>
    <t>穴　　　 吹</t>
    <rPh sb="0" eb="1">
      <t>アナ</t>
    </rPh>
    <rPh sb="5" eb="6">
      <t>スイ</t>
    </rPh>
    <phoneticPr fontId="5"/>
  </si>
  <si>
    <t>貞光</t>
  </si>
  <si>
    <t>阿波半田</t>
  </si>
  <si>
    <t>阿波加茂</t>
  </si>
  <si>
    <t>板野</t>
  </si>
  <si>
    <t>辻　</t>
    <rPh sb="0" eb="1">
      <t>ツジ</t>
    </rPh>
    <phoneticPr fontId="5"/>
  </si>
  <si>
    <t>板東</t>
  </si>
  <si>
    <t>二軒屋</t>
  </si>
  <si>
    <t>池谷</t>
  </si>
  <si>
    <t>中田</t>
  </si>
  <si>
    <t>勝瑞</t>
  </si>
  <si>
    <t>南小松島</t>
  </si>
  <si>
    <t>吉成</t>
  </si>
  <si>
    <t>羽ノ浦</t>
  </si>
  <si>
    <t>鳴門</t>
  </si>
  <si>
    <t>阿波中島</t>
  </si>
  <si>
    <t>徳島</t>
  </si>
  <si>
    <t>阿南</t>
  </si>
  <si>
    <t>佐古</t>
  </si>
  <si>
    <t>阿波橘</t>
  </si>
  <si>
    <t>蔵本</t>
  </si>
  <si>
    <t>桑野</t>
  </si>
  <si>
    <t>府中</t>
  </si>
  <si>
    <t>新野</t>
  </si>
  <si>
    <t>石井</t>
  </si>
  <si>
    <t>由岐</t>
  </si>
  <si>
    <t>牛島</t>
  </si>
  <si>
    <t>日和佐</t>
  </si>
  <si>
    <t>鴨島</t>
  </si>
  <si>
    <t>牟岐</t>
  </si>
  <si>
    <t>阿波川島</t>
  </si>
  <si>
    <t>佃</t>
  </si>
  <si>
    <t>学</t>
  </si>
  <si>
    <t>阿波池田</t>
  </si>
  <si>
    <t>山瀬</t>
  </si>
  <si>
    <t>阿波川口</t>
  </si>
  <si>
    <t>阿波山川</t>
  </si>
  <si>
    <t>大歩危</t>
  </si>
  <si>
    <t>注　　総数には掲載されていない駅の旅客人員も含まれている。</t>
    <rPh sb="0" eb="1">
      <t>チュウ</t>
    </rPh>
    <rPh sb="3" eb="5">
      <t>ソウスウ</t>
    </rPh>
    <rPh sb="7" eb="9">
      <t>ケイサイ</t>
    </rPh>
    <rPh sb="15" eb="16">
      <t>エキ</t>
    </rPh>
    <rPh sb="17" eb="19">
      <t>リョキャク</t>
    </rPh>
    <rPh sb="19" eb="21">
      <t>ジンイン</t>
    </rPh>
    <rPh sb="22" eb="23">
      <t>フク</t>
    </rPh>
    <phoneticPr fontId="5"/>
  </si>
  <si>
    <t>資料　四国旅客鉄道(株)</t>
    <rPh sb="9" eb="12">
      <t>カブ</t>
    </rPh>
    <phoneticPr fontId="5"/>
  </si>
  <si>
    <t>113　入港船舶・船舶乗降人員及び</t>
  </si>
  <si>
    <t>（単位：千t）</t>
  </si>
  <si>
    <t>年 次 ･ 港</t>
  </si>
  <si>
    <t>入  港  船  舶</t>
  </si>
  <si>
    <t>乗 降 人 員 （千人）</t>
  </si>
  <si>
    <t>出入貨物総トン数</t>
  </si>
  <si>
    <t>総隻数</t>
  </si>
  <si>
    <t>総トン数</t>
  </si>
  <si>
    <t>総 数</t>
  </si>
  <si>
    <t>乗込人員</t>
  </si>
  <si>
    <t>上陸人員</t>
  </si>
  <si>
    <t>輸移出</t>
  </si>
  <si>
    <t>輸移入</t>
  </si>
  <si>
    <t xml:space="preserve">  令和元年</t>
    <rPh sb="2" eb="4">
      <t>レイワ</t>
    </rPh>
    <rPh sb="4" eb="6">
      <t>ガンネン</t>
    </rPh>
    <phoneticPr fontId="5"/>
  </si>
  <si>
    <t>甲　種</t>
  </si>
  <si>
    <t>徳島小松島港</t>
    <rPh sb="0" eb="2">
      <t>トクシマ</t>
    </rPh>
    <phoneticPr fontId="19"/>
  </si>
  <si>
    <t>橘港</t>
  </si>
  <si>
    <t>乙　種</t>
    <rPh sb="0" eb="1">
      <t>オツ</t>
    </rPh>
    <rPh sb="2" eb="3">
      <t>タネ</t>
    </rPh>
    <phoneticPr fontId="5"/>
  </si>
  <si>
    <t>富岡港</t>
    <rPh sb="0" eb="2">
      <t>トミオカ</t>
    </rPh>
    <rPh sb="2" eb="3">
      <t>コウ</t>
    </rPh>
    <phoneticPr fontId="5"/>
  </si>
  <si>
    <t>撫養港</t>
  </si>
  <si>
    <t>粟津港</t>
  </si>
  <si>
    <t>今切港</t>
  </si>
  <si>
    <t>中島港</t>
  </si>
  <si>
    <t>日和佐港</t>
  </si>
  <si>
    <t>浅川港</t>
  </si>
  <si>
    <t>那佐港</t>
  </si>
  <si>
    <t>亀浦港</t>
    <rPh sb="0" eb="1">
      <t>カメ</t>
    </rPh>
    <rPh sb="1" eb="2">
      <t>ウラ</t>
    </rPh>
    <phoneticPr fontId="5"/>
  </si>
  <si>
    <t>（内フェリー）</t>
    <rPh sb="1" eb="2">
      <t>ウチ</t>
    </rPh>
    <phoneticPr fontId="5"/>
  </si>
  <si>
    <t>資料　国土交通省「港湾統計」</t>
    <rPh sb="3" eb="5">
      <t>コクド</t>
    </rPh>
    <rPh sb="5" eb="8">
      <t>コウツウショウ</t>
    </rPh>
    <rPh sb="9" eb="11">
      <t>コウワン</t>
    </rPh>
    <rPh sb="11" eb="13">
      <t>トウケイ</t>
    </rPh>
    <phoneticPr fontId="5"/>
  </si>
  <si>
    <t>港 湾</t>
  </si>
  <si>
    <t>種 別</t>
  </si>
  <si>
    <t>港　　　　　湾　　　　　区　　　　　域</t>
  </si>
  <si>
    <t>設定年月日</t>
  </si>
  <si>
    <t>徳島・　小松島港</t>
    <rPh sb="0" eb="2">
      <t>トクシマ</t>
    </rPh>
    <phoneticPr fontId="19"/>
  </si>
  <si>
    <t>重要港湾</t>
    <rPh sb="2" eb="4">
      <t>コウワン</t>
    </rPh>
    <phoneticPr fontId="19"/>
  </si>
  <si>
    <t>徳島市沖洲町高洲北端(北緯34度4分10秒東経134度35分59秒)から114度1,500メ-トルの地点まで引いた線、同地点から164度6,700メｰトルの地点まで引いた線及び陸岸により囲まれた海面並びに福島川、沖洲川、勝浦川、神田瀬川及び立江川各最下流道路橋、新町川かちどき橋、園瀬川鉄道橋、冷田川冷田川樋門、御座船川山城屋橋、芝生川芝生川樋門並びに太田川太田川樋門各下流の河川水面。</t>
    <rPh sb="7" eb="8">
      <t>ス</t>
    </rPh>
    <rPh sb="50" eb="52">
      <t>チテン</t>
    </rPh>
    <rPh sb="54" eb="55">
      <t>ヒ</t>
    </rPh>
    <rPh sb="57" eb="58">
      <t>セン</t>
    </rPh>
    <rPh sb="59" eb="61">
      <t>ドウチ</t>
    </rPh>
    <rPh sb="61" eb="62">
      <t>テン</t>
    </rPh>
    <rPh sb="67" eb="68">
      <t>ド</t>
    </rPh>
    <rPh sb="78" eb="80">
      <t>チテン</t>
    </rPh>
    <rPh sb="82" eb="83">
      <t>ヒ</t>
    </rPh>
    <rPh sb="85" eb="86">
      <t>セン</t>
    </rPh>
    <rPh sb="86" eb="87">
      <t>オヨ</t>
    </rPh>
    <rPh sb="88" eb="90">
      <t>リクガン</t>
    </rPh>
    <rPh sb="93" eb="94">
      <t>カコ</t>
    </rPh>
    <rPh sb="97" eb="99">
      <t>カイメン</t>
    </rPh>
    <rPh sb="99" eb="100">
      <t>ナラ</t>
    </rPh>
    <rPh sb="102" eb="104">
      <t>フクシマ</t>
    </rPh>
    <rPh sb="104" eb="105">
      <t>ガワ</t>
    </rPh>
    <rPh sb="106" eb="107">
      <t>オキ</t>
    </rPh>
    <rPh sb="107" eb="108">
      <t>ス</t>
    </rPh>
    <rPh sb="108" eb="109">
      <t>カワ</t>
    </rPh>
    <rPh sb="110" eb="112">
      <t>カツウラ</t>
    </rPh>
    <rPh sb="112" eb="113">
      <t>ガワ</t>
    </rPh>
    <rPh sb="114" eb="116">
      <t>カンダ</t>
    </rPh>
    <rPh sb="116" eb="118">
      <t>セガワ</t>
    </rPh>
    <rPh sb="118" eb="119">
      <t>オヨ</t>
    </rPh>
    <rPh sb="120" eb="122">
      <t>タツエ</t>
    </rPh>
    <rPh sb="122" eb="123">
      <t>ガワ</t>
    </rPh>
    <rPh sb="123" eb="124">
      <t>カク</t>
    </rPh>
    <rPh sb="124" eb="127">
      <t>サイカリュウ</t>
    </rPh>
    <rPh sb="127" eb="130">
      <t>ドウロキョウ</t>
    </rPh>
    <rPh sb="131" eb="133">
      <t>シンマチ</t>
    </rPh>
    <rPh sb="133" eb="134">
      <t>ガワ</t>
    </rPh>
    <rPh sb="138" eb="139">
      <t>ハシ</t>
    </rPh>
    <rPh sb="140" eb="141">
      <t>ソノ</t>
    </rPh>
    <rPh sb="141" eb="143">
      <t>セガワ</t>
    </rPh>
    <rPh sb="143" eb="145">
      <t>テツドウ</t>
    </rPh>
    <rPh sb="145" eb="146">
      <t>キョウ</t>
    </rPh>
    <rPh sb="147" eb="148">
      <t>レイ</t>
    </rPh>
    <rPh sb="148" eb="149">
      <t>タ</t>
    </rPh>
    <rPh sb="149" eb="150">
      <t>カワ</t>
    </rPh>
    <rPh sb="150" eb="151">
      <t>レイ</t>
    </rPh>
    <rPh sb="151" eb="152">
      <t>タ</t>
    </rPh>
    <rPh sb="152" eb="153">
      <t>カワ</t>
    </rPh>
    <rPh sb="153" eb="154">
      <t>ヒ</t>
    </rPh>
    <rPh sb="154" eb="155">
      <t>モン</t>
    </rPh>
    <rPh sb="156" eb="157">
      <t>ゴ</t>
    </rPh>
    <rPh sb="157" eb="158">
      <t>ザ</t>
    </rPh>
    <rPh sb="158" eb="159">
      <t>フネ</t>
    </rPh>
    <rPh sb="159" eb="160">
      <t>カワ</t>
    </rPh>
    <rPh sb="160" eb="162">
      <t>ヤマシロ</t>
    </rPh>
    <rPh sb="162" eb="163">
      <t>ヤ</t>
    </rPh>
    <rPh sb="163" eb="164">
      <t>ハシ</t>
    </rPh>
    <rPh sb="165" eb="166">
      <t>シバ</t>
    </rPh>
    <rPh sb="166" eb="167">
      <t>セイ</t>
    </rPh>
    <rPh sb="167" eb="168">
      <t>カワ</t>
    </rPh>
    <rPh sb="168" eb="169">
      <t>シバ</t>
    </rPh>
    <rPh sb="169" eb="170">
      <t>セイ</t>
    </rPh>
    <rPh sb="170" eb="171">
      <t>カワ</t>
    </rPh>
    <rPh sb="171" eb="172">
      <t>ヒ</t>
    </rPh>
    <rPh sb="172" eb="173">
      <t>モン</t>
    </rPh>
    <rPh sb="173" eb="174">
      <t>ナラ</t>
    </rPh>
    <rPh sb="176" eb="179">
      <t>オオタガワ</t>
    </rPh>
    <rPh sb="179" eb="182">
      <t>オオタガワ</t>
    </rPh>
    <rPh sb="182" eb="183">
      <t>ヒ</t>
    </rPh>
    <rPh sb="183" eb="184">
      <t>モン</t>
    </rPh>
    <rPh sb="184" eb="185">
      <t>カク</t>
    </rPh>
    <rPh sb="185" eb="187">
      <t>カリュウ</t>
    </rPh>
    <rPh sb="188" eb="190">
      <t>カセン</t>
    </rPh>
    <rPh sb="190" eb="192">
      <t>スイメン</t>
    </rPh>
    <phoneticPr fontId="19"/>
  </si>
  <si>
    <t>昭和55.1.29　　　（変　更）</t>
    <rPh sb="13" eb="14">
      <t>ヘン</t>
    </rPh>
    <rPh sb="15" eb="16">
      <t>サラ</t>
    </rPh>
    <phoneticPr fontId="19"/>
  </si>
  <si>
    <t>〃</t>
  </si>
  <si>
    <t>阿南市大潟町袙の東端(北緯33度52分49秒東経134度40分50秒)から楠ヶ浦北端(北緯33度51分3秒東経134度41分41秒)まで引いた線及び陸岸により囲まれた海面｡ただし､漁港法により指定された後戸､曲､小杭及び大潟の各漁港区域を除く。</t>
  </si>
  <si>
    <t>昭和58.5.20 　　　（変　更）</t>
  </si>
  <si>
    <t>折野港</t>
  </si>
  <si>
    <t>地方港湾</t>
  </si>
  <si>
    <t>北灘三角点(426.6メ-トル)から通念島三角点(24.9メ-トル)を見通した線上1,500メ-トルの地点を中心として3,000メ-トルの半径を有する円内の海面。ただし、漁港法により指定された三津漁港の区域を除く。</t>
  </si>
  <si>
    <t>遠見ノ鼻から0度1,750メ-トルの地点から90度2,300メ-トルの地点まで引いた線、同地点から180度4,800メ-トルの地点まで引いた線、同地点から270度に引いた線、竹島北端から270度に引いた線及び陸岸により囲まれた海面並びに撫養川最下流道路橋下流の河川水面。ただし、漁港法により指定された土佐泊漁港の区域を除く。</t>
    <rPh sb="44" eb="45">
      <t>ドウ</t>
    </rPh>
    <rPh sb="45" eb="47">
      <t>チテン</t>
    </rPh>
    <rPh sb="52" eb="53">
      <t>ド</t>
    </rPh>
    <rPh sb="63" eb="65">
      <t>チテン</t>
    </rPh>
    <rPh sb="67" eb="68">
      <t>ヒ</t>
    </rPh>
    <rPh sb="70" eb="71">
      <t>セン</t>
    </rPh>
    <rPh sb="72" eb="74">
      <t>ドウチ</t>
    </rPh>
    <rPh sb="74" eb="75">
      <t>テン</t>
    </rPh>
    <rPh sb="80" eb="81">
      <t>ド</t>
    </rPh>
    <rPh sb="82" eb="83">
      <t>ヒ</t>
    </rPh>
    <rPh sb="85" eb="86">
      <t>セン</t>
    </rPh>
    <rPh sb="87" eb="89">
      <t>タケシマ</t>
    </rPh>
    <rPh sb="89" eb="91">
      <t>ホクタン</t>
    </rPh>
    <rPh sb="96" eb="97">
      <t>ド</t>
    </rPh>
    <rPh sb="98" eb="99">
      <t>ヒ</t>
    </rPh>
    <rPh sb="101" eb="102">
      <t>セン</t>
    </rPh>
    <rPh sb="102" eb="103">
      <t>オヨ</t>
    </rPh>
    <rPh sb="104" eb="106">
      <t>リクガン</t>
    </rPh>
    <rPh sb="109" eb="110">
      <t>カコ</t>
    </rPh>
    <rPh sb="113" eb="115">
      <t>カイメン</t>
    </rPh>
    <rPh sb="115" eb="116">
      <t>ナラ</t>
    </rPh>
    <rPh sb="118" eb="120">
      <t>ムヤ</t>
    </rPh>
    <rPh sb="120" eb="121">
      <t>ガワ</t>
    </rPh>
    <rPh sb="121" eb="124">
      <t>サイカリュウ</t>
    </rPh>
    <rPh sb="124" eb="127">
      <t>ドウロキョウ</t>
    </rPh>
    <rPh sb="127" eb="129">
      <t>カリュウ</t>
    </rPh>
    <rPh sb="130" eb="132">
      <t>カセン</t>
    </rPh>
    <rPh sb="132" eb="134">
      <t>スイメン</t>
    </rPh>
    <rPh sb="139" eb="141">
      <t>ギョコウ</t>
    </rPh>
    <rPh sb="141" eb="142">
      <t>ホウ</t>
    </rPh>
    <rPh sb="145" eb="147">
      <t>シテイ</t>
    </rPh>
    <rPh sb="150" eb="152">
      <t>トサ</t>
    </rPh>
    <rPh sb="152" eb="153">
      <t>ド</t>
    </rPh>
    <rPh sb="153" eb="155">
      <t>ギョコウ</t>
    </rPh>
    <rPh sb="156" eb="158">
      <t>クイキ</t>
    </rPh>
    <rPh sb="159" eb="160">
      <t>ノゾ</t>
    </rPh>
    <phoneticPr fontId="19"/>
  </si>
  <si>
    <t>昭和58.5.20
（変　更）</t>
  </si>
  <si>
    <t>富岡港</t>
  </si>
  <si>
    <t>亀崎東端から丸島､中津島､青島各頂点を経て那賀川右岸北端（北緯34度56分2秒東経134度42分6秒)まで引いた線及び陸岸により囲まれた海面並びに岡川樋門上流側壁の内面延長線より下流の河川水面。</t>
  </si>
  <si>
    <t>阿瀬比鼻から大磯まで引いた線及び陸岸により囲まれた海面並びに日和佐川最下流道路橋及び奥潟川第2樋門下流の水面｡ただし、恵比須浜漁港の区域を除く｡</t>
  </si>
  <si>
    <t>昭和46.12.21
（変　更）</t>
  </si>
  <si>
    <t>相生橋西端から52度1,400メ-トルの地点を中心として1,500メ-トルの半径を有する円内の海面並びに今切川三ツ合橋及び鍋川宮川橋各下流の河川水面。ただし、漁港法により指定された長原漁港の区域を除く。</t>
  </si>
  <si>
    <t>網代崎から0度に引いた線及び陸岸により囲まれた海面。</t>
  </si>
  <si>
    <t>乳崎を中心として900メ-トルの半径を有する円内の海面及び那佐湾海面。</t>
  </si>
  <si>
    <t>亀浦港</t>
  </si>
  <si>
    <t>鳴門市鳴門町土佐泊浦字福池の三角点（98.7メ-トル)から270度に引いた線と陸岸及び堀越橋に囲まれた海面｡ただし､漁港法により指定された亀浦漁港の区域を除く。</t>
  </si>
  <si>
    <t>昭和47.3.28
（変　更）</t>
  </si>
  <si>
    <t>那賀川町上福井字畭226番地の三角点(17.7メ-トル)から135度1,020メ-トルの地点(那賀川河川堤防最下流点)から90度に引いた線、同三角点から110度1,180メ-トル地点(防波堤上)を中心として半径850メ-トルに引いた線及び陸岸に囲まれた海面並びに那賀川町中島出島樋門より下流の那賀川支川出島川水面。</t>
    <rPh sb="47" eb="50">
      <t>ナカガワ</t>
    </rPh>
    <rPh sb="150" eb="151">
      <t>カワ</t>
    </rPh>
    <phoneticPr fontId="19"/>
  </si>
  <si>
    <t>昭和41.6.7
（変　更）</t>
  </si>
  <si>
    <t>粟津浦三角点(3.0メ-トル)から180度300メ-トルの地点を中心として､半径1,700メ-トルを有する円弧のうち同地点から49度より100度までの部分､同地点から100度1,700メ-トルの地点から192度1,640メ-トルの地点まで引いた線、同地点から282度に引いた線及び陸域により囲まれた海面並びに旧吉野川大津橋下流の河川水面及び撫養川樋門より上流の河川水面。ただし、漁港法の規定に基づき指定された粟津漁港の区域を除く。</t>
    <rPh sb="50" eb="51">
      <t>ユウ</t>
    </rPh>
    <rPh sb="53" eb="55">
      <t>エンコ</t>
    </rPh>
    <rPh sb="97" eb="99">
      <t>チテン</t>
    </rPh>
    <rPh sb="104" eb="105">
      <t>ド</t>
    </rPh>
    <rPh sb="115" eb="117">
      <t>チテン</t>
    </rPh>
    <rPh sb="119" eb="120">
      <t>ヒ</t>
    </rPh>
    <rPh sb="122" eb="123">
      <t>セン</t>
    </rPh>
    <rPh sb="124" eb="125">
      <t>ドウ</t>
    </rPh>
    <rPh sb="125" eb="127">
      <t>チテン</t>
    </rPh>
    <rPh sb="132" eb="133">
      <t>ド</t>
    </rPh>
    <rPh sb="134" eb="135">
      <t>ヒ</t>
    </rPh>
    <rPh sb="137" eb="138">
      <t>セン</t>
    </rPh>
    <rPh sb="138" eb="139">
      <t>オヨ</t>
    </rPh>
    <rPh sb="140" eb="141">
      <t>リク</t>
    </rPh>
    <rPh sb="141" eb="142">
      <t>イキ</t>
    </rPh>
    <rPh sb="145" eb="146">
      <t>カコ</t>
    </rPh>
    <rPh sb="149" eb="151">
      <t>カイメン</t>
    </rPh>
    <rPh sb="151" eb="152">
      <t>ナラ</t>
    </rPh>
    <rPh sb="154" eb="155">
      <t>キュウ</t>
    </rPh>
    <rPh sb="155" eb="158">
      <t>ヨシノガワ</t>
    </rPh>
    <rPh sb="158" eb="160">
      <t>オオツ</t>
    </rPh>
    <rPh sb="160" eb="161">
      <t>バシ</t>
    </rPh>
    <rPh sb="161" eb="163">
      <t>カリュウ</t>
    </rPh>
    <rPh sb="164" eb="166">
      <t>カセン</t>
    </rPh>
    <rPh sb="166" eb="168">
      <t>スイメン</t>
    </rPh>
    <rPh sb="168" eb="169">
      <t>オヨ</t>
    </rPh>
    <rPh sb="170" eb="172">
      <t>ムヤ</t>
    </rPh>
    <rPh sb="172" eb="173">
      <t>ガワ</t>
    </rPh>
    <rPh sb="173" eb="174">
      <t>ヒ</t>
    </rPh>
    <rPh sb="174" eb="175">
      <t>モン</t>
    </rPh>
    <rPh sb="177" eb="179">
      <t>ジョウリュウ</t>
    </rPh>
    <rPh sb="180" eb="182">
      <t>カセン</t>
    </rPh>
    <rPh sb="182" eb="184">
      <t>スイメン</t>
    </rPh>
    <rPh sb="189" eb="191">
      <t>ギョコウ</t>
    </rPh>
    <rPh sb="191" eb="192">
      <t>ホウ</t>
    </rPh>
    <rPh sb="193" eb="195">
      <t>キテイ</t>
    </rPh>
    <rPh sb="196" eb="197">
      <t>モト</t>
    </rPh>
    <rPh sb="199" eb="201">
      <t>シテイ</t>
    </rPh>
    <rPh sb="204" eb="206">
      <t>アワヅ</t>
    </rPh>
    <rPh sb="206" eb="208">
      <t>ギョコウ</t>
    </rPh>
    <rPh sb="209" eb="211">
      <t>クイキ</t>
    </rPh>
    <rPh sb="212" eb="213">
      <t>ノゾ</t>
    </rPh>
    <phoneticPr fontId="19"/>
  </si>
  <si>
    <t>平成11.1.7　　　　（変　更）</t>
    <rPh sb="13" eb="14">
      <t>ヘン</t>
    </rPh>
    <rPh sb="15" eb="16">
      <t>サラ</t>
    </rPh>
    <phoneticPr fontId="19"/>
  </si>
  <si>
    <t>資料　県運輸政策課「港湾台帳」</t>
    <rPh sb="4" eb="6">
      <t>ウンユ</t>
    </rPh>
    <rPh sb="6" eb="8">
      <t>セイサク</t>
    </rPh>
    <rPh sb="8" eb="9">
      <t>カ</t>
    </rPh>
    <phoneticPr fontId="5"/>
  </si>
  <si>
    <t>種　　　　　別</t>
  </si>
  <si>
    <t>令和元年度</t>
    <rPh sb="0" eb="2">
      <t>レイワ</t>
    </rPh>
    <rPh sb="2" eb="5">
      <t>ガンネンド</t>
    </rPh>
    <phoneticPr fontId="5"/>
  </si>
  <si>
    <t>総数</t>
  </si>
  <si>
    <t>一般電話</t>
  </si>
  <si>
    <t>アナログ電話</t>
  </si>
  <si>
    <t>一般加入電話</t>
  </si>
  <si>
    <t>ビル電話</t>
  </si>
  <si>
    <t>デジタル電話</t>
  </si>
  <si>
    <t>ＩＳＤＮ  64</t>
  </si>
  <si>
    <t>ＩＳＤＮﾗｲﾄ</t>
  </si>
  <si>
    <t>…</t>
  </si>
  <si>
    <t>ＩＳＤＮ 1500</t>
  </si>
  <si>
    <t>着信用電話</t>
  </si>
  <si>
    <t>公衆電話</t>
  </si>
  <si>
    <t>アナログ</t>
  </si>
  <si>
    <t>デジタル</t>
  </si>
  <si>
    <t>携帯電話</t>
  </si>
  <si>
    <t>資料　ＮＴＴ西日本徳島支店， 四国総合通信局</t>
    <rPh sb="0" eb="2">
      <t>シリョウ</t>
    </rPh>
    <rPh sb="6" eb="9">
      <t>ニシニホン</t>
    </rPh>
    <rPh sb="9" eb="11">
      <t>トクシマ</t>
    </rPh>
    <rPh sb="11" eb="13">
      <t>シテン</t>
    </rPh>
    <rPh sb="15" eb="17">
      <t>シコク</t>
    </rPh>
    <rPh sb="17" eb="19">
      <t>ソウゴウ</t>
    </rPh>
    <rPh sb="19" eb="22">
      <t>ツウシンキョク</t>
    </rPh>
    <phoneticPr fontId="5"/>
  </si>
  <si>
    <t xml:space="preserve"> ３　</t>
  </si>
  <si>
    <t xml:space="preserve"> ４　</t>
  </si>
  <si>
    <r>
      <t xml:space="preserve"> 106　道路現況</t>
    </r>
    <r>
      <rPr>
        <b/>
        <sz val="10"/>
        <rFont val="ＭＳ 明朝"/>
        <family val="1"/>
        <charset val="128"/>
      </rPr>
      <t>（令和4年4月1日現在）</t>
    </r>
    <rPh sb="10" eb="12">
      <t>レイワ</t>
    </rPh>
    <rPh sb="13" eb="14">
      <t>ネン</t>
    </rPh>
    <rPh sb="15" eb="16">
      <t>ツキ</t>
    </rPh>
    <rPh sb="17" eb="18">
      <t>ヒ</t>
    </rPh>
    <rPh sb="18" eb="20">
      <t>ゲンザイ</t>
    </rPh>
    <phoneticPr fontId="19"/>
  </si>
  <si>
    <r>
      <t>107　車種別自動車保有台数</t>
    </r>
    <r>
      <rPr>
        <b/>
        <sz val="11"/>
        <rFont val="ＭＳ 明朝"/>
        <family val="1"/>
        <charset val="128"/>
      </rPr>
      <t>（平成29年度～令和3年度）</t>
    </r>
    <rPh sb="19" eb="21">
      <t>ネンド</t>
    </rPh>
    <rPh sb="22" eb="24">
      <t>レイワ</t>
    </rPh>
    <rPh sb="25" eb="26">
      <t>トシ</t>
    </rPh>
    <phoneticPr fontId="5"/>
  </si>
  <si>
    <t>平成29年度</t>
    <rPh sb="0" eb="2">
      <t>ヘイセイ</t>
    </rPh>
    <rPh sb="4" eb="6">
      <t>ネンド</t>
    </rPh>
    <phoneticPr fontId="5"/>
  </si>
  <si>
    <r>
      <t>107　車種別自動車保有台数</t>
    </r>
    <r>
      <rPr>
        <b/>
        <sz val="14"/>
        <rFont val="ＭＳ 明朝"/>
        <family val="1"/>
        <charset val="128"/>
      </rPr>
      <t>（平成29年度～令和3年度）</t>
    </r>
  </si>
  <si>
    <r>
      <t>(1)年度別</t>
    </r>
    <r>
      <rPr>
        <b/>
        <sz val="11"/>
        <rFont val="ＭＳ 明朝"/>
        <family val="1"/>
        <charset val="128"/>
      </rPr>
      <t>（平成29年度～令和3年度）</t>
    </r>
    <rPh sb="11" eb="13">
      <t>ネンド</t>
    </rPh>
    <rPh sb="14" eb="16">
      <t>レイワ</t>
    </rPh>
    <phoneticPr fontId="5"/>
  </si>
  <si>
    <r>
      <t>(2)路線別</t>
    </r>
    <r>
      <rPr>
        <b/>
        <sz val="11"/>
        <rFont val="ＭＳ 明朝"/>
        <family val="1"/>
        <charset val="128"/>
      </rPr>
      <t>（令和4年度）</t>
    </r>
    <rPh sb="5" eb="6">
      <t>ベツ</t>
    </rPh>
    <rPh sb="7" eb="9">
      <t>レイワ</t>
    </rPh>
    <rPh sb="10" eb="12">
      <t>ネンド</t>
    </rPh>
    <phoneticPr fontId="5"/>
  </si>
  <si>
    <t>小松島</t>
    <rPh sb="0" eb="3">
      <t>コマツシマ</t>
    </rPh>
    <phoneticPr fontId="42"/>
  </si>
  <si>
    <t>川内循環</t>
    <rPh sb="0" eb="2">
      <t>カワウチ</t>
    </rPh>
    <rPh sb="2" eb="4">
      <t>ジュンカン</t>
    </rPh>
    <phoneticPr fontId="42"/>
  </si>
  <si>
    <t>不動</t>
    <rPh sb="0" eb="2">
      <t>フドウ</t>
    </rPh>
    <phoneticPr fontId="42"/>
  </si>
  <si>
    <t>大神子</t>
    <rPh sb="0" eb="2">
      <t>オオガミ</t>
    </rPh>
    <rPh sb="2" eb="3">
      <t>コ</t>
    </rPh>
    <phoneticPr fontId="42"/>
  </si>
  <si>
    <t>※３号線は令和３年４月１日から徳島バスへ移行</t>
    <rPh sb="2" eb="4">
      <t>ゴウセン</t>
    </rPh>
    <rPh sb="5" eb="7">
      <t>レイワ</t>
    </rPh>
    <rPh sb="8" eb="9">
      <t>ネン</t>
    </rPh>
    <rPh sb="10" eb="11">
      <t>ツキ</t>
    </rPh>
    <rPh sb="12" eb="13">
      <t>ニチ</t>
    </rPh>
    <rPh sb="15" eb="17">
      <t>トクシマ</t>
    </rPh>
    <rPh sb="20" eb="22">
      <t>イコウ</t>
    </rPh>
    <phoneticPr fontId="5"/>
  </si>
  <si>
    <t>渋野</t>
    <rPh sb="0" eb="1">
      <t>シブ</t>
    </rPh>
    <rPh sb="1" eb="2">
      <t>ノ</t>
    </rPh>
    <phoneticPr fontId="42"/>
  </si>
  <si>
    <t>　津田線は※３号線は令和３年４月１日から徳島バスと共同運行</t>
    <rPh sb="1" eb="3">
      <t>ツダ</t>
    </rPh>
    <rPh sb="3" eb="4">
      <t>セン</t>
    </rPh>
    <rPh sb="7" eb="9">
      <t>ゴウセン</t>
    </rPh>
    <rPh sb="10" eb="12">
      <t>レイワ</t>
    </rPh>
    <rPh sb="13" eb="14">
      <t>ネン</t>
    </rPh>
    <rPh sb="15" eb="16">
      <t>ツキ</t>
    </rPh>
    <rPh sb="17" eb="18">
      <t>ニチ</t>
    </rPh>
    <rPh sb="20" eb="22">
      <t>トクシマ</t>
    </rPh>
    <rPh sb="25" eb="27">
      <t>キョウドウ</t>
    </rPh>
    <rPh sb="27" eb="29">
      <t>ウンコウ</t>
    </rPh>
    <phoneticPr fontId="5"/>
  </si>
  <si>
    <t>五滝</t>
    <rPh sb="0" eb="1">
      <t>ゴ</t>
    </rPh>
    <rPh sb="1" eb="2">
      <t>タキ</t>
    </rPh>
    <phoneticPr fontId="42"/>
  </si>
  <si>
    <t>　と共同運行</t>
  </si>
  <si>
    <t>中央循環</t>
    <rPh sb="0" eb="2">
      <t>チュウオウ</t>
    </rPh>
    <rPh sb="2" eb="4">
      <t>ジュンカン</t>
    </rPh>
    <phoneticPr fontId="42"/>
  </si>
  <si>
    <t>南部循環</t>
    <rPh sb="0" eb="2">
      <t>ナンブ</t>
    </rPh>
    <rPh sb="2" eb="4">
      <t>ジュンカン</t>
    </rPh>
    <phoneticPr fontId="42"/>
  </si>
  <si>
    <t>山城</t>
    <rPh sb="0" eb="2">
      <t>ヤマシロ</t>
    </rPh>
    <phoneticPr fontId="42"/>
  </si>
  <si>
    <t>島田石橋・市原</t>
    <rPh sb="0" eb="2">
      <t>シマダ</t>
    </rPh>
    <rPh sb="2" eb="3">
      <t>イシ</t>
    </rPh>
    <rPh sb="3" eb="4">
      <t>ハシ</t>
    </rPh>
    <rPh sb="5" eb="7">
      <t>イチハラ</t>
    </rPh>
    <phoneticPr fontId="42"/>
  </si>
  <si>
    <t>法花</t>
    <rPh sb="0" eb="1">
      <t>ホウ</t>
    </rPh>
    <rPh sb="1" eb="2">
      <t>ハナ</t>
    </rPh>
    <phoneticPr fontId="42"/>
  </si>
  <si>
    <t>中央市場</t>
    <rPh sb="0" eb="4">
      <t>チュウオウイチバ</t>
    </rPh>
    <phoneticPr fontId="2"/>
  </si>
  <si>
    <t>新浜</t>
    <rPh sb="0" eb="2">
      <t>シンハマ</t>
    </rPh>
    <phoneticPr fontId="2"/>
  </si>
  <si>
    <t>万代車庫</t>
    <rPh sb="0" eb="2">
      <t>バンダイ</t>
    </rPh>
    <rPh sb="2" eb="4">
      <t>シャコ</t>
    </rPh>
    <phoneticPr fontId="2"/>
  </si>
  <si>
    <t>立江</t>
    <rPh sb="0" eb="1">
      <t>タ</t>
    </rPh>
    <rPh sb="1" eb="2">
      <t>エ</t>
    </rPh>
    <phoneticPr fontId="42"/>
  </si>
  <si>
    <t>和田島</t>
    <rPh sb="0" eb="2">
      <t>ワダ</t>
    </rPh>
    <rPh sb="2" eb="3">
      <t>ジマ</t>
    </rPh>
    <phoneticPr fontId="42"/>
  </si>
  <si>
    <t xml:space="preserve">… </t>
  </si>
  <si>
    <t>田浦</t>
    <rPh sb="0" eb="2">
      <t>タウラ</t>
    </rPh>
    <phoneticPr fontId="42"/>
  </si>
  <si>
    <t>加茂谷</t>
  </si>
  <si>
    <t>橘－阿南駅</t>
    <rPh sb="0" eb="1">
      <t>タチバナ</t>
    </rPh>
    <rPh sb="2" eb="5">
      <t>アナンエキ</t>
    </rPh>
    <phoneticPr fontId="5"/>
  </si>
  <si>
    <t>淡島</t>
    <rPh sb="0" eb="2">
      <t>アワシマ</t>
    </rPh>
    <phoneticPr fontId="19"/>
  </si>
  <si>
    <t>鳴門公園（鳴門市）</t>
    <rPh sb="5" eb="8">
      <t>ナルトシ</t>
    </rPh>
    <phoneticPr fontId="11"/>
  </si>
  <si>
    <t>中林・北ノ脇</t>
  </si>
  <si>
    <t>引田</t>
    <rPh sb="0" eb="1">
      <t>ヒ</t>
    </rPh>
    <rPh sb="1" eb="2">
      <t>タ</t>
    </rPh>
    <phoneticPr fontId="42"/>
  </si>
  <si>
    <t>大潟</t>
  </si>
  <si>
    <t>北泊</t>
    <rPh sb="0" eb="1">
      <t>キタ</t>
    </rPh>
    <rPh sb="1" eb="2">
      <t>ト</t>
    </rPh>
    <phoneticPr fontId="42"/>
  </si>
  <si>
    <t>長生</t>
  </si>
  <si>
    <t>鳴門大麻線</t>
    <rPh sb="0" eb="2">
      <t>ナルト</t>
    </rPh>
    <rPh sb="2" eb="4">
      <t>タイマ</t>
    </rPh>
    <rPh sb="4" eb="5">
      <t>セン</t>
    </rPh>
    <phoneticPr fontId="42"/>
  </si>
  <si>
    <t>椿泊</t>
    <rPh sb="0" eb="2">
      <t>ツバキドマリ</t>
    </rPh>
    <phoneticPr fontId="5"/>
  </si>
  <si>
    <t>新野</t>
    <rPh sb="0" eb="2">
      <t>アラタノ</t>
    </rPh>
    <phoneticPr fontId="5"/>
  </si>
  <si>
    <t>阿南循環</t>
    <rPh sb="0" eb="2">
      <t>アナン</t>
    </rPh>
    <rPh sb="2" eb="4">
      <t>ジュンカン</t>
    </rPh>
    <phoneticPr fontId="5"/>
  </si>
  <si>
    <t>鳴門(上板)</t>
    <rPh sb="0" eb="2">
      <t>ナルト</t>
    </rPh>
    <phoneticPr fontId="42"/>
  </si>
  <si>
    <t>鳴門藍住</t>
    <rPh sb="0" eb="2">
      <t>ナルト</t>
    </rPh>
    <rPh sb="2" eb="4">
      <t>アイズミ</t>
    </rPh>
    <phoneticPr fontId="11"/>
  </si>
  <si>
    <t>北島藍住</t>
    <rPh sb="0" eb="2">
      <t>キタジマ</t>
    </rPh>
    <rPh sb="2" eb="4">
      <t>アイズミ</t>
    </rPh>
    <phoneticPr fontId="11"/>
  </si>
  <si>
    <t>応神藍住線</t>
    <rPh sb="0" eb="5">
      <t>オウジンアイズミセン</t>
    </rPh>
    <phoneticPr fontId="42"/>
  </si>
  <si>
    <t>竜王団地</t>
    <rPh sb="0" eb="2">
      <t>リュウオウ</t>
    </rPh>
    <rPh sb="2" eb="4">
      <t>ダンチ</t>
    </rPh>
    <phoneticPr fontId="42"/>
  </si>
  <si>
    <t>鴨島</t>
    <rPh sb="0" eb="1">
      <t>カモ</t>
    </rPh>
    <phoneticPr fontId="42"/>
  </si>
  <si>
    <t>石井高原</t>
    <rPh sb="0" eb="2">
      <t>イシイ</t>
    </rPh>
    <rPh sb="2" eb="4">
      <t>タカハラ</t>
    </rPh>
    <phoneticPr fontId="2"/>
  </si>
  <si>
    <t>石井上板</t>
    <rPh sb="0" eb="2">
      <t>イシイ</t>
    </rPh>
    <rPh sb="2" eb="4">
      <t>カミイタ</t>
    </rPh>
    <phoneticPr fontId="42"/>
  </si>
  <si>
    <t>牟岐～東洋町</t>
    <rPh sb="0" eb="2">
      <t>ムギ</t>
    </rPh>
    <rPh sb="3" eb="6">
      <t>トウヨウチョウ</t>
    </rPh>
    <phoneticPr fontId="5"/>
  </si>
  <si>
    <r>
      <t xml:space="preserve"> 109　貸切バス輸送状況</t>
    </r>
    <r>
      <rPr>
        <b/>
        <sz val="12"/>
        <rFont val="ＭＳ 明朝"/>
        <family val="1"/>
        <charset val="128"/>
      </rPr>
      <t>（平成29年度～令和3年度）</t>
    </r>
    <rPh sb="18" eb="20">
      <t>ネンド</t>
    </rPh>
    <rPh sb="21" eb="23">
      <t>レイワ</t>
    </rPh>
    <rPh sb="24" eb="26">
      <t>ネンド</t>
    </rPh>
    <phoneticPr fontId="19"/>
  </si>
  <si>
    <t>平成29年度</t>
    <rPh sb="0" eb="2">
      <t>ヘイセイ</t>
    </rPh>
    <phoneticPr fontId="5"/>
  </si>
  <si>
    <r>
      <t>110　タクシー業者数及び台数</t>
    </r>
    <r>
      <rPr>
        <b/>
        <sz val="11"/>
        <rFont val="ＭＳ 明朝"/>
        <family val="1"/>
        <charset val="128"/>
      </rPr>
      <t>（平成29年度～令和3年度）</t>
    </r>
    <rPh sb="20" eb="22">
      <t>ネンド</t>
    </rPh>
    <rPh sb="23" eb="25">
      <t>レイワ</t>
    </rPh>
    <phoneticPr fontId="5"/>
  </si>
  <si>
    <t>平成29年度</t>
    <rPh sb="0" eb="2">
      <t>ヘイセイ</t>
    </rPh>
    <rPh sb="5" eb="6">
      <t>ド</t>
    </rPh>
    <phoneticPr fontId="5"/>
  </si>
  <si>
    <r>
      <t xml:space="preserve">111 </t>
    </r>
    <r>
      <rPr>
        <b/>
        <sz val="16"/>
        <rFont val="AR P楷書体M"/>
        <family val="4"/>
        <charset val="128"/>
      </rPr>
      <t>ＪＲ</t>
    </r>
    <r>
      <rPr>
        <b/>
        <sz val="16"/>
        <rFont val="ＭＳ 明朝"/>
        <family val="1"/>
        <charset val="128"/>
      </rPr>
      <t>四国駅別旅客人員</t>
    </r>
    <r>
      <rPr>
        <b/>
        <sz val="11"/>
        <rFont val="ＭＳ 明朝"/>
        <family val="1"/>
        <charset val="128"/>
      </rPr>
      <t>(令和4年度)</t>
    </r>
    <rPh sb="15" eb="17">
      <t>レイワ</t>
    </rPh>
    <rPh sb="18" eb="20">
      <t>ネンド</t>
    </rPh>
    <phoneticPr fontId="5"/>
  </si>
  <si>
    <t>令和２年度</t>
    <rPh sb="0" eb="1">
      <t>レイワ</t>
    </rPh>
    <rPh sb="3" eb="4">
      <t>ド</t>
    </rPh>
    <phoneticPr fontId="5"/>
  </si>
  <si>
    <t>４</t>
  </si>
  <si>
    <r>
      <t>112　航空輸送状況</t>
    </r>
    <r>
      <rPr>
        <b/>
        <sz val="12"/>
        <rFont val="ＭＳ 明朝"/>
        <family val="1"/>
        <charset val="128"/>
      </rPr>
      <t>（平成30年度～令和４年）</t>
    </r>
    <rPh sb="15" eb="17">
      <t>ネンド</t>
    </rPh>
    <rPh sb="18" eb="20">
      <t>レイワ</t>
    </rPh>
    <phoneticPr fontId="5"/>
  </si>
  <si>
    <t>平成30年</t>
    <rPh sb="0" eb="2">
      <t>ヘイセイ</t>
    </rPh>
    <rPh sb="4" eb="5">
      <t>ネン</t>
    </rPh>
    <phoneticPr fontId="5"/>
  </si>
  <si>
    <t>　４</t>
  </si>
  <si>
    <t>注  　乗客人員総数には国内チャーター便及び国際チャーター便の人員, 降客人員総数には国内チャーター便、</t>
    <rPh sb="0" eb="1">
      <t>チュウ</t>
    </rPh>
    <rPh sb="43" eb="45">
      <t>コクナイ</t>
    </rPh>
    <rPh sb="50" eb="51">
      <t>ビン</t>
    </rPh>
    <phoneticPr fontId="5"/>
  </si>
  <si>
    <r>
      <t xml:space="preserve">       出入貨物総トン数</t>
    </r>
    <r>
      <rPr>
        <b/>
        <sz val="11"/>
        <rFont val="ＭＳ 明朝"/>
        <family val="1"/>
        <charset val="128"/>
      </rPr>
      <t>（令和2年）</t>
    </r>
    <rPh sb="7" eb="9">
      <t>デイ</t>
    </rPh>
    <rPh sb="9" eb="11">
      <t>カモツ</t>
    </rPh>
    <rPh sb="16" eb="18">
      <t>レイワ</t>
    </rPh>
    <rPh sb="19" eb="20">
      <t>ネン</t>
    </rPh>
    <phoneticPr fontId="19"/>
  </si>
  <si>
    <t xml:space="preserve">  平成28年</t>
    <rPh sb="2" eb="4">
      <t>ヘイセイ</t>
    </rPh>
    <rPh sb="6" eb="7">
      <t>ネン</t>
    </rPh>
    <phoneticPr fontId="5"/>
  </si>
  <si>
    <t xml:space="preserve">    29</t>
  </si>
  <si>
    <t xml:space="preserve">    30</t>
  </si>
  <si>
    <t xml:space="preserve">    ２</t>
  </si>
  <si>
    <t>－</t>
  </si>
  <si>
    <t>注　　千t未満四捨五入のため、各港の数値の合計値が年次欄の数値と一致していない項目がある。</t>
    <rPh sb="0" eb="1">
      <t>チュウ</t>
    </rPh>
    <rPh sb="3" eb="4">
      <t>セン</t>
    </rPh>
    <rPh sb="5" eb="7">
      <t>ミマン</t>
    </rPh>
    <rPh sb="7" eb="11">
      <t>シシャゴニュウ</t>
    </rPh>
    <rPh sb="15" eb="17">
      <t>カクミナト</t>
    </rPh>
    <rPh sb="18" eb="20">
      <t>スウチ</t>
    </rPh>
    <rPh sb="21" eb="23">
      <t>ゴウケイ</t>
    </rPh>
    <rPh sb="23" eb="24">
      <t>チ</t>
    </rPh>
    <rPh sb="25" eb="27">
      <t>ネンジ</t>
    </rPh>
    <rPh sb="27" eb="28">
      <t>ラン</t>
    </rPh>
    <rPh sb="29" eb="31">
      <t>スウチ</t>
    </rPh>
    <rPh sb="32" eb="34">
      <t>イッチ</t>
    </rPh>
    <rPh sb="39" eb="41">
      <t>コウモク</t>
    </rPh>
    <phoneticPr fontId="5"/>
  </si>
  <si>
    <r>
      <t>114　フェリーボート利用車台数</t>
    </r>
    <r>
      <rPr>
        <b/>
        <sz val="12"/>
        <rFont val="ＭＳ 明朝"/>
        <family val="1"/>
        <charset val="128"/>
      </rPr>
      <t>（平成30年～令和4年）</t>
    </r>
    <rPh sb="21" eb="22">
      <t>ネン</t>
    </rPh>
    <rPh sb="23" eb="25">
      <t>レイワ</t>
    </rPh>
    <rPh sb="26" eb="27">
      <t>ネン</t>
    </rPh>
    <phoneticPr fontId="19"/>
  </si>
  <si>
    <r>
      <t>115　港　　　　湾</t>
    </r>
    <r>
      <rPr>
        <sz val="12"/>
        <rFont val="ＭＳ 明朝"/>
        <family val="1"/>
        <charset val="128"/>
      </rPr>
      <t>（</t>
    </r>
    <r>
      <rPr>
        <b/>
        <sz val="12"/>
        <rFont val="ＭＳ 明朝"/>
        <family val="1"/>
        <charset val="128"/>
      </rPr>
      <t>令和４年度）</t>
    </r>
    <rPh sb="11" eb="13">
      <t>レイワ</t>
    </rPh>
    <rPh sb="14" eb="16">
      <t>ネンド</t>
    </rPh>
    <phoneticPr fontId="5"/>
  </si>
  <si>
    <r>
      <t>(1)電報・電話取扱所数</t>
    </r>
    <r>
      <rPr>
        <b/>
        <sz val="10"/>
        <rFont val="ＭＳ 明朝"/>
        <family val="1"/>
        <charset val="128"/>
      </rPr>
      <t>（平成30年～令和4年）</t>
    </r>
    <rPh sb="17" eb="18">
      <t>ネン</t>
    </rPh>
    <rPh sb="19" eb="21">
      <t>レイワ</t>
    </rPh>
    <phoneticPr fontId="5"/>
  </si>
  <si>
    <t>平成30年</t>
  </si>
  <si>
    <r>
      <t>(2)開通電話数</t>
    </r>
    <r>
      <rPr>
        <b/>
        <sz val="10"/>
        <rFont val="ＭＳ 明朝"/>
        <family val="1"/>
        <charset val="128"/>
      </rPr>
      <t>（平成30年度～令和4年度）</t>
    </r>
    <rPh sb="13" eb="15">
      <t>ネンド</t>
    </rPh>
    <rPh sb="16" eb="18">
      <t>レイワ</t>
    </rPh>
    <rPh sb="19" eb="21">
      <t>ネンド</t>
    </rPh>
    <phoneticPr fontId="19"/>
  </si>
  <si>
    <t>平成30年度</t>
  </si>
  <si>
    <t>注  １　ＩＳＤＮ1500は、ＩＳＤＮ64の10倍換算とする。</t>
    <phoneticPr fontId="5"/>
  </si>
  <si>
    <t>　　２　ＩＳＤＮライトは、ＩＳＤＮ64に含む。</t>
    <rPh sb="20" eb="21">
      <t>フク</t>
    </rPh>
    <phoneticPr fontId="5"/>
  </si>
  <si>
    <r>
      <t>117　市町村別郵便局数</t>
    </r>
    <r>
      <rPr>
        <b/>
        <sz val="12"/>
        <rFont val="ＭＳ 明朝"/>
        <family val="1"/>
        <charset val="128"/>
      </rPr>
      <t>（令和４年度）</t>
    </r>
    <rPh sb="4" eb="7">
      <t>シチョウソン</t>
    </rPh>
    <rPh sb="7" eb="8">
      <t>ベツ</t>
    </rPh>
    <rPh sb="8" eb="10">
      <t>ユウビン</t>
    </rPh>
    <rPh sb="10" eb="12">
      <t>キョクスウ</t>
    </rPh>
    <rPh sb="13" eb="15">
      <t>レイワ</t>
    </rPh>
    <phoneticPr fontId="19"/>
  </si>
  <si>
    <t>令和２年度</t>
    <rPh sb="0" eb="2">
      <t>レイワ</t>
    </rPh>
    <rPh sb="4" eb="5">
      <t>ド</t>
    </rPh>
    <phoneticPr fontId="5"/>
  </si>
  <si>
    <t>31(7)</t>
  </si>
  <si>
    <t>2(1)</t>
  </si>
  <si>
    <t>5(1)</t>
  </si>
  <si>
    <t>注１　簡易郵便局は、一時閉鎖中の簡易郵便局を含む。</t>
    <rPh sb="0" eb="1">
      <t>チュウ</t>
    </rPh>
    <rPh sb="3" eb="5">
      <t>カンイ</t>
    </rPh>
    <rPh sb="5" eb="8">
      <t>ユウビンキョク</t>
    </rPh>
    <rPh sb="10" eb="12">
      <t>イチジ</t>
    </rPh>
    <rPh sb="12" eb="14">
      <t>ヘイサ</t>
    </rPh>
    <rPh sb="14" eb="15">
      <t>ナカ</t>
    </rPh>
    <rPh sb="16" eb="18">
      <t>カンイ</t>
    </rPh>
    <rPh sb="18" eb="21">
      <t>ユウビンキョク</t>
    </rPh>
    <rPh sb="22" eb="23">
      <t>フク</t>
    </rPh>
    <phoneticPr fontId="5"/>
  </si>
  <si>
    <t>　２　（　）内は，現在閉鎖中等の簡易郵便局数で、合計数に含む内数。</t>
    <rPh sb="6" eb="7">
      <t>ナイ</t>
    </rPh>
    <rPh sb="9" eb="11">
      <t>ゲンザイ</t>
    </rPh>
    <rPh sb="11" eb="14">
      <t>ヘイサチュウ</t>
    </rPh>
    <rPh sb="14" eb="15">
      <t>ナド</t>
    </rPh>
    <rPh sb="16" eb="18">
      <t>カンイ</t>
    </rPh>
    <rPh sb="18" eb="21">
      <t>ユウビンキョク</t>
    </rPh>
    <rPh sb="21" eb="22">
      <t>スウ</t>
    </rPh>
    <rPh sb="24" eb="26">
      <t>ゴウケイ</t>
    </rPh>
    <rPh sb="26" eb="27">
      <t>スウ</t>
    </rPh>
    <rPh sb="28" eb="29">
      <t>フク</t>
    </rPh>
    <rPh sb="30" eb="32">
      <t>ウチスウ</t>
    </rPh>
    <phoneticPr fontId="5"/>
  </si>
  <si>
    <r>
      <t>118　大鳴門橋通行台数</t>
    </r>
    <r>
      <rPr>
        <b/>
        <sz val="16"/>
        <rFont val="ＭＳ 明朝"/>
        <family val="1"/>
        <charset val="128"/>
      </rPr>
      <t>（令和４年度）</t>
    </r>
  </si>
  <si>
    <t>平成30年度</t>
    <rPh sb="0" eb="2">
      <t>ヘイセイ</t>
    </rPh>
    <rPh sb="4" eb="6">
      <t>ネンド</t>
    </rPh>
    <phoneticPr fontId="2"/>
  </si>
  <si>
    <t xml:space="preserve"> 令和4年4月</t>
    <rPh sb="1" eb="3">
      <t>レイワ</t>
    </rPh>
    <phoneticPr fontId="45"/>
  </si>
  <si>
    <t>　　 　5</t>
  </si>
  <si>
    <t>　　 　6</t>
  </si>
  <si>
    <t>　　 　7</t>
  </si>
  <si>
    <t>　　 　8</t>
  </si>
  <si>
    <t>　　 　9</t>
  </si>
  <si>
    <t xml:space="preserve"> 令和5年1月</t>
    <rPh sb="1" eb="3">
      <t>レイワ</t>
    </rPh>
    <phoneticPr fontId="45"/>
  </si>
  <si>
    <t xml:space="preserve"> 　　　2</t>
  </si>
  <si>
    <t xml:space="preserv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</si>
</sst>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Red]#,##0.0"/>
    <numFmt numFmtId="177" formatCode="#,##0.0;\-#,##0.0"/>
    <numFmt numFmtId="178" formatCode="#,##0;[Red]#,##0"/>
    <numFmt numFmtId="179" formatCode="#,##0_ "/>
    <numFmt numFmtId="180" formatCode="#,##0_ ;[Red]\-#,##0\ "/>
    <numFmt numFmtId="181" formatCode="#,##0_);[Red]\(#,##0\)"/>
    <numFmt numFmtId="182" formatCode="0.0"/>
    <numFmt numFmtId="183" formatCode="0.0_);[Red]\(0.0\)"/>
    <numFmt numFmtId="187" formatCode="#,##0;&quot;△ &quot;#,##0"/>
  </numFmts>
  <fonts count="46" x14ac:knownFonts="1">
    <font>
      <sz val="11"/>
      <color theme="1"/>
      <name val="ＭＳ Ｐゴシック"/>
      <family val="3"/>
      <scheme val="minor"/>
    </font>
    <font>
      <u/>
      <sz val="6.6"/>
      <color indexed="12"/>
      <name val="ＭＳ Ｐゴシック"/>
      <family val="3"/>
    </font>
    <font>
      <sz val="11"/>
      <name val="ＭＳ Ｐゴシック"/>
      <family val="3"/>
    </font>
    <font>
      <sz val="11"/>
      <color theme="1"/>
      <name val="ＭＳ Ｐゴシック"/>
      <family val="3"/>
      <scheme val="minor"/>
    </font>
    <font>
      <sz val="14"/>
      <name val="ＭＳ 明朝"/>
      <family val="1"/>
    </font>
    <font>
      <sz val="6"/>
      <name val="ＭＳ Ｐゴシック"/>
      <family val="3"/>
      <scheme val="minor"/>
    </font>
    <font>
      <sz val="11"/>
      <name val="ＭＳ 明朝"/>
      <family val="1"/>
    </font>
    <font>
      <u/>
      <sz val="11"/>
      <color indexed="12"/>
      <name val="ＭＳ 明朝"/>
      <family val="1"/>
    </font>
    <font>
      <b/>
      <sz val="30"/>
      <name val="ＭＳ ゴシック"/>
      <family val="3"/>
    </font>
    <font>
      <b/>
      <sz val="10"/>
      <name val="ＭＳ ゴシック"/>
      <family val="3"/>
    </font>
    <font>
      <sz val="10"/>
      <name val="ＭＳ 明朝"/>
      <family val="1"/>
    </font>
    <font>
      <b/>
      <sz val="12"/>
      <color indexed="9"/>
      <name val="ＭＳ ゴシック"/>
      <family val="3"/>
    </font>
    <font>
      <b/>
      <sz val="11"/>
      <name val="ＭＳ 明朝"/>
      <family val="1"/>
    </font>
    <font>
      <b/>
      <sz val="10"/>
      <name val="ＭＳ 明朝"/>
      <family val="1"/>
    </font>
    <font>
      <sz val="8"/>
      <name val="ＭＳ 明朝"/>
      <family val="1"/>
    </font>
    <font>
      <sz val="6"/>
      <name val="ＭＳ 明朝"/>
      <family val="1"/>
    </font>
    <font>
      <u/>
      <sz val="14"/>
      <name val="ＭＳ 明朝"/>
      <family val="1"/>
    </font>
    <font>
      <b/>
      <sz val="16"/>
      <name val="ＭＳ 明朝"/>
      <family val="1"/>
    </font>
    <font>
      <sz val="6"/>
      <name val="ＭＳ ゴシック"/>
      <family val="3"/>
    </font>
    <font>
      <sz val="7"/>
      <name val="ＭＳ 明朝"/>
      <family val="1"/>
    </font>
    <font>
      <b/>
      <sz val="10"/>
      <name val="ＭＳ 明朝"/>
      <family val="1"/>
      <charset val="128"/>
    </font>
    <font>
      <b/>
      <sz val="11"/>
      <name val="ＭＳ 明朝"/>
      <family val="1"/>
      <charset val="128"/>
    </font>
    <font>
      <sz val="11"/>
      <name val="ＭＳ 明朝"/>
      <family val="1"/>
      <charset val="128"/>
    </font>
    <font>
      <sz val="8.5"/>
      <name val="ＭＳ 明朝"/>
      <family val="1"/>
      <charset val="128"/>
    </font>
    <font>
      <b/>
      <sz val="8.5"/>
      <name val="ＭＳ 明朝"/>
      <family val="1"/>
      <charset val="128"/>
    </font>
    <font>
      <sz val="10"/>
      <name val="ＭＳ 明朝"/>
      <family val="1"/>
      <charset val="128"/>
    </font>
    <font>
      <sz val="9"/>
      <name val="ＭＳ 明朝"/>
      <family val="1"/>
      <charset val="128"/>
    </font>
    <font>
      <b/>
      <sz val="12"/>
      <name val="ＭＳ 明朝"/>
      <family val="1"/>
      <charset val="128"/>
    </font>
    <font>
      <b/>
      <sz val="18"/>
      <name val="ＭＳ 明朝"/>
      <family val="1"/>
    </font>
    <font>
      <b/>
      <sz val="12"/>
      <name val="ＭＳ 明朝"/>
      <family val="1"/>
    </font>
    <font>
      <sz val="10"/>
      <name val="ＭＳ Ｐゴシック"/>
      <family val="3"/>
    </font>
    <font>
      <sz val="9"/>
      <name val="ＭＳ 明朝"/>
      <family val="1"/>
    </font>
    <font>
      <sz val="9"/>
      <name val="ＭＳ Ｐゴシック"/>
      <family val="3"/>
    </font>
    <font>
      <sz val="12"/>
      <name val="ＭＳ 明朝"/>
      <family val="1"/>
      <charset val="128"/>
    </font>
    <font>
      <b/>
      <sz val="16"/>
      <name val="ＭＳ 明朝"/>
      <family val="1"/>
      <charset val="128"/>
    </font>
    <font>
      <u/>
      <sz val="14"/>
      <name val="ＭＳ 明朝"/>
      <family val="1"/>
      <charset val="128"/>
    </font>
    <font>
      <sz val="6"/>
      <name val="ＭＳ Ｐゴシック"/>
      <family val="3"/>
      <charset val="128"/>
      <scheme val="minor"/>
    </font>
    <font>
      <b/>
      <sz val="14"/>
      <name val="ＭＳ 明朝"/>
      <family val="1"/>
      <charset val="128"/>
    </font>
    <font>
      <u/>
      <sz val="14"/>
      <color theme="1"/>
      <name val="ＭＳ 明朝"/>
      <family val="1"/>
    </font>
    <font>
      <sz val="11"/>
      <color theme="1"/>
      <name val="ＭＳ 明朝"/>
      <family val="1"/>
    </font>
    <font>
      <b/>
      <sz val="16"/>
      <name val="AR P楷書体M"/>
      <family val="4"/>
      <charset val="128"/>
    </font>
    <font>
      <sz val="10"/>
      <name val="NSimSun"/>
      <family val="3"/>
    </font>
    <font>
      <b/>
      <sz val="16"/>
      <color theme="1"/>
      <name val="ＭＳ 明朝"/>
      <family val="1"/>
    </font>
    <font>
      <sz val="9"/>
      <color theme="0"/>
      <name val="ＭＳ 明朝"/>
      <family val="1"/>
    </font>
    <font>
      <sz val="11"/>
      <color theme="0"/>
      <name val="ＭＳ 明朝"/>
      <family val="1"/>
    </font>
    <font>
      <u/>
      <sz val="14"/>
      <color indexed="12"/>
      <name val="ＭＳ 明朝"/>
      <family val="1"/>
    </font>
  </fonts>
  <fills count="4">
    <fill>
      <patternFill patternType="none"/>
    </fill>
    <fill>
      <patternFill patternType="gray125"/>
    </fill>
    <fill>
      <patternFill patternType="solid">
        <fgColor indexed="8"/>
        <bgColor indexed="64"/>
      </patternFill>
    </fill>
    <fill>
      <patternFill patternType="solid">
        <fgColor indexed="9"/>
        <bgColor indexed="9"/>
      </patternFill>
    </fill>
  </fills>
  <borders count="77">
    <border>
      <left/>
      <right/>
      <top/>
      <bottom/>
      <diagonal/>
    </border>
    <border>
      <left/>
      <right/>
      <top/>
      <bottom style="medium">
        <color indexed="8"/>
      </bottom>
      <diagonal/>
    </border>
    <border>
      <left style="thin">
        <color indexed="8"/>
      </left>
      <right/>
      <top style="medium">
        <color indexed="64"/>
      </top>
      <bottom/>
      <diagonal/>
    </border>
    <border>
      <left style="thin">
        <color indexed="8"/>
      </left>
      <right/>
      <top/>
      <bottom/>
      <diagonal/>
    </border>
    <border>
      <left style="thin">
        <color indexed="8"/>
      </left>
      <right/>
      <top/>
      <bottom style="thin">
        <color indexed="8"/>
      </bottom>
      <diagonal/>
    </border>
    <border>
      <left/>
      <right/>
      <top/>
      <bottom style="medium">
        <color indexed="64"/>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top style="medium">
        <color indexed="8"/>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bottom style="medium">
        <color indexed="8"/>
      </bottom>
      <diagonal/>
    </border>
    <border>
      <left/>
      <right/>
      <top/>
      <bottom style="medium">
        <color auto="1"/>
      </bottom>
      <diagonal/>
    </border>
    <border>
      <left/>
      <right/>
      <top style="medium">
        <color indexed="64"/>
      </top>
      <bottom/>
      <diagonal/>
    </border>
    <border>
      <left/>
      <right/>
      <top style="thin">
        <color indexed="8"/>
      </top>
      <bottom/>
      <diagonal/>
    </border>
    <border>
      <left/>
      <right style="thin">
        <color indexed="64"/>
      </right>
      <top style="medium">
        <color indexed="64"/>
      </top>
      <bottom/>
      <diagonal/>
    </border>
    <border>
      <left/>
      <right style="thin">
        <color indexed="64"/>
      </right>
      <top/>
      <bottom style="thin">
        <color indexed="8"/>
      </bottom>
      <diagonal/>
    </border>
    <border>
      <left/>
      <right style="thin">
        <color indexed="64"/>
      </right>
      <top/>
      <bottom/>
      <diagonal/>
    </border>
    <border>
      <left style="thin">
        <color indexed="64"/>
      </left>
      <right/>
      <top/>
      <bottom style="medium">
        <color indexed="64"/>
      </bottom>
      <diagonal/>
    </border>
    <border>
      <left style="thin">
        <color indexed="8"/>
      </left>
      <right style="thin">
        <color indexed="8"/>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8"/>
      </top>
      <bottom/>
      <diagonal/>
    </border>
    <border>
      <left/>
      <right/>
      <top style="medium">
        <color indexed="8"/>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8"/>
      </left>
      <right/>
      <top style="thin">
        <color indexed="64"/>
      </top>
      <bottom style="thin">
        <color indexed="8"/>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medium">
        <color indexed="8"/>
      </bottom>
      <diagonal/>
    </border>
    <border>
      <left/>
      <right style="thin">
        <color indexed="8"/>
      </right>
      <top/>
      <bottom style="medium">
        <color indexed="8"/>
      </bottom>
      <diagonal/>
    </border>
    <border>
      <left/>
      <right style="thin">
        <color indexed="8"/>
      </right>
      <top/>
      <bottom style="medium">
        <color indexed="64"/>
      </bottom>
      <diagonal/>
    </border>
    <border>
      <left style="thin">
        <color indexed="8"/>
      </left>
      <right/>
      <top/>
      <bottom style="medium">
        <color indexed="64"/>
      </bottom>
      <diagonal/>
    </border>
    <border>
      <left/>
      <right/>
      <top/>
      <bottom style="medium">
        <color indexed="64"/>
      </bottom>
      <diagonal/>
    </border>
    <border>
      <left style="thin">
        <color indexed="8"/>
      </left>
      <right style="double">
        <color indexed="8"/>
      </right>
      <top style="medium">
        <color indexed="8"/>
      </top>
      <bottom/>
      <diagonal/>
    </border>
    <border>
      <left style="double">
        <color indexed="8"/>
      </left>
      <right style="thin">
        <color indexed="8"/>
      </right>
      <top style="medium">
        <color indexed="8"/>
      </top>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style="double">
        <color indexed="8"/>
      </right>
      <top/>
      <bottom/>
      <diagonal/>
    </border>
    <border>
      <left style="double">
        <color indexed="8"/>
      </left>
      <right style="thin">
        <color indexed="8"/>
      </right>
      <top/>
      <bottom/>
      <diagonal/>
    </border>
    <border>
      <left style="double">
        <color indexed="8"/>
      </left>
      <right/>
      <top/>
      <bottom/>
      <diagonal/>
    </border>
    <border>
      <left/>
      <right style="double">
        <color indexed="8"/>
      </right>
      <top/>
      <bottom style="medium">
        <color indexed="64"/>
      </bottom>
      <diagonal/>
    </border>
    <border>
      <left style="double">
        <color indexed="8"/>
      </left>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8"/>
      </bottom>
      <diagonal/>
    </border>
    <border>
      <left style="thin">
        <color indexed="8"/>
      </left>
      <right style="thin">
        <color indexed="8"/>
      </right>
      <top/>
      <bottom style="medium">
        <color indexed="8"/>
      </bottom>
      <diagonal/>
    </border>
  </borders>
  <cellStyleXfs count="13">
    <xf numFmtId="0" fontId="0" fillId="0" borderId="0">
      <alignment vertical="center"/>
    </xf>
    <xf numFmtId="0" fontId="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4" fillId="0" borderId="0"/>
    <xf numFmtId="6" fontId="2" fillId="0" borderId="0" applyFont="0" applyFill="0" applyBorder="0" applyAlignment="0" applyProtection="0">
      <alignment vertical="center"/>
    </xf>
    <xf numFmtId="0" fontId="1"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536">
    <xf numFmtId="0" fontId="0" fillId="0" borderId="0" xfId="0">
      <alignment vertical="center"/>
    </xf>
    <xf numFmtId="0" fontId="6" fillId="0" borderId="0" xfId="8" applyFont="1"/>
    <xf numFmtId="0" fontId="7" fillId="0" borderId="0" xfId="11" applyFont="1" applyBorder="1" applyAlignment="1" applyProtection="1"/>
    <xf numFmtId="0" fontId="6" fillId="0" borderId="0" xfId="9" applyFont="1"/>
    <xf numFmtId="0" fontId="6" fillId="0" borderId="0" xfId="9" applyFont="1" applyAlignment="1">
      <alignment horizontal="center" vertical="top"/>
    </xf>
    <xf numFmtId="0" fontId="6" fillId="0" borderId="0" xfId="8" applyFont="1" applyAlignment="1">
      <alignment horizontal="center"/>
    </xf>
    <xf numFmtId="0" fontId="6" fillId="0" borderId="0" xfId="8" quotePrefix="1" applyFont="1" applyAlignment="1">
      <alignment horizontal="center"/>
    </xf>
    <xf numFmtId="37" fontId="6" fillId="0" borderId="0" xfId="8" applyNumberFormat="1" applyFont="1" applyAlignment="1">
      <alignment horizontal="right"/>
    </xf>
    <xf numFmtId="0" fontId="6" fillId="0" borderId="0" xfId="8" applyFont="1" applyAlignment="1">
      <alignment horizontal="left" vertical="center"/>
    </xf>
    <xf numFmtId="37" fontId="6" fillId="0" borderId="0" xfId="8" applyNumberFormat="1" applyFont="1"/>
    <xf numFmtId="0" fontId="6" fillId="0" borderId="0" xfId="9" applyFont="1" applyAlignment="1">
      <alignment vertical="center" wrapText="1"/>
    </xf>
    <xf numFmtId="37" fontId="6" fillId="0" borderId="0" xfId="9" applyNumberFormat="1" applyFont="1"/>
    <xf numFmtId="0" fontId="6" fillId="0" borderId="0" xfId="9" applyFont="1" applyAlignment="1">
      <alignment horizontal="center" vertical="center" wrapText="1"/>
    </xf>
    <xf numFmtId="37" fontId="6" fillId="0" borderId="0" xfId="9" applyNumberFormat="1" applyFont="1" applyAlignment="1">
      <alignment horizontal="left"/>
    </xf>
    <xf numFmtId="0" fontId="6" fillId="0" borderId="0" xfId="8" applyFont="1" applyAlignment="1">
      <alignment horizontal="right"/>
    </xf>
    <xf numFmtId="37" fontId="6" fillId="0" borderId="0" xfId="8" applyNumberFormat="1" applyFont="1" applyAlignment="1">
      <alignment horizontal="center"/>
    </xf>
    <xf numFmtId="0" fontId="10" fillId="0" borderId="0" xfId="9" applyFont="1"/>
    <xf numFmtId="37" fontId="11" fillId="2" borderId="0" xfId="9" applyNumberFormat="1" applyFont="1" applyFill="1" applyAlignment="1">
      <alignment vertical="top" textRotation="255"/>
    </xf>
    <xf numFmtId="0" fontId="6" fillId="0" borderId="0" xfId="8" applyFont="1" applyAlignment="1">
      <alignment horizontal="center" vertical="center"/>
    </xf>
    <xf numFmtId="41" fontId="6" fillId="0" borderId="0" xfId="8" applyNumberFormat="1" applyFont="1" applyAlignment="1">
      <alignment horizontal="right"/>
    </xf>
    <xf numFmtId="0" fontId="12" fillId="0" borderId="0" xfId="8" applyFont="1" applyAlignment="1">
      <alignment horizontal="left"/>
    </xf>
    <xf numFmtId="37" fontId="10" fillId="0" borderId="21" xfId="5" applyNumberFormat="1" applyFont="1" applyBorder="1" applyAlignment="1">
      <alignment horizontal="center" vertical="center"/>
    </xf>
    <xf numFmtId="0" fontId="6" fillId="0" borderId="44" xfId="6" applyFont="1" applyBorder="1" applyAlignment="1">
      <alignment vertical="center"/>
    </xf>
    <xf numFmtId="0" fontId="14" fillId="0" borderId="0" xfId="8" applyFont="1"/>
    <xf numFmtId="177" fontId="14" fillId="0" borderId="0" xfId="6" applyNumberFormat="1" applyFont="1"/>
    <xf numFmtId="177" fontId="10" fillId="0" borderId="0" xfId="6" applyNumberFormat="1" applyFont="1" applyAlignment="1">
      <alignment vertical="center"/>
    </xf>
    <xf numFmtId="179" fontId="10" fillId="0" borderId="0" xfId="6" applyNumberFormat="1" applyFont="1" applyAlignment="1">
      <alignment vertical="center"/>
    </xf>
    <xf numFmtId="177" fontId="14" fillId="0" borderId="0" xfId="6" applyNumberFormat="1" applyFont="1" applyAlignment="1">
      <alignment vertical="center"/>
    </xf>
    <xf numFmtId="0" fontId="6" fillId="0" borderId="0" xfId="6" applyFont="1"/>
    <xf numFmtId="0" fontId="16" fillId="0" borderId="0" xfId="11" applyFont="1" applyBorder="1" applyAlignment="1" applyProtection="1"/>
    <xf numFmtId="0" fontId="6" fillId="0" borderId="0" xfId="5" applyFont="1" applyAlignment="1">
      <alignment vertical="center"/>
    </xf>
    <xf numFmtId="0" fontId="16" fillId="0" borderId="0" xfId="11" applyFont="1" applyAlignment="1" applyProtection="1"/>
    <xf numFmtId="0" fontId="10" fillId="0" borderId="5" xfId="5" applyFont="1" applyBorder="1" applyAlignment="1">
      <alignment vertical="center"/>
    </xf>
    <xf numFmtId="0" fontId="10" fillId="0" borderId="0" xfId="5" applyFont="1" applyAlignment="1">
      <alignment vertical="center"/>
    </xf>
    <xf numFmtId="0" fontId="10" fillId="0" borderId="21" xfId="6" applyFont="1" applyBorder="1" applyAlignment="1">
      <alignment horizontal="distributed" vertical="center"/>
    </xf>
    <xf numFmtId="0" fontId="10" fillId="0" borderId="0" xfId="5" applyFont="1" applyAlignment="1">
      <alignment horizontal="center" vertical="center"/>
    </xf>
    <xf numFmtId="0" fontId="22" fillId="0" borderId="0" xfId="8" applyFont="1"/>
    <xf numFmtId="0" fontId="25" fillId="0" borderId="0" xfId="5" applyFont="1"/>
    <xf numFmtId="177" fontId="25" fillId="0" borderId="0" xfId="5" applyNumberFormat="1" applyFont="1"/>
    <xf numFmtId="38" fontId="26" fillId="0" borderId="0" xfId="2" applyFont="1" applyFill="1" applyBorder="1" applyAlignment="1">
      <alignment vertical="center"/>
    </xf>
    <xf numFmtId="0" fontId="22" fillId="0" borderId="0" xfId="5" applyFont="1"/>
    <xf numFmtId="0" fontId="22" fillId="0" borderId="0" xfId="8" applyFont="1" applyAlignment="1">
      <alignment horizontal="center" vertical="center"/>
    </xf>
    <xf numFmtId="0" fontId="22" fillId="0" borderId="0" xfId="5" applyFont="1" applyAlignment="1">
      <alignment vertical="center"/>
    </xf>
    <xf numFmtId="179" fontId="26" fillId="0" borderId="0" xfId="5" applyNumberFormat="1" applyFont="1" applyAlignment="1">
      <alignment horizontal="right" vertical="center"/>
    </xf>
    <xf numFmtId="0" fontId="25" fillId="0" borderId="0" xfId="9" applyFont="1"/>
    <xf numFmtId="0" fontId="28" fillId="0" borderId="0" xfId="5" applyFont="1" applyAlignment="1">
      <alignment vertical="center"/>
    </xf>
    <xf numFmtId="0" fontId="6" fillId="0" borderId="0" xfId="5" applyFont="1" applyAlignment="1">
      <alignment horizontal="center" vertical="center" shrinkToFit="1"/>
    </xf>
    <xf numFmtId="0" fontId="12" fillId="0" borderId="1" xfId="5" applyFont="1" applyBorder="1" applyAlignment="1">
      <alignment vertical="center"/>
    </xf>
    <xf numFmtId="0" fontId="6" fillId="0" borderId="1" xfId="5" applyFont="1" applyBorder="1" applyAlignment="1">
      <alignment vertical="center"/>
    </xf>
    <xf numFmtId="0" fontId="6" fillId="0" borderId="5" xfId="5" applyFont="1" applyBorder="1" applyAlignment="1">
      <alignment vertical="center"/>
    </xf>
    <xf numFmtId="0" fontId="6" fillId="0" borderId="32" xfId="5" applyFont="1" applyBorder="1" applyAlignment="1">
      <alignment vertical="center" shrinkToFit="1"/>
    </xf>
    <xf numFmtId="0" fontId="6" fillId="0" borderId="3" xfId="5" applyFont="1" applyBorder="1" applyAlignment="1">
      <alignment horizontal="center" vertical="center" shrinkToFit="1"/>
    </xf>
    <xf numFmtId="0" fontId="6" fillId="0" borderId="37" xfId="5" applyFont="1" applyBorder="1" applyAlignment="1">
      <alignment horizontal="center" vertical="center"/>
    </xf>
    <xf numFmtId="0" fontId="6" fillId="0" borderId="34" xfId="5" applyFont="1" applyBorder="1" applyAlignment="1">
      <alignment vertical="center" shrinkToFit="1"/>
    </xf>
    <xf numFmtId="0" fontId="6" fillId="0" borderId="45" xfId="5" applyFont="1" applyBorder="1" applyAlignment="1">
      <alignment horizontal="center" vertical="center" shrinkToFit="1"/>
    </xf>
    <xf numFmtId="0" fontId="6" fillId="0" borderId="33" xfId="5" applyFont="1" applyBorder="1" applyAlignment="1">
      <alignment vertical="center"/>
    </xf>
    <xf numFmtId="0" fontId="10" fillId="0" borderId="12" xfId="5" applyFont="1" applyBorder="1" applyAlignment="1">
      <alignment horizontal="center" vertical="center"/>
    </xf>
    <xf numFmtId="0" fontId="10" fillId="0" borderId="4" xfId="5" applyFont="1" applyBorder="1" applyAlignment="1">
      <alignment horizontal="center" vertical="center"/>
    </xf>
    <xf numFmtId="0" fontId="6" fillId="0" borderId="38" xfId="5" applyFont="1" applyBorder="1" applyAlignment="1">
      <alignment horizontal="center" vertical="center"/>
    </xf>
    <xf numFmtId="0" fontId="6" fillId="0" borderId="43" xfId="5" applyFont="1" applyBorder="1" applyAlignment="1">
      <alignment vertical="center"/>
    </xf>
    <xf numFmtId="0" fontId="10" fillId="0" borderId="11" xfId="5" applyFont="1" applyBorder="1" applyAlignment="1">
      <alignment horizontal="center" vertical="center"/>
    </xf>
    <xf numFmtId="0" fontId="10" fillId="0" borderId="31" xfId="5" applyFont="1" applyBorder="1" applyAlignment="1">
      <alignment horizontal="center" vertical="center"/>
    </xf>
    <xf numFmtId="0" fontId="6" fillId="0" borderId="34" xfId="5" applyFont="1" applyBorder="1" applyAlignment="1">
      <alignment horizontal="center" vertical="center"/>
    </xf>
    <xf numFmtId="37" fontId="10" fillId="0" borderId="20" xfId="5" applyNumberFormat="1" applyFont="1" applyBorder="1" applyAlignment="1">
      <alignment vertical="center"/>
    </xf>
    <xf numFmtId="37" fontId="10" fillId="0" borderId="0" xfId="5" applyNumberFormat="1" applyFont="1" applyAlignment="1">
      <alignment vertical="center"/>
    </xf>
    <xf numFmtId="37" fontId="6" fillId="0" borderId="39" xfId="5" applyNumberFormat="1" applyFont="1" applyBorder="1" applyAlignment="1">
      <alignment vertical="center"/>
    </xf>
    <xf numFmtId="177" fontId="6" fillId="0" borderId="39" xfId="5" applyNumberFormat="1" applyFont="1" applyBorder="1" applyAlignment="1">
      <alignment vertical="center"/>
    </xf>
    <xf numFmtId="0" fontId="6" fillId="0" borderId="7" xfId="5" applyFont="1" applyBorder="1"/>
    <xf numFmtId="0" fontId="10" fillId="0" borderId="0" xfId="5" applyFont="1" applyAlignment="1">
      <alignment horizontal="distributed" vertical="center"/>
    </xf>
    <xf numFmtId="0" fontId="6" fillId="0" borderId="34" xfId="5" applyFont="1" applyBorder="1" applyAlignment="1">
      <alignment vertical="center"/>
    </xf>
    <xf numFmtId="177" fontId="10" fillId="0" borderId="21" xfId="5" applyNumberFormat="1" applyFont="1" applyBorder="1" applyAlignment="1">
      <alignment horizontal="right" vertical="center"/>
    </xf>
    <xf numFmtId="177" fontId="10" fillId="0" borderId="0" xfId="5" applyNumberFormat="1" applyFont="1" applyAlignment="1">
      <alignment horizontal="right" vertical="center"/>
    </xf>
    <xf numFmtId="177" fontId="10" fillId="0" borderId="3" xfId="5" applyNumberFormat="1" applyFont="1" applyBorder="1" applyAlignment="1">
      <alignment vertical="center"/>
    </xf>
    <xf numFmtId="0" fontId="14" fillId="0" borderId="0" xfId="5" applyFont="1" applyAlignment="1">
      <alignment horizontal="distributed" vertical="center"/>
    </xf>
    <xf numFmtId="0" fontId="10" fillId="0" borderId="0" xfId="5" applyFont="1" applyAlignment="1">
      <alignment horizontal="distributed" vertical="center" wrapText="1"/>
    </xf>
    <xf numFmtId="37" fontId="10" fillId="0" borderId="21" xfId="6" applyNumberFormat="1" applyFont="1" applyBorder="1" applyAlignment="1">
      <alignment horizontal="distributed" vertical="center"/>
    </xf>
    <xf numFmtId="0" fontId="2" fillId="0" borderId="0" xfId="5" applyAlignment="1">
      <alignment vertical="center"/>
    </xf>
    <xf numFmtId="0" fontId="6" fillId="0" borderId="34" xfId="5" applyFont="1" applyBorder="1" applyAlignment="1">
      <alignment horizontal="distributed" vertical="center"/>
    </xf>
    <xf numFmtId="0" fontId="6" fillId="0" borderId="39" xfId="5" applyFont="1" applyBorder="1" applyAlignment="1">
      <alignment vertical="center"/>
    </xf>
    <xf numFmtId="0" fontId="6" fillId="0" borderId="21" xfId="5" applyFont="1" applyBorder="1"/>
    <xf numFmtId="0" fontId="6" fillId="0" borderId="0" xfId="5" applyFont="1" applyAlignment="1">
      <alignment horizontal="distributed" vertical="center" wrapText="1"/>
    </xf>
    <xf numFmtId="177" fontId="10" fillId="0" borderId="34" xfId="5" applyNumberFormat="1" applyFont="1" applyBorder="1" applyAlignment="1">
      <alignment horizontal="right" vertical="center"/>
    </xf>
    <xf numFmtId="0" fontId="6" fillId="0" borderId="39" xfId="5" applyFont="1" applyBorder="1" applyAlignment="1">
      <alignment horizontal="center" vertical="center"/>
    </xf>
    <xf numFmtId="0" fontId="14" fillId="0" borderId="34" xfId="5" applyFont="1" applyBorder="1" applyAlignment="1">
      <alignment vertical="center" shrinkToFit="1"/>
    </xf>
    <xf numFmtId="177" fontId="6" fillId="0" borderId="39" xfId="5" applyNumberFormat="1" applyFont="1" applyBorder="1" applyAlignment="1">
      <alignment horizontal="center" vertical="center"/>
    </xf>
    <xf numFmtId="0" fontId="10" fillId="0" borderId="0" xfId="5" applyFont="1" applyAlignment="1">
      <alignment horizontal="distributed"/>
    </xf>
    <xf numFmtId="183" fontId="10" fillId="0" borderId="0" xfId="7" applyNumberFormat="1" applyFont="1" applyAlignment="1">
      <alignment horizontal="right" vertical="center"/>
    </xf>
    <xf numFmtId="177" fontId="6" fillId="0" borderId="21" xfId="5" applyNumberFormat="1" applyFont="1" applyBorder="1"/>
    <xf numFmtId="177" fontId="6" fillId="0" borderId="0" xfId="5" applyNumberFormat="1" applyFont="1"/>
    <xf numFmtId="182" fontId="6" fillId="0" borderId="0" xfId="8" applyNumberFormat="1" applyFont="1"/>
    <xf numFmtId="177" fontId="6" fillId="0" borderId="21" xfId="6" applyNumberFormat="1" applyFont="1" applyBorder="1" applyAlignment="1">
      <alignment horizontal="right" vertical="center"/>
    </xf>
    <xf numFmtId="177" fontId="6" fillId="0" borderId="21" xfId="6" applyNumberFormat="1" applyFont="1" applyBorder="1" applyAlignment="1">
      <alignment vertical="center"/>
    </xf>
    <xf numFmtId="177" fontId="6" fillId="0" borderId="35" xfId="6" applyNumberFormat="1" applyFont="1" applyBorder="1" applyAlignment="1">
      <alignment vertical="center"/>
    </xf>
    <xf numFmtId="177" fontId="10" fillId="0" borderId="5" xfId="6" applyNumberFormat="1" applyFont="1" applyBorder="1" applyAlignment="1">
      <alignment vertical="center"/>
    </xf>
    <xf numFmtId="177" fontId="10" fillId="0" borderId="5" xfId="6" applyNumberFormat="1" applyFont="1" applyBorder="1" applyAlignment="1">
      <alignment horizontal="right" vertical="center"/>
    </xf>
    <xf numFmtId="177" fontId="6" fillId="0" borderId="5" xfId="6" applyNumberFormat="1" applyFont="1" applyBorder="1"/>
    <xf numFmtId="177" fontId="6" fillId="0" borderId="40" xfId="5" applyNumberFormat="1" applyFont="1" applyBorder="1" applyAlignment="1">
      <alignment vertical="center"/>
    </xf>
    <xf numFmtId="37" fontId="15" fillId="0" borderId="0" xfId="2" applyNumberFormat="1" applyFont="1" applyFill="1" applyAlignment="1">
      <alignment vertical="center"/>
    </xf>
    <xf numFmtId="0" fontId="31" fillId="0" borderId="30" xfId="5" applyFont="1" applyBorder="1" applyAlignment="1">
      <alignment horizontal="left" vertical="center"/>
    </xf>
    <xf numFmtId="0" fontId="32" fillId="0" borderId="0" xfId="5" applyFont="1" applyAlignment="1">
      <alignment horizontal="left" vertical="center"/>
    </xf>
    <xf numFmtId="0" fontId="6" fillId="0" borderId="30" xfId="5" applyFont="1" applyBorder="1" applyAlignment="1">
      <alignment vertical="center"/>
    </xf>
    <xf numFmtId="0" fontId="6" fillId="0" borderId="30" xfId="5" applyFont="1" applyBorder="1" applyAlignment="1">
      <alignment horizontal="left" vertical="center"/>
    </xf>
    <xf numFmtId="0" fontId="10" fillId="0" borderId="30" xfId="5" applyFont="1" applyBorder="1" applyAlignment="1">
      <alignment vertical="center"/>
    </xf>
    <xf numFmtId="0" fontId="10" fillId="0" borderId="30" xfId="5" applyFont="1" applyBorder="1" applyAlignment="1">
      <alignment horizontal="distributed" vertical="center"/>
    </xf>
    <xf numFmtId="177" fontId="14" fillId="0" borderId="30" xfId="5" applyNumberFormat="1" applyFont="1" applyBorder="1" applyAlignment="1">
      <alignment vertical="center" wrapText="1"/>
    </xf>
    <xf numFmtId="0" fontId="22" fillId="0" borderId="0" xfId="6" applyFont="1"/>
    <xf numFmtId="38" fontId="25" fillId="0" borderId="0" xfId="5" applyNumberFormat="1" applyFont="1" applyAlignment="1">
      <alignment vertical="center"/>
    </xf>
    <xf numFmtId="0" fontId="10" fillId="0" borderId="50" xfId="5" applyFont="1" applyBorder="1" applyAlignment="1">
      <alignment horizontal="center" vertical="center"/>
    </xf>
    <xf numFmtId="37" fontId="10" fillId="0" borderId="50" xfId="5" applyNumberFormat="1" applyFont="1" applyBorder="1" applyAlignment="1">
      <alignment horizontal="center" vertical="center"/>
    </xf>
    <xf numFmtId="0" fontId="10" fillId="0" borderId="51" xfId="5" applyFont="1" applyBorder="1" applyAlignment="1">
      <alignment horizontal="center" vertical="center"/>
    </xf>
    <xf numFmtId="0" fontId="10" fillId="0" borderId="27" xfId="5" applyFont="1" applyBorder="1" applyAlignment="1">
      <alignment horizontal="center" vertical="center"/>
    </xf>
    <xf numFmtId="37" fontId="10" fillId="0" borderId="0" xfId="5" applyNumberFormat="1" applyFont="1" applyAlignment="1">
      <alignment horizontal="right" vertical="center"/>
    </xf>
    <xf numFmtId="0" fontId="10" fillId="0" borderId="27" xfId="5" quotePrefix="1" applyFont="1" applyBorder="1" applyAlignment="1">
      <alignment horizontal="center" vertical="center"/>
    </xf>
    <xf numFmtId="37" fontId="10" fillId="0" borderId="3" xfId="5" applyNumberFormat="1" applyFont="1" applyBorder="1" applyAlignment="1">
      <alignment horizontal="right" vertical="center"/>
    </xf>
    <xf numFmtId="37" fontId="10" fillId="0" borderId="5" xfId="5" applyNumberFormat="1" applyFont="1" applyBorder="1" applyAlignment="1">
      <alignment horizontal="right" vertical="center"/>
    </xf>
    <xf numFmtId="0" fontId="10" fillId="0" borderId="1" xfId="5" applyFont="1" applyBorder="1" applyAlignment="1">
      <alignment vertical="center"/>
    </xf>
    <xf numFmtId="0" fontId="31" fillId="0" borderId="0" xfId="5" applyFont="1" applyAlignment="1">
      <alignment vertical="center"/>
    </xf>
    <xf numFmtId="38" fontId="22" fillId="0" borderId="0" xfId="5" applyNumberFormat="1" applyFont="1"/>
    <xf numFmtId="3" fontId="22" fillId="0" borderId="0" xfId="5" applyNumberFormat="1" applyFont="1"/>
    <xf numFmtId="0" fontId="21" fillId="0" borderId="0" xfId="5" applyFont="1"/>
    <xf numFmtId="37" fontId="22" fillId="0" borderId="0" xfId="5" applyNumberFormat="1" applyFont="1" applyAlignment="1">
      <alignment horizontal="right" vertical="center"/>
    </xf>
    <xf numFmtId="0" fontId="35" fillId="0" borderId="0" xfId="11" applyFont="1" applyFill="1" applyAlignment="1" applyProtection="1"/>
    <xf numFmtId="0" fontId="21" fillId="0" borderId="0" xfId="8" applyFont="1" applyAlignment="1">
      <alignment horizontal="left"/>
    </xf>
    <xf numFmtId="0" fontId="23" fillId="0" borderId="0" xfId="5" applyFont="1"/>
    <xf numFmtId="0" fontId="23" fillId="0" borderId="60" xfId="5" applyFont="1" applyBorder="1"/>
    <xf numFmtId="0" fontId="23" fillId="0" borderId="60" xfId="5" applyFont="1" applyBorder="1" applyAlignment="1">
      <alignment horizontal="right"/>
    </xf>
    <xf numFmtId="0" fontId="23" fillId="0" borderId="0" xfId="5" applyFont="1" applyAlignment="1">
      <alignment horizontal="center" vertical="center"/>
    </xf>
    <xf numFmtId="0" fontId="23" fillId="0" borderId="54" xfId="5" applyFont="1" applyBorder="1" applyAlignment="1">
      <alignment vertical="center"/>
    </xf>
    <xf numFmtId="0" fontId="23" fillId="0" borderId="0" xfId="5" applyFont="1" applyAlignment="1">
      <alignment horizontal="center" vertical="center" wrapText="1"/>
    </xf>
    <xf numFmtId="0" fontId="23" fillId="0" borderId="3" xfId="5" applyFont="1" applyBorder="1" applyAlignment="1">
      <alignment horizontal="center" vertical="center"/>
    </xf>
    <xf numFmtId="0" fontId="23" fillId="0" borderId="4" xfId="5" applyFont="1" applyBorder="1" applyAlignment="1">
      <alignment horizontal="center" vertical="center"/>
    </xf>
    <xf numFmtId="0" fontId="23" fillId="0" borderId="0" xfId="5" applyFont="1" applyAlignment="1">
      <alignment horizontal="center"/>
    </xf>
    <xf numFmtId="0" fontId="23" fillId="0" borderId="4" xfId="5" applyFont="1" applyBorder="1" applyAlignment="1">
      <alignment vertical="center"/>
    </xf>
    <xf numFmtId="0" fontId="23" fillId="0" borderId="27" xfId="5" applyFont="1" applyBorder="1" applyAlignment="1">
      <alignment horizontal="center" vertical="center"/>
    </xf>
    <xf numFmtId="0" fontId="23" fillId="0" borderId="0" xfId="5" applyFont="1" applyAlignment="1">
      <alignment vertical="center"/>
    </xf>
    <xf numFmtId="37" fontId="23" fillId="0" borderId="0" xfId="5" applyNumberFormat="1" applyFont="1" applyAlignment="1">
      <alignment horizontal="center"/>
    </xf>
    <xf numFmtId="37" fontId="23" fillId="0" borderId="0" xfId="5" applyNumberFormat="1" applyFont="1"/>
    <xf numFmtId="0" fontId="23" fillId="0" borderId="27" xfId="5" quotePrefix="1" applyFont="1" applyBorder="1" applyAlignment="1">
      <alignment horizontal="center" vertical="center"/>
    </xf>
    <xf numFmtId="38" fontId="23" fillId="0" borderId="0" xfId="12" applyFont="1" applyFill="1" applyBorder="1" applyAlignment="1">
      <alignment vertical="center"/>
    </xf>
    <xf numFmtId="0" fontId="23" fillId="0" borderId="27" xfId="5" applyFont="1" applyBorder="1" applyAlignment="1">
      <alignment horizontal="left" vertical="center"/>
    </xf>
    <xf numFmtId="0" fontId="23" fillId="0" borderId="27" xfId="5" applyFont="1" applyBorder="1" applyAlignment="1">
      <alignment vertical="center"/>
    </xf>
    <xf numFmtId="37" fontId="23" fillId="0" borderId="0" xfId="5" applyNumberFormat="1" applyFont="1" applyAlignment="1">
      <alignment horizontal="right"/>
    </xf>
    <xf numFmtId="0" fontId="24" fillId="0" borderId="0" xfId="5" applyFont="1"/>
    <xf numFmtId="0" fontId="23" fillId="0" borderId="27" xfId="5" applyFont="1" applyBorder="1" applyAlignment="1">
      <alignment horizontal="distributed" vertical="center"/>
    </xf>
    <xf numFmtId="0" fontId="23" fillId="0" borderId="0" xfId="5" applyFont="1" applyAlignment="1">
      <alignment horizontal="distributed" vertical="center"/>
    </xf>
    <xf numFmtId="0" fontId="23" fillId="0" borderId="0" xfId="5" applyFont="1" applyAlignment="1">
      <alignment horizontal="distributed"/>
    </xf>
    <xf numFmtId="0" fontId="25" fillId="0" borderId="0" xfId="5" applyFont="1" applyAlignment="1">
      <alignment horizontal="distributed"/>
    </xf>
    <xf numFmtId="0" fontId="25" fillId="0" borderId="0" xfId="5" applyFont="1" applyAlignment="1">
      <alignment horizontal="center" vertical="center"/>
    </xf>
    <xf numFmtId="0" fontId="23" fillId="0" borderId="0" xfId="5" applyFont="1" applyAlignment="1">
      <alignment horizontal="distributed" vertical="top"/>
    </xf>
    <xf numFmtId="0" fontId="23" fillId="0" borderId="0" xfId="5" applyFont="1" applyAlignment="1">
      <alignment horizontal="center" vertical="top"/>
    </xf>
    <xf numFmtId="0" fontId="23" fillId="0" borderId="61" xfId="5" applyFont="1" applyBorder="1" applyAlignment="1">
      <alignment horizontal="distributed" vertical="center"/>
    </xf>
    <xf numFmtId="0" fontId="23" fillId="0" borderId="60" xfId="5" applyFont="1" applyBorder="1" applyAlignment="1">
      <alignment vertical="center"/>
    </xf>
    <xf numFmtId="0" fontId="23" fillId="0" borderId="6" xfId="5" applyFont="1" applyBorder="1" applyAlignment="1">
      <alignment horizontal="center" vertical="center"/>
    </xf>
    <xf numFmtId="0" fontId="23" fillId="0" borderId="6" xfId="5" applyFont="1" applyBorder="1" applyAlignment="1">
      <alignment vertical="center"/>
    </xf>
    <xf numFmtId="0" fontId="23" fillId="0" borderId="19" xfId="5" applyFont="1" applyBorder="1" applyAlignment="1">
      <alignment vertical="center"/>
    </xf>
    <xf numFmtId="0" fontId="23" fillId="0" borderId="4" xfId="5" applyFont="1" applyBorder="1" applyAlignment="1">
      <alignment horizontal="distributed" vertical="center" justifyLastLine="1"/>
    </xf>
    <xf numFmtId="0" fontId="23" fillId="0" borderId="4" xfId="5" applyFont="1" applyBorder="1" applyAlignment="1">
      <alignment horizontal="center" vertical="center" shrinkToFit="1"/>
    </xf>
    <xf numFmtId="6" fontId="23" fillId="0" borderId="0" xfId="10" applyFont="1" applyFill="1" applyBorder="1" applyAlignment="1">
      <alignment horizontal="center" vertical="top"/>
    </xf>
    <xf numFmtId="0" fontId="23" fillId="0" borderId="12" xfId="5" applyFont="1" applyBorder="1" applyAlignment="1">
      <alignment horizontal="center" vertical="center"/>
    </xf>
    <xf numFmtId="0" fontId="23" fillId="0" borderId="13" xfId="5" applyFont="1" applyBorder="1" applyAlignment="1">
      <alignment horizontal="center" vertical="center" shrinkToFit="1"/>
    </xf>
    <xf numFmtId="0" fontId="23" fillId="0" borderId="26" xfId="5" applyFont="1" applyBorder="1" applyAlignment="1">
      <alignment horizontal="center" vertical="center"/>
    </xf>
    <xf numFmtId="0" fontId="23" fillId="0" borderId="0" xfId="5" applyFont="1" applyAlignment="1">
      <alignment horizontal="right"/>
    </xf>
    <xf numFmtId="0" fontId="23" fillId="0" borderId="0" xfId="5" applyFont="1" applyAlignment="1">
      <alignment horizontal="centerContinuous" vertical="center"/>
    </xf>
    <xf numFmtId="0" fontId="26" fillId="0" borderId="0" xfId="5" applyFont="1" applyAlignment="1">
      <alignment vertical="center"/>
    </xf>
    <xf numFmtId="177" fontId="23" fillId="0" borderId="0" xfId="5" applyNumberFormat="1" applyFont="1" applyAlignment="1">
      <alignment vertical="center"/>
    </xf>
    <xf numFmtId="0" fontId="22" fillId="0" borderId="0" xfId="9" applyFont="1"/>
    <xf numFmtId="37" fontId="22" fillId="0" borderId="0" xfId="5" applyNumberFormat="1" applyFont="1" applyAlignment="1">
      <alignment horizontal="right"/>
    </xf>
    <xf numFmtId="37" fontId="22" fillId="0" borderId="0" xfId="8" applyNumberFormat="1" applyFont="1" applyAlignment="1">
      <alignment horizontal="right"/>
    </xf>
    <xf numFmtId="37" fontId="22" fillId="0" borderId="0" xfId="5" applyNumberFormat="1" applyFont="1"/>
    <xf numFmtId="0" fontId="22" fillId="0" borderId="0" xfId="8" applyFont="1" applyAlignment="1">
      <alignment horizontal="center"/>
    </xf>
    <xf numFmtId="0" fontId="22" fillId="0" borderId="0" xfId="9" applyFont="1" applyAlignment="1">
      <alignment horizontal="center" vertical="top"/>
    </xf>
    <xf numFmtId="0" fontId="22" fillId="0" borderId="0" xfId="8" quotePrefix="1" applyFont="1" applyAlignment="1">
      <alignment horizontal="center"/>
    </xf>
    <xf numFmtId="0" fontId="22" fillId="0" borderId="0" xfId="8" applyFont="1" applyAlignment="1">
      <alignment horizontal="right"/>
    </xf>
    <xf numFmtId="0" fontId="22" fillId="0" borderId="0" xfId="8" applyFont="1" applyAlignment="1">
      <alignment horizontal="left" vertical="center"/>
    </xf>
    <xf numFmtId="0" fontId="10" fillId="0" borderId="4" xfId="5" applyFont="1" applyBorder="1" applyAlignment="1">
      <alignment horizontal="center" vertical="center" wrapText="1"/>
    </xf>
    <xf numFmtId="0" fontId="10" fillId="0" borderId="3" xfId="5" applyFont="1" applyBorder="1" applyAlignment="1">
      <alignment horizontal="center" vertical="center"/>
    </xf>
    <xf numFmtId="0" fontId="17" fillId="0" borderId="0" xfId="5" applyFont="1" applyAlignment="1">
      <alignment vertical="center"/>
    </xf>
    <xf numFmtId="0" fontId="6" fillId="0" borderId="60" xfId="5" applyFont="1" applyBorder="1"/>
    <xf numFmtId="0" fontId="6" fillId="0" borderId="60" xfId="5" applyFont="1" applyBorder="1" applyAlignment="1">
      <alignment horizontal="right"/>
    </xf>
    <xf numFmtId="0" fontId="10" fillId="0" borderId="8" xfId="5" applyFont="1" applyBorder="1" applyAlignment="1">
      <alignment horizontal="center" vertical="center" shrinkToFit="1"/>
    </xf>
    <xf numFmtId="0" fontId="10" fillId="0" borderId="4" xfId="5" applyFont="1" applyBorder="1" applyAlignment="1">
      <alignment horizontal="centerContinuous" vertical="center" shrinkToFit="1"/>
    </xf>
    <xf numFmtId="0" fontId="10" fillId="0" borderId="4" xfId="5" applyFont="1" applyBorder="1" applyAlignment="1">
      <alignment horizontal="center" vertical="center" shrinkToFit="1"/>
    </xf>
    <xf numFmtId="37" fontId="31" fillId="0" borderId="0" xfId="5" applyNumberFormat="1" applyFont="1" applyAlignment="1">
      <alignment vertical="center"/>
    </xf>
    <xf numFmtId="37" fontId="31" fillId="0" borderId="3" xfId="5" applyNumberFormat="1" applyFont="1" applyBorder="1" applyAlignment="1">
      <alignment vertical="center"/>
    </xf>
    <xf numFmtId="0" fontId="10" fillId="0" borderId="61" xfId="5" quotePrefix="1" applyFont="1" applyBorder="1" applyAlignment="1">
      <alignment horizontal="center" vertical="center"/>
    </xf>
    <xf numFmtId="0" fontId="10" fillId="0" borderId="6" xfId="5" applyFont="1" applyBorder="1" applyAlignment="1">
      <alignment vertical="center"/>
    </xf>
    <xf numFmtId="0" fontId="10" fillId="0" borderId="19" xfId="5" applyFont="1" applyBorder="1" applyAlignment="1">
      <alignment vertical="center"/>
    </xf>
    <xf numFmtId="37" fontId="31" fillId="0" borderId="0" xfId="5" applyNumberFormat="1" applyFont="1" applyAlignment="1">
      <alignment horizontal="right" vertical="center"/>
    </xf>
    <xf numFmtId="37" fontId="31" fillId="0" borderId="3" xfId="5" applyNumberFormat="1" applyFont="1" applyBorder="1" applyAlignment="1">
      <alignment horizontal="right" vertical="center"/>
    </xf>
    <xf numFmtId="0" fontId="29" fillId="0" borderId="0" xfId="5" applyFont="1" applyAlignment="1">
      <alignment vertical="center"/>
    </xf>
    <xf numFmtId="0" fontId="10" fillId="0" borderId="8" xfId="5" applyFont="1" applyBorder="1" applyAlignment="1">
      <alignment horizontal="center" vertical="center" wrapText="1"/>
    </xf>
    <xf numFmtId="178" fontId="31" fillId="0" borderId="0" xfId="5" applyNumberFormat="1" applyFont="1" applyAlignment="1">
      <alignment vertical="center"/>
    </xf>
    <xf numFmtId="176" fontId="31" fillId="0" borderId="0" xfId="5" applyNumberFormat="1" applyFont="1" applyAlignment="1">
      <alignment vertical="center"/>
    </xf>
    <xf numFmtId="178" fontId="31" fillId="0" borderId="3" xfId="5" applyNumberFormat="1" applyFont="1" applyBorder="1" applyAlignment="1">
      <alignment vertical="center"/>
    </xf>
    <xf numFmtId="0" fontId="38" fillId="0" borderId="0" xfId="11" applyFont="1" applyBorder="1" applyAlignment="1" applyProtection="1"/>
    <xf numFmtId="0" fontId="39" fillId="0" borderId="0" xfId="5" applyFont="1"/>
    <xf numFmtId="49" fontId="10" fillId="0" borderId="27" xfId="5" quotePrefix="1" applyNumberFormat="1" applyFont="1" applyBorder="1" applyAlignment="1">
      <alignment horizontal="center" vertical="center"/>
    </xf>
    <xf numFmtId="0" fontId="10" fillId="0" borderId="0" xfId="5" applyFont="1" applyAlignment="1">
      <alignment horizontal="right" vertical="center"/>
    </xf>
    <xf numFmtId="177" fontId="10" fillId="0" borderId="0" xfId="5" applyNumberFormat="1" applyFont="1" applyAlignment="1">
      <alignment horizontal="distributed" vertical="center"/>
    </xf>
    <xf numFmtId="187" fontId="10" fillId="0" borderId="0" xfId="5" applyNumberFormat="1" applyFont="1" applyAlignment="1">
      <alignment horizontal="right" vertical="center"/>
    </xf>
    <xf numFmtId="49" fontId="10" fillId="0" borderId="27" xfId="5" applyNumberFormat="1" applyFont="1" applyBorder="1" applyAlignment="1">
      <alignment horizontal="center" vertical="center"/>
    </xf>
    <xf numFmtId="0" fontId="10" fillId="0" borderId="64" xfId="5" applyFont="1" applyBorder="1" applyAlignment="1">
      <alignment horizontal="distributed" vertical="center"/>
    </xf>
    <xf numFmtId="187" fontId="10" fillId="0" borderId="64" xfId="5" applyNumberFormat="1" applyFont="1" applyBorder="1" applyAlignment="1">
      <alignment horizontal="right" vertical="center"/>
    </xf>
    <xf numFmtId="0" fontId="10" fillId="0" borderId="1" xfId="5" applyFont="1" applyBorder="1" applyAlignment="1">
      <alignment horizontal="right" vertical="center"/>
    </xf>
    <xf numFmtId="37" fontId="10" fillId="0" borderId="69" xfId="5" applyNumberFormat="1" applyFont="1" applyBorder="1" applyAlignment="1">
      <alignment vertical="center"/>
    </xf>
    <xf numFmtId="0" fontId="6" fillId="0" borderId="70" xfId="5" applyFont="1" applyBorder="1"/>
    <xf numFmtId="38" fontId="10" fillId="0" borderId="3" xfId="5" applyNumberFormat="1" applyFont="1" applyBorder="1" applyAlignment="1">
      <alignment vertical="center"/>
    </xf>
    <xf numFmtId="38" fontId="10" fillId="0" borderId="0" xfId="5" applyNumberFormat="1" applyFont="1" applyAlignment="1">
      <alignment vertical="center"/>
    </xf>
    <xf numFmtId="0" fontId="10" fillId="0" borderId="71" xfId="5" applyFont="1" applyBorder="1" applyAlignment="1">
      <alignment horizontal="distributed" vertical="center"/>
    </xf>
    <xf numFmtId="0" fontId="10" fillId="0" borderId="27" xfId="5" applyFont="1" applyBorder="1" applyAlignment="1">
      <alignment horizontal="distributed" vertical="center"/>
    </xf>
    <xf numFmtId="38" fontId="10" fillId="0" borderId="3" xfId="2" applyFont="1" applyBorder="1" applyAlignment="1" applyProtection="1">
      <alignment vertical="center"/>
    </xf>
    <xf numFmtId="38" fontId="10" fillId="0" borderId="0" xfId="2" applyFont="1" applyAlignment="1" applyProtection="1">
      <alignment vertical="center"/>
    </xf>
    <xf numFmtId="38" fontId="10" fillId="0" borderId="69" xfId="2" applyFont="1" applyBorder="1" applyAlignment="1" applyProtection="1">
      <alignment vertical="center"/>
    </xf>
    <xf numFmtId="0" fontId="41" fillId="0" borderId="71" xfId="5" applyFont="1" applyBorder="1" applyAlignment="1">
      <alignment horizontal="distributed" vertical="center"/>
    </xf>
    <xf numFmtId="0" fontId="10" fillId="0" borderId="62" xfId="5" applyFont="1" applyBorder="1" applyAlignment="1">
      <alignment horizontal="distributed" vertical="center"/>
    </xf>
    <xf numFmtId="38" fontId="10" fillId="0" borderId="63" xfId="2" applyFont="1" applyBorder="1" applyAlignment="1">
      <alignment vertical="center"/>
    </xf>
    <xf numFmtId="38" fontId="10" fillId="0" borderId="29" xfId="5" applyNumberFormat="1" applyFont="1" applyBorder="1" applyAlignment="1">
      <alignment vertical="center"/>
    </xf>
    <xf numFmtId="38" fontId="10" fillId="0" borderId="72" xfId="2" applyFont="1" applyBorder="1" applyAlignment="1">
      <alignment vertical="center"/>
    </xf>
    <xf numFmtId="0" fontId="10" fillId="0" borderId="73" xfId="5" applyFont="1" applyBorder="1" applyAlignment="1">
      <alignment horizontal="distributed" vertical="center"/>
    </xf>
    <xf numFmtId="38" fontId="6" fillId="0" borderId="0" xfId="5" applyNumberFormat="1" applyFont="1"/>
    <xf numFmtId="0" fontId="38" fillId="0" borderId="0" xfId="11" applyFont="1" applyAlignment="1" applyProtection="1"/>
    <xf numFmtId="0" fontId="39" fillId="0" borderId="0" xfId="5" applyFont="1" applyAlignment="1">
      <alignment vertical="center"/>
    </xf>
    <xf numFmtId="0" fontId="31" fillId="0" borderId="1" xfId="5" applyFont="1" applyBorder="1" applyAlignment="1">
      <alignment vertical="center"/>
    </xf>
    <xf numFmtId="0" fontId="31" fillId="0" borderId="0" xfId="5" applyFont="1" applyAlignment="1">
      <alignment horizontal="centerContinuous" vertical="center"/>
    </xf>
    <xf numFmtId="0" fontId="31" fillId="0" borderId="12" xfId="5" applyFont="1" applyBorder="1" applyAlignment="1">
      <alignment vertical="center"/>
    </xf>
    <xf numFmtId="0" fontId="31" fillId="0" borderId="4" xfId="5" applyFont="1" applyBorder="1" applyAlignment="1">
      <alignment horizontal="center" vertical="center"/>
    </xf>
    <xf numFmtId="38" fontId="31" fillId="0" borderId="0" xfId="2" applyFont="1" applyFill="1" applyBorder="1" applyAlignment="1">
      <alignment vertical="center"/>
    </xf>
    <xf numFmtId="181" fontId="31" fillId="0" borderId="0" xfId="3" applyNumberFormat="1" applyFont="1" applyFill="1" applyAlignment="1">
      <alignment vertical="center"/>
    </xf>
    <xf numFmtId="181" fontId="31" fillId="0" borderId="0" xfId="3" quotePrefix="1" applyNumberFormat="1" applyFont="1" applyFill="1" applyAlignment="1">
      <alignment horizontal="right" vertical="center"/>
    </xf>
    <xf numFmtId="38" fontId="31" fillId="0" borderId="0" xfId="3" applyFont="1" applyFill="1" applyAlignment="1">
      <alignment horizontal="right" vertical="center"/>
    </xf>
    <xf numFmtId="0" fontId="31" fillId="0" borderId="29" xfId="7" applyFont="1" applyBorder="1" applyAlignment="1">
      <alignment vertical="center"/>
    </xf>
    <xf numFmtId="38" fontId="31" fillId="0" borderId="63" xfId="3" applyFont="1" applyFill="1" applyBorder="1" applyAlignment="1">
      <alignment vertical="center"/>
    </xf>
    <xf numFmtId="38" fontId="31" fillId="0" borderId="29" xfId="3" applyFont="1" applyFill="1" applyBorder="1" applyAlignment="1">
      <alignment vertical="center"/>
    </xf>
    <xf numFmtId="178" fontId="31" fillId="0" borderId="29" xfId="3" applyNumberFormat="1" applyFont="1" applyFill="1" applyBorder="1" applyAlignment="1">
      <alignment horizontal="right" vertical="center"/>
    </xf>
    <xf numFmtId="38" fontId="31" fillId="0" borderId="29" xfId="3" applyFont="1" applyFill="1" applyBorder="1" applyAlignment="1">
      <alignment horizontal="right" vertical="center"/>
    </xf>
    <xf numFmtId="0" fontId="31" fillId="0" borderId="30" xfId="5" applyFont="1" applyBorder="1" applyAlignment="1">
      <alignment vertical="center"/>
    </xf>
    <xf numFmtId="37" fontId="10" fillId="0" borderId="4" xfId="5" applyNumberFormat="1" applyFont="1" applyBorder="1" applyAlignment="1">
      <alignment horizontal="center" vertical="center" wrapText="1"/>
    </xf>
    <xf numFmtId="0" fontId="10" fillId="0" borderId="12" xfId="5" applyFont="1" applyBorder="1" applyAlignment="1">
      <alignment horizontal="distributed" vertical="center"/>
    </xf>
    <xf numFmtId="0" fontId="10" fillId="0" borderId="8" xfId="5" applyFont="1" applyBorder="1" applyAlignment="1">
      <alignment horizontal="justify" vertical="center" wrapText="1"/>
    </xf>
    <xf numFmtId="0" fontId="10" fillId="0" borderId="8" xfId="5" applyFont="1" applyBorder="1" applyAlignment="1">
      <alignment horizontal="left" vertical="center"/>
    </xf>
    <xf numFmtId="37" fontId="11" fillId="2" borderId="0" xfId="9" applyNumberFormat="1" applyFont="1" applyFill="1" applyAlignment="1">
      <alignment horizontal="center" vertical="center"/>
    </xf>
    <xf numFmtId="37" fontId="8" fillId="0" borderId="0" xfId="9" applyNumberFormat="1" applyFont="1" applyAlignment="1">
      <alignment horizontal="center"/>
    </xf>
    <xf numFmtId="37" fontId="8" fillId="0" borderId="0" xfId="9" applyNumberFormat="1" applyFont="1"/>
    <xf numFmtId="37" fontId="9" fillId="0" borderId="0" xfId="9" applyNumberFormat="1" applyFont="1"/>
    <xf numFmtId="177" fontId="9" fillId="0" borderId="0" xfId="9" applyNumberFormat="1" applyFont="1"/>
    <xf numFmtId="37" fontId="11" fillId="2" borderId="0" xfId="9" applyNumberFormat="1" applyFont="1" applyFill="1" applyAlignment="1">
      <alignment horizontal="center" vertical="distributed" textRotation="255"/>
    </xf>
    <xf numFmtId="0" fontId="34" fillId="0" borderId="0" xfId="5" applyFont="1" applyAlignment="1">
      <alignment horizontal="center" vertical="center"/>
    </xf>
    <xf numFmtId="0" fontId="23" fillId="0" borderId="6" xfId="5" applyFont="1" applyBorder="1" applyAlignment="1">
      <alignment horizontal="center" vertical="center"/>
    </xf>
    <xf numFmtId="0" fontId="23" fillId="0" borderId="19" xfId="5" applyFont="1" applyBorder="1" applyAlignment="1">
      <alignment horizontal="center" vertical="center"/>
    </xf>
    <xf numFmtId="0" fontId="23" fillId="0" borderId="8" xfId="5" applyFont="1" applyBorder="1" applyAlignment="1">
      <alignment horizontal="center" vertical="center"/>
    </xf>
    <xf numFmtId="0" fontId="23" fillId="0" borderId="23" xfId="5" applyFont="1" applyBorder="1" applyAlignment="1">
      <alignment horizontal="center" vertical="center"/>
    </xf>
    <xf numFmtId="0" fontId="23" fillId="0" borderId="19" xfId="5" applyFont="1" applyBorder="1" applyAlignment="1">
      <alignment horizontal="distributed" vertical="center"/>
    </xf>
    <xf numFmtId="0" fontId="23" fillId="0" borderId="15" xfId="5" applyFont="1" applyBorder="1" applyAlignment="1">
      <alignment horizontal="center" vertical="center"/>
    </xf>
    <xf numFmtId="0" fontId="23" fillId="0" borderId="45" xfId="5" applyFont="1" applyBorder="1" applyAlignment="1">
      <alignment horizontal="center" vertical="center" wrapText="1"/>
    </xf>
    <xf numFmtId="0" fontId="23" fillId="0" borderId="27" xfId="5" applyFont="1" applyBorder="1" applyAlignment="1">
      <alignment horizontal="center" vertical="center"/>
    </xf>
    <xf numFmtId="0" fontId="23" fillId="0" borderId="11" xfId="5" applyFont="1" applyBorder="1" applyAlignment="1">
      <alignment horizontal="center" vertical="center"/>
    </xf>
    <xf numFmtId="0" fontId="23" fillId="0" borderId="27" xfId="5" applyFont="1" applyBorder="1" applyAlignment="1">
      <alignment horizontal="center" vertical="center" wrapText="1"/>
    </xf>
    <xf numFmtId="0" fontId="23" fillId="0" borderId="11" xfId="5" applyFont="1" applyBorder="1" applyAlignment="1">
      <alignment horizontal="center" vertical="center" wrapText="1"/>
    </xf>
    <xf numFmtId="0" fontId="23" fillId="0" borderId="9" xfId="5" applyFont="1" applyBorder="1" applyAlignment="1">
      <alignment horizontal="center" vertical="center"/>
    </xf>
    <xf numFmtId="0" fontId="26" fillId="0" borderId="0" xfId="5" applyFont="1" applyAlignment="1">
      <alignment horizontal="left" vertical="center"/>
    </xf>
    <xf numFmtId="0" fontId="23" fillId="0" borderId="0" xfId="5" applyFont="1" applyAlignment="1">
      <alignment horizontal="left" vertical="center"/>
    </xf>
    <xf numFmtId="0" fontId="23" fillId="0" borderId="7" xfId="5" applyFont="1" applyBorder="1" applyAlignment="1">
      <alignment horizontal="center" vertical="center"/>
    </xf>
    <xf numFmtId="0" fontId="23" fillId="0" borderId="10" xfId="5" applyFont="1" applyBorder="1" applyAlignment="1">
      <alignment horizontal="center" vertical="center"/>
    </xf>
    <xf numFmtId="0" fontId="23" fillId="0" borderId="4" xfId="5" applyFont="1" applyBorder="1" applyAlignment="1">
      <alignment horizontal="center" vertical="center"/>
    </xf>
    <xf numFmtId="0" fontId="23" fillId="0" borderId="16"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18" xfId="5" applyFont="1" applyBorder="1" applyAlignment="1">
      <alignment horizontal="center" vertical="center" wrapText="1"/>
    </xf>
    <xf numFmtId="0" fontId="23" fillId="0" borderId="20" xfId="5" applyFont="1" applyBorder="1" applyAlignment="1">
      <alignment horizontal="center" vertical="center"/>
    </xf>
    <xf numFmtId="0" fontId="23" fillId="0" borderId="21" xfId="5" applyFont="1" applyBorder="1" applyAlignment="1">
      <alignment horizontal="center" vertical="center"/>
    </xf>
    <xf numFmtId="0" fontId="23" fillId="0" borderId="22" xfId="5" applyFont="1" applyBorder="1" applyAlignment="1">
      <alignment horizontal="center" vertical="center"/>
    </xf>
    <xf numFmtId="0" fontId="23" fillId="0" borderId="3" xfId="5" applyFont="1" applyBorder="1" applyAlignment="1">
      <alignment horizontal="center" vertical="center"/>
    </xf>
    <xf numFmtId="0" fontId="23" fillId="0" borderId="24" xfId="5" applyFont="1" applyBorder="1" applyAlignment="1">
      <alignment horizontal="center" vertical="center"/>
    </xf>
    <xf numFmtId="0" fontId="23" fillId="0" borderId="25" xfId="5" applyFont="1" applyBorder="1" applyAlignment="1">
      <alignment horizontal="center" vertical="center"/>
    </xf>
    <xf numFmtId="0" fontId="23" fillId="0" borderId="7" xfId="5" applyFont="1" applyBorder="1" applyAlignment="1">
      <alignment horizontal="center" vertical="center" shrinkToFit="1"/>
    </xf>
    <xf numFmtId="0" fontId="23" fillId="0" borderId="4" xfId="5" applyFont="1" applyBorder="1" applyAlignment="1">
      <alignment horizontal="center" vertical="center" shrinkToFit="1"/>
    </xf>
    <xf numFmtId="0" fontId="17" fillId="0" borderId="0" xfId="5" applyFont="1" applyAlignment="1">
      <alignment horizontal="center" vertical="center"/>
    </xf>
    <xf numFmtId="0" fontId="22" fillId="0" borderId="0" xfId="5" applyFont="1" applyAlignment="1">
      <alignment wrapText="1"/>
    </xf>
    <xf numFmtId="0" fontId="10" fillId="0" borderId="8" xfId="5" applyFont="1" applyBorder="1" applyAlignment="1">
      <alignment horizontal="center" vertical="center" shrinkToFit="1"/>
    </xf>
    <xf numFmtId="0" fontId="10" fillId="0" borderId="15" xfId="5" applyFont="1" applyBorder="1" applyAlignment="1">
      <alignment horizontal="center" vertical="center" shrinkToFit="1"/>
    </xf>
    <xf numFmtId="0" fontId="10" fillId="0" borderId="45" xfId="5" applyFont="1" applyBorder="1" applyAlignment="1">
      <alignment horizontal="center" vertical="center"/>
    </xf>
    <xf numFmtId="0" fontId="10" fillId="0" borderId="27" xfId="5" applyFont="1" applyBorder="1" applyAlignment="1">
      <alignment horizontal="center" vertical="center"/>
    </xf>
    <xf numFmtId="0" fontId="10" fillId="0" borderId="11" xfId="5" applyFont="1" applyBorder="1" applyAlignment="1">
      <alignment horizontal="center" vertical="center"/>
    </xf>
    <xf numFmtId="0" fontId="10" fillId="0" borderId="6" xfId="5" applyFont="1" applyBorder="1" applyAlignment="1">
      <alignment horizontal="distributed" vertical="center" justifyLastLine="1" shrinkToFit="1"/>
    </xf>
    <xf numFmtId="0" fontId="10" fillId="0" borderId="19" xfId="5" applyFont="1" applyBorder="1" applyAlignment="1">
      <alignment horizontal="distributed" vertical="center" justifyLastLine="1" shrinkToFit="1"/>
    </xf>
    <xf numFmtId="0" fontId="10" fillId="0" borderId="9" xfId="5" applyFont="1" applyBorder="1" applyAlignment="1">
      <alignment horizontal="distributed" vertical="center" justifyLastLine="1" shrinkToFit="1"/>
    </xf>
    <xf numFmtId="0" fontId="10" fillId="0" borderId="24" xfId="5" applyFont="1" applyBorder="1" applyAlignment="1">
      <alignment horizontal="center" vertical="center" shrinkToFit="1"/>
    </xf>
    <xf numFmtId="0" fontId="10" fillId="0" borderId="26" xfId="5" applyFont="1" applyBorder="1" applyAlignment="1">
      <alignment horizontal="center" vertical="center" shrinkToFit="1"/>
    </xf>
    <xf numFmtId="0" fontId="10" fillId="0" borderId="23" xfId="5" applyFont="1" applyBorder="1" applyAlignment="1">
      <alignment horizontal="center" vertical="center" shrinkToFit="1"/>
    </xf>
    <xf numFmtId="0" fontId="10" fillId="0" borderId="7" xfId="5" applyFont="1" applyBorder="1" applyAlignment="1">
      <alignment horizontal="center" vertical="center" wrapText="1"/>
    </xf>
    <xf numFmtId="0" fontId="10" fillId="0" borderId="4" xfId="5" applyFont="1" applyBorder="1" applyAlignment="1">
      <alignment horizontal="center" vertical="center" wrapText="1"/>
    </xf>
    <xf numFmtId="0" fontId="10" fillId="0" borderId="0" xfId="5" applyFont="1" applyAlignment="1">
      <alignment horizontal="left" vertical="center"/>
    </xf>
    <xf numFmtId="0" fontId="10" fillId="0" borderId="19" xfId="5" applyFont="1" applyBorder="1" applyAlignment="1">
      <alignment horizontal="distributed" vertical="center"/>
    </xf>
    <xf numFmtId="0" fontId="10" fillId="0" borderId="6" xfId="5" applyFont="1" applyBorder="1" applyAlignment="1">
      <alignment horizontal="center" vertical="center"/>
    </xf>
    <xf numFmtId="0" fontId="10" fillId="0" borderId="19" xfId="5" applyFont="1" applyBorder="1" applyAlignment="1">
      <alignment horizontal="center" vertical="center"/>
    </xf>
    <xf numFmtId="0" fontId="10" fillId="0" borderId="24" xfId="5" applyFont="1" applyBorder="1" applyAlignment="1">
      <alignment horizontal="center" vertical="center"/>
    </xf>
    <xf numFmtId="0" fontId="10" fillId="0" borderId="26" xfId="5" applyFont="1" applyBorder="1" applyAlignment="1">
      <alignment vertical="center"/>
    </xf>
    <xf numFmtId="0" fontId="10" fillId="0" borderId="8" xfId="5" applyFont="1" applyBorder="1" applyAlignment="1">
      <alignment horizontal="center" vertical="center"/>
    </xf>
    <xf numFmtId="0" fontId="10" fillId="0" borderId="23" xfId="5" applyFont="1" applyBorder="1" applyAlignment="1">
      <alignment horizontal="center" vertical="center"/>
    </xf>
    <xf numFmtId="0" fontId="10" fillId="0" borderId="24" xfId="5" applyFont="1" applyBorder="1" applyAlignment="1">
      <alignment horizontal="center" vertical="center" wrapText="1"/>
    </xf>
    <xf numFmtId="0" fontId="10" fillId="0" borderId="26" xfId="5" applyFont="1" applyBorder="1" applyAlignment="1">
      <alignment horizontal="center" vertical="center" wrapText="1"/>
    </xf>
    <xf numFmtId="0" fontId="17" fillId="0" borderId="0" xfId="5" applyFont="1" applyAlignment="1">
      <alignment horizontal="center" justifyLastLine="1"/>
    </xf>
    <xf numFmtId="0" fontId="10" fillId="0" borderId="11" xfId="5" applyFont="1" applyBorder="1" applyAlignment="1">
      <alignment vertical="center"/>
    </xf>
    <xf numFmtId="0" fontId="10" fillId="0" borderId="36" xfId="5" applyFont="1" applyBorder="1" applyAlignment="1">
      <alignment horizontal="center" vertical="center" wrapText="1" shrinkToFit="1"/>
    </xf>
    <xf numFmtId="0" fontId="10" fillId="0" borderId="26" xfId="5" applyFont="1" applyBorder="1" applyAlignment="1">
      <alignment horizontal="center" vertical="center" wrapText="1" shrinkToFit="1"/>
    </xf>
    <xf numFmtId="0" fontId="10" fillId="0" borderId="46" xfId="5" applyFont="1" applyBorder="1" applyAlignment="1">
      <alignment horizontal="center" vertical="center" wrapText="1" shrinkToFit="1"/>
    </xf>
    <xf numFmtId="0" fontId="10" fillId="0" borderId="9" xfId="5" applyFont="1" applyBorder="1" applyAlignment="1">
      <alignment horizontal="center" vertical="center"/>
    </xf>
    <xf numFmtId="0" fontId="10" fillId="0" borderId="54" xfId="5" applyFont="1" applyBorder="1" applyAlignment="1">
      <alignment horizontal="center" vertical="center"/>
    </xf>
    <xf numFmtId="0" fontId="10" fillId="0" borderId="42" xfId="5" applyFont="1" applyBorder="1" applyAlignment="1">
      <alignment horizontal="center" vertical="center"/>
    </xf>
    <xf numFmtId="0" fontId="10" fillId="0" borderId="20" xfId="5" applyFont="1" applyBorder="1" applyAlignment="1">
      <alignment horizontal="center" vertical="center"/>
    </xf>
    <xf numFmtId="0" fontId="30" fillId="0" borderId="31" xfId="5" applyFont="1" applyBorder="1" applyAlignment="1">
      <alignment horizontal="center" vertical="center"/>
    </xf>
    <xf numFmtId="0" fontId="10" fillId="0" borderId="21" xfId="6" applyFont="1" applyBorder="1" applyAlignment="1">
      <alignment horizontal="distributed" vertical="center"/>
    </xf>
    <xf numFmtId="0" fontId="30" fillId="0" borderId="0" xfId="5" applyFont="1" applyAlignment="1">
      <alignment horizontal="distributed" vertical="center"/>
    </xf>
    <xf numFmtId="0" fontId="10" fillId="0" borderId="0" xfId="5" applyFont="1" applyAlignment="1">
      <alignment horizontal="distributed" vertical="center"/>
    </xf>
    <xf numFmtId="0" fontId="10" fillId="0" borderId="21" xfId="5" applyFont="1" applyBorder="1" applyAlignment="1">
      <alignment horizontal="center" vertical="center"/>
    </xf>
    <xf numFmtId="0" fontId="10" fillId="0" borderId="0" xfId="5" applyFont="1" applyAlignment="1">
      <alignment horizontal="center" vertical="center"/>
    </xf>
    <xf numFmtId="0" fontId="13" fillId="0" borderId="21" xfId="6" applyFont="1" applyBorder="1" applyAlignment="1">
      <alignment horizontal="center" vertical="center" shrinkToFit="1"/>
    </xf>
    <xf numFmtId="0" fontId="13" fillId="0" borderId="0" xfId="6" applyFont="1" applyAlignment="1">
      <alignment horizontal="center" vertical="center" shrinkToFit="1"/>
    </xf>
    <xf numFmtId="0" fontId="10" fillId="0" borderId="36" xfId="5" applyFont="1" applyBorder="1" applyAlignment="1">
      <alignment horizontal="center" vertical="center" wrapText="1"/>
    </xf>
    <xf numFmtId="0" fontId="10" fillId="0" borderId="2" xfId="5" applyFont="1" applyBorder="1" applyAlignment="1">
      <alignment horizontal="center" vertical="center" wrapText="1"/>
    </xf>
    <xf numFmtId="0" fontId="10" fillId="0" borderId="30" xfId="5" applyFont="1" applyBorder="1" applyAlignment="1">
      <alignment horizontal="center" vertical="center"/>
    </xf>
    <xf numFmtId="0" fontId="10" fillId="0" borderId="12" xfId="5" applyFont="1" applyBorder="1" applyAlignment="1">
      <alignment horizontal="center" vertical="center"/>
    </xf>
    <xf numFmtId="0" fontId="10" fillId="0" borderId="41" xfId="5" applyFont="1" applyBorder="1" applyAlignment="1">
      <alignment horizontal="center" vertical="center"/>
    </xf>
    <xf numFmtId="0" fontId="10" fillId="0" borderId="22" xfId="5" applyFont="1" applyBorder="1" applyAlignment="1">
      <alignment horizontal="center" vertical="center"/>
    </xf>
    <xf numFmtId="49" fontId="10" fillId="0" borderId="27" xfId="5" quotePrefix="1" applyNumberFormat="1" applyFont="1" applyBorder="1" applyAlignment="1">
      <alignment horizontal="center" vertical="center"/>
    </xf>
    <xf numFmtId="0" fontId="10" fillId="0" borderId="3" xfId="5" applyFont="1" applyBorder="1" applyAlignment="1">
      <alignment horizontal="right" vertical="center"/>
    </xf>
    <xf numFmtId="0" fontId="10" fillId="0" borderId="63" xfId="5" applyFont="1" applyBorder="1" applyAlignment="1">
      <alignment horizontal="right" vertical="center"/>
    </xf>
    <xf numFmtId="0" fontId="10" fillId="0" borderId="0" xfId="5" applyFont="1" applyAlignment="1">
      <alignment horizontal="right" vertical="center"/>
    </xf>
    <xf numFmtId="0" fontId="10" fillId="0" borderId="64" xfId="5" applyFont="1" applyBorder="1" applyAlignment="1">
      <alignment horizontal="right" vertical="center"/>
    </xf>
    <xf numFmtId="38" fontId="10" fillId="0" borderId="0" xfId="2" applyFont="1" applyBorder="1" applyAlignment="1">
      <alignment horizontal="right" vertical="center"/>
    </xf>
    <xf numFmtId="38" fontId="10" fillId="0" borderId="64" xfId="2" applyFont="1" applyBorder="1" applyAlignment="1">
      <alignment horizontal="right" vertical="center"/>
    </xf>
    <xf numFmtId="49" fontId="10" fillId="0" borderId="34" xfId="5" quotePrefix="1" applyNumberFormat="1" applyFont="1" applyBorder="1" applyAlignment="1">
      <alignment horizontal="center" vertical="center"/>
    </xf>
    <xf numFmtId="0" fontId="10" fillId="0" borderId="21" xfId="5" applyFont="1" applyBorder="1" applyAlignment="1">
      <alignment horizontal="right" vertical="center"/>
    </xf>
    <xf numFmtId="0" fontId="10" fillId="0" borderId="46" xfId="5" applyFont="1" applyBorder="1" applyAlignment="1">
      <alignment horizontal="center" vertical="center" shrinkToFit="1"/>
    </xf>
    <xf numFmtId="0" fontId="10" fillId="0" borderId="4" xfId="5" applyFont="1" applyBorder="1" applyAlignment="1">
      <alignment horizontal="center" vertical="center"/>
    </xf>
    <xf numFmtId="0" fontId="10" fillId="0" borderId="65" xfId="5" applyFont="1" applyBorder="1" applyAlignment="1">
      <alignment horizontal="center" vertical="center"/>
    </xf>
    <xf numFmtId="0" fontId="10" fillId="0" borderId="67" xfId="5" applyFont="1" applyBorder="1" applyAlignment="1">
      <alignment horizontal="center" vertical="center"/>
    </xf>
    <xf numFmtId="0" fontId="10" fillId="0" borderId="66" xfId="5" applyFont="1" applyBorder="1" applyAlignment="1">
      <alignment horizontal="center" vertical="center"/>
    </xf>
    <xf numFmtId="0" fontId="10" fillId="0" borderId="68" xfId="5" applyFont="1" applyBorder="1" applyAlignment="1">
      <alignment vertical="center"/>
    </xf>
    <xf numFmtId="0" fontId="10" fillId="0" borderId="59" xfId="5" applyFont="1" applyBorder="1" applyAlignment="1">
      <alignment horizontal="center" vertical="center"/>
    </xf>
    <xf numFmtId="0" fontId="10" fillId="0" borderId="3" xfId="5" applyFont="1" applyBorder="1" applyAlignment="1">
      <alignment horizontal="center" vertical="center"/>
    </xf>
    <xf numFmtId="0" fontId="30" fillId="0" borderId="0" xfId="5" applyFont="1" applyAlignment="1">
      <alignment horizontal="center" vertical="center"/>
    </xf>
    <xf numFmtId="0" fontId="31" fillId="0" borderId="0" xfId="7" applyFont="1" applyAlignment="1">
      <alignment horizontal="distributed" vertical="center"/>
    </xf>
    <xf numFmtId="0" fontId="31" fillId="0" borderId="27" xfId="7" applyFont="1" applyBorder="1" applyAlignment="1">
      <alignment vertical="center"/>
    </xf>
    <xf numFmtId="0" fontId="39" fillId="0" borderId="0" xfId="8" applyFont="1" applyAlignment="1">
      <alignment horizontal="center"/>
    </xf>
    <xf numFmtId="0" fontId="31" fillId="0" borderId="29" xfId="7" applyFont="1" applyBorder="1" applyAlignment="1">
      <alignment vertical="center"/>
    </xf>
    <xf numFmtId="0" fontId="31" fillId="0" borderId="62" xfId="7" applyFont="1" applyBorder="1" applyAlignment="1">
      <alignment vertical="center"/>
    </xf>
    <xf numFmtId="38" fontId="39" fillId="0" borderId="0" xfId="5" applyNumberFormat="1" applyFont="1" applyAlignment="1">
      <alignment horizontal="center"/>
    </xf>
    <xf numFmtId="38" fontId="39" fillId="0" borderId="0" xfId="5" applyNumberFormat="1" applyFont="1" applyAlignment="1">
      <alignment horizontal="distributed"/>
    </xf>
    <xf numFmtId="0" fontId="39" fillId="0" borderId="0" xfId="5" applyFont="1" applyAlignment="1">
      <alignment horizontal="distributed"/>
    </xf>
    <xf numFmtId="0" fontId="31" fillId="0" borderId="27" xfId="7" applyFont="1" applyBorder="1" applyAlignment="1">
      <alignment horizontal="left" vertical="center"/>
    </xf>
    <xf numFmtId="49" fontId="31" fillId="0" borderId="0" xfId="7" quotePrefix="1" applyNumberFormat="1" applyFont="1" applyAlignment="1">
      <alignment horizontal="center" vertical="center"/>
    </xf>
    <xf numFmtId="49" fontId="31" fillId="0" borderId="27" xfId="7" quotePrefix="1" applyNumberFormat="1" applyFont="1" applyBorder="1" applyAlignment="1">
      <alignment horizontal="center" vertical="center"/>
    </xf>
    <xf numFmtId="0" fontId="31" fillId="0" borderId="1" xfId="5" applyFont="1" applyBorder="1" applyAlignment="1">
      <alignment horizontal="right" vertical="center"/>
    </xf>
    <xf numFmtId="0" fontId="31" fillId="0" borderId="42" xfId="5" applyFont="1" applyBorder="1" applyAlignment="1">
      <alignment horizontal="center" vertical="center"/>
    </xf>
    <xf numFmtId="0" fontId="31" fillId="0" borderId="45" xfId="5" applyFont="1" applyBorder="1" applyAlignment="1">
      <alignment vertical="center"/>
    </xf>
    <xf numFmtId="0" fontId="31" fillId="0" borderId="12" xfId="5" applyFont="1" applyBorder="1" applyAlignment="1">
      <alignment vertical="center"/>
    </xf>
    <xf numFmtId="0" fontId="31" fillId="0" borderId="11" xfId="5" applyFont="1" applyBorder="1" applyAlignment="1">
      <alignment vertical="center"/>
    </xf>
    <xf numFmtId="0" fontId="31" fillId="0" borderId="6" xfId="5" applyFont="1" applyBorder="1" applyAlignment="1">
      <alignment horizontal="center" vertical="center"/>
    </xf>
    <xf numFmtId="0" fontId="31" fillId="0" borderId="9" xfId="5" applyFont="1" applyBorder="1" applyAlignment="1">
      <alignment vertical="center"/>
    </xf>
    <xf numFmtId="0" fontId="31" fillId="0" borderId="19" xfId="5" applyFont="1" applyBorder="1" applyAlignment="1">
      <alignment vertical="center"/>
    </xf>
    <xf numFmtId="0" fontId="10" fillId="0" borderId="10" xfId="5" applyFont="1" applyBorder="1" applyAlignment="1">
      <alignment horizontal="distributed" vertical="center"/>
    </xf>
    <xf numFmtId="0" fontId="10" fillId="0" borderId="27" xfId="5" applyFont="1" applyBorder="1" applyAlignment="1">
      <alignment horizontal="distributed" vertical="center"/>
    </xf>
    <xf numFmtId="0" fontId="10" fillId="0" borderId="11" xfId="5" applyFont="1" applyBorder="1" applyAlignment="1">
      <alignment horizontal="distributed" vertical="center"/>
    </xf>
    <xf numFmtId="0" fontId="10" fillId="0" borderId="25" xfId="5" applyFont="1" applyBorder="1" applyAlignment="1">
      <alignment horizontal="center" vertical="center"/>
    </xf>
    <xf numFmtId="0" fontId="10" fillId="0" borderId="26" xfId="5" applyFont="1" applyBorder="1" applyAlignment="1">
      <alignment horizontal="center" vertical="center"/>
    </xf>
    <xf numFmtId="0" fontId="10" fillId="0" borderId="24" xfId="5" applyFont="1" applyBorder="1" applyAlignment="1">
      <alignment horizontal="justify" vertical="center" wrapText="1"/>
    </xf>
    <xf numFmtId="0" fontId="10" fillId="0" borderId="25" xfId="5" applyFont="1" applyBorder="1" applyAlignment="1">
      <alignment horizontal="justify" vertical="center" wrapText="1"/>
    </xf>
    <xf numFmtId="0" fontId="10" fillId="0" borderId="26" xfId="5" applyFont="1" applyBorder="1" applyAlignment="1">
      <alignment horizontal="justify" vertical="center" wrapText="1"/>
    </xf>
    <xf numFmtId="37" fontId="10" fillId="0" borderId="7" xfId="5" applyNumberFormat="1" applyFont="1" applyBorder="1" applyAlignment="1">
      <alignment horizontal="center" vertical="center" wrapText="1"/>
    </xf>
    <xf numFmtId="37" fontId="10" fillId="0" borderId="3" xfId="5" applyNumberFormat="1" applyFont="1" applyBorder="1" applyAlignment="1">
      <alignment horizontal="center" vertical="center" wrapText="1"/>
    </xf>
    <xf numFmtId="37" fontId="10" fillId="0" borderId="4" xfId="5" applyNumberFormat="1" applyFont="1" applyBorder="1" applyAlignment="1">
      <alignment horizontal="center" vertical="center" wrapText="1"/>
    </xf>
    <xf numFmtId="0" fontId="10" fillId="0" borderId="62" xfId="5" applyFont="1" applyBorder="1" applyAlignment="1">
      <alignment horizontal="distributed" vertical="center"/>
    </xf>
    <xf numFmtId="0" fontId="10" fillId="0" borderId="74" xfId="5" applyFont="1" applyBorder="1" applyAlignment="1">
      <alignment horizontal="center" vertical="center"/>
    </xf>
    <xf numFmtId="0" fontId="10" fillId="0" borderId="74" xfId="5" applyFont="1" applyBorder="1" applyAlignment="1">
      <alignment horizontal="justify" vertical="center" wrapText="1"/>
    </xf>
    <xf numFmtId="37" fontId="10" fillId="0" borderId="63" xfId="5" applyNumberFormat="1" applyFont="1" applyBorder="1" applyAlignment="1">
      <alignment horizontal="center" vertical="center" wrapText="1"/>
    </xf>
    <xf numFmtId="0" fontId="10" fillId="0" borderId="10" xfId="5" applyFont="1" applyBorder="1" applyAlignment="1">
      <alignment horizontal="distributed" vertical="center" wrapText="1"/>
    </xf>
    <xf numFmtId="0" fontId="10" fillId="0" borderId="27" xfId="5" applyFont="1" applyBorder="1" applyAlignment="1">
      <alignment horizontal="distributed" vertical="center" wrapText="1"/>
    </xf>
    <xf numFmtId="0" fontId="10" fillId="0" borderId="11" xfId="5" applyFont="1" applyBorder="1" applyAlignment="1">
      <alignment horizontal="distributed" vertical="center" wrapText="1"/>
    </xf>
    <xf numFmtId="37" fontId="10" fillId="0" borderId="24" xfId="5" applyNumberFormat="1" applyFont="1" applyBorder="1" applyAlignment="1">
      <alignment horizontal="center" vertical="center"/>
    </xf>
    <xf numFmtId="37" fontId="10" fillId="0" borderId="25" xfId="5" applyNumberFormat="1" applyFont="1" applyBorder="1" applyAlignment="1">
      <alignment horizontal="center" vertical="center"/>
    </xf>
    <xf numFmtId="37" fontId="10" fillId="0" borderId="26" xfId="5" applyNumberFormat="1" applyFont="1" applyBorder="1" applyAlignment="1">
      <alignment horizontal="center" vertical="center"/>
    </xf>
    <xf numFmtId="37" fontId="10" fillId="0" borderId="24" xfId="5" applyNumberFormat="1" applyFont="1" applyBorder="1" applyAlignment="1">
      <alignment horizontal="justify" vertical="center" wrapText="1"/>
    </xf>
    <xf numFmtId="37" fontId="10" fillId="0" borderId="25" xfId="5" applyNumberFormat="1" applyFont="1" applyBorder="1" applyAlignment="1">
      <alignment horizontal="justify" vertical="center" wrapText="1"/>
    </xf>
    <xf numFmtId="37" fontId="10" fillId="0" borderId="26" xfId="5" applyNumberFormat="1" applyFont="1" applyBorder="1" applyAlignment="1">
      <alignment horizontal="justify" vertical="center" wrapText="1"/>
    </xf>
    <xf numFmtId="180" fontId="23" fillId="0" borderId="0" xfId="12" applyNumberFormat="1" applyFont="1" applyFill="1" applyBorder="1" applyAlignment="1">
      <alignment vertical="center"/>
    </xf>
    <xf numFmtId="180" fontId="23" fillId="0" borderId="0" xfId="12" applyNumberFormat="1" applyFont="1" applyAlignment="1">
      <alignment vertical="center"/>
    </xf>
    <xf numFmtId="180" fontId="23" fillId="0" borderId="0" xfId="12" applyNumberFormat="1" applyFont="1" applyAlignment="1">
      <alignment horizontal="right" vertical="center"/>
    </xf>
    <xf numFmtId="180" fontId="23" fillId="0" borderId="60" xfId="12" applyNumberFormat="1" applyFont="1" applyFill="1" applyBorder="1" applyAlignment="1">
      <alignment vertical="center"/>
    </xf>
    <xf numFmtId="181" fontId="23" fillId="0" borderId="0" xfId="5" applyNumberFormat="1" applyFont="1" applyAlignment="1">
      <alignment vertical="center"/>
    </xf>
    <xf numFmtId="181" fontId="23" fillId="0" borderId="0" xfId="12" applyNumberFormat="1" applyFont="1" applyFill="1" applyBorder="1" applyAlignment="1">
      <alignment vertical="center"/>
    </xf>
    <xf numFmtId="181" fontId="23" fillId="0" borderId="60" xfId="12" applyNumberFormat="1" applyFont="1" applyFill="1" applyBorder="1" applyAlignment="1">
      <alignment vertical="center"/>
    </xf>
    <xf numFmtId="183" fontId="23" fillId="0" borderId="0" xfId="5" applyNumberFormat="1" applyFont="1" applyAlignment="1">
      <alignment vertical="center"/>
    </xf>
    <xf numFmtId="183" fontId="23" fillId="0" borderId="0" xfId="12" applyNumberFormat="1" applyFont="1" applyFill="1" applyBorder="1" applyAlignment="1">
      <alignment horizontal="right" vertical="center"/>
    </xf>
    <xf numFmtId="183" fontId="23" fillId="0" borderId="0" xfId="12" applyNumberFormat="1" applyFont="1" applyFill="1" applyBorder="1" applyAlignment="1">
      <alignment vertical="center"/>
    </xf>
    <xf numFmtId="183" fontId="23" fillId="0" borderId="60" xfId="12" applyNumberFormat="1" applyFont="1" applyFill="1" applyBorder="1" applyAlignment="1">
      <alignment vertical="center"/>
    </xf>
    <xf numFmtId="181" fontId="23" fillId="0" borderId="0" xfId="12" applyNumberFormat="1" applyFont="1" applyFill="1" applyBorder="1" applyAlignment="1">
      <alignment horizontal="right" vertical="center"/>
    </xf>
    <xf numFmtId="181" fontId="23" fillId="0" borderId="3" xfId="2" applyNumberFormat="1" applyFont="1" applyFill="1" applyBorder="1" applyAlignment="1">
      <alignment vertical="center"/>
    </xf>
    <xf numFmtId="181" fontId="23" fillId="0" borderId="0" xfId="5" applyNumberFormat="1" applyFont="1" applyAlignment="1">
      <alignment horizontal="right" vertical="center"/>
    </xf>
    <xf numFmtId="0" fontId="6" fillId="0" borderId="60" xfId="5" applyFont="1" applyBorder="1" applyAlignment="1">
      <alignment vertical="center"/>
    </xf>
    <xf numFmtId="0" fontId="6" fillId="0" borderId="64" xfId="5" applyFont="1" applyBorder="1" applyAlignment="1">
      <alignment vertical="center"/>
    </xf>
    <xf numFmtId="0" fontId="10" fillId="0" borderId="60" xfId="5" applyFont="1" applyBorder="1" applyAlignment="1">
      <alignment horizontal="right" vertical="center"/>
    </xf>
    <xf numFmtId="0" fontId="10" fillId="0" borderId="3" xfId="5" applyFont="1" applyBorder="1" applyAlignment="1">
      <alignment vertical="center"/>
    </xf>
    <xf numFmtId="0" fontId="10" fillId="0" borderId="15" xfId="5" applyFont="1" applyBorder="1" applyAlignment="1">
      <alignment horizontal="center" vertical="center"/>
    </xf>
    <xf numFmtId="0" fontId="10" fillId="0" borderId="7" xfId="5" applyFont="1" applyBorder="1" applyAlignment="1">
      <alignment horizontal="center" vertical="center"/>
    </xf>
    <xf numFmtId="0" fontId="10" fillId="0" borderId="12" xfId="5" applyFont="1" applyBorder="1" applyAlignment="1">
      <alignment vertical="center"/>
    </xf>
    <xf numFmtId="0" fontId="10" fillId="0" borderId="4" xfId="5" applyFont="1" applyBorder="1" applyAlignment="1">
      <alignment vertical="center"/>
    </xf>
    <xf numFmtId="178" fontId="31" fillId="0" borderId="0" xfId="5" applyNumberFormat="1" applyFont="1" applyAlignment="1">
      <alignment horizontal="right" vertical="center"/>
    </xf>
    <xf numFmtId="181" fontId="31" fillId="0" borderId="0" xfId="5" applyNumberFormat="1" applyFont="1" applyAlignment="1">
      <alignment horizontal="right" vertical="center"/>
    </xf>
    <xf numFmtId="37" fontId="31" fillId="0" borderId="60" xfId="5" applyNumberFormat="1" applyFont="1" applyBorder="1" applyAlignment="1">
      <alignment horizontal="right" vertical="center"/>
    </xf>
    <xf numFmtId="181" fontId="31" fillId="0" borderId="60" xfId="5" applyNumberFormat="1" applyFont="1" applyBorder="1" applyAlignment="1">
      <alignment horizontal="right" vertical="center"/>
    </xf>
    <xf numFmtId="37" fontId="31" fillId="0" borderId="60" xfId="5" applyNumberFormat="1" applyFont="1" applyBorder="1" applyAlignment="1">
      <alignment vertical="center"/>
    </xf>
    <xf numFmtId="37" fontId="43" fillId="0" borderId="60" xfId="5" applyNumberFormat="1" applyFont="1" applyBorder="1" applyAlignment="1">
      <alignment horizontal="right" vertical="center"/>
    </xf>
    <xf numFmtId="37" fontId="31" fillId="0" borderId="64" xfId="5" applyNumberFormat="1" applyFont="1" applyBorder="1" applyAlignment="1">
      <alignment vertical="center"/>
    </xf>
    <xf numFmtId="0" fontId="6" fillId="0" borderId="60" xfId="5" applyFont="1" applyBorder="1" applyAlignment="1">
      <alignment horizontal="right" vertical="center"/>
    </xf>
    <xf numFmtId="37" fontId="31" fillId="0" borderId="64" xfId="5" applyNumberFormat="1" applyFont="1" applyBorder="1" applyAlignment="1">
      <alignment horizontal="right" vertical="center"/>
    </xf>
    <xf numFmtId="178" fontId="31" fillId="0" borderId="5" xfId="5" applyNumberFormat="1" applyFont="1" applyBorder="1" applyAlignment="1">
      <alignment vertical="center"/>
    </xf>
    <xf numFmtId="176" fontId="31" fillId="0" borderId="5" xfId="5" applyNumberFormat="1" applyFont="1" applyBorder="1" applyAlignment="1">
      <alignment vertical="center"/>
    </xf>
    <xf numFmtId="0" fontId="29" fillId="0" borderId="5" xfId="5" applyFont="1" applyBorder="1" applyAlignment="1">
      <alignment horizontal="left" vertical="center"/>
    </xf>
    <xf numFmtId="0" fontId="12" fillId="0" borderId="5" xfId="5" applyFont="1" applyBorder="1" applyAlignment="1">
      <alignment vertical="center"/>
    </xf>
    <xf numFmtId="177" fontId="44" fillId="0" borderId="39" xfId="5" applyNumberFormat="1" applyFont="1" applyBorder="1" applyAlignment="1">
      <alignment vertical="center"/>
    </xf>
    <xf numFmtId="0" fontId="44" fillId="0" borderId="39" xfId="5" applyFont="1" applyBorder="1" applyAlignment="1">
      <alignment vertical="center"/>
    </xf>
    <xf numFmtId="177" fontId="10" fillId="0" borderId="21" xfId="5" applyNumberFormat="1" applyFont="1" applyBorder="1" applyAlignment="1">
      <alignment horizontal="left" vertical="center"/>
    </xf>
    <xf numFmtId="177" fontId="14" fillId="0" borderId="21" xfId="5" applyNumberFormat="1" applyFont="1" applyBorder="1" applyAlignment="1">
      <alignment horizontal="left"/>
    </xf>
    <xf numFmtId="177" fontId="10" fillId="0" borderId="0" xfId="5" applyNumberFormat="1" applyFont="1"/>
    <xf numFmtId="0" fontId="6" fillId="0" borderId="21" xfId="8" applyFont="1" applyBorder="1"/>
    <xf numFmtId="0" fontId="10" fillId="0" borderId="5" xfId="5" applyFont="1" applyBorder="1" applyAlignment="1">
      <alignment horizontal="distributed" vertical="center"/>
    </xf>
    <xf numFmtId="0" fontId="10" fillId="0" borderId="46" xfId="5" applyFont="1" applyBorder="1" applyAlignment="1">
      <alignment horizontal="center" vertical="center" wrapText="1"/>
    </xf>
    <xf numFmtId="0" fontId="10" fillId="0" borderId="46" xfId="5" applyFont="1" applyBorder="1" applyAlignment="1">
      <alignment horizontal="center" vertical="center"/>
    </xf>
    <xf numFmtId="0" fontId="10" fillId="0" borderId="47" xfId="5" applyFont="1" applyBorder="1" applyAlignment="1">
      <alignment horizontal="center" vertical="center"/>
    </xf>
    <xf numFmtId="0" fontId="10" fillId="0" borderId="48" xfId="5" applyFont="1" applyBorder="1" applyAlignment="1">
      <alignment horizontal="center" vertical="center"/>
    </xf>
    <xf numFmtId="0" fontId="10" fillId="0" borderId="49" xfId="5" applyFont="1" applyBorder="1" applyAlignment="1">
      <alignment horizontal="center" vertical="center"/>
    </xf>
    <xf numFmtId="176" fontId="10" fillId="0" borderId="0" xfId="5" applyNumberFormat="1" applyFont="1" applyAlignment="1">
      <alignment vertical="center"/>
    </xf>
    <xf numFmtId="49" fontId="10" fillId="0" borderId="28" xfId="5" quotePrefix="1" applyNumberFormat="1" applyFont="1" applyBorder="1" applyAlignment="1">
      <alignment horizontal="center" vertical="center"/>
    </xf>
    <xf numFmtId="38" fontId="10" fillId="0" borderId="5" xfId="5" applyNumberFormat="1" applyFont="1" applyBorder="1" applyAlignment="1">
      <alignment vertical="center"/>
    </xf>
    <xf numFmtId="176" fontId="10" fillId="0" borderId="5" xfId="5" applyNumberFormat="1" applyFont="1" applyBorder="1" applyAlignment="1">
      <alignment vertical="center"/>
    </xf>
    <xf numFmtId="0" fontId="17" fillId="0" borderId="1" xfId="5" applyFont="1" applyBorder="1" applyAlignment="1">
      <alignment horizontal="center" vertical="center"/>
    </xf>
    <xf numFmtId="49" fontId="10" fillId="0" borderId="10" xfId="5" quotePrefix="1" applyNumberFormat="1" applyFont="1" applyBorder="1" applyAlignment="1">
      <alignment horizontal="center" vertical="center"/>
    </xf>
    <xf numFmtId="0" fontId="10" fillId="0" borderId="7" xfId="5" applyFont="1" applyBorder="1" applyAlignment="1">
      <alignment horizontal="right" vertical="center"/>
    </xf>
    <xf numFmtId="0" fontId="10" fillId="0" borderId="31" xfId="5" applyFont="1" applyBorder="1" applyAlignment="1">
      <alignment horizontal="right" vertical="center"/>
    </xf>
    <xf numFmtId="38" fontId="10" fillId="0" borderId="31" xfId="2" applyFont="1" applyBorder="1" applyAlignment="1">
      <alignment horizontal="right" vertical="center"/>
    </xf>
    <xf numFmtId="49" fontId="10" fillId="0" borderId="62" xfId="5" quotePrefix="1" applyNumberFormat="1" applyFont="1" applyBorder="1" applyAlignment="1">
      <alignment horizontal="center" vertical="center"/>
    </xf>
    <xf numFmtId="177" fontId="10" fillId="0" borderId="64" xfId="6" applyNumberFormat="1" applyFont="1" applyBorder="1" applyAlignment="1">
      <alignment vertical="center"/>
    </xf>
    <xf numFmtId="0" fontId="10" fillId="0" borderId="30" xfId="5" applyFont="1" applyBorder="1" applyAlignment="1">
      <alignment horizontal="left" vertical="center"/>
    </xf>
    <xf numFmtId="0" fontId="31" fillId="0" borderId="64" xfId="5" applyFont="1" applyBorder="1" applyAlignment="1">
      <alignment horizontal="right" vertical="center"/>
    </xf>
    <xf numFmtId="0" fontId="10" fillId="0" borderId="62" xfId="5" quotePrefix="1" applyFont="1" applyBorder="1" applyAlignment="1">
      <alignment horizontal="center" vertical="center"/>
    </xf>
    <xf numFmtId="37" fontId="10" fillId="0" borderId="64" xfId="5" applyNumberFormat="1" applyFont="1" applyBorder="1" applyAlignment="1">
      <alignment horizontal="right" vertical="center"/>
    </xf>
    <xf numFmtId="0" fontId="10" fillId="0" borderId="64" xfId="5" applyFont="1" applyBorder="1" applyAlignment="1">
      <alignment vertical="center"/>
    </xf>
    <xf numFmtId="37" fontId="10" fillId="0" borderId="63" xfId="5" applyNumberFormat="1" applyFont="1" applyBorder="1" applyAlignment="1">
      <alignment horizontal="right" vertical="center"/>
    </xf>
    <xf numFmtId="49" fontId="31" fillId="0" borderId="31" xfId="7" quotePrefix="1" applyNumberFormat="1" applyFont="1" applyBorder="1" applyAlignment="1">
      <alignment horizontal="center" vertical="center"/>
    </xf>
    <xf numFmtId="49" fontId="31" fillId="0" borderId="10" xfId="7" quotePrefix="1" applyNumberFormat="1" applyFont="1" applyBorder="1" applyAlignment="1">
      <alignment horizontal="center" vertical="center"/>
    </xf>
    <xf numFmtId="49" fontId="31" fillId="0" borderId="0" xfId="7" quotePrefix="1" applyNumberFormat="1" applyFont="1" applyAlignment="1">
      <alignment horizontal="center" vertical="center" wrapText="1"/>
    </xf>
    <xf numFmtId="49" fontId="31" fillId="0" borderId="27" xfId="7" quotePrefix="1" applyNumberFormat="1" applyFont="1" applyBorder="1" applyAlignment="1">
      <alignment horizontal="center" vertical="center" wrapText="1"/>
    </xf>
    <xf numFmtId="0" fontId="31" fillId="0" borderId="0" xfId="5" applyFont="1" applyAlignment="1">
      <alignment horizontal="left" vertical="center"/>
    </xf>
    <xf numFmtId="0" fontId="31" fillId="0" borderId="0" xfId="5" applyFont="1" applyAlignment="1">
      <alignment horizontal="left" vertical="center"/>
    </xf>
    <xf numFmtId="0" fontId="31" fillId="0" borderId="45" xfId="5" applyFont="1" applyBorder="1" applyAlignment="1">
      <alignment horizontal="center" vertical="center"/>
    </xf>
    <xf numFmtId="0" fontId="31" fillId="0" borderId="19" xfId="5" applyFont="1" applyBorder="1" applyAlignment="1">
      <alignment horizontal="center" vertical="center"/>
    </xf>
    <xf numFmtId="0" fontId="31" fillId="0" borderId="9" xfId="5" applyFont="1" applyBorder="1" applyAlignment="1">
      <alignment horizontal="center" vertical="center"/>
    </xf>
    <xf numFmtId="0" fontId="31" fillId="0" borderId="11" xfId="5" applyFont="1" applyBorder="1" applyAlignment="1">
      <alignment horizontal="center" vertical="center"/>
    </xf>
    <xf numFmtId="0" fontId="31" fillId="0" borderId="27" xfId="5" applyFont="1" applyBorder="1" applyAlignment="1">
      <alignment horizontal="center" vertical="center"/>
    </xf>
    <xf numFmtId="0" fontId="31" fillId="0" borderId="27" xfId="7" quotePrefix="1" applyFont="1" applyBorder="1" applyAlignment="1">
      <alignment horizontal="center" vertical="center"/>
    </xf>
    <xf numFmtId="38" fontId="31" fillId="0" borderId="3" xfId="2" applyFont="1" applyFill="1" applyBorder="1" applyAlignment="1">
      <alignment vertical="center"/>
    </xf>
    <xf numFmtId="3" fontId="31" fillId="0" borderId="3" xfId="5" applyNumberFormat="1" applyFont="1" applyBorder="1"/>
    <xf numFmtId="3" fontId="31" fillId="0" borderId="0" xfId="5" applyNumberFormat="1" applyFont="1"/>
    <xf numFmtId="0" fontId="31" fillId="0" borderId="0" xfId="5" applyFont="1"/>
    <xf numFmtId="0" fontId="31" fillId="0" borderId="28" xfId="5" quotePrefix="1" applyFont="1" applyBorder="1" applyAlignment="1">
      <alignment horizontal="center" vertical="center"/>
    </xf>
    <xf numFmtId="3" fontId="31" fillId="0" borderId="1" xfId="5" applyNumberFormat="1" applyFont="1" applyBorder="1"/>
    <xf numFmtId="0" fontId="31" fillId="0" borderId="42" xfId="5" applyFont="1" applyBorder="1" applyAlignment="1">
      <alignment horizontal="left" vertical="center"/>
    </xf>
    <xf numFmtId="0" fontId="17" fillId="0" borderId="5" xfId="5" applyFont="1" applyBorder="1" applyAlignment="1">
      <alignment horizontal="center" vertical="center"/>
    </xf>
    <xf numFmtId="0" fontId="6" fillId="0" borderId="14" xfId="5" applyFont="1" applyBorder="1" applyAlignment="1">
      <alignment horizontal="center" vertical="center"/>
    </xf>
    <xf numFmtId="0" fontId="6" fillId="0" borderId="52" xfId="5" applyFont="1" applyBorder="1" applyAlignment="1">
      <alignment horizontal="center" vertical="center"/>
    </xf>
    <xf numFmtId="0" fontId="6" fillId="0" borderId="52"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53" xfId="5" applyFont="1" applyBorder="1" applyAlignment="1">
      <alignment horizontal="center" vertical="center" wrapText="1"/>
    </xf>
    <xf numFmtId="0" fontId="6" fillId="0" borderId="4" xfId="5" applyFont="1" applyBorder="1" applyAlignment="1">
      <alignment horizontal="center" vertical="center"/>
    </xf>
    <xf numFmtId="0" fontId="6" fillId="0" borderId="10" xfId="5" quotePrefix="1" applyFont="1" applyBorder="1" applyAlignment="1">
      <alignment horizontal="center" vertical="center"/>
    </xf>
    <xf numFmtId="37" fontId="6" fillId="0" borderId="3" xfId="5" applyNumberFormat="1" applyFont="1" applyBorder="1" applyAlignment="1">
      <alignment horizontal="right" vertical="center"/>
    </xf>
    <xf numFmtId="37" fontId="6" fillId="0" borderId="0" xfId="5" applyNumberFormat="1" applyFont="1" applyAlignment="1">
      <alignment horizontal="right" vertical="center"/>
    </xf>
    <xf numFmtId="37" fontId="6" fillId="0" borderId="0" xfId="5" applyNumberFormat="1" applyFont="1" applyAlignment="1">
      <alignment horizontal="distributed" vertical="center"/>
    </xf>
    <xf numFmtId="0" fontId="6" fillId="0" borderId="27" xfId="5" quotePrefix="1" applyFont="1" applyBorder="1" applyAlignment="1">
      <alignment horizontal="center" vertical="center"/>
    </xf>
    <xf numFmtId="37" fontId="6" fillId="0" borderId="3" xfId="5" applyNumberFormat="1" applyFont="1" applyBorder="1" applyAlignment="1">
      <alignment horizontal="right" vertical="center"/>
    </xf>
    <xf numFmtId="37" fontId="6" fillId="0" borderId="0" xfId="5" applyNumberFormat="1" applyFont="1" applyAlignment="1">
      <alignment horizontal="right" vertical="center"/>
    </xf>
    <xf numFmtId="0" fontId="6" fillId="0" borderId="27" xfId="5" applyFont="1" applyBorder="1" applyAlignment="1">
      <alignment horizontal="center" vertical="center"/>
    </xf>
    <xf numFmtId="0" fontId="6" fillId="0" borderId="62" xfId="5" applyFont="1" applyBorder="1" applyAlignment="1">
      <alignment horizontal="center" vertical="center"/>
    </xf>
    <xf numFmtId="37" fontId="6" fillId="0" borderId="75" xfId="5" applyNumberFormat="1" applyFont="1" applyBorder="1" applyAlignment="1">
      <alignment horizontal="right" vertical="center"/>
    </xf>
    <xf numFmtId="37" fontId="6" fillId="0" borderId="5" xfId="5" applyNumberFormat="1" applyFont="1" applyBorder="1" applyAlignment="1">
      <alignment horizontal="right" vertical="center"/>
    </xf>
    <xf numFmtId="37" fontId="6" fillId="0" borderId="5" xfId="5" applyNumberFormat="1" applyFont="1" applyBorder="1" applyAlignment="1">
      <alignment horizontal="distributed" vertical="center"/>
    </xf>
    <xf numFmtId="37" fontId="6" fillId="0" borderId="5" xfId="5" applyNumberFormat="1" applyFont="1" applyBorder="1" applyAlignment="1">
      <alignment horizontal="right" vertical="center"/>
    </xf>
    <xf numFmtId="0" fontId="29" fillId="0" borderId="1" xfId="5" applyFont="1" applyBorder="1" applyAlignment="1">
      <alignment vertical="center"/>
    </xf>
    <xf numFmtId="0" fontId="6" fillId="0" borderId="19" xfId="6" applyFont="1" applyBorder="1" applyAlignment="1">
      <alignment horizontal="center" vertical="center"/>
    </xf>
    <xf numFmtId="0" fontId="6" fillId="0" borderId="9" xfId="6" applyFont="1" applyBorder="1" applyAlignment="1">
      <alignment horizontal="center" vertical="center"/>
    </xf>
    <xf numFmtId="49" fontId="6" fillId="0" borderId="6" xfId="6" applyNumberFormat="1" applyFont="1" applyBorder="1" applyAlignment="1">
      <alignment horizontal="center" vertical="center"/>
    </xf>
    <xf numFmtId="0" fontId="6" fillId="0" borderId="31" xfId="6" applyFont="1" applyBorder="1" applyAlignment="1">
      <alignment horizontal="distributed"/>
    </xf>
    <xf numFmtId="0" fontId="6" fillId="0" borderId="10" xfId="6" applyFont="1" applyBorder="1" applyAlignment="1">
      <alignment horizontal="distributed"/>
    </xf>
    <xf numFmtId="0" fontId="6" fillId="0" borderId="0" xfId="6" applyFont="1" applyAlignment="1">
      <alignment horizontal="distributed"/>
    </xf>
    <xf numFmtId="0" fontId="6" fillId="0" borderId="27" xfId="6" applyFont="1" applyBorder="1" applyAlignment="1">
      <alignment horizontal="distributed"/>
    </xf>
    <xf numFmtId="0" fontId="6" fillId="0" borderId="27" xfId="6" applyFont="1" applyBorder="1" applyAlignment="1">
      <alignment horizontal="distributed"/>
    </xf>
    <xf numFmtId="38" fontId="6" fillId="0" borderId="0" xfId="4" applyFont="1" applyBorder="1" applyAlignment="1"/>
    <xf numFmtId="0" fontId="6" fillId="0" borderId="0" xfId="6" applyFont="1" applyAlignment="1">
      <alignment horizontal="centerContinuous"/>
    </xf>
    <xf numFmtId="38" fontId="6" fillId="0" borderId="0" xfId="4" applyFont="1" applyBorder="1" applyAlignment="1">
      <alignment horizontal="right"/>
    </xf>
    <xf numFmtId="0" fontId="6" fillId="0" borderId="0" xfId="8" applyFont="1"/>
    <xf numFmtId="0" fontId="6" fillId="0" borderId="27" xfId="6" applyFont="1" applyBorder="1"/>
    <xf numFmtId="0" fontId="10" fillId="0" borderId="5" xfId="6" applyFont="1" applyBorder="1" applyAlignment="1">
      <alignment horizontal="centerContinuous"/>
    </xf>
    <xf numFmtId="0" fontId="10" fillId="0" borderId="5" xfId="6" applyFont="1" applyBorder="1" applyAlignment="1">
      <alignment horizontal="distributed"/>
    </xf>
    <xf numFmtId="0" fontId="10" fillId="0" borderId="62" xfId="6" applyFont="1" applyBorder="1" applyAlignment="1">
      <alignment horizontal="distributed"/>
    </xf>
    <xf numFmtId="0" fontId="6" fillId="0" borderId="5" xfId="6" applyFont="1" applyBorder="1"/>
    <xf numFmtId="0" fontId="6" fillId="3" borderId="0" xfId="6" applyFont="1" applyFill="1"/>
    <xf numFmtId="0" fontId="10" fillId="3" borderId="0" xfId="6" applyFont="1" applyFill="1"/>
    <xf numFmtId="0" fontId="6" fillId="0" borderId="0" xfId="6" quotePrefix="1" applyFont="1"/>
    <xf numFmtId="0" fontId="10" fillId="0" borderId="45" xfId="5" applyFont="1" applyBorder="1" applyAlignment="1">
      <alignment horizontal="center" vertical="center" wrapText="1"/>
    </xf>
    <xf numFmtId="0" fontId="10" fillId="0" borderId="54" xfId="5" applyFont="1" applyBorder="1" applyAlignment="1">
      <alignment horizontal="center" vertical="center" wrapText="1"/>
    </xf>
    <xf numFmtId="0" fontId="10" fillId="0" borderId="28" xfId="5" applyFont="1" applyBorder="1" applyAlignment="1">
      <alignment horizontal="center" vertical="center" wrapText="1"/>
    </xf>
    <xf numFmtId="0" fontId="10" fillId="0" borderId="76" xfId="5" applyFont="1" applyBorder="1" applyAlignment="1">
      <alignment horizontal="center" vertical="center" wrapText="1"/>
    </xf>
    <xf numFmtId="0" fontId="10" fillId="0" borderId="75" xfId="5" applyFont="1" applyBorder="1" applyAlignment="1">
      <alignment horizontal="center" vertical="center" wrapText="1"/>
    </xf>
    <xf numFmtId="37" fontId="10" fillId="0" borderId="21" xfId="5" applyNumberFormat="1" applyFont="1" applyBorder="1" applyAlignment="1">
      <alignment horizontal="right" vertical="center"/>
    </xf>
    <xf numFmtId="0" fontId="44" fillId="0" borderId="0" xfId="5" applyFont="1"/>
    <xf numFmtId="0" fontId="10" fillId="0" borderId="30" xfId="5" applyFont="1" applyBorder="1" applyAlignment="1">
      <alignment vertical="center"/>
    </xf>
    <xf numFmtId="0" fontId="10" fillId="0" borderId="0" xfId="5" applyFont="1" applyAlignment="1">
      <alignment vertical="center"/>
    </xf>
    <xf numFmtId="0" fontId="10" fillId="0" borderId="5" xfId="5" applyFont="1" applyBorder="1" applyAlignment="1">
      <alignment horizontal="right" vertical="center"/>
    </xf>
    <xf numFmtId="0" fontId="10" fillId="0" borderId="32" xfId="5" applyFont="1" applyBorder="1" applyAlignment="1">
      <alignment horizontal="center" vertical="center"/>
    </xf>
    <xf numFmtId="0" fontId="10" fillId="0" borderId="37" xfId="5" applyFont="1" applyBorder="1" applyAlignment="1">
      <alignment horizontal="center" vertical="center"/>
    </xf>
    <xf numFmtId="0" fontId="10" fillId="0" borderId="55" xfId="5" applyFont="1" applyBorder="1" applyAlignment="1">
      <alignment horizontal="center" vertical="center"/>
    </xf>
    <xf numFmtId="0" fontId="10" fillId="0" borderId="56" xfId="5" applyFont="1" applyBorder="1" applyAlignment="1">
      <alignment horizontal="center" vertical="center"/>
    </xf>
    <xf numFmtId="0" fontId="10" fillId="0" borderId="57" xfId="5" applyFont="1" applyBorder="1" applyAlignment="1">
      <alignment horizontal="center" vertical="center"/>
    </xf>
    <xf numFmtId="0" fontId="10" fillId="0" borderId="58" xfId="5" applyFont="1" applyBorder="1" applyAlignment="1">
      <alignment horizontal="center" vertical="center"/>
    </xf>
    <xf numFmtId="0" fontId="10" fillId="0" borderId="43" xfId="5" applyFont="1" applyBorder="1" applyAlignment="1">
      <alignment horizontal="center" vertical="center"/>
    </xf>
    <xf numFmtId="0" fontId="10" fillId="0" borderId="38" xfId="5" applyFont="1" applyBorder="1" applyAlignment="1">
      <alignment horizontal="center" vertical="center"/>
    </xf>
    <xf numFmtId="0" fontId="10" fillId="0" borderId="43" xfId="5" applyFont="1" applyBorder="1" applyAlignment="1">
      <alignment horizontal="center" vertical="center"/>
    </xf>
    <xf numFmtId="0" fontId="10" fillId="0" borderId="38" xfId="5" applyFont="1" applyBorder="1" applyAlignment="1">
      <alignment horizontal="center" vertical="center"/>
    </xf>
    <xf numFmtId="0" fontId="10" fillId="0" borderId="34" xfId="5" applyFont="1" applyBorder="1" applyAlignment="1">
      <alignment horizontal="center" vertical="center"/>
    </xf>
    <xf numFmtId="0" fontId="10" fillId="0" borderId="34" xfId="5" quotePrefix="1" applyFont="1" applyBorder="1" applyAlignment="1">
      <alignment horizontal="center" vertical="center"/>
    </xf>
    <xf numFmtId="38" fontId="10" fillId="0" borderId="21" xfId="5" applyNumberFormat="1" applyFont="1" applyBorder="1" applyAlignment="1">
      <alignment vertical="center"/>
    </xf>
    <xf numFmtId="38" fontId="10" fillId="0" borderId="0" xfId="2" applyFont="1" applyBorder="1" applyAlignment="1">
      <alignment vertical="center"/>
    </xf>
    <xf numFmtId="0" fontId="10" fillId="0" borderId="34" xfId="5" applyFont="1" applyBorder="1" applyAlignment="1">
      <alignment vertical="center"/>
    </xf>
    <xf numFmtId="55" fontId="10" fillId="0" borderId="0" xfId="5" quotePrefix="1" applyNumberFormat="1" applyFont="1" applyAlignment="1">
      <alignment horizontal="center" vertical="center"/>
    </xf>
    <xf numFmtId="55" fontId="10" fillId="0" borderId="44" xfId="5" quotePrefix="1" applyNumberFormat="1" applyFont="1" applyBorder="1" applyAlignment="1">
      <alignment horizontal="center" vertical="center"/>
    </xf>
    <xf numFmtId="55" fontId="10" fillId="0" borderId="0" xfId="5" applyNumberFormat="1" applyFont="1" applyAlignment="1">
      <alignment vertical="center"/>
    </xf>
  </cellXfs>
  <cellStyles count="13">
    <cellStyle name="ハイパーリンク" xfId="11" builtinId="8"/>
    <cellStyle name="ハイパーリンク 2" xfId="1" xr:uid="{00000000-0005-0000-0000-000001000000}"/>
    <cellStyle name="桁区切り" xfId="12" builtinId="6"/>
    <cellStyle name="桁区切り 2" xfId="2" xr:uid="{00000000-0005-0000-0000-000003000000}"/>
    <cellStyle name="桁区切り 2 2" xfId="3" xr:uid="{00000000-0005-0000-0000-000004000000}"/>
    <cellStyle name="桁区切り 3" xfId="4" xr:uid="{00000000-0005-0000-0000-000005000000}"/>
    <cellStyle name="通貨 2" xfId="10" xr:uid="{00000000-0005-0000-0000-000006000000}"/>
    <cellStyle name="標準" xfId="0" builtinId="0"/>
    <cellStyle name="標準 2" xfId="5" xr:uid="{00000000-0005-0000-0000-000008000000}"/>
    <cellStyle name="標準 2 2" xfId="6" xr:uid="{00000000-0005-0000-0000-000009000000}"/>
    <cellStyle name="標準 3" xfId="7" xr:uid="{00000000-0005-0000-0000-00000A000000}"/>
    <cellStyle name="標準_章見出し" xfId="8" xr:uid="{00000000-0005-0000-0000-00000B000000}"/>
    <cellStyle name="標準_表106～表107"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a:extLst>
            <a:ext uri="{FF2B5EF4-FFF2-40B4-BE49-F238E27FC236}">
              <a16:creationId xmlns:a16="http://schemas.microsoft.com/office/drawing/2014/main" id="{00000000-0008-0000-0200-000002000000}"/>
            </a:ext>
          </a:extLst>
        </xdr:cNvPr>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a:extLst>
            <a:ext uri="{FF2B5EF4-FFF2-40B4-BE49-F238E27FC236}">
              <a16:creationId xmlns:a16="http://schemas.microsoft.com/office/drawing/2014/main" id="{00000000-0008-0000-0200-000003000000}"/>
            </a:ext>
          </a:extLst>
        </xdr:cNvPr>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a:extLst>
            <a:ext uri="{FF2B5EF4-FFF2-40B4-BE49-F238E27FC236}">
              <a16:creationId xmlns:a16="http://schemas.microsoft.com/office/drawing/2014/main" id="{00000000-0008-0000-0200-000004000000}"/>
            </a:ext>
          </a:extLst>
        </xdr:cNvPr>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a:extLst>
            <a:ext uri="{FF2B5EF4-FFF2-40B4-BE49-F238E27FC236}">
              <a16:creationId xmlns:a16="http://schemas.microsoft.com/office/drawing/2014/main" id="{00000000-0008-0000-0200-000005000000}"/>
            </a:ext>
          </a:extLst>
        </xdr:cNvPr>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a:extLst>
            <a:ext uri="{FF2B5EF4-FFF2-40B4-BE49-F238E27FC236}">
              <a16:creationId xmlns:a16="http://schemas.microsoft.com/office/drawing/2014/main" id="{00000000-0008-0000-0200-000006000000}"/>
            </a:ext>
          </a:extLst>
        </xdr:cNvPr>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a:extLst>
            <a:ext uri="{FF2B5EF4-FFF2-40B4-BE49-F238E27FC236}">
              <a16:creationId xmlns:a16="http://schemas.microsoft.com/office/drawing/2014/main" id="{00000000-0008-0000-0200-000007000000}"/>
            </a:ext>
          </a:extLst>
        </xdr:cNvPr>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a:extLst>
            <a:ext uri="{FF2B5EF4-FFF2-40B4-BE49-F238E27FC236}">
              <a16:creationId xmlns:a16="http://schemas.microsoft.com/office/drawing/2014/main" id="{00000000-0008-0000-0200-000008000000}"/>
            </a:ext>
          </a:extLst>
        </xdr:cNvPr>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a:extLst>
            <a:ext uri="{FF2B5EF4-FFF2-40B4-BE49-F238E27FC236}">
              <a16:creationId xmlns:a16="http://schemas.microsoft.com/office/drawing/2014/main" id="{00000000-0008-0000-0200-000009000000}"/>
            </a:ext>
          </a:extLst>
        </xdr:cNvPr>
        <xdr:cNvSpPr/>
      </xdr:nvSpPr>
      <xdr:spPr>
        <a:xfrm>
          <a:off x="3371850" y="0"/>
          <a:ext cx="4476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a:extLst>
            <a:ext uri="{FF2B5EF4-FFF2-40B4-BE49-F238E27FC236}">
              <a16:creationId xmlns:a16="http://schemas.microsoft.com/office/drawing/2014/main" id="{00000000-0008-0000-0200-00000A000000}"/>
            </a:ext>
          </a:extLst>
        </xdr:cNvPr>
        <xdr:cNvSpPr/>
      </xdr:nvSpPr>
      <xdr:spPr>
        <a:xfrm>
          <a:off x="3390900" y="0"/>
          <a:ext cx="4286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a:extLst>
            <a:ext uri="{FF2B5EF4-FFF2-40B4-BE49-F238E27FC236}">
              <a16:creationId xmlns:a16="http://schemas.microsoft.com/office/drawing/2014/main" id="{00000000-0008-0000-0200-00000B000000}"/>
            </a:ext>
          </a:extLst>
        </xdr:cNvPr>
        <xdr:cNvSpPr/>
      </xdr:nvSpPr>
      <xdr:spPr>
        <a:xfrm>
          <a:off x="3381375" y="0"/>
          <a:ext cx="4381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a:extLst>
            <a:ext uri="{FF2B5EF4-FFF2-40B4-BE49-F238E27FC236}">
              <a16:creationId xmlns:a16="http://schemas.microsoft.com/office/drawing/2014/main" id="{00000000-0008-0000-0200-00000C000000}"/>
            </a:ext>
          </a:extLst>
        </xdr:cNvPr>
        <xdr:cNvSpPr/>
      </xdr:nvSpPr>
      <xdr:spPr>
        <a:xfrm>
          <a:off x="3400425" y="0"/>
          <a:ext cx="4095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a:extLst>
            <a:ext uri="{FF2B5EF4-FFF2-40B4-BE49-F238E27FC236}">
              <a16:creationId xmlns:a16="http://schemas.microsoft.com/office/drawing/2014/main" id="{00000000-0008-0000-0200-00000D000000}"/>
            </a:ext>
          </a:extLst>
        </xdr:cNvPr>
        <xdr:cNvSpPr/>
      </xdr:nvSpPr>
      <xdr:spPr>
        <a:xfrm>
          <a:off x="1704975" y="0"/>
          <a:ext cx="109537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a:extLst>
            <a:ext uri="{FF2B5EF4-FFF2-40B4-BE49-F238E27FC236}">
              <a16:creationId xmlns:a16="http://schemas.microsoft.com/office/drawing/2014/main" id="{00000000-0008-0000-0200-00000E000000}"/>
            </a:ext>
          </a:extLst>
        </xdr:cNvPr>
        <xdr:cNvSpPr/>
      </xdr:nvSpPr>
      <xdr:spPr>
        <a:xfrm>
          <a:off x="1714500" y="0"/>
          <a:ext cx="1085850"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a:extLst>
            <a:ext uri="{FF2B5EF4-FFF2-40B4-BE49-F238E27FC236}">
              <a16:creationId xmlns:a16="http://schemas.microsoft.com/office/drawing/2014/main" id="{00000000-0008-0000-0300-000002000000}"/>
            </a:ext>
          </a:extLst>
        </xdr:cNvPr>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a:extLst>
            <a:ext uri="{FF2B5EF4-FFF2-40B4-BE49-F238E27FC236}">
              <a16:creationId xmlns:a16="http://schemas.microsoft.com/office/drawing/2014/main" id="{00000000-0008-0000-0300-000003000000}"/>
            </a:ext>
          </a:extLst>
        </xdr:cNvPr>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a:extLst>
            <a:ext uri="{FF2B5EF4-FFF2-40B4-BE49-F238E27FC236}">
              <a16:creationId xmlns:a16="http://schemas.microsoft.com/office/drawing/2014/main" id="{00000000-0008-0000-0300-000004000000}"/>
            </a:ext>
          </a:extLst>
        </xdr:cNvPr>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a:extLst>
            <a:ext uri="{FF2B5EF4-FFF2-40B4-BE49-F238E27FC236}">
              <a16:creationId xmlns:a16="http://schemas.microsoft.com/office/drawing/2014/main" id="{00000000-0008-0000-0300-000005000000}"/>
            </a:ext>
          </a:extLst>
        </xdr:cNvPr>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a:extLst>
            <a:ext uri="{FF2B5EF4-FFF2-40B4-BE49-F238E27FC236}">
              <a16:creationId xmlns:a16="http://schemas.microsoft.com/office/drawing/2014/main" id="{00000000-0008-0000-0300-000006000000}"/>
            </a:ext>
          </a:extLst>
        </xdr:cNvPr>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a:extLst>
            <a:ext uri="{FF2B5EF4-FFF2-40B4-BE49-F238E27FC236}">
              <a16:creationId xmlns:a16="http://schemas.microsoft.com/office/drawing/2014/main" id="{00000000-0008-0000-0300-000007000000}"/>
            </a:ext>
          </a:extLst>
        </xdr:cNvPr>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a:extLst>
            <a:ext uri="{FF2B5EF4-FFF2-40B4-BE49-F238E27FC236}">
              <a16:creationId xmlns:a16="http://schemas.microsoft.com/office/drawing/2014/main" id="{00000000-0008-0000-0300-000008000000}"/>
            </a:ext>
          </a:extLst>
        </xdr:cNvPr>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a:extLst>
            <a:ext uri="{FF2B5EF4-FFF2-40B4-BE49-F238E27FC236}">
              <a16:creationId xmlns:a16="http://schemas.microsoft.com/office/drawing/2014/main" id="{00000000-0008-0000-0300-000009000000}"/>
            </a:ext>
          </a:extLst>
        </xdr:cNvPr>
        <xdr:cNvSpPr/>
      </xdr:nvSpPr>
      <xdr:spPr>
        <a:xfrm>
          <a:off x="3467100" y="0"/>
          <a:ext cx="4953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a:extLst>
            <a:ext uri="{FF2B5EF4-FFF2-40B4-BE49-F238E27FC236}">
              <a16:creationId xmlns:a16="http://schemas.microsoft.com/office/drawing/2014/main" id="{00000000-0008-0000-0300-00000A000000}"/>
            </a:ext>
          </a:extLst>
        </xdr:cNvPr>
        <xdr:cNvSpPr/>
      </xdr:nvSpPr>
      <xdr:spPr>
        <a:xfrm>
          <a:off x="3486150" y="0"/>
          <a:ext cx="4762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a:extLst>
            <a:ext uri="{FF2B5EF4-FFF2-40B4-BE49-F238E27FC236}">
              <a16:creationId xmlns:a16="http://schemas.microsoft.com/office/drawing/2014/main" id="{00000000-0008-0000-0300-00000B000000}"/>
            </a:ext>
          </a:extLst>
        </xdr:cNvPr>
        <xdr:cNvSpPr/>
      </xdr:nvSpPr>
      <xdr:spPr>
        <a:xfrm>
          <a:off x="3476625" y="0"/>
          <a:ext cx="4857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a:extLst>
            <a:ext uri="{FF2B5EF4-FFF2-40B4-BE49-F238E27FC236}">
              <a16:creationId xmlns:a16="http://schemas.microsoft.com/office/drawing/2014/main" id="{00000000-0008-0000-0300-00000C000000}"/>
            </a:ext>
          </a:extLst>
        </xdr:cNvPr>
        <xdr:cNvSpPr/>
      </xdr:nvSpPr>
      <xdr:spPr>
        <a:xfrm>
          <a:off x="3495675" y="0"/>
          <a:ext cx="4572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3" name="図形 13">
          <a:extLst>
            <a:ext uri="{FF2B5EF4-FFF2-40B4-BE49-F238E27FC236}">
              <a16:creationId xmlns:a16="http://schemas.microsoft.com/office/drawing/2014/main" id="{00000000-0008-0000-0300-00000D000000}"/>
            </a:ext>
          </a:extLst>
        </xdr:cNvPr>
        <xdr:cNvSpPr/>
      </xdr:nvSpPr>
      <xdr:spPr>
        <a:xfrm>
          <a:off x="1714500" y="0"/>
          <a:ext cx="113347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a:extLst>
            <a:ext uri="{FF2B5EF4-FFF2-40B4-BE49-F238E27FC236}">
              <a16:creationId xmlns:a16="http://schemas.microsoft.com/office/drawing/2014/main" id="{00000000-0008-0000-0400-000002000000}"/>
            </a:ext>
          </a:extLst>
        </xdr:cNvPr>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a:extLst>
            <a:ext uri="{FF2B5EF4-FFF2-40B4-BE49-F238E27FC236}">
              <a16:creationId xmlns:a16="http://schemas.microsoft.com/office/drawing/2014/main" id="{00000000-0008-0000-0400-000003000000}"/>
            </a:ext>
          </a:extLst>
        </xdr:cNvPr>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a:extLst>
            <a:ext uri="{FF2B5EF4-FFF2-40B4-BE49-F238E27FC236}">
              <a16:creationId xmlns:a16="http://schemas.microsoft.com/office/drawing/2014/main" id="{00000000-0008-0000-0400-000004000000}"/>
            </a:ext>
          </a:extLst>
        </xdr:cNvPr>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a:extLst>
            <a:ext uri="{FF2B5EF4-FFF2-40B4-BE49-F238E27FC236}">
              <a16:creationId xmlns:a16="http://schemas.microsoft.com/office/drawing/2014/main" id="{00000000-0008-0000-0400-000005000000}"/>
            </a:ext>
          </a:extLst>
        </xdr:cNvPr>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a:extLst>
            <a:ext uri="{FF2B5EF4-FFF2-40B4-BE49-F238E27FC236}">
              <a16:creationId xmlns:a16="http://schemas.microsoft.com/office/drawing/2014/main" id="{00000000-0008-0000-0400-000006000000}"/>
            </a:ext>
          </a:extLst>
        </xdr:cNvPr>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a:extLst>
            <a:ext uri="{FF2B5EF4-FFF2-40B4-BE49-F238E27FC236}">
              <a16:creationId xmlns:a16="http://schemas.microsoft.com/office/drawing/2014/main" id="{00000000-0008-0000-0400-000007000000}"/>
            </a:ext>
          </a:extLst>
        </xdr:cNvPr>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a:extLst>
            <a:ext uri="{FF2B5EF4-FFF2-40B4-BE49-F238E27FC236}">
              <a16:creationId xmlns:a16="http://schemas.microsoft.com/office/drawing/2014/main" id="{00000000-0008-0000-0400-000008000000}"/>
            </a:ext>
          </a:extLst>
        </xdr:cNvPr>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66675</xdr:colOff>
      <xdr:row>0</xdr:row>
      <xdr:rowOff>0</xdr:rowOff>
    </xdr:from>
    <xdr:to>
      <xdr:col>5</xdr:col>
      <xdr:colOff>9525</xdr:colOff>
      <xdr:row>0</xdr:row>
      <xdr:rowOff>0</xdr:rowOff>
    </xdr:to>
    <xdr:sp macro="" textlink="">
      <xdr:nvSpPr>
        <xdr:cNvPr id="9" name="図形 8">
          <a:extLst>
            <a:ext uri="{FF2B5EF4-FFF2-40B4-BE49-F238E27FC236}">
              <a16:creationId xmlns:a16="http://schemas.microsoft.com/office/drawing/2014/main" id="{00000000-0008-0000-0400-000009000000}"/>
            </a:ext>
          </a:extLst>
        </xdr:cNvPr>
        <xdr:cNvSpPr/>
      </xdr:nvSpPr>
      <xdr:spPr>
        <a:xfrm>
          <a:off x="3714750" y="0"/>
          <a:ext cx="6191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a:extLst>
            <a:ext uri="{FF2B5EF4-FFF2-40B4-BE49-F238E27FC236}">
              <a16:creationId xmlns:a16="http://schemas.microsoft.com/office/drawing/2014/main" id="{00000000-0008-0000-0400-00000A000000}"/>
            </a:ext>
          </a:extLst>
        </xdr:cNvPr>
        <xdr:cNvSpPr/>
      </xdr:nvSpPr>
      <xdr:spPr>
        <a:xfrm>
          <a:off x="3733800" y="0"/>
          <a:ext cx="60007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a:extLst>
            <a:ext uri="{FF2B5EF4-FFF2-40B4-BE49-F238E27FC236}">
              <a16:creationId xmlns:a16="http://schemas.microsoft.com/office/drawing/2014/main" id="{00000000-0008-0000-0400-00000B000000}"/>
            </a:ext>
          </a:extLst>
        </xdr:cNvPr>
        <xdr:cNvSpPr/>
      </xdr:nvSpPr>
      <xdr:spPr>
        <a:xfrm>
          <a:off x="3724275" y="0"/>
          <a:ext cx="6096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a:extLst>
            <a:ext uri="{FF2B5EF4-FFF2-40B4-BE49-F238E27FC236}">
              <a16:creationId xmlns:a16="http://schemas.microsoft.com/office/drawing/2014/main" id="{00000000-0008-0000-0400-00000C000000}"/>
            </a:ext>
          </a:extLst>
        </xdr:cNvPr>
        <xdr:cNvSpPr/>
      </xdr:nvSpPr>
      <xdr:spPr>
        <a:xfrm>
          <a:off x="3743325" y="0"/>
          <a:ext cx="5810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295275</xdr:colOff>
      <xdr:row>0</xdr:row>
      <xdr:rowOff>0</xdr:rowOff>
    </xdr:from>
    <xdr:to>
      <xdr:col>3</xdr:col>
      <xdr:colOff>0</xdr:colOff>
      <xdr:row>0</xdr:row>
      <xdr:rowOff>0</xdr:rowOff>
    </xdr:to>
    <xdr:sp macro="" textlink="">
      <xdr:nvSpPr>
        <xdr:cNvPr id="13" name="図形 12">
          <a:extLst>
            <a:ext uri="{FF2B5EF4-FFF2-40B4-BE49-F238E27FC236}">
              <a16:creationId xmlns:a16="http://schemas.microsoft.com/office/drawing/2014/main" id="{00000000-0008-0000-0400-00000D000000}"/>
            </a:ext>
          </a:extLst>
        </xdr:cNvPr>
        <xdr:cNvSpPr/>
      </xdr:nvSpPr>
      <xdr:spPr>
        <a:xfrm>
          <a:off x="1704975" y="0"/>
          <a:ext cx="126682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5019" y="0"/>
              </a:moveTo>
              <a:lnTo>
                <a:pt x="8192" y="350"/>
              </a:lnTo>
              <a:lnTo>
                <a:pt x="8192" y="8017"/>
              </a:lnTo>
              <a:lnTo>
                <a:pt x="0" y="8173"/>
              </a:lnTo>
              <a:lnTo>
                <a:pt x="9557" y="8562"/>
              </a:lnTo>
              <a:lnTo>
                <a:pt x="9557" y="16034"/>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4" name="図形 13">
          <a:extLst>
            <a:ext uri="{FF2B5EF4-FFF2-40B4-BE49-F238E27FC236}">
              <a16:creationId xmlns:a16="http://schemas.microsoft.com/office/drawing/2014/main" id="{00000000-0008-0000-0400-00000E000000}"/>
            </a:ext>
          </a:extLst>
        </xdr:cNvPr>
        <xdr:cNvSpPr/>
      </xdr:nvSpPr>
      <xdr:spPr>
        <a:xfrm>
          <a:off x="1714500" y="0"/>
          <a:ext cx="1257300"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0</xdr:row>
      <xdr:rowOff>0</xdr:rowOff>
    </xdr:from>
    <xdr:to>
      <xdr:col>5</xdr:col>
      <xdr:colOff>9525</xdr:colOff>
      <xdr:row>0</xdr:row>
      <xdr:rowOff>0</xdr:rowOff>
    </xdr:to>
    <xdr:sp macro="" textlink="">
      <xdr:nvSpPr>
        <xdr:cNvPr id="2" name="図形 1">
          <a:extLst>
            <a:ext uri="{FF2B5EF4-FFF2-40B4-BE49-F238E27FC236}">
              <a16:creationId xmlns:a16="http://schemas.microsoft.com/office/drawing/2014/main" id="{00000000-0008-0000-0500-000002000000}"/>
            </a:ext>
          </a:extLst>
        </xdr:cNvPr>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3" name="図形 2">
          <a:extLst>
            <a:ext uri="{FF2B5EF4-FFF2-40B4-BE49-F238E27FC236}">
              <a16:creationId xmlns:a16="http://schemas.microsoft.com/office/drawing/2014/main" id="{00000000-0008-0000-0500-000003000000}"/>
            </a:ext>
          </a:extLst>
        </xdr:cNvPr>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4" name="図形 3">
          <a:extLst>
            <a:ext uri="{FF2B5EF4-FFF2-40B4-BE49-F238E27FC236}">
              <a16:creationId xmlns:a16="http://schemas.microsoft.com/office/drawing/2014/main" id="{00000000-0008-0000-0500-000004000000}"/>
            </a:ext>
          </a:extLst>
        </xdr:cNvPr>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5" name="図形 4">
          <a:extLst>
            <a:ext uri="{FF2B5EF4-FFF2-40B4-BE49-F238E27FC236}">
              <a16:creationId xmlns:a16="http://schemas.microsoft.com/office/drawing/2014/main" id="{00000000-0008-0000-0500-000005000000}"/>
            </a:ext>
          </a:extLst>
        </xdr:cNvPr>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6" name="図形 5">
          <a:extLst>
            <a:ext uri="{FF2B5EF4-FFF2-40B4-BE49-F238E27FC236}">
              <a16:creationId xmlns:a16="http://schemas.microsoft.com/office/drawing/2014/main" id="{00000000-0008-0000-0500-000006000000}"/>
            </a:ext>
          </a:extLst>
        </xdr:cNvPr>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7" name="図形 6">
          <a:extLst>
            <a:ext uri="{FF2B5EF4-FFF2-40B4-BE49-F238E27FC236}">
              <a16:creationId xmlns:a16="http://schemas.microsoft.com/office/drawing/2014/main" id="{00000000-0008-0000-0500-000007000000}"/>
            </a:ext>
          </a:extLst>
        </xdr:cNvPr>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8" name="図形 7">
          <a:extLst>
            <a:ext uri="{FF2B5EF4-FFF2-40B4-BE49-F238E27FC236}">
              <a16:creationId xmlns:a16="http://schemas.microsoft.com/office/drawing/2014/main" id="{00000000-0008-0000-0500-000008000000}"/>
            </a:ext>
          </a:extLst>
        </xdr:cNvPr>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67310</xdr:colOff>
      <xdr:row>0</xdr:row>
      <xdr:rowOff>0</xdr:rowOff>
    </xdr:from>
    <xdr:to>
      <xdr:col>5</xdr:col>
      <xdr:colOff>9525</xdr:colOff>
      <xdr:row>0</xdr:row>
      <xdr:rowOff>0</xdr:rowOff>
    </xdr:to>
    <xdr:sp macro="" textlink="">
      <xdr:nvSpPr>
        <xdr:cNvPr id="9" name="図形 8">
          <a:extLst>
            <a:ext uri="{FF2B5EF4-FFF2-40B4-BE49-F238E27FC236}">
              <a16:creationId xmlns:a16="http://schemas.microsoft.com/office/drawing/2014/main" id="{00000000-0008-0000-0500-000009000000}"/>
            </a:ext>
          </a:extLst>
        </xdr:cNvPr>
        <xdr:cNvSpPr/>
      </xdr:nvSpPr>
      <xdr:spPr>
        <a:xfrm>
          <a:off x="3886835" y="0"/>
          <a:ext cx="70421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85725</xdr:colOff>
      <xdr:row>0</xdr:row>
      <xdr:rowOff>0</xdr:rowOff>
    </xdr:from>
    <xdr:to>
      <xdr:col>5</xdr:col>
      <xdr:colOff>9525</xdr:colOff>
      <xdr:row>0</xdr:row>
      <xdr:rowOff>0</xdr:rowOff>
    </xdr:to>
    <xdr:sp macro="" textlink="">
      <xdr:nvSpPr>
        <xdr:cNvPr id="10" name="図形 9">
          <a:extLst>
            <a:ext uri="{FF2B5EF4-FFF2-40B4-BE49-F238E27FC236}">
              <a16:creationId xmlns:a16="http://schemas.microsoft.com/office/drawing/2014/main" id="{00000000-0008-0000-0500-00000A000000}"/>
            </a:ext>
          </a:extLst>
        </xdr:cNvPr>
        <xdr:cNvSpPr/>
      </xdr:nvSpPr>
      <xdr:spPr>
        <a:xfrm>
          <a:off x="3905250" y="0"/>
          <a:ext cx="68580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76200</xdr:colOff>
      <xdr:row>0</xdr:row>
      <xdr:rowOff>0</xdr:rowOff>
    </xdr:from>
    <xdr:to>
      <xdr:col>5</xdr:col>
      <xdr:colOff>9525</xdr:colOff>
      <xdr:row>0</xdr:row>
      <xdr:rowOff>0</xdr:rowOff>
    </xdr:to>
    <xdr:sp macro="" textlink="">
      <xdr:nvSpPr>
        <xdr:cNvPr id="11" name="図形 10">
          <a:extLst>
            <a:ext uri="{FF2B5EF4-FFF2-40B4-BE49-F238E27FC236}">
              <a16:creationId xmlns:a16="http://schemas.microsoft.com/office/drawing/2014/main" id="{00000000-0008-0000-0500-00000B000000}"/>
            </a:ext>
          </a:extLst>
        </xdr:cNvPr>
        <xdr:cNvSpPr/>
      </xdr:nvSpPr>
      <xdr:spPr>
        <a:xfrm>
          <a:off x="3895725" y="0"/>
          <a:ext cx="695325"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4</xdr:col>
      <xdr:colOff>95250</xdr:colOff>
      <xdr:row>0</xdr:row>
      <xdr:rowOff>0</xdr:rowOff>
    </xdr:from>
    <xdr:to>
      <xdr:col>5</xdr:col>
      <xdr:colOff>0</xdr:colOff>
      <xdr:row>0</xdr:row>
      <xdr:rowOff>0</xdr:rowOff>
    </xdr:to>
    <xdr:sp macro="" textlink="">
      <xdr:nvSpPr>
        <xdr:cNvPr id="12" name="図形 11">
          <a:extLst>
            <a:ext uri="{FF2B5EF4-FFF2-40B4-BE49-F238E27FC236}">
              <a16:creationId xmlns:a16="http://schemas.microsoft.com/office/drawing/2014/main" id="{00000000-0008-0000-0500-00000C000000}"/>
            </a:ext>
          </a:extLst>
        </xdr:cNvPr>
        <xdr:cNvSpPr/>
      </xdr:nvSpPr>
      <xdr:spPr>
        <a:xfrm>
          <a:off x="3914775" y="0"/>
          <a:ext cx="666750" cy="0"/>
        </a:xfrm>
        <a:custGeom>
          <a:avLst/>
          <a:gdLst>
            <a:gd name="T0" fmla="*/ 2147483520 w 16384"/>
            <a:gd name="T1" fmla="*/ 0 h 16384"/>
            <a:gd name="T2" fmla="*/ 0 w 16384"/>
            <a:gd name="T3" fmla="*/ 0 h 16384"/>
            <a:gd name="T4" fmla="*/ 0 w 16384"/>
            <a:gd name="T5" fmla="*/ 0 h 16384"/>
            <a:gd name="T6" fmla="*/ 0 w 16384"/>
            <a:gd name="T7" fmla="*/ 0 h 16384"/>
            <a:gd name="T8" fmla="*/ 2147483520 w 16384"/>
            <a:gd name="T9" fmla="*/ 0 h 16384"/>
            <a:gd name="T10" fmla="*/ 0 60000 65536"/>
            <a:gd name="T11" fmla="*/ 0 60000 65536"/>
            <a:gd name="T12" fmla="*/ 0 60000 65536"/>
            <a:gd name="T13" fmla="*/ 0 60000 65536"/>
            <a:gd name="T14" fmla="*/ 0 60000 65536"/>
            <a:gd name="T15" fmla="*/ 0 w 16384"/>
            <a:gd name="T16" fmla="*/ 0 h 16384"/>
            <a:gd name="T17" fmla="*/ 16384 w 16384"/>
            <a:gd name="T18" fmla="*/ 0 h 16384"/>
          </a:gdLst>
          <a:ahLst/>
          <a:cxnLst>
            <a:cxn ang="T10">
              <a:pos x="T0" y="T1"/>
            </a:cxn>
            <a:cxn ang="T11">
              <a:pos x="T2" y="T3"/>
            </a:cxn>
            <a:cxn ang="T12">
              <a:pos x="T4" y="T5"/>
            </a:cxn>
            <a:cxn ang="T13">
              <a:pos x="T6" y="T7"/>
            </a:cxn>
            <a:cxn ang="T14">
              <a:pos x="T8" y="T9"/>
            </a:cxn>
          </a:cxnLst>
          <a:rect l="T15" t="T16" r="T17" b="T18"/>
          <a:pathLst>
            <a:path w="16384" h="16384">
              <a:moveTo>
                <a:pt x="16384" y="0"/>
              </a:moveTo>
              <a:lnTo>
                <a:pt x="0" y="2048"/>
              </a:lnTo>
              <a:lnTo>
                <a:pt x="0" y="7680"/>
              </a:lnTo>
              <a:lnTo>
                <a:pt x="0" y="14848"/>
              </a:lnTo>
              <a:lnTo>
                <a:pt x="16384" y="16384"/>
              </a:lnTo>
            </a:path>
          </a:pathLst>
        </a:custGeom>
        <a:noFill/>
        <a:ln w="9525" cap="flat">
          <a:solidFill>
            <a:srgbClr val="000000"/>
          </a:solidFill>
          <a:prstDash val="solid"/>
          <a:round/>
          <a:headEnd/>
          <a:tailEnd/>
        </a:ln>
      </xdr:spPr>
    </xdr:sp>
    <xdr:clientData fLocksWithSheet="0"/>
  </xdr:twoCellAnchor>
  <xdr:twoCellAnchor>
    <xdr:from>
      <xdr:col>1</xdr:col>
      <xdr:colOff>304800</xdr:colOff>
      <xdr:row>0</xdr:row>
      <xdr:rowOff>0</xdr:rowOff>
    </xdr:from>
    <xdr:to>
      <xdr:col>3</xdr:col>
      <xdr:colOff>0</xdr:colOff>
      <xdr:row>0</xdr:row>
      <xdr:rowOff>0</xdr:rowOff>
    </xdr:to>
    <xdr:sp macro="" textlink="">
      <xdr:nvSpPr>
        <xdr:cNvPr id="13" name="図形 13">
          <a:extLst>
            <a:ext uri="{FF2B5EF4-FFF2-40B4-BE49-F238E27FC236}">
              <a16:creationId xmlns:a16="http://schemas.microsoft.com/office/drawing/2014/main" id="{00000000-0008-0000-0500-00000D000000}"/>
            </a:ext>
          </a:extLst>
        </xdr:cNvPr>
        <xdr:cNvSpPr/>
      </xdr:nvSpPr>
      <xdr:spPr>
        <a:xfrm>
          <a:off x="1714500" y="0"/>
          <a:ext cx="1343025" cy="0"/>
        </a:xfrm>
        <a:custGeom>
          <a:avLst/>
          <a:gdLst>
            <a:gd name="T0" fmla="*/ 2147483520 w 16384"/>
            <a:gd name="T1" fmla="*/ 0 h 16384"/>
            <a:gd name="T2" fmla="*/ 2147483520 w 16384"/>
            <a:gd name="T3" fmla="*/ 0 h 16384"/>
            <a:gd name="T4" fmla="*/ 2147483520 w 16384"/>
            <a:gd name="T5" fmla="*/ 0 h 16384"/>
            <a:gd name="T6" fmla="*/ 0 w 16384"/>
            <a:gd name="T7" fmla="*/ 0 h 16384"/>
            <a:gd name="T8" fmla="*/ 2147483520 w 16384"/>
            <a:gd name="T9" fmla="*/ 0 h 16384"/>
            <a:gd name="T10" fmla="*/ 2147483520 w 16384"/>
            <a:gd name="T11" fmla="*/ 0 h 16384"/>
            <a:gd name="T12" fmla="*/ 2147483520 w 16384"/>
            <a:gd name="T13" fmla="*/ 0 h 16384"/>
            <a:gd name="T14" fmla="*/ 0 60000 65536"/>
            <a:gd name="T15" fmla="*/ 0 60000 65536"/>
            <a:gd name="T16" fmla="*/ 0 60000 65536"/>
            <a:gd name="T17" fmla="*/ 0 60000 65536"/>
            <a:gd name="T18" fmla="*/ 0 60000 65536"/>
            <a:gd name="T19" fmla="*/ 0 60000 65536"/>
            <a:gd name="T20" fmla="*/ 0 60000 65536"/>
            <a:gd name="T21" fmla="*/ 0 w 16384"/>
            <a:gd name="T22" fmla="*/ 0 h 16384"/>
            <a:gd name="T23" fmla="*/ 16384 w 16384"/>
            <a:gd name="T24" fmla="*/ 0 h 1638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384" h="16384">
              <a:moveTo>
                <a:pt x="16384" y="0"/>
              </a:moveTo>
              <a:lnTo>
                <a:pt x="8937" y="1460"/>
              </a:lnTo>
              <a:lnTo>
                <a:pt x="8937" y="8273"/>
              </a:lnTo>
              <a:lnTo>
                <a:pt x="0" y="9246"/>
              </a:lnTo>
              <a:lnTo>
                <a:pt x="8937" y="10058"/>
              </a:lnTo>
              <a:lnTo>
                <a:pt x="8937" y="15573"/>
              </a:lnTo>
              <a:lnTo>
                <a:pt x="13405" y="16384"/>
              </a:lnTo>
            </a:path>
          </a:pathLst>
        </a:custGeom>
        <a:noFill/>
        <a:ln w="9525" cap="flat">
          <a:solidFill>
            <a:srgbClr val="000000"/>
          </a:solidFill>
          <a:prstDash val="solid"/>
          <a:round/>
          <a:headEnd/>
          <a:tailEnd/>
        </a:ln>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7</xdr:col>
      <xdr:colOff>87630</xdr:colOff>
      <xdr:row>4</xdr:row>
      <xdr:rowOff>95885</xdr:rowOff>
    </xdr:from>
    <xdr:to>
      <xdr:col>7</xdr:col>
      <xdr:colOff>164465</xdr:colOff>
      <xdr:row>5</xdr:row>
      <xdr:rowOff>124460</xdr:rowOff>
    </xdr:to>
    <xdr:sp macro="" textlink="">
      <xdr:nvSpPr>
        <xdr:cNvPr id="2" name="AutoShape 12">
          <a:extLst>
            <a:ext uri="{FF2B5EF4-FFF2-40B4-BE49-F238E27FC236}">
              <a16:creationId xmlns:a16="http://schemas.microsoft.com/office/drawing/2014/main" id="{00000000-0008-0000-0800-000002000000}"/>
            </a:ext>
          </a:extLst>
        </xdr:cNvPr>
        <xdr:cNvSpPr/>
      </xdr:nvSpPr>
      <xdr:spPr>
        <a:xfrm>
          <a:off x="6590607" y="979112"/>
          <a:ext cx="76835"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8</xdr:row>
      <xdr:rowOff>85725</xdr:rowOff>
    </xdr:from>
    <xdr:to>
      <xdr:col>8</xdr:col>
      <xdr:colOff>0</xdr:colOff>
      <xdr:row>9</xdr:row>
      <xdr:rowOff>114300</xdr:rowOff>
    </xdr:to>
    <xdr:sp macro="" textlink="">
      <xdr:nvSpPr>
        <xdr:cNvPr id="3" name="AutoShape 14">
          <a:extLst>
            <a:ext uri="{FF2B5EF4-FFF2-40B4-BE49-F238E27FC236}">
              <a16:creationId xmlns:a16="http://schemas.microsoft.com/office/drawing/2014/main" id="{00000000-0008-0000-0800-000003000000}"/>
            </a:ext>
          </a:extLst>
        </xdr:cNvPr>
        <xdr:cNvSpPr/>
      </xdr:nvSpPr>
      <xdr:spPr>
        <a:xfrm>
          <a:off x="6607752" y="1730952"/>
          <a:ext cx="77066"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12</xdr:row>
      <xdr:rowOff>85725</xdr:rowOff>
    </xdr:from>
    <xdr:to>
      <xdr:col>8</xdr:col>
      <xdr:colOff>0</xdr:colOff>
      <xdr:row>13</xdr:row>
      <xdr:rowOff>114300</xdr:rowOff>
    </xdr:to>
    <xdr:sp macro="" textlink="">
      <xdr:nvSpPr>
        <xdr:cNvPr id="4" name="AutoShape 15">
          <a:extLst>
            <a:ext uri="{FF2B5EF4-FFF2-40B4-BE49-F238E27FC236}">
              <a16:creationId xmlns:a16="http://schemas.microsoft.com/office/drawing/2014/main" id="{00000000-0008-0000-0800-000004000000}"/>
            </a:ext>
          </a:extLst>
        </xdr:cNvPr>
        <xdr:cNvSpPr/>
      </xdr:nvSpPr>
      <xdr:spPr>
        <a:xfrm>
          <a:off x="6607752" y="2492952"/>
          <a:ext cx="77066"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6</xdr:row>
      <xdr:rowOff>85725</xdr:rowOff>
    </xdr:from>
    <xdr:to>
      <xdr:col>8</xdr:col>
      <xdr:colOff>0</xdr:colOff>
      <xdr:row>7</xdr:row>
      <xdr:rowOff>114300</xdr:rowOff>
    </xdr:to>
    <xdr:sp macro="" textlink="">
      <xdr:nvSpPr>
        <xdr:cNvPr id="5" name="AutoShape 14">
          <a:extLst>
            <a:ext uri="{FF2B5EF4-FFF2-40B4-BE49-F238E27FC236}">
              <a16:creationId xmlns:a16="http://schemas.microsoft.com/office/drawing/2014/main" id="{00000000-0008-0000-0800-000005000000}"/>
            </a:ext>
          </a:extLst>
        </xdr:cNvPr>
        <xdr:cNvSpPr/>
      </xdr:nvSpPr>
      <xdr:spPr>
        <a:xfrm>
          <a:off x="6607752" y="1349952"/>
          <a:ext cx="77066" cy="219075"/>
        </a:xfrm>
        <a:prstGeom prst="leftBrace">
          <a:avLst>
            <a:gd name="adj1" fmla="val 21875"/>
            <a:gd name="adj2" fmla="val 50000"/>
          </a:avLst>
        </a:prstGeom>
        <a:noFill/>
        <a:ln w="9525">
          <a:solidFill>
            <a:srgbClr val="000000"/>
          </a:solidFill>
          <a:round/>
          <a:headEnd/>
          <a:tailEnd/>
        </a:ln>
      </xdr:spPr>
    </xdr:sp>
    <xdr:clientData/>
  </xdr:twoCellAnchor>
  <xdr:twoCellAnchor>
    <xdr:from>
      <xdr:col>7</xdr:col>
      <xdr:colOff>104775</xdr:colOff>
      <xdr:row>10</xdr:row>
      <xdr:rowOff>95885</xdr:rowOff>
    </xdr:from>
    <xdr:to>
      <xdr:col>8</xdr:col>
      <xdr:colOff>0</xdr:colOff>
      <xdr:row>11</xdr:row>
      <xdr:rowOff>123825</xdr:rowOff>
    </xdr:to>
    <xdr:sp macro="" textlink="">
      <xdr:nvSpPr>
        <xdr:cNvPr id="6" name="AutoShape 15">
          <a:extLst>
            <a:ext uri="{FF2B5EF4-FFF2-40B4-BE49-F238E27FC236}">
              <a16:creationId xmlns:a16="http://schemas.microsoft.com/office/drawing/2014/main" id="{00000000-0008-0000-0800-000006000000}"/>
            </a:ext>
          </a:extLst>
        </xdr:cNvPr>
        <xdr:cNvSpPr/>
      </xdr:nvSpPr>
      <xdr:spPr>
        <a:xfrm>
          <a:off x="6607752" y="2122112"/>
          <a:ext cx="77066" cy="218440"/>
        </a:xfrm>
        <a:prstGeom prst="leftBrace">
          <a:avLst>
            <a:gd name="adj1" fmla="val 21875"/>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332740</xdr:colOff>
      <xdr:row>0</xdr:row>
      <xdr:rowOff>0</xdr:rowOff>
    </xdr:from>
    <xdr:to>
      <xdr:col>4</xdr:col>
      <xdr:colOff>372110</xdr:colOff>
      <xdr:row>0</xdr:row>
      <xdr:rowOff>0</xdr:rowOff>
    </xdr:to>
    <xdr:sp macro="" textlink="">
      <xdr:nvSpPr>
        <xdr:cNvPr id="2" name="図形 1">
          <a:extLst>
            <a:ext uri="{FF2B5EF4-FFF2-40B4-BE49-F238E27FC236}">
              <a16:creationId xmlns:a16="http://schemas.microsoft.com/office/drawing/2014/main" id="{2A9E9058-B701-41A0-851B-05547A9D4435}"/>
            </a:ext>
          </a:extLst>
        </xdr:cNvPr>
        <xdr:cNvSpPr/>
      </xdr:nvSpPr>
      <xdr:spPr>
        <a:xfrm>
          <a:off x="6952615" y="0"/>
          <a:ext cx="3937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4</xdr:col>
      <xdr:colOff>742950</xdr:colOff>
      <xdr:row>0</xdr:row>
      <xdr:rowOff>0</xdr:rowOff>
    </xdr:from>
    <xdr:to>
      <xdr:col>4</xdr:col>
      <xdr:colOff>742950</xdr:colOff>
      <xdr:row>0</xdr:row>
      <xdr:rowOff>0</xdr:rowOff>
    </xdr:to>
    <xdr:sp macro="" textlink="">
      <xdr:nvSpPr>
        <xdr:cNvPr id="3" name="図形 1">
          <a:extLst>
            <a:ext uri="{FF2B5EF4-FFF2-40B4-BE49-F238E27FC236}">
              <a16:creationId xmlns:a16="http://schemas.microsoft.com/office/drawing/2014/main" id="{8D3E71A6-FEEB-4946-B7B0-3DC94AD10EA4}"/>
            </a:ext>
          </a:extLst>
        </xdr:cNvPr>
        <xdr:cNvSpPr/>
      </xdr:nvSpPr>
      <xdr:spPr>
        <a:xfrm flipH="1">
          <a:off x="73628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図形 1">
          <a:extLst>
            <a:ext uri="{FF2B5EF4-FFF2-40B4-BE49-F238E27FC236}">
              <a16:creationId xmlns:a16="http://schemas.microsoft.com/office/drawing/2014/main" id="{00000000-0008-0000-1100-000002000000}"/>
            </a:ext>
          </a:extLst>
        </xdr:cNvPr>
        <xdr:cNvSpPr/>
      </xdr:nvSpPr>
      <xdr:spPr>
        <a:xfrm>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9</xdr:col>
      <xdr:colOff>0</xdr:colOff>
      <xdr:row>0</xdr:row>
      <xdr:rowOff>0</xdr:rowOff>
    </xdr:from>
    <xdr:to>
      <xdr:col>9</xdr:col>
      <xdr:colOff>0</xdr:colOff>
      <xdr:row>0</xdr:row>
      <xdr:rowOff>0</xdr:rowOff>
    </xdr:to>
    <xdr:sp macro="" textlink="">
      <xdr:nvSpPr>
        <xdr:cNvPr id="3" name="図形 1">
          <a:extLst>
            <a:ext uri="{FF2B5EF4-FFF2-40B4-BE49-F238E27FC236}">
              <a16:creationId xmlns:a16="http://schemas.microsoft.com/office/drawing/2014/main" id="{00000000-0008-0000-1100-000003000000}"/>
            </a:ext>
          </a:extLst>
        </xdr:cNvPr>
        <xdr:cNvSpPr/>
      </xdr:nvSpPr>
      <xdr:spPr>
        <a:xfrm flipH="1">
          <a:off x="80486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4"/>
  <sheetViews>
    <sheetView showGridLines="0" view="pageBreakPreview" zoomScaleSheetLayoutView="100" workbookViewId="0">
      <selection activeCell="P34" sqref="P34"/>
    </sheetView>
  </sheetViews>
  <sheetFormatPr defaultRowHeight="13.5" x14ac:dyDescent="0.15"/>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5" customHeight="1" x14ac:dyDescent="0.15"/>
    <row r="2" spans="1:28" ht="13.5" customHeight="1" x14ac:dyDescent="0.15">
      <c r="A2" s="2"/>
      <c r="B2" s="3"/>
      <c r="C2" s="3"/>
      <c r="D2" s="3"/>
      <c r="E2" s="3"/>
      <c r="F2" s="3"/>
      <c r="G2" s="3"/>
      <c r="H2" s="3"/>
      <c r="I2" s="3"/>
      <c r="J2" s="3"/>
      <c r="K2" s="3"/>
      <c r="L2" s="3"/>
      <c r="M2" s="3"/>
      <c r="N2" s="3"/>
      <c r="O2" s="3"/>
      <c r="P2" s="3"/>
      <c r="Q2" s="19"/>
      <c r="R2" s="11"/>
      <c r="S2" s="7"/>
      <c r="T2" s="7"/>
      <c r="U2" s="7"/>
      <c r="AB2" s="19"/>
    </row>
    <row r="3" spans="1:28" ht="13.5" customHeight="1" x14ac:dyDescent="0.15">
      <c r="B3" s="3"/>
      <c r="C3" s="3"/>
      <c r="D3" s="3"/>
      <c r="E3" s="3"/>
      <c r="F3" s="3"/>
      <c r="G3" s="3"/>
      <c r="H3" s="3"/>
      <c r="I3" s="3"/>
      <c r="J3" s="3"/>
      <c r="K3" s="3"/>
      <c r="L3" s="3"/>
      <c r="M3" s="3"/>
      <c r="N3" s="3"/>
      <c r="O3" s="3"/>
      <c r="P3" s="3"/>
      <c r="Q3" s="19"/>
      <c r="R3" s="11"/>
      <c r="S3" s="19"/>
      <c r="U3" s="19"/>
    </row>
    <row r="4" spans="1:28" ht="13.5" customHeight="1" x14ac:dyDescent="0.15">
      <c r="B4" s="3"/>
      <c r="C4" s="10"/>
      <c r="D4" s="5"/>
      <c r="E4" s="10"/>
      <c r="F4" s="5"/>
      <c r="G4" s="10"/>
      <c r="H4" s="5"/>
      <c r="I4" s="10"/>
      <c r="J4" s="5"/>
      <c r="K4" s="10"/>
      <c r="L4" s="10"/>
      <c r="M4" s="10"/>
      <c r="N4" s="5"/>
      <c r="O4" s="3"/>
      <c r="P4" s="3"/>
      <c r="Q4" s="19"/>
      <c r="R4" s="11"/>
      <c r="T4" s="19"/>
    </row>
    <row r="5" spans="1:28" ht="13.5" customHeight="1" x14ac:dyDescent="0.15">
      <c r="B5" s="4"/>
      <c r="C5" s="10"/>
      <c r="D5" s="12"/>
      <c r="E5" s="10"/>
      <c r="F5" s="12"/>
      <c r="G5" s="10"/>
      <c r="H5" s="12"/>
      <c r="I5" s="10"/>
      <c r="J5" s="12"/>
      <c r="K5" s="10"/>
      <c r="L5" s="10"/>
      <c r="M5" s="10"/>
      <c r="N5" s="12"/>
      <c r="O5" s="3"/>
      <c r="P5" s="3"/>
      <c r="Q5" s="19"/>
      <c r="R5" s="11"/>
      <c r="T5" s="19"/>
    </row>
    <row r="6" spans="1:28" ht="13.5" customHeight="1" x14ac:dyDescent="0.15">
      <c r="B6" s="5"/>
      <c r="C6" s="11"/>
      <c r="D6" s="11"/>
      <c r="E6" s="11"/>
      <c r="F6" s="11"/>
      <c r="G6" s="11"/>
      <c r="H6" s="11"/>
      <c r="I6" s="11"/>
      <c r="J6" s="11"/>
      <c r="K6" s="11"/>
      <c r="L6" s="11"/>
      <c r="M6" s="11"/>
      <c r="N6" s="11"/>
      <c r="O6" s="3"/>
      <c r="P6" s="3"/>
      <c r="Q6" s="19"/>
      <c r="R6" s="11"/>
    </row>
    <row r="7" spans="1:28" ht="13.5" customHeight="1" x14ac:dyDescent="0.15">
      <c r="B7" s="5"/>
      <c r="C7" s="11"/>
      <c r="D7" s="11"/>
      <c r="E7" s="11"/>
      <c r="F7" s="11"/>
      <c r="G7" s="11"/>
      <c r="H7" s="11"/>
      <c r="I7" s="11"/>
      <c r="J7" s="11"/>
      <c r="K7" s="11"/>
      <c r="L7" s="11"/>
      <c r="M7" s="11"/>
      <c r="N7" s="11"/>
      <c r="O7" s="3"/>
      <c r="P7" s="3"/>
      <c r="Q7" s="19"/>
      <c r="R7" s="11"/>
    </row>
    <row r="8" spans="1:28" ht="13.5" customHeight="1" x14ac:dyDescent="0.15">
      <c r="B8" s="5"/>
      <c r="C8" s="11"/>
      <c r="D8" s="11"/>
      <c r="E8" s="11"/>
      <c r="F8" s="11"/>
      <c r="G8" s="11"/>
      <c r="H8" s="11"/>
      <c r="I8" s="11"/>
      <c r="J8" s="11"/>
      <c r="K8" s="11"/>
      <c r="L8" s="11"/>
      <c r="M8" s="11"/>
      <c r="N8" s="11"/>
      <c r="O8" s="3"/>
      <c r="P8" s="3"/>
      <c r="Q8" s="19"/>
      <c r="R8" s="11"/>
    </row>
    <row r="9" spans="1:28" ht="13.5" customHeight="1" x14ac:dyDescent="0.15">
      <c r="B9" s="5"/>
      <c r="C9" s="11"/>
      <c r="D9" s="11"/>
      <c r="E9" s="11"/>
      <c r="F9" s="11"/>
      <c r="G9" s="11"/>
      <c r="H9" s="11"/>
      <c r="I9" s="11"/>
      <c r="J9" s="11"/>
      <c r="K9" s="11"/>
      <c r="L9" s="11"/>
      <c r="M9" s="11"/>
      <c r="N9" s="11"/>
      <c r="O9" s="3"/>
      <c r="P9" s="3"/>
      <c r="Q9" s="19"/>
      <c r="R9" s="11"/>
    </row>
    <row r="10" spans="1:28" ht="13.5" customHeight="1" x14ac:dyDescent="0.15">
      <c r="B10" s="5"/>
      <c r="C10" s="11"/>
      <c r="D10" s="11"/>
      <c r="E10" s="13"/>
      <c r="F10" s="11"/>
      <c r="G10" s="11"/>
      <c r="H10" s="11"/>
      <c r="I10" s="11"/>
      <c r="J10" s="11"/>
      <c r="K10" s="11"/>
      <c r="L10" s="11"/>
      <c r="M10" s="11"/>
      <c r="N10" s="11"/>
      <c r="O10" s="3"/>
      <c r="P10" s="3"/>
      <c r="Q10" s="19"/>
      <c r="R10" s="11"/>
    </row>
    <row r="11" spans="1:28" ht="13.5" customHeight="1" x14ac:dyDescent="0.15">
      <c r="B11" s="5"/>
      <c r="C11" s="11"/>
      <c r="D11" s="11"/>
      <c r="E11" s="11"/>
      <c r="F11" s="11"/>
      <c r="G11" s="11"/>
      <c r="H11" s="11"/>
      <c r="I11" s="11"/>
      <c r="J11" s="11"/>
      <c r="K11" s="11"/>
      <c r="L11" s="11"/>
      <c r="M11" s="11"/>
      <c r="N11" s="11"/>
      <c r="O11" s="3"/>
      <c r="P11" s="3"/>
      <c r="Q11" s="19"/>
      <c r="R11" s="11"/>
    </row>
    <row r="12" spans="1:28" ht="13.5" customHeight="1" x14ac:dyDescent="0.15">
      <c r="B12" s="5"/>
      <c r="C12" s="11"/>
      <c r="D12" s="11"/>
      <c r="E12" s="11"/>
      <c r="F12" s="11"/>
      <c r="G12" s="11"/>
      <c r="H12" s="11"/>
      <c r="I12" s="11"/>
      <c r="J12" s="11"/>
      <c r="K12" s="11"/>
      <c r="L12" s="11"/>
      <c r="M12" s="11"/>
      <c r="N12" s="240">
        <f>C20</f>
        <v>11</v>
      </c>
      <c r="O12" s="3"/>
      <c r="P12" s="3"/>
      <c r="Q12" s="19"/>
      <c r="R12" s="11"/>
    </row>
    <row r="13" spans="1:28" ht="13.5" customHeight="1" x14ac:dyDescent="0.15">
      <c r="B13" s="6"/>
      <c r="C13" s="11"/>
      <c r="D13" s="11"/>
      <c r="E13" s="11"/>
      <c r="F13" s="11"/>
      <c r="G13" s="11"/>
      <c r="H13" s="11"/>
      <c r="I13" s="11"/>
      <c r="J13" s="11"/>
      <c r="K13" s="11"/>
      <c r="L13" s="11"/>
      <c r="M13" s="11"/>
      <c r="N13" s="240"/>
      <c r="O13" s="3"/>
      <c r="P13" s="11"/>
      <c r="Q13" s="19"/>
      <c r="R13" s="19"/>
      <c r="V13" s="19"/>
    </row>
    <row r="14" spans="1:28" ht="13.5" customHeight="1" x14ac:dyDescent="0.15">
      <c r="B14" s="5"/>
      <c r="C14" s="11"/>
      <c r="D14" s="11"/>
      <c r="E14" s="11"/>
      <c r="F14" s="11"/>
      <c r="G14" s="11"/>
      <c r="H14" s="11"/>
      <c r="I14" s="11"/>
      <c r="J14" s="11"/>
      <c r="K14" s="11"/>
      <c r="L14" s="11"/>
      <c r="M14" s="11"/>
      <c r="N14" s="240"/>
      <c r="O14" s="3"/>
      <c r="P14" s="11"/>
      <c r="Q14" s="19"/>
      <c r="R14" s="11"/>
      <c r="S14" s="12"/>
      <c r="T14" s="12"/>
      <c r="V14" s="14"/>
    </row>
    <row r="15" spans="1:28" ht="13.5" customHeight="1" x14ac:dyDescent="0.15">
      <c r="B15" s="6"/>
      <c r="C15" s="11"/>
      <c r="D15" s="11"/>
      <c r="E15" s="11"/>
      <c r="F15" s="11"/>
      <c r="G15" s="11"/>
      <c r="H15" s="11"/>
      <c r="I15" s="7"/>
      <c r="J15" s="7"/>
      <c r="K15" s="3"/>
      <c r="L15" s="3"/>
      <c r="M15" s="3"/>
      <c r="N15" s="245" t="s">
        <v>243</v>
      </c>
      <c r="O15" s="3"/>
      <c r="P15" s="11"/>
      <c r="Q15" s="3"/>
      <c r="R15" s="3"/>
      <c r="S15" s="12"/>
      <c r="T15" s="12"/>
      <c r="U15" s="19"/>
      <c r="V15" s="19"/>
    </row>
    <row r="16" spans="1:28" ht="13.5" customHeight="1" x14ac:dyDescent="0.15">
      <c r="B16" s="6"/>
      <c r="C16" s="11"/>
      <c r="D16" s="11"/>
      <c r="E16" s="11"/>
      <c r="F16" s="11"/>
      <c r="G16" s="11"/>
      <c r="H16" s="11"/>
      <c r="I16" s="11"/>
      <c r="J16" s="11"/>
      <c r="K16" s="3"/>
      <c r="L16" s="3"/>
      <c r="M16" s="3"/>
      <c r="N16" s="245"/>
      <c r="O16" s="3"/>
      <c r="P16" s="11"/>
      <c r="Q16" s="9"/>
      <c r="R16" s="9"/>
      <c r="S16" s="15"/>
      <c r="T16" s="15"/>
      <c r="U16" s="19"/>
      <c r="V16" s="19"/>
      <c r="W16" s="19"/>
      <c r="X16" s="19"/>
    </row>
    <row r="17" spans="2:32" ht="13.5" customHeight="1" x14ac:dyDescent="0.15">
      <c r="B17" s="6"/>
      <c r="C17" s="11"/>
      <c r="D17" s="11"/>
      <c r="E17" s="11"/>
      <c r="F17" s="11"/>
      <c r="G17" s="11"/>
      <c r="H17" s="11"/>
      <c r="I17" s="7"/>
      <c r="J17" s="14"/>
      <c r="K17" s="3"/>
      <c r="L17" s="3"/>
      <c r="M17" s="3"/>
      <c r="N17" s="245"/>
      <c r="O17" s="3"/>
      <c r="P17" s="11"/>
      <c r="Q17" s="9"/>
      <c r="R17" s="9"/>
      <c r="S17" s="15"/>
      <c r="T17" s="15"/>
    </row>
    <row r="18" spans="2:32" ht="13.5" customHeight="1" x14ac:dyDescent="0.15">
      <c r="B18" s="6"/>
      <c r="C18" s="11"/>
      <c r="D18" s="11"/>
      <c r="E18" s="11"/>
      <c r="F18" s="11"/>
      <c r="G18" s="11"/>
      <c r="H18" s="11"/>
      <c r="I18" s="7"/>
      <c r="J18" s="14"/>
      <c r="K18" s="3"/>
      <c r="L18" s="3"/>
      <c r="M18" s="3"/>
      <c r="N18" s="245"/>
      <c r="O18" s="3"/>
      <c r="P18" s="11"/>
      <c r="Q18" s="9"/>
      <c r="R18" s="9"/>
      <c r="S18" s="15"/>
      <c r="T18" s="15"/>
    </row>
    <row r="19" spans="2:32" ht="13.5" customHeight="1" x14ac:dyDescent="0.15">
      <c r="B19" s="6"/>
      <c r="C19" s="11"/>
      <c r="D19" s="11"/>
      <c r="E19" s="11"/>
      <c r="F19" s="11"/>
      <c r="G19" s="11"/>
      <c r="H19" s="11"/>
      <c r="I19" s="7"/>
      <c r="J19" s="7"/>
      <c r="K19" s="3"/>
      <c r="L19" s="3"/>
      <c r="M19" s="3"/>
      <c r="N19" s="245"/>
      <c r="O19" s="3"/>
      <c r="P19" s="7"/>
      <c r="Q19" s="15"/>
      <c r="R19" s="19"/>
      <c r="S19" s="19"/>
      <c r="T19" s="19"/>
      <c r="U19" s="19"/>
    </row>
    <row r="20" spans="2:32" ht="13.5" customHeight="1" x14ac:dyDescent="0.15">
      <c r="B20" s="6"/>
      <c r="C20" s="241">
        <v>11</v>
      </c>
      <c r="D20" s="242" t="s">
        <v>196</v>
      </c>
      <c r="E20" s="242"/>
      <c r="F20" s="242"/>
      <c r="G20" s="242"/>
      <c r="H20" s="242"/>
      <c r="I20" s="242"/>
      <c r="J20" s="242"/>
      <c r="K20" s="242"/>
      <c r="L20" s="242"/>
      <c r="M20" s="3"/>
      <c r="N20" s="245"/>
      <c r="O20" s="3"/>
      <c r="P20" s="11"/>
    </row>
    <row r="21" spans="2:32" ht="13.5" customHeight="1" x14ac:dyDescent="0.15">
      <c r="B21" s="6"/>
      <c r="C21" s="241"/>
      <c r="D21" s="242"/>
      <c r="E21" s="242"/>
      <c r="F21" s="242"/>
      <c r="G21" s="242"/>
      <c r="H21" s="242"/>
      <c r="I21" s="242"/>
      <c r="J21" s="242"/>
      <c r="K21" s="242"/>
      <c r="L21" s="242"/>
      <c r="M21" s="3"/>
      <c r="N21" s="245"/>
      <c r="O21" s="3"/>
      <c r="P21" s="11"/>
    </row>
    <row r="22" spans="2:32" ht="13.5" customHeight="1" x14ac:dyDescent="0.15">
      <c r="B22" s="6"/>
      <c r="C22" s="241"/>
      <c r="D22" s="242"/>
      <c r="E22" s="242"/>
      <c r="F22" s="242"/>
      <c r="G22" s="242"/>
      <c r="H22" s="242"/>
      <c r="I22" s="242"/>
      <c r="J22" s="242"/>
      <c r="K22" s="242"/>
      <c r="L22" s="242"/>
      <c r="M22" s="3"/>
      <c r="N22" s="245"/>
      <c r="O22" s="3"/>
      <c r="P22" s="11"/>
      <c r="Q22" s="14"/>
      <c r="R22" s="14"/>
      <c r="V22" s="19"/>
    </row>
    <row r="23" spans="2:32" ht="13.5" customHeight="1" x14ac:dyDescent="0.15">
      <c r="B23" s="3"/>
      <c r="C23" s="241"/>
      <c r="D23" s="242"/>
      <c r="E23" s="242"/>
      <c r="F23" s="242"/>
      <c r="G23" s="242"/>
      <c r="H23" s="242"/>
      <c r="I23" s="242"/>
      <c r="J23" s="242"/>
      <c r="K23" s="242"/>
      <c r="L23" s="242"/>
      <c r="M23" s="11"/>
      <c r="N23" s="245"/>
      <c r="O23" s="3"/>
      <c r="P23" s="11"/>
      <c r="Q23" s="18"/>
      <c r="R23" s="18"/>
      <c r="S23" s="18"/>
      <c r="V23" s="19"/>
      <c r="W23" s="19"/>
      <c r="Y23" s="19"/>
    </row>
    <row r="24" spans="2:32" ht="13.5" customHeight="1" x14ac:dyDescent="0.15">
      <c r="B24" s="3"/>
      <c r="C24" s="241"/>
      <c r="D24" s="242"/>
      <c r="E24" s="242"/>
      <c r="F24" s="242"/>
      <c r="G24" s="242"/>
      <c r="H24" s="242"/>
      <c r="I24" s="242"/>
      <c r="J24" s="243"/>
      <c r="K24" s="244"/>
      <c r="L24" s="243"/>
      <c r="M24" s="16"/>
      <c r="N24" s="245"/>
      <c r="O24" s="3"/>
      <c r="P24" s="11"/>
      <c r="Q24" s="14"/>
      <c r="R24" s="14"/>
      <c r="S24" s="14"/>
      <c r="T24" s="14"/>
      <c r="U24" s="14"/>
      <c r="V24" s="18"/>
      <c r="W24" s="18"/>
      <c r="X24" s="18"/>
      <c r="Y24" s="18"/>
      <c r="Z24" s="18"/>
      <c r="AC24" s="19"/>
      <c r="AD24" s="19"/>
      <c r="AF24" s="19"/>
    </row>
    <row r="25" spans="2:32" ht="13.5" customHeight="1" x14ac:dyDescent="0.15">
      <c r="B25" s="6"/>
      <c r="C25" s="241"/>
      <c r="D25" s="242"/>
      <c r="E25" s="242"/>
      <c r="F25" s="242"/>
      <c r="G25" s="242"/>
      <c r="H25" s="242"/>
      <c r="I25" s="242"/>
      <c r="J25" s="242"/>
      <c r="K25" s="242"/>
      <c r="L25" s="242"/>
      <c r="M25" s="3"/>
      <c r="N25" s="17"/>
      <c r="O25" s="3"/>
      <c r="P25" s="11"/>
      <c r="Q25" s="9"/>
      <c r="R25" s="9"/>
      <c r="S25" s="15"/>
      <c r="T25" s="15"/>
    </row>
    <row r="26" spans="2:32" x14ac:dyDescent="0.15">
      <c r="C26" s="9"/>
      <c r="E26" s="14"/>
      <c r="F26" s="14"/>
      <c r="G26" s="7"/>
      <c r="I26" s="15"/>
      <c r="J26" s="15"/>
      <c r="K26" s="15"/>
      <c r="L26" s="15"/>
      <c r="M26" s="15"/>
      <c r="N26" s="15"/>
      <c r="O26" s="15"/>
      <c r="P26" s="15"/>
      <c r="Q26" s="15"/>
      <c r="S26" s="14"/>
      <c r="T26" s="14"/>
      <c r="U26" s="14"/>
      <c r="V26" s="14"/>
      <c r="W26" s="14"/>
      <c r="X26" s="14"/>
      <c r="AA26" s="19"/>
      <c r="AB26" s="14"/>
      <c r="AD26" s="19"/>
    </row>
    <row r="27" spans="2:32" x14ac:dyDescent="0.15">
      <c r="C27" s="9"/>
      <c r="E27" s="14"/>
      <c r="F27" s="14"/>
      <c r="G27" s="7"/>
      <c r="I27" s="15"/>
      <c r="J27" s="15"/>
      <c r="K27" s="15"/>
      <c r="L27" s="15"/>
      <c r="M27" s="15"/>
      <c r="N27" s="15"/>
      <c r="O27" s="15"/>
      <c r="P27" s="15"/>
      <c r="Q27" s="15"/>
      <c r="S27" s="14"/>
      <c r="T27" s="14"/>
      <c r="U27" s="14"/>
      <c r="V27" s="14"/>
      <c r="W27" s="14"/>
      <c r="X27" s="14"/>
      <c r="AB27" s="14"/>
      <c r="AD27" s="19"/>
    </row>
    <row r="28" spans="2:32" x14ac:dyDescent="0.15">
      <c r="C28" s="9"/>
      <c r="E28" s="14"/>
      <c r="F28" s="14"/>
      <c r="G28" s="7"/>
      <c r="I28" s="5"/>
      <c r="J28" s="5"/>
      <c r="K28" s="5"/>
      <c r="L28" s="5"/>
      <c r="M28" s="5"/>
      <c r="N28" s="5"/>
      <c r="O28" s="15"/>
      <c r="P28" s="15"/>
      <c r="Q28" s="15"/>
      <c r="U28" s="14"/>
      <c r="V28" s="14"/>
      <c r="W28" s="14"/>
      <c r="X28" s="14"/>
      <c r="AD28" s="14"/>
    </row>
    <row r="29" spans="2:32" x14ac:dyDescent="0.15">
      <c r="B29" s="7"/>
      <c r="C29" s="7"/>
      <c r="D29" s="7"/>
      <c r="E29" s="14"/>
      <c r="F29" s="14"/>
      <c r="G29" s="7"/>
      <c r="I29" s="5"/>
      <c r="J29" s="5"/>
      <c r="K29" s="5"/>
      <c r="L29" s="5"/>
      <c r="M29" s="5"/>
      <c r="N29" s="5"/>
      <c r="O29" s="5"/>
      <c r="P29" s="5"/>
      <c r="Q29" s="5"/>
      <c r="T29" s="14"/>
      <c r="U29" s="14"/>
      <c r="V29" s="14"/>
      <c r="AB29" s="14"/>
    </row>
    <row r="30" spans="2:32" x14ac:dyDescent="0.15">
      <c r="E30" s="14"/>
      <c r="F30" s="14"/>
      <c r="I30" s="5"/>
      <c r="J30" s="5"/>
      <c r="K30" s="5"/>
      <c r="L30" s="5"/>
      <c r="M30" s="5"/>
      <c r="N30" s="5"/>
      <c r="O30" s="5"/>
      <c r="P30" s="5"/>
      <c r="Q30" s="5"/>
      <c r="R30" s="5"/>
      <c r="S30" s="5"/>
      <c r="T30" s="5"/>
      <c r="U30" s="18"/>
      <c r="V30" s="18"/>
      <c r="Y30" s="19"/>
      <c r="AB30" s="19"/>
    </row>
    <row r="31" spans="2:32" x14ac:dyDescent="0.15">
      <c r="B31" s="8"/>
      <c r="C31" s="8"/>
      <c r="D31" s="8"/>
      <c r="H31" s="5"/>
      <c r="I31" s="5"/>
      <c r="J31" s="5"/>
      <c r="K31" s="5"/>
      <c r="L31" s="5"/>
      <c r="M31" s="5"/>
      <c r="N31" s="5"/>
      <c r="O31" s="5"/>
      <c r="P31" s="5"/>
      <c r="Q31" s="5"/>
      <c r="R31" s="18"/>
      <c r="S31" s="18"/>
      <c r="T31" s="18"/>
      <c r="U31" s="18"/>
      <c r="V31" s="18"/>
    </row>
    <row r="32" spans="2:32" x14ac:dyDescent="0.15">
      <c r="B32" s="8"/>
      <c r="C32" s="8"/>
      <c r="D32" s="8"/>
      <c r="H32" s="5"/>
      <c r="I32" s="5"/>
      <c r="J32" s="5"/>
      <c r="K32" s="5"/>
      <c r="L32" s="5"/>
      <c r="M32" s="5"/>
      <c r="N32" s="5"/>
      <c r="O32" s="5"/>
      <c r="P32" s="5"/>
      <c r="Q32" s="18"/>
      <c r="R32" s="18"/>
      <c r="S32" s="18"/>
      <c r="T32" s="18"/>
      <c r="U32" s="18"/>
      <c r="Y32" s="19"/>
      <c r="AB32" s="19"/>
    </row>
    <row r="33" spans="2:30" x14ac:dyDescent="0.15">
      <c r="B33" s="8"/>
      <c r="C33" s="8"/>
      <c r="D33" s="8"/>
      <c r="H33" s="5"/>
      <c r="I33" s="5"/>
      <c r="J33" s="5"/>
      <c r="K33" s="5"/>
      <c r="L33" s="5"/>
      <c r="M33" s="5"/>
      <c r="N33" s="5"/>
      <c r="O33" s="5"/>
      <c r="P33" s="5"/>
      <c r="Q33" s="14"/>
      <c r="R33" s="14"/>
      <c r="S33" s="14"/>
      <c r="T33" s="14"/>
      <c r="U33" s="14"/>
      <c r="V33" s="20"/>
      <c r="Y33" s="19"/>
      <c r="AB33" s="19"/>
    </row>
    <row r="34" spans="2:30" x14ac:dyDescent="0.15">
      <c r="B34" s="8"/>
      <c r="C34" s="8"/>
      <c r="D34" s="8"/>
      <c r="H34" s="5"/>
      <c r="I34" s="5"/>
      <c r="J34" s="5"/>
      <c r="K34" s="5"/>
      <c r="L34" s="5"/>
      <c r="M34" s="5"/>
      <c r="N34" s="5"/>
      <c r="O34" s="5"/>
      <c r="P34" s="5"/>
      <c r="Q34" s="14"/>
      <c r="R34" s="14"/>
      <c r="S34" s="14"/>
      <c r="T34" s="14"/>
      <c r="U34" s="14"/>
      <c r="V34" s="14"/>
      <c r="W34" s="14"/>
      <c r="X34" s="14"/>
      <c r="Y34" s="14"/>
      <c r="AB34" s="19"/>
    </row>
    <row r="35" spans="2:30" x14ac:dyDescent="0.15">
      <c r="B35" s="5"/>
      <c r="C35" s="5"/>
      <c r="D35" s="5"/>
      <c r="E35" s="5"/>
      <c r="F35" s="5"/>
      <c r="G35" s="5"/>
      <c r="H35" s="5"/>
      <c r="I35" s="5"/>
      <c r="J35" s="5"/>
      <c r="K35" s="5"/>
      <c r="L35" s="5"/>
      <c r="M35" s="5"/>
      <c r="N35" s="5"/>
      <c r="O35" s="5"/>
      <c r="P35" s="5"/>
      <c r="Q35" s="14"/>
      <c r="R35" s="14"/>
      <c r="S35" s="14"/>
      <c r="T35" s="14"/>
      <c r="U35" s="14"/>
      <c r="V35" s="5"/>
      <c r="W35" s="5"/>
      <c r="X35" s="18"/>
      <c r="Y35" s="18"/>
      <c r="AD35" s="19"/>
    </row>
    <row r="36" spans="2:30" x14ac:dyDescent="0.15">
      <c r="H36" s="14"/>
      <c r="I36" s="14"/>
      <c r="J36" s="14"/>
      <c r="K36" s="14"/>
      <c r="L36" s="14"/>
      <c r="M36" s="14"/>
      <c r="N36" s="14"/>
      <c r="O36" s="5"/>
      <c r="P36" s="5"/>
      <c r="Q36" s="14"/>
      <c r="R36" s="14"/>
      <c r="S36" s="14"/>
      <c r="T36" s="14"/>
      <c r="U36" s="14"/>
      <c r="V36" s="18"/>
      <c r="W36" s="18"/>
      <c r="X36" s="18"/>
      <c r="Y36" s="18"/>
      <c r="AD36" s="14"/>
    </row>
    <row r="37" spans="2:30" x14ac:dyDescent="0.15">
      <c r="B37" s="8"/>
      <c r="C37" s="8"/>
      <c r="D37" s="8"/>
      <c r="E37" s="8"/>
      <c r="F37" s="8"/>
      <c r="I37" s="15"/>
      <c r="J37" s="15"/>
      <c r="K37" s="15"/>
      <c r="L37" s="15"/>
      <c r="M37" s="15"/>
      <c r="N37" s="15"/>
      <c r="O37" s="18"/>
      <c r="P37" s="18"/>
      <c r="Q37" s="18"/>
      <c r="R37" s="18"/>
    </row>
    <row r="38" spans="2:30" x14ac:dyDescent="0.15">
      <c r="B38" s="9"/>
      <c r="C38" s="9"/>
      <c r="D38" s="9"/>
      <c r="E38" s="9"/>
      <c r="F38" s="9"/>
      <c r="G38" s="9"/>
      <c r="H38" s="9"/>
      <c r="I38" s="15"/>
      <c r="J38" s="15"/>
      <c r="K38" s="15"/>
      <c r="L38" s="15"/>
      <c r="M38" s="15"/>
    </row>
    <row r="39" spans="2:30" x14ac:dyDescent="0.15">
      <c r="B39" s="9"/>
      <c r="C39" s="9"/>
      <c r="D39" s="9"/>
      <c r="E39" s="9"/>
      <c r="F39" s="9"/>
      <c r="G39" s="9"/>
      <c r="H39" s="9"/>
      <c r="I39" s="15"/>
      <c r="J39" s="15"/>
      <c r="K39" s="15"/>
      <c r="L39" s="15"/>
      <c r="M39" s="15"/>
      <c r="R39" s="19"/>
    </row>
    <row r="40" spans="2:30" x14ac:dyDescent="0.15">
      <c r="B40" s="9"/>
      <c r="C40" s="9"/>
      <c r="D40" s="9"/>
      <c r="E40" s="9"/>
      <c r="F40" s="9"/>
      <c r="G40" s="9"/>
      <c r="H40" s="9"/>
      <c r="I40" s="15"/>
      <c r="J40" s="15"/>
      <c r="K40" s="15"/>
      <c r="L40" s="15"/>
      <c r="M40" s="15"/>
      <c r="P40" s="19"/>
    </row>
    <row r="41" spans="2:30" x14ac:dyDescent="0.15">
      <c r="I41" s="5"/>
      <c r="J41" s="5"/>
      <c r="K41" s="5"/>
      <c r="L41" s="5"/>
      <c r="M41" s="5"/>
      <c r="P41" s="14"/>
      <c r="R41" s="19"/>
    </row>
    <row r="42" spans="2:30" x14ac:dyDescent="0.15">
      <c r="R42" s="19"/>
    </row>
    <row r="44" spans="2:30" x14ac:dyDescent="0.15">
      <c r="P44" s="19"/>
    </row>
  </sheetData>
  <mergeCells count="4">
    <mergeCell ref="N12:N14"/>
    <mergeCell ref="C20:C25"/>
    <mergeCell ref="D20:L25"/>
    <mergeCell ref="N15:N24"/>
  </mergeCells>
  <phoneticPr fontId="5"/>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100"/>
  <sheetViews>
    <sheetView showGridLines="0" tabSelected="1" view="pageBreakPreview" zoomScale="130" zoomScaleNormal="130" zoomScaleSheetLayoutView="130" workbookViewId="0">
      <selection activeCell="S52" sqref="S52"/>
    </sheetView>
  </sheetViews>
  <sheetFormatPr defaultColWidth="13.375" defaultRowHeight="13.5" x14ac:dyDescent="0.15"/>
  <cols>
    <col min="1" max="1" width="13.375" style="40"/>
    <col min="2" max="2" width="10.5" style="40" customWidth="1"/>
    <col min="3" max="9" width="11.625" style="40" customWidth="1"/>
    <col min="10" max="10" width="6.875" style="36" customWidth="1"/>
    <col min="11" max="11" width="6.25" style="36" customWidth="1"/>
    <col min="12" max="12" width="6.5" style="36" customWidth="1"/>
    <col min="13" max="13" width="6.75" style="36" customWidth="1"/>
    <col min="14" max="14" width="7" style="36" bestFit="1" customWidth="1"/>
    <col min="15" max="15" width="10.75" style="36" bestFit="1" customWidth="1"/>
    <col min="16" max="16" width="6.75" style="36" customWidth="1"/>
    <col min="17" max="17" width="7" style="36" customWidth="1"/>
    <col min="18" max="18" width="6.875" style="36" customWidth="1"/>
    <col min="19" max="20" width="7" style="36" customWidth="1"/>
    <col min="21" max="22" width="7.5" style="36" customWidth="1"/>
    <col min="23" max="23" width="7.375" style="36" customWidth="1"/>
    <col min="24" max="25" width="7.625" style="36" customWidth="1"/>
    <col min="26" max="26" width="7.25" style="36" customWidth="1"/>
    <col min="27" max="27" width="7.625" style="36" customWidth="1"/>
    <col min="28" max="16384" width="13.375" style="36"/>
  </cols>
  <sheetData>
    <row r="2" spans="1:19" ht="28.5" customHeight="1" x14ac:dyDescent="0.2">
      <c r="A2" s="121"/>
      <c r="B2" s="246" t="s">
        <v>413</v>
      </c>
      <c r="C2" s="246"/>
      <c r="D2" s="246"/>
      <c r="E2" s="246"/>
      <c r="F2" s="246"/>
      <c r="G2" s="246"/>
      <c r="H2" s="246"/>
      <c r="I2" s="246"/>
      <c r="J2" s="122"/>
      <c r="K2" s="122"/>
    </row>
    <row r="3" spans="1:19" s="123" customFormat="1" ht="16.5" customHeight="1" thickBot="1" x14ac:dyDescent="0.2">
      <c r="B3" s="124"/>
      <c r="C3" s="124"/>
      <c r="D3" s="124"/>
      <c r="E3" s="124"/>
      <c r="F3" s="124"/>
      <c r="G3" s="124"/>
      <c r="I3" s="125" t="s">
        <v>19</v>
      </c>
      <c r="J3" s="126"/>
      <c r="K3" s="126"/>
      <c r="L3" s="126"/>
    </row>
    <row r="4" spans="1:19" s="123" customFormat="1" ht="10.5" customHeight="1" x14ac:dyDescent="0.15">
      <c r="B4" s="253" t="s">
        <v>25</v>
      </c>
      <c r="C4" s="127"/>
      <c r="D4" s="127"/>
      <c r="E4" s="127"/>
      <c r="F4" s="127"/>
      <c r="G4" s="247" t="s">
        <v>27</v>
      </c>
      <c r="H4" s="248"/>
      <c r="I4" s="248"/>
      <c r="J4" s="128"/>
      <c r="K4" s="128"/>
      <c r="N4" s="126"/>
      <c r="O4" s="126"/>
      <c r="P4" s="126"/>
      <c r="Q4" s="126"/>
      <c r="R4" s="126"/>
      <c r="S4" s="126"/>
    </row>
    <row r="5" spans="1:19" s="123" customFormat="1" ht="10.5" x14ac:dyDescent="0.15">
      <c r="B5" s="254"/>
      <c r="C5" s="129" t="s">
        <v>29</v>
      </c>
      <c r="D5" s="129" t="s">
        <v>31</v>
      </c>
      <c r="E5" s="129" t="s">
        <v>35</v>
      </c>
      <c r="F5" s="129" t="s">
        <v>36</v>
      </c>
      <c r="G5" s="249" t="s">
        <v>39</v>
      </c>
      <c r="H5" s="250"/>
      <c r="I5" s="130" t="s">
        <v>37</v>
      </c>
      <c r="J5" s="131"/>
      <c r="K5" s="131"/>
      <c r="N5" s="126"/>
      <c r="O5" s="126"/>
      <c r="P5" s="126"/>
      <c r="Q5" s="126"/>
      <c r="R5" s="126"/>
      <c r="S5" s="126"/>
    </row>
    <row r="6" spans="1:19" s="123" customFormat="1" ht="10.5" x14ac:dyDescent="0.15">
      <c r="B6" s="255"/>
      <c r="C6" s="132"/>
      <c r="D6" s="132"/>
      <c r="E6" s="130" t="s">
        <v>43</v>
      </c>
      <c r="F6" s="132"/>
      <c r="G6" s="130" t="s">
        <v>45</v>
      </c>
      <c r="H6" s="130" t="s">
        <v>46</v>
      </c>
      <c r="I6" s="130" t="s">
        <v>45</v>
      </c>
      <c r="J6" s="131"/>
      <c r="K6" s="131"/>
      <c r="N6" s="126"/>
      <c r="O6" s="126"/>
      <c r="P6" s="126"/>
      <c r="Q6" s="126"/>
      <c r="R6" s="126"/>
      <c r="S6" s="126"/>
    </row>
    <row r="7" spans="1:19" s="123" customFormat="1" ht="10.5" x14ac:dyDescent="0.15">
      <c r="B7" s="133" t="s">
        <v>100</v>
      </c>
      <c r="C7" s="385">
        <v>32931</v>
      </c>
      <c r="D7" s="385">
        <v>15326412</v>
      </c>
      <c r="E7" s="391">
        <v>49.8</v>
      </c>
      <c r="F7" s="388">
        <v>15064288</v>
      </c>
      <c r="G7" s="388">
        <v>12734</v>
      </c>
      <c r="H7" s="388">
        <v>201533</v>
      </c>
      <c r="I7" s="388">
        <v>192</v>
      </c>
      <c r="J7" s="131"/>
      <c r="K7" s="131"/>
      <c r="N7" s="135"/>
      <c r="O7" s="135"/>
      <c r="P7" s="135"/>
      <c r="Q7" s="135"/>
      <c r="R7" s="136"/>
      <c r="S7" s="136"/>
    </row>
    <row r="8" spans="1:19" s="123" customFormat="1" ht="10.5" x14ac:dyDescent="0.15">
      <c r="B8" s="137" t="s">
        <v>411</v>
      </c>
      <c r="C8" s="386" t="s">
        <v>255</v>
      </c>
      <c r="D8" s="385">
        <v>15375706</v>
      </c>
      <c r="E8" s="392" t="s">
        <v>256</v>
      </c>
      <c r="F8" s="388">
        <v>15122530</v>
      </c>
      <c r="G8" s="388">
        <v>12780</v>
      </c>
      <c r="H8" s="388">
        <v>202930</v>
      </c>
      <c r="I8" s="388">
        <v>202</v>
      </c>
      <c r="J8" s="131"/>
      <c r="K8" s="131"/>
      <c r="N8" s="135"/>
      <c r="O8" s="135"/>
      <c r="P8" s="135"/>
      <c r="Q8" s="135"/>
      <c r="R8" s="136"/>
      <c r="S8" s="136"/>
    </row>
    <row r="9" spans="1:19" s="123" customFormat="1" ht="10.5" x14ac:dyDescent="0.15">
      <c r="B9" s="137" t="s">
        <v>412</v>
      </c>
      <c r="C9" s="384">
        <v>33129</v>
      </c>
      <c r="D9" s="384">
        <v>15401821</v>
      </c>
      <c r="E9" s="393">
        <v>49.076788051905446</v>
      </c>
      <c r="F9" s="389">
        <v>15131074</v>
      </c>
      <c r="G9" s="389">
        <v>12837</v>
      </c>
      <c r="H9" s="389">
        <v>206202</v>
      </c>
      <c r="I9" s="389">
        <v>197</v>
      </c>
      <c r="J9" s="131"/>
      <c r="K9" s="131"/>
      <c r="N9" s="135"/>
      <c r="O9" s="135"/>
      <c r="P9" s="135"/>
      <c r="Q9" s="135"/>
      <c r="R9" s="136"/>
      <c r="S9" s="136"/>
    </row>
    <row r="10" spans="1:19" s="123" customFormat="1" ht="10.5" x14ac:dyDescent="0.15">
      <c r="B10" s="139" t="s">
        <v>48</v>
      </c>
      <c r="C10" s="384">
        <v>1</v>
      </c>
      <c r="D10" s="384">
        <v>30739</v>
      </c>
      <c r="E10" s="393">
        <v>100</v>
      </c>
      <c r="F10" s="389">
        <v>26579</v>
      </c>
      <c r="G10" s="389">
        <v>28</v>
      </c>
      <c r="H10" s="389">
        <v>3470</v>
      </c>
      <c r="I10" s="389">
        <v>1</v>
      </c>
      <c r="J10" s="131"/>
      <c r="K10" s="131"/>
      <c r="N10" s="135"/>
      <c r="O10" s="135"/>
      <c r="P10" s="135"/>
      <c r="Q10" s="135"/>
      <c r="R10" s="136"/>
      <c r="S10" s="136"/>
    </row>
    <row r="11" spans="1:19" s="123" customFormat="1" ht="10.5" x14ac:dyDescent="0.15">
      <c r="B11" s="140" t="s">
        <v>50</v>
      </c>
      <c r="C11" s="384">
        <v>1</v>
      </c>
      <c r="D11" s="384">
        <v>8301</v>
      </c>
      <c r="E11" s="393">
        <v>100</v>
      </c>
      <c r="F11" s="389">
        <v>7981</v>
      </c>
      <c r="G11" s="389">
        <v>21</v>
      </c>
      <c r="H11" s="389">
        <v>320</v>
      </c>
      <c r="I11" s="389">
        <v>0</v>
      </c>
      <c r="J11" s="131"/>
      <c r="K11" s="131"/>
      <c r="N11" s="135"/>
      <c r="O11" s="135"/>
      <c r="P11" s="135"/>
      <c r="Q11" s="135"/>
      <c r="R11" s="136"/>
      <c r="S11" s="136"/>
    </row>
    <row r="12" spans="1:19" s="123" customFormat="1" ht="10.5" x14ac:dyDescent="0.15">
      <c r="B12" s="140" t="s">
        <v>20</v>
      </c>
      <c r="C12" s="384">
        <v>1</v>
      </c>
      <c r="D12" s="384">
        <v>36167</v>
      </c>
      <c r="E12" s="393">
        <v>100</v>
      </c>
      <c r="F12" s="389">
        <v>28671</v>
      </c>
      <c r="G12" s="389">
        <v>39</v>
      </c>
      <c r="H12" s="389">
        <v>3420</v>
      </c>
      <c r="I12" s="389">
        <v>6</v>
      </c>
      <c r="K12" s="131"/>
      <c r="L12" s="131"/>
      <c r="M12" s="131"/>
      <c r="N12" s="131"/>
    </row>
    <row r="13" spans="1:19" s="123" customFormat="1" ht="10.5" x14ac:dyDescent="0.15">
      <c r="B13" s="140" t="s">
        <v>51</v>
      </c>
      <c r="C13" s="384">
        <v>1</v>
      </c>
      <c r="D13" s="384">
        <v>100169</v>
      </c>
      <c r="E13" s="393">
        <v>100</v>
      </c>
      <c r="F13" s="389">
        <v>84582</v>
      </c>
      <c r="G13" s="389">
        <v>121</v>
      </c>
      <c r="H13" s="389">
        <v>6022</v>
      </c>
      <c r="I13" s="389">
        <v>26</v>
      </c>
      <c r="K13" s="131"/>
      <c r="L13" s="131"/>
      <c r="M13" s="131"/>
      <c r="N13" s="131"/>
    </row>
    <row r="14" spans="1:19" s="123" customFormat="1" ht="10.5" x14ac:dyDescent="0.15">
      <c r="B14" s="140" t="s">
        <v>40</v>
      </c>
      <c r="C14" s="384">
        <v>1</v>
      </c>
      <c r="D14" s="384">
        <v>86697</v>
      </c>
      <c r="E14" s="393">
        <v>100</v>
      </c>
      <c r="F14" s="389">
        <v>82321</v>
      </c>
      <c r="G14" s="389">
        <v>98</v>
      </c>
      <c r="H14" s="389">
        <v>3178</v>
      </c>
      <c r="I14" s="389">
        <v>4</v>
      </c>
      <c r="K14" s="131"/>
      <c r="L14" s="131"/>
      <c r="M14" s="131"/>
      <c r="N14" s="131"/>
      <c r="P14" s="141"/>
    </row>
    <row r="15" spans="1:19" s="123" customFormat="1" ht="10.5" x14ac:dyDescent="0.15">
      <c r="B15" s="140" t="s">
        <v>55</v>
      </c>
      <c r="C15" s="384">
        <v>1</v>
      </c>
      <c r="D15" s="384">
        <v>119061</v>
      </c>
      <c r="E15" s="393">
        <v>66.230755663063462</v>
      </c>
      <c r="F15" s="389">
        <v>109466</v>
      </c>
      <c r="G15" s="389">
        <v>136</v>
      </c>
      <c r="H15" s="389">
        <v>4803</v>
      </c>
      <c r="I15" s="389">
        <v>22</v>
      </c>
      <c r="K15" s="131"/>
      <c r="L15" s="131"/>
      <c r="M15" s="131"/>
      <c r="N15" s="131"/>
      <c r="O15" s="136"/>
      <c r="P15" s="141"/>
    </row>
    <row r="16" spans="1:19" s="123" customFormat="1" ht="10.5" x14ac:dyDescent="0.15">
      <c r="B16" s="140" t="s">
        <v>34</v>
      </c>
      <c r="C16" s="384">
        <v>1</v>
      </c>
      <c r="D16" s="384">
        <v>80905</v>
      </c>
      <c r="E16" s="393">
        <v>96.287003275446509</v>
      </c>
      <c r="F16" s="389">
        <v>72629</v>
      </c>
      <c r="G16" s="389">
        <v>92</v>
      </c>
      <c r="H16" s="389">
        <v>3185</v>
      </c>
      <c r="I16" s="389">
        <v>20</v>
      </c>
    </row>
    <row r="17" spans="2:18" s="123" customFormat="1" ht="10.5" x14ac:dyDescent="0.15">
      <c r="B17" s="140" t="s">
        <v>53</v>
      </c>
      <c r="C17" s="384">
        <v>1</v>
      </c>
      <c r="D17" s="384">
        <v>14685</v>
      </c>
      <c r="E17" s="393">
        <v>100</v>
      </c>
      <c r="F17" s="389">
        <v>12377</v>
      </c>
      <c r="G17" s="389">
        <v>17</v>
      </c>
      <c r="H17" s="389">
        <v>1164</v>
      </c>
      <c r="I17" s="389">
        <v>2</v>
      </c>
    </row>
    <row r="18" spans="2:18" s="123" customFormat="1" ht="10.5" x14ac:dyDescent="0.15">
      <c r="B18" s="140" t="s">
        <v>57</v>
      </c>
      <c r="C18" s="384">
        <v>1</v>
      </c>
      <c r="D18" s="384">
        <v>9976</v>
      </c>
      <c r="E18" s="393">
        <v>65.373433583959894</v>
      </c>
      <c r="F18" s="389">
        <v>9817</v>
      </c>
      <c r="G18" s="389">
        <v>6</v>
      </c>
      <c r="H18" s="389">
        <v>158</v>
      </c>
      <c r="I18" s="389">
        <v>0</v>
      </c>
    </row>
    <row r="19" spans="2:18" s="123" customFormat="1" ht="10.5" x14ac:dyDescent="0.15">
      <c r="B19" s="140" t="s">
        <v>13</v>
      </c>
      <c r="C19" s="384">
        <v>1</v>
      </c>
      <c r="D19" s="384">
        <v>23</v>
      </c>
      <c r="E19" s="393">
        <v>100</v>
      </c>
      <c r="F19" s="389">
        <v>23</v>
      </c>
      <c r="G19" s="389">
        <v>0</v>
      </c>
      <c r="H19" s="389">
        <v>0</v>
      </c>
      <c r="I19" s="389">
        <v>0</v>
      </c>
      <c r="J19" s="131"/>
      <c r="K19" s="131"/>
      <c r="L19" s="131"/>
    </row>
    <row r="20" spans="2:18" s="123" customFormat="1" ht="10.5" x14ac:dyDescent="0.15">
      <c r="B20" s="140" t="s">
        <v>4</v>
      </c>
      <c r="C20" s="384">
        <v>1</v>
      </c>
      <c r="D20" s="384">
        <v>131281</v>
      </c>
      <c r="E20" s="393">
        <v>69.135144193415698</v>
      </c>
      <c r="F20" s="389">
        <v>124415</v>
      </c>
      <c r="G20" s="389">
        <v>147</v>
      </c>
      <c r="H20" s="389">
        <v>2916</v>
      </c>
      <c r="I20" s="389">
        <v>11</v>
      </c>
      <c r="J20" s="142"/>
      <c r="K20" s="142"/>
      <c r="L20" s="142"/>
      <c r="M20" s="142"/>
      <c r="N20" s="142"/>
      <c r="O20" s="142"/>
    </row>
    <row r="21" spans="2:18" s="123" customFormat="1" ht="10.5" x14ac:dyDescent="0.15">
      <c r="B21" s="140" t="s">
        <v>58</v>
      </c>
      <c r="C21" s="384">
        <v>1</v>
      </c>
      <c r="D21" s="384">
        <v>43695</v>
      </c>
      <c r="E21" s="393">
        <v>30.970798242402047</v>
      </c>
      <c r="F21" s="389">
        <v>41638</v>
      </c>
      <c r="G21" s="389">
        <v>53</v>
      </c>
      <c r="H21" s="389">
        <v>667</v>
      </c>
      <c r="I21" s="389">
        <v>2</v>
      </c>
    </row>
    <row r="22" spans="2:18" s="123" customFormat="1" ht="10.5" x14ac:dyDescent="0.15">
      <c r="B22" s="140" t="s">
        <v>54</v>
      </c>
      <c r="C22" s="384">
        <v>1</v>
      </c>
      <c r="D22" s="384">
        <v>31500</v>
      </c>
      <c r="E22" s="393">
        <v>67.713161069138465</v>
      </c>
      <c r="F22" s="389">
        <v>30459</v>
      </c>
      <c r="G22" s="389">
        <v>31</v>
      </c>
      <c r="H22" s="389">
        <v>1042</v>
      </c>
      <c r="I22" s="389">
        <v>0</v>
      </c>
      <c r="M22" s="126"/>
      <c r="N22" s="126"/>
      <c r="O22" s="126"/>
      <c r="P22" s="126"/>
      <c r="Q22" s="131"/>
      <c r="R22" s="131"/>
    </row>
    <row r="23" spans="2:18" s="123" customFormat="1" ht="10.5" x14ac:dyDescent="0.15">
      <c r="B23" s="143" t="s">
        <v>62</v>
      </c>
      <c r="C23" s="384">
        <v>2</v>
      </c>
      <c r="D23" s="384">
        <v>120746</v>
      </c>
      <c r="E23" s="393">
        <v>100</v>
      </c>
      <c r="F23" s="389">
        <v>77261</v>
      </c>
      <c r="G23" s="389">
        <v>196</v>
      </c>
      <c r="H23" s="389">
        <v>25395</v>
      </c>
      <c r="I23" s="389">
        <v>18</v>
      </c>
      <c r="J23" s="144"/>
      <c r="K23" s="144"/>
      <c r="L23" s="145"/>
      <c r="M23" s="126"/>
      <c r="N23" s="126"/>
      <c r="O23" s="126"/>
      <c r="P23" s="126"/>
      <c r="Q23" s="126"/>
      <c r="R23" s="126"/>
    </row>
    <row r="24" spans="2:18" s="123" customFormat="1" ht="12" x14ac:dyDescent="0.15">
      <c r="B24" s="143" t="s">
        <v>65</v>
      </c>
      <c r="C24" s="384">
        <v>43</v>
      </c>
      <c r="D24" s="384">
        <v>849329</v>
      </c>
      <c r="E24" s="393">
        <v>68.602273088520477</v>
      </c>
      <c r="F24" s="389">
        <v>808680</v>
      </c>
      <c r="G24" s="389">
        <v>983</v>
      </c>
      <c r="H24" s="389">
        <v>32056</v>
      </c>
      <c r="I24" s="389">
        <v>37</v>
      </c>
      <c r="J24" s="37"/>
      <c r="K24" s="38"/>
      <c r="L24" s="146"/>
      <c r="M24" s="147"/>
      <c r="N24" s="126"/>
      <c r="O24" s="126"/>
      <c r="P24" s="126"/>
      <c r="Q24" s="131"/>
      <c r="R24" s="131"/>
    </row>
    <row r="25" spans="2:18" s="123" customFormat="1" ht="10.5" x14ac:dyDescent="0.15">
      <c r="B25" s="143" t="s">
        <v>67</v>
      </c>
      <c r="C25" s="384">
        <v>164</v>
      </c>
      <c r="D25" s="384">
        <v>972728</v>
      </c>
      <c r="E25" s="393">
        <v>54.445847143291857</v>
      </c>
      <c r="F25" s="389">
        <v>946170</v>
      </c>
      <c r="G25" s="389">
        <v>997</v>
      </c>
      <c r="H25" s="389">
        <v>23300</v>
      </c>
      <c r="I25" s="389">
        <v>17</v>
      </c>
      <c r="J25" s="148"/>
      <c r="K25" s="148"/>
      <c r="L25" s="148"/>
      <c r="M25" s="126"/>
      <c r="N25" s="126"/>
      <c r="O25" s="126"/>
      <c r="P25" s="126"/>
      <c r="Q25" s="149"/>
      <c r="R25" s="149"/>
    </row>
    <row r="26" spans="2:18" s="123" customFormat="1" ht="11.25" thickBot="1" x14ac:dyDescent="0.2">
      <c r="B26" s="150" t="s">
        <v>68</v>
      </c>
      <c r="C26" s="387">
        <v>32907</v>
      </c>
      <c r="D26" s="387">
        <v>12765819</v>
      </c>
      <c r="E26" s="394">
        <v>45.656763937469286</v>
      </c>
      <c r="F26" s="390">
        <v>12668005</v>
      </c>
      <c r="G26" s="390">
        <v>9872</v>
      </c>
      <c r="H26" s="390">
        <v>95106</v>
      </c>
      <c r="I26" s="390">
        <v>31</v>
      </c>
      <c r="J26" s="135"/>
      <c r="K26" s="135"/>
      <c r="L26" s="135"/>
      <c r="M26" s="135"/>
      <c r="N26" s="135"/>
      <c r="O26" s="135"/>
    </row>
    <row r="27" spans="2:18" s="123" customFormat="1" ht="11.25" customHeight="1" thickBot="1" x14ac:dyDescent="0.2">
      <c r="B27" s="151"/>
      <c r="C27" s="151"/>
      <c r="D27" s="151"/>
      <c r="E27" s="151"/>
      <c r="F27" s="151"/>
      <c r="G27" s="151"/>
      <c r="H27" s="151"/>
      <c r="I27" s="151"/>
      <c r="J27" s="135"/>
      <c r="K27" s="135"/>
      <c r="L27" s="135"/>
      <c r="M27" s="135"/>
      <c r="N27" s="135"/>
      <c r="O27" s="135"/>
    </row>
    <row r="28" spans="2:18" s="123" customFormat="1" ht="10.5" customHeight="1" x14ac:dyDescent="0.15">
      <c r="B28" s="253" t="s">
        <v>25</v>
      </c>
      <c r="C28" s="152" t="s">
        <v>69</v>
      </c>
      <c r="D28" s="153"/>
      <c r="E28" s="251" t="s">
        <v>70</v>
      </c>
      <c r="F28" s="251"/>
      <c r="G28" s="251"/>
      <c r="H28" s="251"/>
      <c r="I28" s="154"/>
      <c r="J28" s="135"/>
      <c r="K28" s="135"/>
      <c r="L28" s="135"/>
      <c r="M28" s="135"/>
      <c r="N28" s="135"/>
      <c r="O28" s="135"/>
    </row>
    <row r="29" spans="2:18" s="123" customFormat="1" ht="10.5" x14ac:dyDescent="0.15">
      <c r="B29" s="256"/>
      <c r="C29" s="130" t="s">
        <v>37</v>
      </c>
      <c r="D29" s="249" t="s">
        <v>12</v>
      </c>
      <c r="E29" s="252"/>
      <c r="F29" s="252"/>
      <c r="G29" s="250"/>
      <c r="H29" s="249" t="s">
        <v>64</v>
      </c>
      <c r="I29" s="252"/>
      <c r="J29" s="135"/>
      <c r="K29" s="135"/>
      <c r="L29" s="135"/>
      <c r="M29" s="135"/>
      <c r="N29" s="135"/>
      <c r="O29" s="135"/>
    </row>
    <row r="30" spans="2:18" s="123" customFormat="1" ht="10.5" x14ac:dyDescent="0.15">
      <c r="B30" s="257"/>
      <c r="C30" s="155" t="s">
        <v>8</v>
      </c>
      <c r="D30" s="156" t="s">
        <v>32</v>
      </c>
      <c r="E30" s="156" t="s">
        <v>49</v>
      </c>
      <c r="F30" s="156" t="s">
        <v>71</v>
      </c>
      <c r="G30" s="156" t="s">
        <v>41</v>
      </c>
      <c r="H30" s="156" t="s">
        <v>71</v>
      </c>
      <c r="I30" s="156" t="s">
        <v>22</v>
      </c>
      <c r="J30" s="131"/>
      <c r="K30" s="131"/>
      <c r="L30" s="131"/>
      <c r="M30" s="131"/>
      <c r="N30" s="131"/>
      <c r="O30" s="131"/>
    </row>
    <row r="31" spans="2:18" s="123" customFormat="1" ht="10.5" x14ac:dyDescent="0.15">
      <c r="B31" s="133" t="s">
        <v>100</v>
      </c>
      <c r="C31" s="388">
        <v>58301</v>
      </c>
      <c r="D31" s="388">
        <v>23620</v>
      </c>
      <c r="E31" s="388">
        <v>125222</v>
      </c>
      <c r="F31" s="388">
        <v>2289012</v>
      </c>
      <c r="G31" s="388">
        <v>5189086</v>
      </c>
      <c r="H31" s="388">
        <v>71809</v>
      </c>
      <c r="I31" s="388">
        <v>531714</v>
      </c>
      <c r="J31" s="131"/>
      <c r="K31" s="131"/>
      <c r="L31" s="135"/>
      <c r="M31" s="135"/>
      <c r="N31" s="131"/>
      <c r="O31" s="131"/>
    </row>
    <row r="32" spans="2:18" s="123" customFormat="1" ht="10.5" x14ac:dyDescent="0.15">
      <c r="B32" s="137" t="s">
        <v>411</v>
      </c>
      <c r="C32" s="388">
        <v>62944</v>
      </c>
      <c r="D32" s="388">
        <v>23707</v>
      </c>
      <c r="E32" s="388">
        <v>125399</v>
      </c>
      <c r="F32" s="388">
        <v>2310672</v>
      </c>
      <c r="G32" s="388">
        <v>5223848</v>
      </c>
      <c r="H32" s="388">
        <v>72410</v>
      </c>
      <c r="I32" s="388">
        <v>532289</v>
      </c>
      <c r="J32" s="131"/>
      <c r="K32" s="131"/>
      <c r="L32" s="135"/>
      <c r="M32" s="135"/>
      <c r="N32" s="131"/>
      <c r="O32" s="131"/>
    </row>
    <row r="33" spans="2:15" s="123" customFormat="1" ht="10.5" x14ac:dyDescent="0.15">
      <c r="B33" s="137" t="s">
        <v>412</v>
      </c>
      <c r="C33" s="389">
        <v>62245</v>
      </c>
      <c r="D33" s="389">
        <v>23442</v>
      </c>
      <c r="E33" s="389">
        <v>131011</v>
      </c>
      <c r="F33" s="389">
        <v>2318419</v>
      </c>
      <c r="G33" s="389">
        <v>5247082</v>
      </c>
      <c r="H33" s="389">
        <v>72982</v>
      </c>
      <c r="I33" s="389">
        <v>530994</v>
      </c>
      <c r="J33" s="131"/>
      <c r="K33" s="131"/>
      <c r="L33" s="135"/>
      <c r="M33" s="135"/>
      <c r="N33" s="131"/>
      <c r="O33" s="131"/>
    </row>
    <row r="34" spans="2:15" s="123" customFormat="1" ht="10.5" x14ac:dyDescent="0.15">
      <c r="B34" s="139" t="s">
        <v>48</v>
      </c>
      <c r="C34" s="389">
        <v>690</v>
      </c>
      <c r="D34" s="389">
        <v>12315</v>
      </c>
      <c r="E34" s="389">
        <v>4316</v>
      </c>
      <c r="F34" s="389">
        <v>14108</v>
      </c>
      <c r="G34" s="395">
        <v>0</v>
      </c>
      <c r="H34" s="395">
        <v>0</v>
      </c>
      <c r="I34" s="395">
        <v>0</v>
      </c>
    </row>
    <row r="35" spans="2:15" s="123" customFormat="1" ht="10.5" x14ac:dyDescent="0.15">
      <c r="B35" s="140" t="s">
        <v>50</v>
      </c>
      <c r="C35" s="395">
        <v>0</v>
      </c>
      <c r="D35" s="395">
        <v>0</v>
      </c>
      <c r="E35" s="395">
        <v>0</v>
      </c>
      <c r="F35" s="389">
        <v>8301</v>
      </c>
      <c r="G35" s="395">
        <v>0</v>
      </c>
      <c r="H35" s="395">
        <v>0</v>
      </c>
      <c r="I35" s="395">
        <v>0</v>
      </c>
    </row>
    <row r="36" spans="2:15" s="123" customFormat="1" ht="10.5" x14ac:dyDescent="0.15">
      <c r="B36" s="140" t="s">
        <v>20</v>
      </c>
      <c r="C36" s="389">
        <v>4076</v>
      </c>
      <c r="D36" s="389">
        <v>40</v>
      </c>
      <c r="E36" s="389">
        <v>469</v>
      </c>
      <c r="F36" s="389">
        <v>35658</v>
      </c>
      <c r="G36" s="395">
        <v>0</v>
      </c>
      <c r="H36" s="395">
        <v>0</v>
      </c>
      <c r="I36" s="395">
        <v>0</v>
      </c>
    </row>
    <row r="37" spans="2:15" s="123" customFormat="1" ht="10.5" x14ac:dyDescent="0.15">
      <c r="B37" s="140" t="s">
        <v>51</v>
      </c>
      <c r="C37" s="389">
        <v>9565</v>
      </c>
      <c r="D37" s="389">
        <v>2673</v>
      </c>
      <c r="E37" s="389">
        <v>26382</v>
      </c>
      <c r="F37" s="389">
        <v>71114</v>
      </c>
      <c r="G37" s="395">
        <v>0</v>
      </c>
      <c r="H37" s="395">
        <v>0</v>
      </c>
      <c r="I37" s="395">
        <v>0</v>
      </c>
    </row>
    <row r="38" spans="2:15" s="123" customFormat="1" ht="10.5" x14ac:dyDescent="0.15">
      <c r="B38" s="140" t="s">
        <v>40</v>
      </c>
      <c r="C38" s="389">
        <v>1198</v>
      </c>
      <c r="D38" s="389">
        <v>698</v>
      </c>
      <c r="E38" s="389">
        <v>6200</v>
      </c>
      <c r="F38" s="389">
        <v>79799</v>
      </c>
      <c r="G38" s="395">
        <v>0</v>
      </c>
      <c r="H38" s="395">
        <v>0</v>
      </c>
      <c r="I38" s="395">
        <v>0</v>
      </c>
    </row>
    <row r="39" spans="2:15" s="123" customFormat="1" ht="10.5" x14ac:dyDescent="0.15">
      <c r="B39" s="140" t="s">
        <v>55</v>
      </c>
      <c r="C39" s="389">
        <v>4792</v>
      </c>
      <c r="D39" s="395">
        <v>0</v>
      </c>
      <c r="E39" s="395">
        <v>0</v>
      </c>
      <c r="F39" s="389">
        <v>61165</v>
      </c>
      <c r="G39" s="389">
        <v>17690</v>
      </c>
      <c r="H39" s="389">
        <v>1228</v>
      </c>
      <c r="I39" s="389">
        <v>18779</v>
      </c>
    </row>
    <row r="40" spans="2:15" s="123" customFormat="1" ht="10.5" x14ac:dyDescent="0.15">
      <c r="B40" s="140" t="s">
        <v>34</v>
      </c>
      <c r="C40" s="389">
        <v>5092</v>
      </c>
      <c r="D40" s="395">
        <v>0</v>
      </c>
      <c r="E40" s="389">
        <v>74</v>
      </c>
      <c r="F40" s="389">
        <v>72854</v>
      </c>
      <c r="G40" s="389">
        <v>4974</v>
      </c>
      <c r="H40" s="389">
        <v>471</v>
      </c>
      <c r="I40" s="389">
        <v>1076</v>
      </c>
    </row>
    <row r="41" spans="2:15" s="123" customFormat="1" ht="10.5" x14ac:dyDescent="0.15">
      <c r="B41" s="140" t="s">
        <v>53</v>
      </c>
      <c r="C41" s="389">
        <v>1144</v>
      </c>
      <c r="D41" s="389">
        <v>23</v>
      </c>
      <c r="E41" s="395">
        <v>0</v>
      </c>
      <c r="F41" s="389">
        <v>14663</v>
      </c>
      <c r="G41" s="395">
        <v>0</v>
      </c>
      <c r="H41" s="395">
        <v>0</v>
      </c>
      <c r="I41" s="395">
        <v>0</v>
      </c>
      <c r="J41" s="131"/>
      <c r="K41" s="131"/>
      <c r="L41" s="131"/>
      <c r="M41" s="131"/>
      <c r="N41" s="131"/>
      <c r="O41" s="131"/>
    </row>
    <row r="42" spans="2:15" s="123" customFormat="1" ht="10.5" x14ac:dyDescent="0.15">
      <c r="B42" s="140" t="s">
        <v>57</v>
      </c>
      <c r="C42" s="395">
        <v>0</v>
      </c>
      <c r="D42" s="395">
        <v>0</v>
      </c>
      <c r="E42" s="395">
        <v>0</v>
      </c>
      <c r="F42" s="389">
        <v>6133</v>
      </c>
      <c r="G42" s="389">
        <v>389</v>
      </c>
      <c r="H42" s="389">
        <v>561</v>
      </c>
      <c r="I42" s="389">
        <v>521</v>
      </c>
      <c r="J42" s="131"/>
      <c r="K42" s="131"/>
      <c r="L42" s="131"/>
      <c r="M42" s="131"/>
      <c r="N42" s="131"/>
      <c r="O42" s="131"/>
    </row>
    <row r="43" spans="2:15" s="123" customFormat="1" ht="10.5" x14ac:dyDescent="0.15">
      <c r="B43" s="140" t="s">
        <v>13</v>
      </c>
      <c r="C43" s="395">
        <v>0</v>
      </c>
      <c r="D43" s="395">
        <v>0</v>
      </c>
      <c r="E43" s="395">
        <v>0</v>
      </c>
      <c r="F43" s="389">
        <v>23</v>
      </c>
      <c r="G43" s="395">
        <v>0</v>
      </c>
      <c r="H43" s="395">
        <v>0</v>
      </c>
      <c r="I43" s="395">
        <v>0</v>
      </c>
      <c r="J43" s="157"/>
      <c r="K43" s="157"/>
      <c r="L43" s="157"/>
      <c r="M43" s="149"/>
      <c r="N43" s="149"/>
      <c r="O43" s="149"/>
    </row>
    <row r="44" spans="2:15" s="123" customFormat="1" ht="10.5" x14ac:dyDescent="0.15">
      <c r="B44" s="140" t="s">
        <v>4</v>
      </c>
      <c r="C44" s="389">
        <v>3952</v>
      </c>
      <c r="D44" s="389">
        <v>161</v>
      </c>
      <c r="E44" s="389">
        <v>804</v>
      </c>
      <c r="F44" s="389">
        <v>64217</v>
      </c>
      <c r="G44" s="389">
        <v>25579</v>
      </c>
      <c r="H44" s="389">
        <v>1749</v>
      </c>
      <c r="I44" s="389">
        <v>23299</v>
      </c>
      <c r="J44" s="135"/>
      <c r="K44" s="135"/>
      <c r="L44" s="135"/>
      <c r="M44" s="135"/>
      <c r="N44" s="135"/>
      <c r="O44" s="135"/>
    </row>
    <row r="45" spans="2:15" s="123" customFormat="1" ht="10.5" x14ac:dyDescent="0.15">
      <c r="B45" s="140" t="s">
        <v>58</v>
      </c>
      <c r="C45" s="389">
        <v>1391</v>
      </c>
      <c r="D45" s="395">
        <v>0</v>
      </c>
      <c r="E45" s="389">
        <v>13</v>
      </c>
      <c r="F45" s="389">
        <v>7904</v>
      </c>
      <c r="G45" s="389">
        <v>5616</v>
      </c>
      <c r="H45" s="389">
        <v>1399</v>
      </c>
      <c r="I45" s="389">
        <v>13973</v>
      </c>
      <c r="J45" s="135"/>
      <c r="K45" s="135"/>
      <c r="L45" s="135"/>
      <c r="M45" s="135"/>
      <c r="N45" s="135"/>
      <c r="O45" s="135"/>
    </row>
    <row r="46" spans="2:15" s="123" customFormat="1" ht="10.5" x14ac:dyDescent="0.15">
      <c r="B46" s="140" t="s">
        <v>54</v>
      </c>
      <c r="C46" s="395">
        <v>0</v>
      </c>
      <c r="D46" s="395">
        <v>0</v>
      </c>
      <c r="E46" s="389">
        <v>42</v>
      </c>
      <c r="F46" s="389">
        <v>17377</v>
      </c>
      <c r="G46" s="389">
        <v>3912</v>
      </c>
      <c r="H46" s="389">
        <v>543</v>
      </c>
      <c r="I46" s="389">
        <v>5658</v>
      </c>
      <c r="J46" s="135"/>
      <c r="K46" s="135"/>
      <c r="L46" s="135"/>
      <c r="M46" s="135"/>
      <c r="N46" s="135"/>
      <c r="O46" s="135"/>
    </row>
    <row r="47" spans="2:15" s="123" customFormat="1" ht="10.5" x14ac:dyDescent="0.15">
      <c r="B47" s="143" t="s">
        <v>62</v>
      </c>
      <c r="C47" s="389">
        <v>15830</v>
      </c>
      <c r="D47" s="389">
        <v>2500</v>
      </c>
      <c r="E47" s="389">
        <v>42479</v>
      </c>
      <c r="F47" s="389">
        <v>75767</v>
      </c>
      <c r="G47" s="395">
        <v>0</v>
      </c>
      <c r="H47" s="395">
        <v>0</v>
      </c>
      <c r="I47" s="395">
        <v>0</v>
      </c>
      <c r="J47" s="135"/>
      <c r="K47" s="135"/>
      <c r="L47" s="135"/>
      <c r="M47" s="135"/>
      <c r="N47" s="135"/>
      <c r="O47" s="135"/>
    </row>
    <row r="48" spans="2:15" s="123" customFormat="1" ht="10.5" x14ac:dyDescent="0.15">
      <c r="B48" s="143" t="s">
        <v>65</v>
      </c>
      <c r="C48" s="389">
        <v>8593</v>
      </c>
      <c r="D48" s="389">
        <v>2597</v>
      </c>
      <c r="E48" s="389">
        <v>32286</v>
      </c>
      <c r="F48" s="389">
        <v>443337</v>
      </c>
      <c r="G48" s="389">
        <v>104440</v>
      </c>
      <c r="H48" s="389">
        <v>16240</v>
      </c>
      <c r="I48" s="389">
        <v>95843</v>
      </c>
      <c r="J48" s="131"/>
      <c r="K48" s="131"/>
      <c r="L48" s="131"/>
      <c r="M48" s="131"/>
      <c r="N48" s="131"/>
      <c r="O48" s="131"/>
    </row>
    <row r="49" spans="2:15" s="123" customFormat="1" ht="10.5" x14ac:dyDescent="0.15">
      <c r="B49" s="143" t="s">
        <v>67</v>
      </c>
      <c r="C49" s="389">
        <v>3257</v>
      </c>
      <c r="D49" s="389">
        <v>539</v>
      </c>
      <c r="E49" s="389">
        <v>3749</v>
      </c>
      <c r="F49" s="389">
        <v>340530</v>
      </c>
      <c r="G49" s="389">
        <v>184791</v>
      </c>
      <c r="H49" s="389">
        <v>24305</v>
      </c>
      <c r="I49" s="389">
        <v>149128</v>
      </c>
      <c r="J49" s="135"/>
      <c r="K49" s="135"/>
      <c r="L49" s="135"/>
      <c r="M49" s="131"/>
      <c r="N49" s="131"/>
      <c r="O49" s="131"/>
    </row>
    <row r="50" spans="2:15" s="123" customFormat="1" ht="11.25" thickBot="1" x14ac:dyDescent="0.2">
      <c r="B50" s="150" t="s">
        <v>68</v>
      </c>
      <c r="C50" s="390">
        <v>2665</v>
      </c>
      <c r="D50" s="390">
        <v>1896</v>
      </c>
      <c r="E50" s="390">
        <v>14197</v>
      </c>
      <c r="F50" s="390">
        <v>1005469</v>
      </c>
      <c r="G50" s="390">
        <v>4899691</v>
      </c>
      <c r="H50" s="390">
        <v>26486</v>
      </c>
      <c r="I50" s="390">
        <v>222717</v>
      </c>
      <c r="J50" s="135"/>
      <c r="K50" s="135"/>
      <c r="L50" s="135"/>
      <c r="M50" s="131"/>
      <c r="N50" s="131"/>
      <c r="O50" s="131"/>
    </row>
    <row r="51" spans="2:15" s="123" customFormat="1" ht="11.25" customHeight="1" thickBot="1" x14ac:dyDescent="0.2">
      <c r="B51" s="151"/>
      <c r="C51" s="151"/>
      <c r="D51" s="151"/>
      <c r="E51" s="151"/>
      <c r="F51" s="151"/>
      <c r="G51" s="151"/>
      <c r="H51" s="151"/>
      <c r="I51" s="151"/>
      <c r="J51" s="135"/>
      <c r="K51" s="135"/>
      <c r="L51" s="135"/>
      <c r="M51" s="131"/>
      <c r="N51" s="131"/>
      <c r="O51" s="131"/>
    </row>
    <row r="52" spans="2:15" s="123" customFormat="1" ht="10.5" customHeight="1" x14ac:dyDescent="0.15">
      <c r="B52" s="253" t="s">
        <v>60</v>
      </c>
      <c r="C52" s="247" t="s">
        <v>74</v>
      </c>
      <c r="D52" s="258"/>
      <c r="E52" s="247" t="s">
        <v>75</v>
      </c>
      <c r="F52" s="248"/>
      <c r="G52" s="258"/>
      <c r="H52" s="247" t="s">
        <v>77</v>
      </c>
      <c r="I52" s="248"/>
    </row>
    <row r="53" spans="2:15" s="123" customFormat="1" ht="5.25" customHeight="1" x14ac:dyDescent="0.15">
      <c r="B53" s="254"/>
      <c r="C53" s="261" t="s">
        <v>72</v>
      </c>
      <c r="D53" s="262"/>
      <c r="E53" s="264" t="s">
        <v>52</v>
      </c>
      <c r="F53" s="267" t="s">
        <v>78</v>
      </c>
      <c r="G53" s="126"/>
      <c r="H53" s="261" t="s">
        <v>45</v>
      </c>
      <c r="I53" s="267" t="s">
        <v>17</v>
      </c>
    </row>
    <row r="54" spans="2:15" s="123" customFormat="1" ht="5.25" customHeight="1" x14ac:dyDescent="0.15">
      <c r="B54" s="254"/>
      <c r="C54" s="263"/>
      <c r="D54" s="255"/>
      <c r="E54" s="265"/>
      <c r="F54" s="268"/>
      <c r="G54" s="271" t="s">
        <v>80</v>
      </c>
      <c r="H54" s="270"/>
      <c r="I54" s="268"/>
    </row>
    <row r="55" spans="2:15" s="123" customFormat="1" ht="5.25" customHeight="1" x14ac:dyDescent="0.15">
      <c r="B55" s="254"/>
      <c r="C55" s="273" t="s">
        <v>81</v>
      </c>
      <c r="D55" s="158"/>
      <c r="E55" s="265"/>
      <c r="F55" s="268"/>
      <c r="G55" s="272"/>
      <c r="H55" s="270"/>
      <c r="I55" s="268"/>
    </row>
    <row r="56" spans="2:15" s="123" customFormat="1" ht="10.5" customHeight="1" x14ac:dyDescent="0.15">
      <c r="B56" s="255"/>
      <c r="C56" s="274"/>
      <c r="D56" s="159" t="s">
        <v>82</v>
      </c>
      <c r="E56" s="266"/>
      <c r="F56" s="269"/>
      <c r="G56" s="160" t="s">
        <v>84</v>
      </c>
      <c r="H56" s="263"/>
      <c r="I56" s="269"/>
      <c r="J56" s="141"/>
      <c r="K56" s="136"/>
      <c r="L56" s="141"/>
      <c r="M56" s="141"/>
      <c r="N56" s="141"/>
      <c r="O56" s="141"/>
    </row>
    <row r="57" spans="2:15" s="123" customFormat="1" ht="10.5" x14ac:dyDescent="0.15">
      <c r="B57" s="133" t="s">
        <v>100</v>
      </c>
      <c r="C57" s="396">
        <v>7093776</v>
      </c>
      <c r="D57" s="389">
        <v>2321534</v>
      </c>
      <c r="E57" s="389">
        <v>2538355</v>
      </c>
      <c r="F57" s="389">
        <v>12785164</v>
      </c>
      <c r="G57" s="397">
        <v>83.4</v>
      </c>
      <c r="H57" s="388">
        <v>5</v>
      </c>
      <c r="I57" s="389">
        <v>4846</v>
      </c>
      <c r="L57" s="161"/>
      <c r="M57" s="161"/>
      <c r="N57" s="161"/>
      <c r="O57" s="161"/>
    </row>
    <row r="58" spans="2:15" s="123" customFormat="1" ht="10.5" x14ac:dyDescent="0.15">
      <c r="B58" s="137" t="s">
        <v>411</v>
      </c>
      <c r="C58" s="396">
        <v>7086027</v>
      </c>
      <c r="D58" s="389">
        <v>2324265</v>
      </c>
      <c r="E58" s="389">
        <v>2530471</v>
      </c>
      <c r="F58" s="389">
        <v>12844338</v>
      </c>
      <c r="G58" s="388">
        <v>83.5</v>
      </c>
      <c r="H58" s="388">
        <v>5</v>
      </c>
      <c r="I58" s="389">
        <v>4846</v>
      </c>
      <c r="J58" s="141"/>
      <c r="L58" s="161"/>
      <c r="M58" s="161"/>
      <c r="N58" s="161"/>
      <c r="O58" s="161"/>
    </row>
    <row r="59" spans="2:15" s="123" customFormat="1" ht="10.5" x14ac:dyDescent="0.15">
      <c r="B59" s="137" t="s">
        <v>412</v>
      </c>
      <c r="C59" s="389">
        <v>7077892</v>
      </c>
      <c r="D59" s="389">
        <v>2325141</v>
      </c>
      <c r="E59" s="389">
        <v>2526443</v>
      </c>
      <c r="F59" s="389">
        <v>12882300</v>
      </c>
      <c r="G59" s="388">
        <v>83.603834524334658</v>
      </c>
      <c r="H59" s="389">
        <v>5</v>
      </c>
      <c r="I59" s="389">
        <v>4846</v>
      </c>
      <c r="J59" s="141"/>
      <c r="L59" s="161"/>
      <c r="M59" s="161"/>
      <c r="N59" s="161"/>
      <c r="O59" s="161"/>
    </row>
    <row r="60" spans="2:15" s="123" customFormat="1" ht="10.5" x14ac:dyDescent="0.15">
      <c r="B60" s="139" t="s">
        <v>48</v>
      </c>
      <c r="C60" s="395">
        <v>0</v>
      </c>
      <c r="D60" s="395">
        <v>0</v>
      </c>
      <c r="E60" s="395">
        <v>0</v>
      </c>
      <c r="F60" s="389">
        <v>30739</v>
      </c>
      <c r="G60" s="388">
        <v>100</v>
      </c>
      <c r="H60" s="395">
        <v>0</v>
      </c>
      <c r="I60" s="395">
        <v>0</v>
      </c>
      <c r="J60" s="141"/>
      <c r="K60" s="136"/>
      <c r="L60" s="161"/>
      <c r="M60" s="161"/>
      <c r="N60" s="141"/>
      <c r="O60" s="141"/>
    </row>
    <row r="61" spans="2:15" s="123" customFormat="1" ht="10.5" x14ac:dyDescent="0.15">
      <c r="B61" s="140" t="s">
        <v>50</v>
      </c>
      <c r="C61" s="395">
        <v>0</v>
      </c>
      <c r="D61" s="395">
        <v>0</v>
      </c>
      <c r="E61" s="395">
        <v>0</v>
      </c>
      <c r="F61" s="389">
        <v>8301</v>
      </c>
      <c r="G61" s="388">
        <v>100</v>
      </c>
      <c r="H61" s="395">
        <v>0</v>
      </c>
      <c r="I61" s="395">
        <v>0</v>
      </c>
    </row>
    <row r="62" spans="2:15" s="123" customFormat="1" ht="10.5" x14ac:dyDescent="0.15">
      <c r="B62" s="140" t="s">
        <v>20</v>
      </c>
      <c r="C62" s="395">
        <v>0</v>
      </c>
      <c r="D62" s="395">
        <v>0</v>
      </c>
      <c r="E62" s="395">
        <v>0</v>
      </c>
      <c r="F62" s="389">
        <v>36167</v>
      </c>
      <c r="G62" s="388">
        <v>100</v>
      </c>
      <c r="H62" s="395">
        <v>0</v>
      </c>
      <c r="I62" s="395">
        <v>0</v>
      </c>
    </row>
    <row r="63" spans="2:15" s="123" customFormat="1" ht="10.5" x14ac:dyDescent="0.15">
      <c r="B63" s="140" t="s">
        <v>51</v>
      </c>
      <c r="C63" s="395">
        <v>0</v>
      </c>
      <c r="D63" s="395">
        <v>0</v>
      </c>
      <c r="E63" s="395">
        <v>0</v>
      </c>
      <c r="F63" s="389">
        <v>100169</v>
      </c>
      <c r="G63" s="388">
        <v>100</v>
      </c>
      <c r="H63" s="395">
        <v>0</v>
      </c>
      <c r="I63" s="395">
        <v>0</v>
      </c>
    </row>
    <row r="64" spans="2:15" s="123" customFormat="1" ht="10.5" x14ac:dyDescent="0.15">
      <c r="B64" s="140" t="s">
        <v>40</v>
      </c>
      <c r="C64" s="395">
        <v>0</v>
      </c>
      <c r="D64" s="395">
        <v>0</v>
      </c>
      <c r="E64" s="395">
        <v>0</v>
      </c>
      <c r="F64" s="389">
        <v>86697</v>
      </c>
      <c r="G64" s="388">
        <v>100</v>
      </c>
      <c r="H64" s="395">
        <v>0</v>
      </c>
      <c r="I64" s="395">
        <v>0</v>
      </c>
      <c r="M64" s="141"/>
    </row>
    <row r="65" spans="1:15" s="123" customFormat="1" ht="10.5" x14ac:dyDescent="0.15">
      <c r="B65" s="140" t="s">
        <v>55</v>
      </c>
      <c r="C65" s="389">
        <v>20199</v>
      </c>
      <c r="D65" s="395">
        <v>0</v>
      </c>
      <c r="E65" s="389">
        <v>1103</v>
      </c>
      <c r="F65" s="389">
        <v>117958</v>
      </c>
      <c r="G65" s="388">
        <v>99.073584129143882</v>
      </c>
      <c r="H65" s="395">
        <v>0</v>
      </c>
      <c r="I65" s="395">
        <v>0</v>
      </c>
    </row>
    <row r="66" spans="1:15" s="123" customFormat="1" ht="10.5" x14ac:dyDescent="0.15">
      <c r="B66" s="140" t="s">
        <v>34</v>
      </c>
      <c r="C66" s="389">
        <v>1458</v>
      </c>
      <c r="D66" s="395">
        <v>0</v>
      </c>
      <c r="E66" s="395">
        <v>0</v>
      </c>
      <c r="F66" s="389">
        <v>80905</v>
      </c>
      <c r="G66" s="388">
        <v>100</v>
      </c>
      <c r="H66" s="395">
        <v>0</v>
      </c>
      <c r="I66" s="395">
        <v>0</v>
      </c>
    </row>
    <row r="67" spans="1:15" s="123" customFormat="1" ht="10.5" x14ac:dyDescent="0.15">
      <c r="B67" s="140" t="s">
        <v>53</v>
      </c>
      <c r="C67" s="395">
        <v>0</v>
      </c>
      <c r="D67" s="395">
        <v>0</v>
      </c>
      <c r="E67" s="395">
        <v>0</v>
      </c>
      <c r="F67" s="389">
        <v>14685</v>
      </c>
      <c r="G67" s="388">
        <v>100</v>
      </c>
      <c r="H67" s="395">
        <v>0</v>
      </c>
      <c r="I67" s="395">
        <v>0</v>
      </c>
      <c r="O67" s="131"/>
    </row>
    <row r="68" spans="1:15" s="123" customFormat="1" ht="10.5" x14ac:dyDescent="0.15">
      <c r="B68" s="140" t="s">
        <v>57</v>
      </c>
      <c r="C68" s="389">
        <v>2372</v>
      </c>
      <c r="D68" s="395">
        <v>0</v>
      </c>
      <c r="E68" s="395">
        <v>0</v>
      </c>
      <c r="F68" s="389">
        <v>9976</v>
      </c>
      <c r="G68" s="388">
        <v>100</v>
      </c>
      <c r="H68" s="395">
        <v>0</v>
      </c>
      <c r="I68" s="395">
        <v>0</v>
      </c>
      <c r="J68" s="144"/>
      <c r="K68" s="144"/>
      <c r="L68" s="144"/>
      <c r="M68" s="144"/>
      <c r="O68" s="131"/>
    </row>
    <row r="69" spans="1:15" s="123" customFormat="1" ht="10.5" x14ac:dyDescent="0.15">
      <c r="B69" s="140" t="s">
        <v>13</v>
      </c>
      <c r="C69" s="395">
        <v>0</v>
      </c>
      <c r="D69" s="395">
        <v>0</v>
      </c>
      <c r="E69" s="395">
        <v>0</v>
      </c>
      <c r="F69" s="389">
        <v>23</v>
      </c>
      <c r="G69" s="388">
        <v>100</v>
      </c>
      <c r="H69" s="395">
        <v>0</v>
      </c>
      <c r="I69" s="395">
        <v>0</v>
      </c>
      <c r="K69" s="162"/>
      <c r="L69" s="162"/>
      <c r="M69" s="162"/>
      <c r="O69" s="126"/>
    </row>
    <row r="70" spans="1:15" s="123" customFormat="1" ht="10.5" x14ac:dyDescent="0.15">
      <c r="B70" s="140" t="s">
        <v>4</v>
      </c>
      <c r="C70" s="389">
        <v>15471</v>
      </c>
      <c r="D70" s="395">
        <v>0</v>
      </c>
      <c r="E70" s="389">
        <v>2054</v>
      </c>
      <c r="F70" s="389">
        <v>129226</v>
      </c>
      <c r="G70" s="388">
        <v>98.435405240706885</v>
      </c>
      <c r="H70" s="395">
        <v>0</v>
      </c>
      <c r="I70" s="395">
        <v>0</v>
      </c>
      <c r="J70" s="126"/>
      <c r="K70" s="144"/>
      <c r="L70" s="144"/>
      <c r="M70" s="144"/>
      <c r="N70" s="144"/>
      <c r="O70" s="126"/>
    </row>
    <row r="71" spans="1:15" s="123" customFormat="1" ht="10.5" x14ac:dyDescent="0.15">
      <c r="B71" s="140" t="s">
        <v>58</v>
      </c>
      <c r="C71" s="389">
        <v>14791</v>
      </c>
      <c r="D71" s="395">
        <v>0</v>
      </c>
      <c r="E71" s="395">
        <v>0</v>
      </c>
      <c r="F71" s="389">
        <v>43695</v>
      </c>
      <c r="G71" s="388">
        <v>100</v>
      </c>
      <c r="H71" s="395">
        <v>0</v>
      </c>
      <c r="I71" s="395">
        <v>0</v>
      </c>
      <c r="J71" s="126"/>
      <c r="K71" s="144"/>
      <c r="L71" s="144"/>
      <c r="M71" s="144"/>
      <c r="N71" s="144"/>
      <c r="O71" s="128"/>
    </row>
    <row r="72" spans="1:15" s="123" customFormat="1" ht="10.5" x14ac:dyDescent="0.15">
      <c r="B72" s="140" t="s">
        <v>54</v>
      </c>
      <c r="C72" s="389">
        <v>3969</v>
      </c>
      <c r="D72" s="395">
        <v>77</v>
      </c>
      <c r="E72" s="395">
        <v>0</v>
      </c>
      <c r="F72" s="389">
        <v>31500</v>
      </c>
      <c r="G72" s="388">
        <v>100</v>
      </c>
      <c r="H72" s="395">
        <v>0</v>
      </c>
      <c r="I72" s="395">
        <v>0</v>
      </c>
      <c r="O72" s="136"/>
    </row>
    <row r="73" spans="1:15" s="123" customFormat="1" ht="10.5" x14ac:dyDescent="0.15">
      <c r="B73" s="143" t="s">
        <v>62</v>
      </c>
      <c r="C73" s="395">
        <v>0</v>
      </c>
      <c r="D73" s="395">
        <v>0</v>
      </c>
      <c r="E73" s="395">
        <v>0</v>
      </c>
      <c r="F73" s="389">
        <v>120746</v>
      </c>
      <c r="G73" s="388">
        <v>100</v>
      </c>
      <c r="H73" s="395">
        <v>0</v>
      </c>
      <c r="I73" s="395">
        <v>0</v>
      </c>
      <c r="O73" s="141"/>
    </row>
    <row r="74" spans="1:15" s="123" customFormat="1" ht="10.5" x14ac:dyDescent="0.15">
      <c r="B74" s="143" t="s">
        <v>65</v>
      </c>
      <c r="C74" s="389">
        <v>154588</v>
      </c>
      <c r="D74" s="389">
        <v>1603</v>
      </c>
      <c r="E74" s="389">
        <v>15745</v>
      </c>
      <c r="F74" s="389">
        <v>833584</v>
      </c>
      <c r="G74" s="388">
        <v>98.146183634374907</v>
      </c>
      <c r="H74" s="395">
        <v>0</v>
      </c>
      <c r="I74" s="395">
        <v>0</v>
      </c>
      <c r="O74" s="141"/>
    </row>
    <row r="75" spans="1:15" s="123" customFormat="1" ht="10.5" x14ac:dyDescent="0.15">
      <c r="B75" s="143" t="s">
        <v>67</v>
      </c>
      <c r="C75" s="389">
        <v>269684</v>
      </c>
      <c r="D75" s="389">
        <v>8642</v>
      </c>
      <c r="E75" s="389">
        <v>30129</v>
      </c>
      <c r="F75" s="389">
        <v>942599</v>
      </c>
      <c r="G75" s="388">
        <v>96.902628484016091</v>
      </c>
      <c r="H75" s="389">
        <v>1</v>
      </c>
      <c r="I75" s="389">
        <v>20</v>
      </c>
      <c r="J75" s="141"/>
      <c r="O75" s="141"/>
    </row>
    <row r="76" spans="1:15" s="123" customFormat="1" ht="11.25" thickBot="1" x14ac:dyDescent="0.2">
      <c r="B76" s="150" t="s">
        <v>68</v>
      </c>
      <c r="C76" s="390">
        <v>6595360</v>
      </c>
      <c r="D76" s="390">
        <v>2314819</v>
      </c>
      <c r="E76" s="390">
        <v>2477412</v>
      </c>
      <c r="F76" s="390">
        <v>10295330</v>
      </c>
      <c r="G76" s="390">
        <v>80.603914179116742</v>
      </c>
      <c r="H76" s="390">
        <v>4</v>
      </c>
      <c r="I76" s="390">
        <v>4826</v>
      </c>
    </row>
    <row r="77" spans="1:15" s="123" customFormat="1" ht="12.75" customHeight="1" x14ac:dyDescent="0.15">
      <c r="B77" s="163" t="s">
        <v>16</v>
      </c>
      <c r="C77" s="39"/>
      <c r="D77" s="138"/>
      <c r="E77" s="138"/>
      <c r="F77" s="138"/>
      <c r="G77" s="164"/>
      <c r="H77" s="134"/>
      <c r="I77" s="138"/>
    </row>
    <row r="78" spans="1:15" s="123" customFormat="1" ht="12.75" customHeight="1" x14ac:dyDescent="0.15">
      <c r="B78" s="259" t="s">
        <v>85</v>
      </c>
      <c r="C78" s="259"/>
      <c r="D78" s="260"/>
      <c r="E78" s="260"/>
      <c r="F78" s="260"/>
      <c r="G78" s="260"/>
      <c r="H78" s="260"/>
      <c r="I78" s="134"/>
    </row>
    <row r="79" spans="1:15" ht="12" customHeight="1" x14ac:dyDescent="0.15">
      <c r="A79" s="165"/>
      <c r="B79" s="165"/>
      <c r="C79" s="166"/>
      <c r="D79" s="165"/>
      <c r="E79" s="166"/>
      <c r="F79" s="165"/>
      <c r="G79" s="166"/>
      <c r="H79" s="165"/>
      <c r="I79" s="165"/>
      <c r="J79" s="167"/>
      <c r="O79" s="167"/>
    </row>
    <row r="80" spans="1:15" ht="12" customHeight="1" x14ac:dyDescent="0.15">
      <c r="A80" s="165"/>
      <c r="B80" s="168"/>
      <c r="C80" s="166"/>
      <c r="D80" s="168"/>
      <c r="E80" s="166"/>
      <c r="F80" s="166"/>
      <c r="G80" s="166"/>
      <c r="H80" s="168"/>
      <c r="I80" s="166"/>
      <c r="J80" s="167"/>
      <c r="K80" s="167"/>
      <c r="L80" s="167"/>
      <c r="M80" s="167"/>
      <c r="N80" s="167"/>
      <c r="O80" s="167"/>
    </row>
    <row r="81" spans="1:15" ht="21" customHeight="1" x14ac:dyDescent="0.15">
      <c r="A81" s="165"/>
      <c r="B81" s="165"/>
      <c r="C81" s="165"/>
      <c r="D81" s="165"/>
      <c r="E81" s="165"/>
      <c r="F81" s="165"/>
      <c r="G81" s="165"/>
      <c r="H81" s="165"/>
      <c r="I81" s="165"/>
    </row>
    <row r="82" spans="1:15" ht="21" customHeight="1" x14ac:dyDescent="0.15"/>
    <row r="83" spans="1:15" ht="21" customHeight="1" x14ac:dyDescent="0.15"/>
    <row r="84" spans="1:15" ht="21" customHeight="1" x14ac:dyDescent="0.15"/>
    <row r="85" spans="1:15" ht="21" customHeight="1" x14ac:dyDescent="0.15"/>
    <row r="86" spans="1:15" ht="21" customHeight="1" x14ac:dyDescent="0.15">
      <c r="E86" s="122"/>
      <c r="F86" s="122"/>
      <c r="G86" s="122"/>
      <c r="H86" s="122"/>
    </row>
    <row r="87" spans="1:15" ht="21" customHeight="1" x14ac:dyDescent="0.15"/>
    <row r="88" spans="1:15" ht="21" customHeight="1" x14ac:dyDescent="0.15">
      <c r="C88" s="41"/>
      <c r="D88" s="41"/>
      <c r="E88" s="41"/>
    </row>
    <row r="89" spans="1:15" ht="21" customHeight="1" x14ac:dyDescent="0.15">
      <c r="B89" s="169"/>
      <c r="C89" s="41"/>
      <c r="D89" s="41"/>
      <c r="E89" s="41"/>
      <c r="F89" s="41"/>
      <c r="G89" s="41"/>
      <c r="H89" s="41"/>
      <c r="I89" s="41"/>
      <c r="J89" s="41"/>
      <c r="K89" s="41"/>
      <c r="L89" s="41"/>
      <c r="M89" s="41"/>
      <c r="N89" s="41"/>
      <c r="O89" s="169"/>
    </row>
    <row r="90" spans="1:15" ht="21" customHeight="1" x14ac:dyDescent="0.15">
      <c r="B90" s="41"/>
      <c r="C90" s="41"/>
      <c r="D90" s="41"/>
      <c r="E90" s="41"/>
      <c r="F90" s="41"/>
      <c r="G90" s="41"/>
      <c r="H90" s="41"/>
      <c r="I90" s="41"/>
      <c r="J90" s="41"/>
      <c r="K90" s="41"/>
      <c r="L90" s="41"/>
      <c r="M90" s="41"/>
      <c r="N90" s="41"/>
      <c r="O90" s="170"/>
    </row>
    <row r="91" spans="1:15" ht="21" customHeight="1" x14ac:dyDescent="0.15">
      <c r="B91" s="169"/>
      <c r="C91" s="168"/>
      <c r="D91" s="166"/>
      <c r="E91" s="166"/>
      <c r="F91" s="166"/>
      <c r="G91" s="166"/>
      <c r="H91" s="166"/>
      <c r="I91" s="166"/>
      <c r="J91" s="167"/>
      <c r="K91" s="167"/>
      <c r="L91" s="167"/>
      <c r="M91" s="167"/>
      <c r="N91" s="167"/>
      <c r="O91" s="167"/>
    </row>
    <row r="92" spans="1:15" ht="21" customHeight="1" x14ac:dyDescent="0.15">
      <c r="B92" s="171"/>
      <c r="C92" s="168"/>
      <c r="D92" s="166"/>
      <c r="E92" s="166"/>
      <c r="F92" s="166"/>
      <c r="G92" s="166"/>
      <c r="H92" s="166"/>
      <c r="I92" s="166"/>
      <c r="J92" s="167"/>
      <c r="K92" s="167"/>
      <c r="L92" s="167"/>
      <c r="M92" s="167"/>
      <c r="N92" s="167"/>
      <c r="O92" s="167"/>
    </row>
    <row r="93" spans="1:15" ht="21" customHeight="1" x14ac:dyDescent="0.15">
      <c r="B93" s="171"/>
      <c r="C93" s="168"/>
      <c r="D93" s="166"/>
      <c r="E93" s="166"/>
      <c r="F93" s="166"/>
      <c r="G93" s="166"/>
      <c r="H93" s="166"/>
      <c r="I93" s="166"/>
      <c r="J93" s="167"/>
      <c r="K93" s="167"/>
      <c r="L93" s="167"/>
      <c r="M93" s="167"/>
      <c r="N93" s="167"/>
      <c r="O93" s="167"/>
    </row>
    <row r="94" spans="1:15" ht="21" customHeight="1" x14ac:dyDescent="0.15">
      <c r="B94" s="171"/>
      <c r="C94" s="168"/>
      <c r="D94" s="166"/>
      <c r="E94" s="166"/>
      <c r="F94" s="166"/>
      <c r="G94" s="166"/>
      <c r="H94" s="166"/>
      <c r="I94" s="166"/>
      <c r="J94" s="167"/>
      <c r="K94" s="167"/>
      <c r="L94" s="167"/>
      <c r="M94" s="167"/>
      <c r="N94" s="167"/>
      <c r="O94" s="167"/>
    </row>
    <row r="95" spans="1:15" ht="21" customHeight="1" x14ac:dyDescent="0.15">
      <c r="B95" s="171"/>
      <c r="D95" s="172"/>
      <c r="E95" s="172"/>
      <c r="F95" s="172"/>
      <c r="G95" s="172"/>
      <c r="H95" s="172"/>
      <c r="I95" s="172"/>
      <c r="J95" s="172"/>
      <c r="K95" s="172"/>
      <c r="L95" s="172"/>
      <c r="M95" s="172"/>
      <c r="N95" s="172"/>
      <c r="O95" s="172"/>
    </row>
    <row r="96" spans="1:15" ht="21" customHeight="1" x14ac:dyDescent="0.15">
      <c r="B96" s="169"/>
      <c r="C96" s="168"/>
      <c r="D96" s="166"/>
      <c r="E96" s="166"/>
      <c r="F96" s="166"/>
      <c r="G96" s="166"/>
      <c r="H96" s="166"/>
      <c r="I96" s="166"/>
      <c r="J96" s="167"/>
      <c r="K96" s="167"/>
      <c r="L96" s="167"/>
      <c r="M96" s="172"/>
      <c r="N96" s="172"/>
      <c r="O96" s="172"/>
    </row>
    <row r="97" spans="2:15" ht="21" customHeight="1" x14ac:dyDescent="0.15">
      <c r="B97" s="169"/>
      <c r="C97" s="168"/>
      <c r="D97" s="166"/>
      <c r="E97" s="166"/>
      <c r="F97" s="166"/>
      <c r="G97" s="166"/>
      <c r="H97" s="166"/>
      <c r="I97" s="166"/>
      <c r="J97" s="167"/>
      <c r="K97" s="167"/>
      <c r="L97" s="167"/>
      <c r="M97" s="172"/>
      <c r="N97" s="172"/>
      <c r="O97" s="172"/>
    </row>
    <row r="98" spans="2:15" ht="21" customHeight="1" x14ac:dyDescent="0.15">
      <c r="B98" s="169"/>
      <c r="C98" s="168"/>
      <c r="D98" s="166"/>
      <c r="E98" s="166"/>
      <c r="F98" s="166"/>
      <c r="G98" s="166"/>
      <c r="H98" s="166"/>
      <c r="I98" s="166"/>
      <c r="J98" s="167"/>
      <c r="K98" s="167"/>
      <c r="L98" s="167"/>
      <c r="M98" s="172"/>
      <c r="N98" s="172"/>
      <c r="O98" s="172"/>
    </row>
    <row r="99" spans="2:15" ht="21" customHeight="1" x14ac:dyDescent="0.15">
      <c r="B99" s="173"/>
      <c r="C99" s="173"/>
      <c r="D99" s="173"/>
      <c r="E99" s="173"/>
      <c r="F99" s="173"/>
      <c r="G99" s="173"/>
      <c r="H99" s="173"/>
    </row>
    <row r="100" spans="2:15" ht="21" customHeight="1" x14ac:dyDescent="0.15">
      <c r="B100" s="173"/>
      <c r="C100" s="173"/>
      <c r="D100" s="173"/>
      <c r="E100" s="173"/>
    </row>
  </sheetData>
  <mergeCells count="21">
    <mergeCell ref="C52:D52"/>
    <mergeCell ref="E52:G52"/>
    <mergeCell ref="H52:I52"/>
    <mergeCell ref="B78:C78"/>
    <mergeCell ref="D78:H78"/>
    <mergeCell ref="B52:B56"/>
    <mergeCell ref="C53:D54"/>
    <mergeCell ref="E53:E56"/>
    <mergeCell ref="F53:F56"/>
    <mergeCell ref="H53:H56"/>
    <mergeCell ref="I53:I56"/>
    <mergeCell ref="G54:G55"/>
    <mergeCell ref="C55:C56"/>
    <mergeCell ref="B2:I2"/>
    <mergeCell ref="G4:I4"/>
    <mergeCell ref="G5:H5"/>
    <mergeCell ref="E28:H28"/>
    <mergeCell ref="D29:G29"/>
    <mergeCell ref="H29:I29"/>
    <mergeCell ref="B4:B6"/>
    <mergeCell ref="B28:B30"/>
  </mergeCells>
  <phoneticPr fontId="5"/>
  <printOptions horizontalCentered="1"/>
  <pageMargins left="0.51181102362204722" right="0.51181102362204722" top="0.74803149606299213" bottom="0.55118110236220474" header="0.51181102362204722" footer="0.51181102362204722"/>
  <pageSetup paperSize="9" firstPageNumber="16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117"/>
  <sheetViews>
    <sheetView showGridLines="0" view="pageBreakPreview" zoomScale="130" zoomScaleSheetLayoutView="130" workbookViewId="0">
      <selection activeCell="I21" sqref="I21"/>
    </sheetView>
  </sheetViews>
  <sheetFormatPr defaultColWidth="13.375" defaultRowHeight="13.5" x14ac:dyDescent="0.15"/>
  <cols>
    <col min="1" max="1" width="18.5" style="40" bestFit="1" customWidth="1"/>
    <col min="2" max="2" width="11.625" style="40" customWidth="1"/>
    <col min="3" max="13" width="6.625" style="40" customWidth="1"/>
    <col min="14" max="14" width="7.25" style="40" customWidth="1"/>
    <col min="15" max="16384" width="13.375" style="40"/>
  </cols>
  <sheetData>
    <row r="2" spans="1:14" ht="21" customHeight="1" x14ac:dyDescent="0.2">
      <c r="A2" s="29"/>
      <c r="B2" s="275" t="s">
        <v>414</v>
      </c>
      <c r="C2" s="275"/>
      <c r="D2" s="275"/>
      <c r="E2" s="275"/>
      <c r="F2" s="275"/>
      <c r="G2" s="275"/>
      <c r="H2" s="275"/>
      <c r="I2" s="275"/>
      <c r="J2" s="275"/>
      <c r="K2" s="275"/>
      <c r="L2" s="275"/>
      <c r="M2" s="275"/>
      <c r="N2" s="275"/>
    </row>
    <row r="3" spans="1:14" s="42" customFormat="1" ht="20.100000000000001" customHeight="1" x14ac:dyDescent="0.15">
      <c r="B3" s="398"/>
      <c r="C3" s="398"/>
      <c r="D3" s="398"/>
      <c r="E3" s="398"/>
      <c r="F3" s="398"/>
      <c r="G3" s="398"/>
      <c r="H3" s="398"/>
      <c r="I3" s="398"/>
      <c r="J3" s="398"/>
      <c r="K3" s="398"/>
      <c r="L3" s="398"/>
      <c r="M3" s="399"/>
      <c r="N3" s="400" t="s">
        <v>86</v>
      </c>
    </row>
    <row r="4" spans="1:14" x14ac:dyDescent="0.15">
      <c r="B4" s="33"/>
      <c r="C4" s="401"/>
      <c r="D4" s="333" t="s">
        <v>87</v>
      </c>
      <c r="E4" s="320"/>
      <c r="F4" s="320"/>
      <c r="G4" s="320"/>
      <c r="H4" s="320"/>
      <c r="I4" s="320"/>
      <c r="J4" s="320"/>
      <c r="K4" s="320"/>
      <c r="L4" s="320"/>
      <c r="M4" s="320"/>
      <c r="N4" s="320"/>
    </row>
    <row r="5" spans="1:14" x14ac:dyDescent="0.15">
      <c r="B5" s="280" t="s">
        <v>88</v>
      </c>
      <c r="C5" s="363" t="s">
        <v>89</v>
      </c>
      <c r="D5" s="401"/>
      <c r="E5" s="296" t="s">
        <v>90</v>
      </c>
      <c r="F5" s="297"/>
      <c r="G5" s="296" t="s">
        <v>91</v>
      </c>
      <c r="H5" s="402"/>
      <c r="I5" s="402"/>
      <c r="J5" s="297"/>
      <c r="K5" s="296" t="s">
        <v>92</v>
      </c>
      <c r="L5" s="297"/>
      <c r="M5" s="296" t="s">
        <v>94</v>
      </c>
      <c r="N5" s="402"/>
    </row>
    <row r="6" spans="1:14" x14ac:dyDescent="0.15">
      <c r="B6" s="280"/>
      <c r="C6" s="363"/>
      <c r="D6" s="175" t="s">
        <v>96</v>
      </c>
      <c r="E6" s="294" t="s">
        <v>97</v>
      </c>
      <c r="F6" s="294" t="s">
        <v>98</v>
      </c>
      <c r="G6" s="296" t="s">
        <v>99</v>
      </c>
      <c r="H6" s="297"/>
      <c r="I6" s="296" t="s">
        <v>101</v>
      </c>
      <c r="J6" s="297"/>
      <c r="K6" s="294" t="s">
        <v>97</v>
      </c>
      <c r="L6" s="294" t="s">
        <v>98</v>
      </c>
      <c r="M6" s="294" t="s">
        <v>102</v>
      </c>
      <c r="N6" s="403" t="s">
        <v>76</v>
      </c>
    </row>
    <row r="7" spans="1:14" x14ac:dyDescent="0.15">
      <c r="B7" s="404"/>
      <c r="C7" s="405"/>
      <c r="D7" s="405"/>
      <c r="E7" s="364"/>
      <c r="F7" s="364"/>
      <c r="G7" s="57" t="s">
        <v>97</v>
      </c>
      <c r="H7" s="57" t="s">
        <v>98</v>
      </c>
      <c r="I7" s="57" t="s">
        <v>97</v>
      </c>
      <c r="J7" s="57" t="s">
        <v>98</v>
      </c>
      <c r="K7" s="364"/>
      <c r="L7" s="364"/>
      <c r="M7" s="364"/>
      <c r="N7" s="333"/>
    </row>
    <row r="8" spans="1:14" ht="20.100000000000001" customHeight="1" x14ac:dyDescent="0.15">
      <c r="B8" s="110" t="s">
        <v>415</v>
      </c>
      <c r="C8" s="188">
        <v>620610</v>
      </c>
      <c r="D8" s="187">
        <v>132408</v>
      </c>
      <c r="E8" s="187">
        <v>10228</v>
      </c>
      <c r="F8" s="187">
        <v>4768</v>
      </c>
      <c r="G8" s="187">
        <v>23790</v>
      </c>
      <c r="H8" s="187">
        <v>362</v>
      </c>
      <c r="I8" s="187">
        <v>7</v>
      </c>
      <c r="J8" s="406" t="s">
        <v>2</v>
      </c>
      <c r="K8" s="187">
        <v>55</v>
      </c>
      <c r="L8" s="187">
        <v>792</v>
      </c>
      <c r="M8" s="182">
        <v>92394</v>
      </c>
      <c r="N8" s="187">
        <v>12</v>
      </c>
    </row>
    <row r="9" spans="1:14" ht="20.100000000000001" customHeight="1" x14ac:dyDescent="0.15">
      <c r="B9" s="112">
        <v>30</v>
      </c>
      <c r="C9" s="188">
        <v>621197</v>
      </c>
      <c r="D9" s="187">
        <v>131600</v>
      </c>
      <c r="E9" s="187">
        <v>10255</v>
      </c>
      <c r="F9" s="187">
        <v>4875</v>
      </c>
      <c r="G9" s="187">
        <v>23509</v>
      </c>
      <c r="H9" s="187">
        <v>366</v>
      </c>
      <c r="I9" s="187">
        <v>9</v>
      </c>
      <c r="J9" s="406" t="s">
        <v>2</v>
      </c>
      <c r="K9" s="187">
        <v>57</v>
      </c>
      <c r="L9" s="187">
        <v>789</v>
      </c>
      <c r="M9" s="182">
        <v>91729</v>
      </c>
      <c r="N9" s="187">
        <v>11</v>
      </c>
    </row>
    <row r="10" spans="1:14" ht="20.100000000000001" customHeight="1" x14ac:dyDescent="0.15">
      <c r="B10" s="112" t="s">
        <v>197</v>
      </c>
      <c r="C10" s="188">
        <v>619102</v>
      </c>
      <c r="D10" s="187">
        <v>130334</v>
      </c>
      <c r="E10" s="187">
        <v>10269</v>
      </c>
      <c r="F10" s="187">
        <v>4913</v>
      </c>
      <c r="G10" s="187">
        <v>23186</v>
      </c>
      <c r="H10" s="187">
        <v>358</v>
      </c>
      <c r="I10" s="187">
        <v>10</v>
      </c>
      <c r="J10" s="406" t="s">
        <v>2</v>
      </c>
      <c r="K10" s="187">
        <v>59</v>
      </c>
      <c r="L10" s="187">
        <v>780</v>
      </c>
      <c r="M10" s="182">
        <v>90746</v>
      </c>
      <c r="N10" s="187">
        <v>13</v>
      </c>
    </row>
    <row r="11" spans="1:14" ht="20.100000000000001" customHeight="1" x14ac:dyDescent="0.15">
      <c r="B11" s="112" t="s">
        <v>176</v>
      </c>
      <c r="C11" s="188">
        <v>620241</v>
      </c>
      <c r="D11" s="187">
        <v>129961</v>
      </c>
      <c r="E11" s="187">
        <v>10422</v>
      </c>
      <c r="F11" s="187">
        <v>4896</v>
      </c>
      <c r="G11" s="187">
        <v>23099</v>
      </c>
      <c r="H11" s="187">
        <v>360</v>
      </c>
      <c r="I11" s="187">
        <v>11</v>
      </c>
      <c r="J11" s="407" t="s">
        <v>2</v>
      </c>
      <c r="K11" s="187">
        <v>64</v>
      </c>
      <c r="L11" s="187">
        <v>813</v>
      </c>
      <c r="M11" s="182">
        <v>90281</v>
      </c>
      <c r="N11" s="187">
        <v>15</v>
      </c>
    </row>
    <row r="12" spans="1:14" ht="20.100000000000001" customHeight="1" x14ac:dyDescent="0.15">
      <c r="B12" s="184" t="s">
        <v>236</v>
      </c>
      <c r="C12" s="408">
        <v>618923</v>
      </c>
      <c r="D12" s="408">
        <v>129664</v>
      </c>
      <c r="E12" s="408">
        <v>10441</v>
      </c>
      <c r="F12" s="408">
        <v>4930</v>
      </c>
      <c r="G12" s="408">
        <v>22911</v>
      </c>
      <c r="H12" s="408">
        <v>369</v>
      </c>
      <c r="I12" s="408">
        <v>11</v>
      </c>
      <c r="J12" s="409" t="s">
        <v>2</v>
      </c>
      <c r="K12" s="408">
        <v>65</v>
      </c>
      <c r="L12" s="408">
        <v>868</v>
      </c>
      <c r="M12" s="410">
        <v>90054</v>
      </c>
      <c r="N12" s="411">
        <v>15</v>
      </c>
    </row>
    <row r="13" spans="1:14" ht="20.100000000000001" customHeight="1" x14ac:dyDescent="0.15">
      <c r="B13" s="42"/>
      <c r="C13" s="42"/>
      <c r="D13" s="42"/>
      <c r="E13" s="42"/>
      <c r="F13" s="42"/>
      <c r="G13" s="42"/>
      <c r="H13" s="42"/>
      <c r="I13" s="43"/>
      <c r="J13" s="42"/>
      <c r="K13" s="42"/>
      <c r="L13" s="42"/>
      <c r="M13" s="42"/>
      <c r="N13" s="42"/>
    </row>
    <row r="14" spans="1:14" ht="6.75" customHeight="1" x14ac:dyDescent="0.15"/>
    <row r="15" spans="1:14" ht="9.9499999999999993" customHeight="1" x14ac:dyDescent="0.15"/>
    <row r="16" spans="1:14" ht="9.9499999999999993" customHeight="1" x14ac:dyDescent="0.15"/>
    <row r="17" spans="10:17" ht="9.9499999999999993" customHeight="1" x14ac:dyDescent="0.15"/>
    <row r="18" spans="10:17" ht="9.9499999999999993" customHeight="1" x14ac:dyDescent="0.15"/>
    <row r="19" spans="10:17" ht="9.9499999999999993" customHeight="1" x14ac:dyDescent="0.15"/>
    <row r="20" spans="10:17" ht="9.9499999999999993" customHeight="1" x14ac:dyDescent="0.15"/>
    <row r="21" spans="10:17" ht="9.9499999999999993" customHeight="1" x14ac:dyDescent="0.15"/>
    <row r="22" spans="10:17" ht="9.9499999999999993" customHeight="1" x14ac:dyDescent="0.15"/>
    <row r="23" spans="10:17" ht="9.9499999999999993" customHeight="1" x14ac:dyDescent="0.15">
      <c r="O23" s="276"/>
      <c r="P23" s="276"/>
      <c r="Q23" s="276"/>
    </row>
    <row r="24" spans="10:17" ht="9.9499999999999993" customHeight="1" x14ac:dyDescent="0.15">
      <c r="J24" s="44"/>
      <c r="K24" s="38"/>
      <c r="L24" s="44"/>
      <c r="M24" s="44"/>
      <c r="O24" s="276"/>
      <c r="P24" s="276"/>
      <c r="Q24" s="276"/>
    </row>
    <row r="25" spans="10:17" ht="9.9499999999999993" customHeight="1" x14ac:dyDescent="0.15">
      <c r="O25" s="276"/>
      <c r="P25" s="276"/>
      <c r="Q25" s="276"/>
    </row>
    <row r="26" spans="10:17" ht="9.9499999999999993" customHeight="1" x14ac:dyDescent="0.15">
      <c r="O26" s="276"/>
      <c r="P26" s="276"/>
      <c r="Q26" s="276"/>
    </row>
    <row r="27" spans="10:17" ht="9.9499999999999993" customHeight="1" x14ac:dyDescent="0.15"/>
    <row r="28" spans="10:17" ht="9.9499999999999993" customHeight="1" x14ac:dyDescent="0.15"/>
    <row r="29" spans="10:17" ht="9.9499999999999993" customHeight="1" x14ac:dyDescent="0.15"/>
    <row r="30" spans="10:17" ht="9.9499999999999993" customHeight="1" x14ac:dyDescent="0.15"/>
    <row r="31" spans="10:17" ht="9.9499999999999993" customHeight="1" x14ac:dyDescent="0.15"/>
    <row r="32" spans="10:17"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sheetData>
  <mergeCells count="17">
    <mergeCell ref="K6:K7"/>
    <mergeCell ref="L6:L7"/>
    <mergeCell ref="M6:M7"/>
    <mergeCell ref="N6:N7"/>
    <mergeCell ref="O23:Q26"/>
    <mergeCell ref="G6:H6"/>
    <mergeCell ref="I6:J6"/>
    <mergeCell ref="B5:B6"/>
    <mergeCell ref="C5:C6"/>
    <mergeCell ref="E6:E7"/>
    <mergeCell ref="F6:F7"/>
    <mergeCell ref="B2:N2"/>
    <mergeCell ref="D4:N4"/>
    <mergeCell ref="E5:F5"/>
    <mergeCell ref="G5:J5"/>
    <mergeCell ref="K5:L5"/>
    <mergeCell ref="M5:N5"/>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3"/>
  <sheetViews>
    <sheetView showGridLines="0" view="pageBreakPreview" zoomScale="140" zoomScaleNormal="100" zoomScaleSheetLayoutView="140" workbookViewId="0">
      <selection activeCell="E20" sqref="E20"/>
    </sheetView>
  </sheetViews>
  <sheetFormatPr defaultColWidth="13.375" defaultRowHeight="13.5" x14ac:dyDescent="0.15"/>
  <cols>
    <col min="1" max="1" width="18.5" style="28" bestFit="1" customWidth="1"/>
    <col min="2" max="2" width="11.625" style="28" customWidth="1"/>
    <col min="3" max="13" width="7.25" style="28" customWidth="1"/>
    <col min="14" max="14" width="9" style="28" bestFit="1" customWidth="1"/>
    <col min="15" max="16384" width="13.375" style="28"/>
  </cols>
  <sheetData>
    <row r="2" spans="1:14" ht="21.2" customHeight="1" x14ac:dyDescent="0.2">
      <c r="A2" s="29"/>
      <c r="B2" s="275" t="s">
        <v>416</v>
      </c>
      <c r="C2" s="275"/>
      <c r="D2" s="275"/>
      <c r="E2" s="275"/>
      <c r="F2" s="275"/>
      <c r="G2" s="275"/>
      <c r="H2" s="275"/>
      <c r="I2" s="275"/>
      <c r="J2" s="275"/>
      <c r="K2" s="275"/>
      <c r="L2" s="275"/>
      <c r="M2" s="275"/>
      <c r="N2" s="176"/>
    </row>
    <row r="3" spans="1:14" ht="14.25" thickBot="1" x14ac:dyDescent="0.2">
      <c r="B3" s="177"/>
      <c r="C3" s="177"/>
      <c r="D3" s="177"/>
      <c r="E3" s="177"/>
      <c r="F3" s="177"/>
      <c r="G3" s="177"/>
      <c r="H3" s="177"/>
      <c r="I3" s="177"/>
      <c r="J3" s="177"/>
      <c r="K3" s="177"/>
      <c r="L3" s="177"/>
      <c r="M3" s="178"/>
    </row>
    <row r="4" spans="1:14" ht="13.5" customHeight="1" x14ac:dyDescent="0.15">
      <c r="B4" s="279" t="s">
        <v>88</v>
      </c>
      <c r="C4" s="282" t="s">
        <v>257</v>
      </c>
      <c r="D4" s="283"/>
      <c r="E4" s="283"/>
      <c r="F4" s="283"/>
      <c r="G4" s="283"/>
      <c r="H4" s="284"/>
      <c r="I4" s="282" t="s">
        <v>258</v>
      </c>
      <c r="J4" s="283"/>
      <c r="K4" s="283"/>
      <c r="L4" s="283"/>
      <c r="M4" s="283"/>
    </row>
    <row r="5" spans="1:14" x14ac:dyDescent="0.15">
      <c r="B5" s="280"/>
      <c r="C5" s="285" t="s">
        <v>96</v>
      </c>
      <c r="D5" s="277" t="s">
        <v>259</v>
      </c>
      <c r="E5" s="287"/>
      <c r="F5" s="277" t="s">
        <v>260</v>
      </c>
      <c r="G5" s="287"/>
      <c r="H5" s="285" t="s">
        <v>261</v>
      </c>
      <c r="I5" s="285" t="s">
        <v>96</v>
      </c>
      <c r="J5" s="277" t="s">
        <v>262</v>
      </c>
      <c r="K5" s="287"/>
      <c r="L5" s="277" t="s">
        <v>260</v>
      </c>
      <c r="M5" s="278"/>
    </row>
    <row r="6" spans="1:14" x14ac:dyDescent="0.15">
      <c r="B6" s="281"/>
      <c r="C6" s="286"/>
      <c r="D6" s="180" t="s">
        <v>97</v>
      </c>
      <c r="E6" s="181" t="s">
        <v>98</v>
      </c>
      <c r="F6" s="179" t="s">
        <v>97</v>
      </c>
      <c r="G6" s="181" t="s">
        <v>98</v>
      </c>
      <c r="H6" s="286"/>
      <c r="I6" s="286"/>
      <c r="J6" s="181" t="s">
        <v>97</v>
      </c>
      <c r="K6" s="181" t="s">
        <v>98</v>
      </c>
      <c r="L6" s="181" t="s">
        <v>97</v>
      </c>
      <c r="M6" s="181" t="s">
        <v>98</v>
      </c>
    </row>
    <row r="7" spans="1:14" ht="27" customHeight="1" x14ac:dyDescent="0.15">
      <c r="B7" s="110" t="s">
        <v>415</v>
      </c>
      <c r="C7" s="182">
        <v>456562</v>
      </c>
      <c r="D7" s="182">
        <v>113812</v>
      </c>
      <c r="E7" s="182">
        <v>295</v>
      </c>
      <c r="F7" s="182">
        <v>138205</v>
      </c>
      <c r="G7" s="182">
        <v>832</v>
      </c>
      <c r="H7" s="182">
        <v>203418</v>
      </c>
      <c r="I7" s="182">
        <v>1604</v>
      </c>
      <c r="J7" s="182">
        <v>85</v>
      </c>
      <c r="K7" s="182">
        <v>474</v>
      </c>
      <c r="L7" s="182">
        <v>838</v>
      </c>
      <c r="M7" s="182">
        <v>207</v>
      </c>
    </row>
    <row r="8" spans="1:14" ht="20.100000000000001" customHeight="1" x14ac:dyDescent="0.15">
      <c r="B8" s="112">
        <v>30</v>
      </c>
      <c r="C8" s="183">
        <v>457704</v>
      </c>
      <c r="D8" s="182">
        <v>116406</v>
      </c>
      <c r="E8" s="182">
        <v>313</v>
      </c>
      <c r="F8" s="182">
        <v>135028</v>
      </c>
      <c r="G8" s="182">
        <v>814</v>
      </c>
      <c r="H8" s="182">
        <v>205143</v>
      </c>
      <c r="I8" s="182">
        <v>1592</v>
      </c>
      <c r="J8" s="182">
        <v>83</v>
      </c>
      <c r="K8" s="182">
        <v>479</v>
      </c>
      <c r="L8" s="182">
        <v>822</v>
      </c>
      <c r="M8" s="182">
        <v>208</v>
      </c>
    </row>
    <row r="9" spans="1:14" ht="20.100000000000001" customHeight="1" x14ac:dyDescent="0.15">
      <c r="B9" s="112" t="s">
        <v>197</v>
      </c>
      <c r="C9" s="183">
        <v>457783</v>
      </c>
      <c r="D9" s="182">
        <v>118506</v>
      </c>
      <c r="E9" s="182">
        <v>317</v>
      </c>
      <c r="F9" s="182">
        <v>131450</v>
      </c>
      <c r="G9" s="182">
        <v>778</v>
      </c>
      <c r="H9" s="182">
        <v>206732</v>
      </c>
      <c r="I9" s="182">
        <v>1582</v>
      </c>
      <c r="J9" s="182">
        <v>77</v>
      </c>
      <c r="K9" s="182">
        <v>473</v>
      </c>
      <c r="L9" s="182">
        <v>822</v>
      </c>
      <c r="M9" s="182">
        <v>210</v>
      </c>
    </row>
    <row r="10" spans="1:14" ht="20.100000000000001" customHeight="1" x14ac:dyDescent="0.15">
      <c r="B10" s="112" t="s">
        <v>176</v>
      </c>
      <c r="C10" s="183">
        <v>458565</v>
      </c>
      <c r="D10" s="182">
        <v>121124</v>
      </c>
      <c r="E10" s="182">
        <v>305</v>
      </c>
      <c r="F10" s="182">
        <v>128606</v>
      </c>
      <c r="G10" s="182">
        <v>721</v>
      </c>
      <c r="H10" s="182">
        <v>207809</v>
      </c>
      <c r="I10" s="182">
        <v>1511</v>
      </c>
      <c r="J10" s="182">
        <v>76</v>
      </c>
      <c r="K10" s="182">
        <v>457</v>
      </c>
      <c r="L10" s="182">
        <v>779</v>
      </c>
      <c r="M10" s="182">
        <v>199</v>
      </c>
    </row>
    <row r="11" spans="1:14" ht="20.100000000000001" customHeight="1" thickBot="1" x14ac:dyDescent="0.2">
      <c r="B11" s="184" t="s">
        <v>236</v>
      </c>
      <c r="C11" s="412">
        <v>456887</v>
      </c>
      <c r="D11" s="412">
        <v>122616</v>
      </c>
      <c r="E11" s="412">
        <v>305</v>
      </c>
      <c r="F11" s="412">
        <v>125172</v>
      </c>
      <c r="G11" s="412">
        <v>676</v>
      </c>
      <c r="H11" s="412">
        <v>208118</v>
      </c>
      <c r="I11" s="412">
        <v>1445</v>
      </c>
      <c r="J11" s="412">
        <v>73</v>
      </c>
      <c r="K11" s="412">
        <v>443</v>
      </c>
      <c r="L11" s="412">
        <v>735</v>
      </c>
      <c r="M11" s="412">
        <v>194</v>
      </c>
    </row>
    <row r="12" spans="1:14" ht="20.100000000000001" customHeight="1" x14ac:dyDescent="0.15"/>
    <row r="13" spans="1:14" ht="6.75" customHeight="1" x14ac:dyDescent="0.15"/>
  </sheetData>
  <mergeCells count="11">
    <mergeCell ref="L5:M5"/>
    <mergeCell ref="B2:M2"/>
    <mergeCell ref="B4:B6"/>
    <mergeCell ref="C4:H4"/>
    <mergeCell ref="I4:M4"/>
    <mergeCell ref="C5:C6"/>
    <mergeCell ref="D5:E5"/>
    <mergeCell ref="F5:G5"/>
    <mergeCell ref="H5:H6"/>
    <mergeCell ref="I5:I6"/>
    <mergeCell ref="J5:K5"/>
  </mergeCells>
  <phoneticPr fontId="36"/>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13"/>
  <sheetViews>
    <sheetView showGridLines="0" view="pageBreakPreview" zoomScale="120" zoomScaleNormal="100" zoomScaleSheetLayoutView="120" workbookViewId="0">
      <selection activeCell="D27" sqref="D27"/>
    </sheetView>
  </sheetViews>
  <sheetFormatPr defaultColWidth="13.375" defaultRowHeight="13.5" x14ac:dyDescent="0.15"/>
  <cols>
    <col min="1" max="1" width="18.5" style="28" bestFit="1" customWidth="1"/>
    <col min="2" max="2" width="11.625" style="28" customWidth="1"/>
    <col min="3" max="11" width="8.875" style="28" customWidth="1"/>
    <col min="12" max="16384" width="13.375" style="28"/>
  </cols>
  <sheetData>
    <row r="2" spans="1:14" ht="21.2" customHeight="1" x14ac:dyDescent="0.2">
      <c r="A2" s="29"/>
      <c r="B2" s="275" t="s">
        <v>416</v>
      </c>
      <c r="C2" s="275"/>
      <c r="D2" s="275"/>
      <c r="E2" s="275"/>
      <c r="F2" s="275"/>
      <c r="G2" s="275"/>
      <c r="H2" s="275"/>
      <c r="I2" s="275"/>
      <c r="J2" s="275"/>
      <c r="K2" s="275"/>
      <c r="L2" s="176"/>
      <c r="M2" s="176"/>
      <c r="N2" s="176"/>
    </row>
    <row r="3" spans="1:14" ht="14.25" thickBot="1" x14ac:dyDescent="0.2">
      <c r="B3" s="398"/>
      <c r="C3" s="398"/>
      <c r="D3" s="398"/>
      <c r="E3" s="398"/>
      <c r="F3" s="398"/>
      <c r="G3" s="398"/>
      <c r="H3" s="398"/>
      <c r="I3" s="398"/>
      <c r="J3" s="398"/>
      <c r="K3" s="413"/>
    </row>
    <row r="4" spans="1:14" ht="13.5" customHeight="1" x14ac:dyDescent="0.15">
      <c r="B4" s="279" t="s">
        <v>88</v>
      </c>
      <c r="C4" s="185"/>
      <c r="D4" s="291" t="s">
        <v>263</v>
      </c>
      <c r="E4" s="291"/>
      <c r="F4" s="291"/>
      <c r="G4" s="291"/>
      <c r="H4" s="186"/>
      <c r="I4" s="292" t="s">
        <v>264</v>
      </c>
      <c r="J4" s="293"/>
      <c r="K4" s="293"/>
    </row>
    <row r="5" spans="1:14" ht="13.5" customHeight="1" x14ac:dyDescent="0.15">
      <c r="B5" s="280"/>
      <c r="C5" s="294" t="s">
        <v>96</v>
      </c>
      <c r="D5" s="296" t="s">
        <v>259</v>
      </c>
      <c r="E5" s="297"/>
      <c r="F5" s="296" t="s">
        <v>260</v>
      </c>
      <c r="G5" s="297"/>
      <c r="H5" s="298" t="s">
        <v>265</v>
      </c>
      <c r="I5" s="298" t="s">
        <v>96</v>
      </c>
      <c r="J5" s="298" t="s">
        <v>266</v>
      </c>
      <c r="K5" s="288" t="s">
        <v>267</v>
      </c>
    </row>
    <row r="6" spans="1:14" ht="13.5" customHeight="1" x14ac:dyDescent="0.15">
      <c r="B6" s="281"/>
      <c r="C6" s="295"/>
      <c r="D6" s="57" t="s">
        <v>97</v>
      </c>
      <c r="E6" s="57" t="s">
        <v>98</v>
      </c>
      <c r="F6" s="57" t="s">
        <v>97</v>
      </c>
      <c r="G6" s="57" t="s">
        <v>98</v>
      </c>
      <c r="H6" s="299"/>
      <c r="I6" s="299"/>
      <c r="J6" s="299"/>
      <c r="K6" s="289"/>
    </row>
    <row r="7" spans="1:14" ht="27" customHeight="1" x14ac:dyDescent="0.15">
      <c r="B7" s="110" t="s">
        <v>415</v>
      </c>
      <c r="C7" s="187">
        <v>10586</v>
      </c>
      <c r="D7" s="187">
        <v>6081</v>
      </c>
      <c r="E7" s="187">
        <v>1731</v>
      </c>
      <c r="F7" s="187">
        <v>1120</v>
      </c>
      <c r="G7" s="187">
        <v>111</v>
      </c>
      <c r="H7" s="187">
        <v>1543</v>
      </c>
      <c r="I7" s="187">
        <v>19450</v>
      </c>
      <c r="J7" s="187">
        <v>9069</v>
      </c>
      <c r="K7" s="187">
        <v>10381</v>
      </c>
    </row>
    <row r="8" spans="1:14" ht="20.100000000000001" customHeight="1" x14ac:dyDescent="0.15">
      <c r="B8" s="112">
        <v>30</v>
      </c>
      <c r="C8" s="188">
        <v>10672</v>
      </c>
      <c r="D8" s="187">
        <v>6114</v>
      </c>
      <c r="E8" s="187">
        <v>1754</v>
      </c>
      <c r="F8" s="187">
        <v>1132</v>
      </c>
      <c r="G8" s="187">
        <v>112</v>
      </c>
      <c r="H8" s="187">
        <v>1560</v>
      </c>
      <c r="I8" s="187">
        <v>19629</v>
      </c>
      <c r="J8" s="187">
        <v>9231</v>
      </c>
      <c r="K8" s="187">
        <v>10398</v>
      </c>
    </row>
    <row r="9" spans="1:14" ht="20.100000000000001" customHeight="1" x14ac:dyDescent="0.15">
      <c r="B9" s="112" t="s">
        <v>197</v>
      </c>
      <c r="C9" s="188">
        <v>10705</v>
      </c>
      <c r="D9" s="187">
        <v>6119</v>
      </c>
      <c r="E9" s="187">
        <v>1758</v>
      </c>
      <c r="F9" s="187">
        <v>1142</v>
      </c>
      <c r="G9" s="187">
        <v>115</v>
      </c>
      <c r="H9" s="187">
        <v>1571</v>
      </c>
      <c r="I9" s="187">
        <v>18698</v>
      </c>
      <c r="J9" s="187">
        <v>9562</v>
      </c>
      <c r="K9" s="187">
        <v>9136</v>
      </c>
    </row>
    <row r="10" spans="1:14" ht="20.100000000000001" customHeight="1" x14ac:dyDescent="0.15">
      <c r="B10" s="112" t="s">
        <v>176</v>
      </c>
      <c r="C10" s="188">
        <v>10784</v>
      </c>
      <c r="D10" s="187">
        <v>6156</v>
      </c>
      <c r="E10" s="187">
        <v>1774</v>
      </c>
      <c r="F10" s="187">
        <v>1154</v>
      </c>
      <c r="G10" s="187">
        <v>115</v>
      </c>
      <c r="H10" s="187">
        <v>1585</v>
      </c>
      <c r="I10" s="187">
        <v>19420</v>
      </c>
      <c r="J10" s="187">
        <v>10004</v>
      </c>
      <c r="K10" s="187">
        <v>9416</v>
      </c>
    </row>
    <row r="11" spans="1:14" ht="20.100000000000001" customHeight="1" thickBot="1" x14ac:dyDescent="0.2">
      <c r="B11" s="184" t="s">
        <v>236</v>
      </c>
      <c r="C11" s="414">
        <v>10846</v>
      </c>
      <c r="D11" s="414">
        <v>6213</v>
      </c>
      <c r="E11" s="414">
        <v>1778</v>
      </c>
      <c r="F11" s="414">
        <v>1145</v>
      </c>
      <c r="G11" s="414">
        <v>114</v>
      </c>
      <c r="H11" s="414">
        <v>1596</v>
      </c>
      <c r="I11" s="414">
        <v>20081</v>
      </c>
      <c r="J11" s="414">
        <v>10447</v>
      </c>
      <c r="K11" s="414">
        <v>9634</v>
      </c>
    </row>
    <row r="12" spans="1:14" ht="20.100000000000001" customHeight="1" x14ac:dyDescent="0.15">
      <c r="B12" s="290" t="s">
        <v>104</v>
      </c>
      <c r="C12" s="290"/>
      <c r="D12" s="290"/>
      <c r="E12" s="30"/>
      <c r="F12" s="30"/>
      <c r="G12" s="30"/>
      <c r="H12" s="30"/>
      <c r="I12" s="30"/>
      <c r="J12" s="30"/>
      <c r="K12" s="30"/>
    </row>
    <row r="13" spans="1:14" ht="16.5" customHeight="1" x14ac:dyDescent="0.15"/>
  </sheetData>
  <mergeCells count="12">
    <mergeCell ref="K5:K6"/>
    <mergeCell ref="B12:D12"/>
    <mergeCell ref="B2:K2"/>
    <mergeCell ref="B4:B6"/>
    <mergeCell ref="D4:G4"/>
    <mergeCell ref="I4:K4"/>
    <mergeCell ref="C5:C6"/>
    <mergeCell ref="D5:E5"/>
    <mergeCell ref="F5:G5"/>
    <mergeCell ref="H5:H6"/>
    <mergeCell ref="I5:I6"/>
    <mergeCell ref="J5:J6"/>
  </mergeCells>
  <phoneticPr fontId="36"/>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12"/>
  <sheetViews>
    <sheetView showGridLines="0" view="pageBreakPreview" zoomScaleNormal="100" zoomScaleSheetLayoutView="100" workbookViewId="0">
      <selection activeCell="J22" sqref="J22"/>
    </sheetView>
  </sheetViews>
  <sheetFormatPr defaultColWidth="13.375" defaultRowHeight="13.5" x14ac:dyDescent="0.15"/>
  <cols>
    <col min="1" max="1" width="18.5" style="28" bestFit="1" customWidth="1"/>
    <col min="2" max="2" width="11.625" style="28" customWidth="1"/>
    <col min="3" max="10" width="10" style="28" customWidth="1"/>
    <col min="11" max="16384" width="13.375" style="28"/>
  </cols>
  <sheetData>
    <row r="2" spans="1:10" ht="30" customHeight="1" x14ac:dyDescent="0.2">
      <c r="A2" s="29"/>
      <c r="B2" s="300" t="s">
        <v>268</v>
      </c>
      <c r="C2" s="300"/>
      <c r="D2" s="300"/>
      <c r="E2" s="300"/>
      <c r="F2" s="300"/>
      <c r="G2" s="300"/>
      <c r="H2" s="300"/>
      <c r="I2" s="300"/>
      <c r="J2" s="300"/>
    </row>
    <row r="3" spans="1:10" s="30" customFormat="1" ht="23.25" customHeight="1" thickBot="1" x14ac:dyDescent="0.2">
      <c r="B3" s="189" t="s">
        <v>417</v>
      </c>
      <c r="C3" s="399"/>
      <c r="D3" s="398"/>
      <c r="E3" s="398"/>
      <c r="F3" s="398"/>
      <c r="G3" s="398"/>
      <c r="H3" s="398"/>
      <c r="I3" s="398"/>
      <c r="J3" s="398"/>
    </row>
    <row r="4" spans="1:10" ht="20.100000000000001" customHeight="1" x14ac:dyDescent="0.15">
      <c r="B4" s="279" t="s">
        <v>105</v>
      </c>
      <c r="C4" s="302" t="s">
        <v>269</v>
      </c>
      <c r="D4" s="304" t="s">
        <v>270</v>
      </c>
      <c r="E4" s="304" t="s">
        <v>271</v>
      </c>
      <c r="F4" s="292" t="s">
        <v>272</v>
      </c>
      <c r="G4" s="293"/>
      <c r="H4" s="305"/>
      <c r="I4" s="306" t="s">
        <v>106</v>
      </c>
      <c r="J4" s="307"/>
    </row>
    <row r="5" spans="1:10" ht="29.25" customHeight="1" x14ac:dyDescent="0.15">
      <c r="B5" s="301"/>
      <c r="C5" s="303"/>
      <c r="D5" s="303"/>
      <c r="E5" s="303"/>
      <c r="F5" s="174" t="s">
        <v>273</v>
      </c>
      <c r="G5" s="190" t="s">
        <v>274</v>
      </c>
      <c r="H5" s="190" t="s">
        <v>275</v>
      </c>
      <c r="I5" s="190" t="s">
        <v>276</v>
      </c>
      <c r="J5" s="109" t="s">
        <v>109</v>
      </c>
    </row>
    <row r="6" spans="1:10" ht="20.100000000000001" customHeight="1" x14ac:dyDescent="0.15">
      <c r="B6" s="110" t="s">
        <v>415</v>
      </c>
      <c r="C6" s="191">
        <v>130534</v>
      </c>
      <c r="D6" s="191">
        <v>102779</v>
      </c>
      <c r="E6" s="191">
        <v>24277</v>
      </c>
      <c r="F6" s="191">
        <v>6530</v>
      </c>
      <c r="G6" s="191">
        <v>1401</v>
      </c>
      <c r="H6" s="191">
        <v>5129</v>
      </c>
      <c r="I6" s="192">
        <v>236.2</v>
      </c>
      <c r="J6" s="192">
        <v>63.5</v>
      </c>
    </row>
    <row r="7" spans="1:10" ht="20.100000000000001" customHeight="1" x14ac:dyDescent="0.15">
      <c r="B7" s="112">
        <v>30</v>
      </c>
      <c r="C7" s="191">
        <v>128134</v>
      </c>
      <c r="D7" s="191">
        <v>100054</v>
      </c>
      <c r="E7" s="191">
        <v>23254</v>
      </c>
      <c r="F7" s="191">
        <v>6422</v>
      </c>
      <c r="G7" s="191">
        <v>1274</v>
      </c>
      <c r="H7" s="191">
        <v>5148</v>
      </c>
      <c r="I7" s="192">
        <v>232.4</v>
      </c>
      <c r="J7" s="192">
        <v>64.2</v>
      </c>
    </row>
    <row r="8" spans="1:10" ht="20.100000000000001" customHeight="1" x14ac:dyDescent="0.15">
      <c r="B8" s="112" t="s">
        <v>248</v>
      </c>
      <c r="C8" s="191">
        <v>127033</v>
      </c>
      <c r="D8" s="191">
        <v>99563</v>
      </c>
      <c r="E8" s="191">
        <v>22925</v>
      </c>
      <c r="F8" s="191">
        <v>6147</v>
      </c>
      <c r="G8" s="191">
        <v>1233</v>
      </c>
      <c r="H8" s="191">
        <v>4913</v>
      </c>
      <c r="I8" s="192">
        <v>230.3</v>
      </c>
      <c r="J8" s="192">
        <v>61.7</v>
      </c>
    </row>
    <row r="9" spans="1:10" ht="20.100000000000001" customHeight="1" x14ac:dyDescent="0.15">
      <c r="B9" s="112" t="s">
        <v>176</v>
      </c>
      <c r="C9" s="193">
        <v>126993</v>
      </c>
      <c r="D9" s="191">
        <v>83191</v>
      </c>
      <c r="E9" s="191">
        <v>16855</v>
      </c>
      <c r="F9" s="191">
        <v>3822</v>
      </c>
      <c r="G9" s="191">
        <v>1113</v>
      </c>
      <c r="H9" s="191">
        <v>2709</v>
      </c>
      <c r="I9" s="192">
        <v>202.6</v>
      </c>
      <c r="J9" s="192">
        <v>45.9</v>
      </c>
    </row>
    <row r="10" spans="1:10" ht="20.100000000000001" customHeight="1" thickBot="1" x14ac:dyDescent="0.2">
      <c r="B10" s="184" t="s">
        <v>236</v>
      </c>
      <c r="C10" s="415">
        <v>117436</v>
      </c>
      <c r="D10" s="415">
        <v>84430</v>
      </c>
      <c r="E10" s="415">
        <v>17802</v>
      </c>
      <c r="F10" s="415">
        <v>3842</v>
      </c>
      <c r="G10" s="415">
        <v>981</v>
      </c>
      <c r="H10" s="415">
        <v>2861</v>
      </c>
      <c r="I10" s="416">
        <v>210.8</v>
      </c>
      <c r="J10" s="416">
        <v>45.5</v>
      </c>
    </row>
    <row r="11" spans="1:10" ht="20.100000000000001" customHeight="1" x14ac:dyDescent="0.15">
      <c r="B11" s="290" t="s">
        <v>104</v>
      </c>
      <c r="C11" s="290"/>
      <c r="D11" s="290"/>
      <c r="E11" s="1"/>
      <c r="F11" s="1"/>
      <c r="G11" s="1"/>
      <c r="H11" s="1"/>
      <c r="I11" s="1"/>
      <c r="J11" s="1"/>
    </row>
    <row r="12" spans="1:10" ht="16.5" customHeight="1" x14ac:dyDescent="0.15"/>
  </sheetData>
  <mergeCells count="8">
    <mergeCell ref="B11:D11"/>
    <mergeCell ref="B2:J2"/>
    <mergeCell ref="B4:B5"/>
    <mergeCell ref="C4:C5"/>
    <mergeCell ref="D4:D5"/>
    <mergeCell ref="E4:E5"/>
    <mergeCell ref="F4:H4"/>
    <mergeCell ref="I4:J4"/>
  </mergeCells>
  <phoneticPr fontId="36"/>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024C-B49B-4310-B980-538F156F5CBE}">
  <sheetPr>
    <pageSetUpPr fitToPage="1"/>
  </sheetPr>
  <dimension ref="B1:U60"/>
  <sheetViews>
    <sheetView showGridLines="0" view="pageBreakPreview" zoomScaleNormal="106" zoomScaleSheetLayoutView="100" workbookViewId="0">
      <selection activeCell="Y10" sqref="Y10"/>
    </sheetView>
  </sheetViews>
  <sheetFormatPr defaultColWidth="9" defaultRowHeight="13.5" x14ac:dyDescent="0.15"/>
  <cols>
    <col min="1" max="1" width="9" style="1"/>
    <col min="2" max="2" width="24.25" style="1" customWidth="1"/>
    <col min="3" max="3" width="0.875" style="1" customWidth="1"/>
    <col min="4" max="7" width="11.25" style="1" customWidth="1"/>
    <col min="8" max="8" width="0.875" style="1" customWidth="1"/>
    <col min="9" max="9" width="20.875" style="1" customWidth="1"/>
    <col min="10" max="13" width="9" style="1"/>
    <col min="14" max="14" width="0.875" style="1" customWidth="1"/>
    <col min="15" max="15" width="3.375" style="1" customWidth="1"/>
    <col min="16" max="16" width="14.5" style="1" customWidth="1"/>
    <col min="17" max="17" width="0.875" style="1" customWidth="1"/>
    <col min="18" max="16384" width="9" style="1"/>
  </cols>
  <sheetData>
    <row r="1" spans="2:21" ht="21" customHeight="1" x14ac:dyDescent="0.15"/>
    <row r="2" spans="2:21" ht="28.5" customHeight="1" x14ac:dyDescent="0.15">
      <c r="B2" s="275" t="s">
        <v>251</v>
      </c>
      <c r="C2" s="275"/>
      <c r="D2" s="275"/>
      <c r="E2" s="275"/>
      <c r="F2" s="275"/>
      <c r="G2" s="275"/>
      <c r="H2" s="275"/>
      <c r="I2" s="275"/>
      <c r="J2" s="45"/>
      <c r="K2" s="46"/>
      <c r="L2" s="45"/>
      <c r="M2" s="45"/>
      <c r="N2" s="45"/>
      <c r="O2" s="30"/>
      <c r="P2" s="30"/>
      <c r="Q2" s="30"/>
      <c r="R2" s="30"/>
      <c r="S2" s="30"/>
      <c r="T2" s="30"/>
      <c r="U2" s="30"/>
    </row>
    <row r="3" spans="2:21" ht="23.25" customHeight="1" thickBot="1" x14ac:dyDescent="0.2">
      <c r="B3" s="417" t="s">
        <v>418</v>
      </c>
      <c r="C3" s="417"/>
      <c r="D3" s="417"/>
      <c r="E3" s="417"/>
      <c r="F3" s="418"/>
      <c r="G3" s="418"/>
      <c r="H3" s="418"/>
      <c r="I3" s="47"/>
      <c r="J3" s="48"/>
      <c r="K3" s="48"/>
      <c r="L3" s="48"/>
      <c r="M3" s="48"/>
      <c r="N3" s="49"/>
      <c r="O3" s="48"/>
      <c r="P3" s="48"/>
      <c r="Q3" s="49"/>
      <c r="R3" s="48"/>
      <c r="S3" s="48"/>
      <c r="T3" s="48"/>
      <c r="U3" s="48"/>
    </row>
    <row r="4" spans="2:21" ht="14.25" customHeight="1" x14ac:dyDescent="0.15">
      <c r="B4" s="319" t="s">
        <v>111</v>
      </c>
      <c r="C4" s="50"/>
      <c r="D4" s="46" t="s">
        <v>112</v>
      </c>
      <c r="E4" s="51" t="s">
        <v>95</v>
      </c>
      <c r="F4" s="317" t="s">
        <v>114</v>
      </c>
      <c r="G4" s="318" t="s">
        <v>115</v>
      </c>
      <c r="H4" s="52"/>
      <c r="I4" s="321" t="s">
        <v>111</v>
      </c>
      <c r="J4" s="46" t="s">
        <v>112</v>
      </c>
      <c r="K4" s="51" t="s">
        <v>95</v>
      </c>
      <c r="L4" s="317" t="s">
        <v>114</v>
      </c>
      <c r="M4" s="318" t="s">
        <v>115</v>
      </c>
      <c r="N4" s="52"/>
      <c r="O4" s="321" t="s">
        <v>111</v>
      </c>
      <c r="P4" s="307"/>
      <c r="Q4" s="53"/>
      <c r="R4" s="54" t="s">
        <v>112</v>
      </c>
      <c r="S4" s="51" t="s">
        <v>95</v>
      </c>
      <c r="T4" s="317" t="s">
        <v>114</v>
      </c>
      <c r="U4" s="318" t="s">
        <v>115</v>
      </c>
    </row>
    <row r="5" spans="2:21" ht="14.25" customHeight="1" x14ac:dyDescent="0.15">
      <c r="B5" s="320"/>
      <c r="C5" s="55"/>
      <c r="D5" s="56" t="s">
        <v>108</v>
      </c>
      <c r="E5" s="57" t="s">
        <v>33</v>
      </c>
      <c r="F5" s="299"/>
      <c r="G5" s="289"/>
      <c r="H5" s="58"/>
      <c r="I5" s="322"/>
      <c r="J5" s="56" t="s">
        <v>108</v>
      </c>
      <c r="K5" s="57" t="s">
        <v>33</v>
      </c>
      <c r="L5" s="299"/>
      <c r="M5" s="289"/>
      <c r="N5" s="58"/>
      <c r="O5" s="322"/>
      <c r="P5" s="320"/>
      <c r="Q5" s="59"/>
      <c r="R5" s="60" t="s">
        <v>108</v>
      </c>
      <c r="S5" s="57" t="s">
        <v>33</v>
      </c>
      <c r="T5" s="299"/>
      <c r="U5" s="289"/>
    </row>
    <row r="6" spans="2:21" ht="14.25" customHeight="1" x14ac:dyDescent="0.15">
      <c r="B6" s="61" t="s">
        <v>116</v>
      </c>
      <c r="C6" s="62"/>
      <c r="D6" s="63"/>
      <c r="E6" s="64"/>
      <c r="F6" s="64"/>
      <c r="G6" s="64"/>
      <c r="H6" s="65"/>
      <c r="I6" s="21" t="s">
        <v>117</v>
      </c>
      <c r="J6" s="25"/>
      <c r="K6" s="25"/>
      <c r="L6" s="25"/>
      <c r="M6" s="25"/>
      <c r="N6" s="66"/>
      <c r="O6" s="308" t="s">
        <v>118</v>
      </c>
      <c r="P6" s="309"/>
      <c r="Q6" s="30"/>
      <c r="R6" s="67"/>
    </row>
    <row r="7" spans="2:21" ht="14.25" customHeight="1" x14ac:dyDescent="0.15">
      <c r="B7" s="68" t="s">
        <v>103</v>
      </c>
      <c r="C7" s="69"/>
      <c r="D7" s="70">
        <v>403.6</v>
      </c>
      <c r="E7" s="71">
        <v>4.5</v>
      </c>
      <c r="F7" s="71">
        <v>28.9</v>
      </c>
      <c r="G7" s="71">
        <v>69.3</v>
      </c>
      <c r="H7" s="66"/>
      <c r="I7" s="34" t="s">
        <v>119</v>
      </c>
      <c r="J7" s="25">
        <v>542</v>
      </c>
      <c r="K7" s="25">
        <v>4</v>
      </c>
      <c r="L7" s="25">
        <v>9.4</v>
      </c>
      <c r="M7" s="25">
        <v>222.1</v>
      </c>
      <c r="N7" s="66"/>
      <c r="O7" s="310" t="s">
        <v>120</v>
      </c>
      <c r="P7" s="311"/>
      <c r="Q7" s="30"/>
      <c r="R7" s="72">
        <v>63.5</v>
      </c>
      <c r="S7" s="25">
        <v>3</v>
      </c>
      <c r="T7" s="25">
        <v>2.4</v>
      </c>
      <c r="U7" s="25">
        <v>20.6</v>
      </c>
    </row>
    <row r="8" spans="2:21" ht="14.25" customHeight="1" x14ac:dyDescent="0.15">
      <c r="B8" s="73" t="s">
        <v>121</v>
      </c>
      <c r="C8" s="69"/>
      <c r="D8" s="70"/>
      <c r="E8" s="71"/>
      <c r="F8" s="71"/>
      <c r="G8" s="71"/>
      <c r="H8" s="66"/>
      <c r="I8" s="34" t="s">
        <v>419</v>
      </c>
      <c r="J8" s="25">
        <v>235.3</v>
      </c>
      <c r="K8" s="25">
        <v>2</v>
      </c>
      <c r="L8" s="25">
        <v>7.6</v>
      </c>
      <c r="M8" s="25">
        <v>107.6</v>
      </c>
      <c r="N8" s="66"/>
      <c r="O8" s="310" t="s">
        <v>122</v>
      </c>
      <c r="P8" s="311"/>
      <c r="Q8" s="30"/>
      <c r="R8" s="72">
        <v>171.7</v>
      </c>
      <c r="S8" s="25">
        <v>3</v>
      </c>
      <c r="T8" s="25">
        <v>7</v>
      </c>
      <c r="U8" s="25">
        <v>39.700000000000003</v>
      </c>
    </row>
    <row r="9" spans="2:21" ht="14.25" customHeight="1" x14ac:dyDescent="0.15">
      <c r="B9" s="74" t="s">
        <v>127</v>
      </c>
      <c r="C9" s="69"/>
      <c r="D9" s="70" t="s">
        <v>2</v>
      </c>
      <c r="E9" s="71" t="s">
        <v>2</v>
      </c>
      <c r="F9" s="71" t="s">
        <v>2</v>
      </c>
      <c r="G9" s="71" t="s">
        <v>2</v>
      </c>
      <c r="H9" s="66"/>
      <c r="I9" s="75" t="s">
        <v>0</v>
      </c>
      <c r="J9" s="25">
        <v>959.3</v>
      </c>
      <c r="K9" s="25">
        <v>7</v>
      </c>
      <c r="L9" s="25">
        <v>16.200000000000003</v>
      </c>
      <c r="M9" s="25">
        <v>407.3</v>
      </c>
      <c r="N9" s="66"/>
      <c r="O9" s="310" t="s">
        <v>47</v>
      </c>
      <c r="P9" s="311"/>
      <c r="Q9" s="76"/>
      <c r="R9" s="70">
        <v>123</v>
      </c>
      <c r="S9" s="71">
        <v>4</v>
      </c>
      <c r="T9" s="71">
        <v>4</v>
      </c>
      <c r="U9" s="71">
        <v>9.5</v>
      </c>
    </row>
    <row r="10" spans="2:21" ht="14.25" customHeight="1" x14ac:dyDescent="0.15">
      <c r="B10" s="73" t="s">
        <v>131</v>
      </c>
      <c r="C10" s="69"/>
      <c r="D10" s="70"/>
      <c r="E10" s="71"/>
      <c r="F10" s="71"/>
      <c r="G10" s="71"/>
      <c r="H10" s="66"/>
      <c r="I10" s="34" t="s">
        <v>125</v>
      </c>
      <c r="J10" s="25">
        <v>753.9</v>
      </c>
      <c r="K10" s="25">
        <v>4</v>
      </c>
      <c r="L10" s="25">
        <v>10</v>
      </c>
      <c r="M10" s="25">
        <v>219.5</v>
      </c>
      <c r="N10" s="66"/>
      <c r="O10" s="310" t="s">
        <v>126</v>
      </c>
      <c r="P10" s="311"/>
      <c r="R10" s="72">
        <v>535.79999999999995</v>
      </c>
      <c r="S10" s="25">
        <v>6</v>
      </c>
      <c r="T10" s="25">
        <v>7</v>
      </c>
      <c r="U10" s="25">
        <v>94.7</v>
      </c>
    </row>
    <row r="11" spans="2:21" ht="14.25" customHeight="1" x14ac:dyDescent="0.15">
      <c r="B11" s="68" t="s">
        <v>134</v>
      </c>
      <c r="C11" s="77"/>
      <c r="D11" s="70">
        <v>627.5</v>
      </c>
      <c r="E11" s="71">
        <v>5.8</v>
      </c>
      <c r="F11" s="71">
        <v>42</v>
      </c>
      <c r="G11" s="71">
        <v>1548.3</v>
      </c>
      <c r="H11" s="66"/>
      <c r="I11" s="34" t="s">
        <v>129</v>
      </c>
      <c r="J11" s="25">
        <v>328.3</v>
      </c>
      <c r="K11" s="25">
        <v>4</v>
      </c>
      <c r="L11" s="25">
        <v>11</v>
      </c>
      <c r="M11" s="25">
        <v>52.9</v>
      </c>
      <c r="N11" s="66"/>
      <c r="O11" s="310" t="s">
        <v>130</v>
      </c>
      <c r="P11" s="311"/>
      <c r="R11" s="72">
        <v>132.4</v>
      </c>
      <c r="S11" s="25">
        <v>3</v>
      </c>
      <c r="T11" s="25">
        <v>3</v>
      </c>
      <c r="U11" s="25">
        <v>9.5</v>
      </c>
    </row>
    <row r="12" spans="2:21" ht="14.25" customHeight="1" x14ac:dyDescent="0.15">
      <c r="B12" s="73" t="s">
        <v>138</v>
      </c>
      <c r="C12" s="69"/>
      <c r="D12" s="70"/>
      <c r="E12" s="71"/>
      <c r="F12" s="71"/>
      <c r="G12" s="71"/>
      <c r="H12" s="66"/>
      <c r="I12" s="34" t="s">
        <v>420</v>
      </c>
      <c r="J12" s="25">
        <v>294</v>
      </c>
      <c r="K12" s="25">
        <v>2</v>
      </c>
      <c r="L12" s="25">
        <v>12.799999999999997</v>
      </c>
      <c r="M12" s="25">
        <v>174.3</v>
      </c>
      <c r="N12" s="419"/>
      <c r="O12" s="310" t="s">
        <v>133</v>
      </c>
      <c r="P12" s="311"/>
      <c r="R12" s="72">
        <v>168</v>
      </c>
      <c r="S12" s="25">
        <v>3</v>
      </c>
      <c r="T12" s="25">
        <v>6</v>
      </c>
      <c r="U12" s="25">
        <v>58.5</v>
      </c>
    </row>
    <row r="13" spans="2:21" ht="14.25" customHeight="1" x14ac:dyDescent="0.15">
      <c r="B13" s="68"/>
      <c r="C13" s="77"/>
      <c r="D13" s="70"/>
      <c r="E13" s="71"/>
      <c r="F13" s="71"/>
      <c r="G13" s="71"/>
      <c r="H13" s="66"/>
      <c r="I13" s="34" t="s">
        <v>135</v>
      </c>
      <c r="J13" s="25">
        <v>128.9</v>
      </c>
      <c r="K13" s="25">
        <v>4.7</v>
      </c>
      <c r="L13" s="25">
        <v>8.1</v>
      </c>
      <c r="M13" s="25">
        <v>91.4</v>
      </c>
      <c r="N13" s="419"/>
      <c r="O13" s="310" t="s">
        <v>136</v>
      </c>
      <c r="P13" s="311"/>
      <c r="R13" s="72">
        <v>114.5</v>
      </c>
      <c r="S13" s="25">
        <v>3</v>
      </c>
      <c r="T13" s="25">
        <v>6</v>
      </c>
      <c r="U13" s="25">
        <v>31.6</v>
      </c>
    </row>
    <row r="14" spans="2:21" ht="14.25" customHeight="1" x14ac:dyDescent="0.15">
      <c r="B14" s="74" t="s">
        <v>137</v>
      </c>
      <c r="C14" s="69"/>
      <c r="D14" s="70">
        <v>81.900000000000006</v>
      </c>
      <c r="E14" s="71">
        <v>2.9</v>
      </c>
      <c r="F14" s="71">
        <v>7.3</v>
      </c>
      <c r="G14" s="71">
        <v>135.5</v>
      </c>
      <c r="H14" s="66"/>
      <c r="I14" s="34" t="s">
        <v>139</v>
      </c>
      <c r="J14" s="25">
        <v>309.89999999999998</v>
      </c>
      <c r="K14" s="25">
        <v>1</v>
      </c>
      <c r="L14" s="25">
        <v>14.7</v>
      </c>
      <c r="M14" s="25">
        <v>219.7</v>
      </c>
      <c r="N14" s="420"/>
      <c r="O14" s="310" t="s">
        <v>28</v>
      </c>
      <c r="P14" s="311"/>
      <c r="Q14" s="30"/>
      <c r="R14" s="72">
        <v>47.9</v>
      </c>
      <c r="S14" s="25">
        <v>3</v>
      </c>
      <c r="T14" s="25">
        <v>2</v>
      </c>
      <c r="U14" s="25">
        <v>31</v>
      </c>
    </row>
    <row r="15" spans="2:21" ht="14.25" customHeight="1" x14ac:dyDescent="0.15">
      <c r="B15" s="74"/>
      <c r="C15" s="77"/>
      <c r="D15" s="70"/>
      <c r="E15" s="71"/>
      <c r="F15" s="71"/>
      <c r="G15" s="71"/>
      <c r="H15" s="66"/>
      <c r="I15" s="34" t="s">
        <v>140</v>
      </c>
      <c r="J15" s="25">
        <v>204.1</v>
      </c>
      <c r="K15" s="25">
        <v>3.3</v>
      </c>
      <c r="L15" s="25">
        <v>6.8000000000000007</v>
      </c>
      <c r="M15" s="25">
        <v>144.69999999999999</v>
      </c>
      <c r="N15" s="420"/>
      <c r="O15" s="310" t="s">
        <v>141</v>
      </c>
      <c r="P15" s="312"/>
      <c r="R15" s="72">
        <v>82.4</v>
      </c>
      <c r="S15" s="25">
        <v>11</v>
      </c>
      <c r="T15" s="25">
        <v>27.3</v>
      </c>
      <c r="U15" s="25">
        <v>0.9</v>
      </c>
    </row>
    <row r="16" spans="2:21" ht="14.25" customHeight="1" x14ac:dyDescent="0.15">
      <c r="B16" s="74" t="s">
        <v>143</v>
      </c>
      <c r="C16" s="69"/>
      <c r="D16" s="70">
        <v>313.5</v>
      </c>
      <c r="E16" s="71">
        <v>2.2999999999999998</v>
      </c>
      <c r="F16" s="71">
        <v>14.9</v>
      </c>
      <c r="G16" s="71">
        <v>1026.2</v>
      </c>
      <c r="H16" s="66"/>
      <c r="I16" s="34" t="s">
        <v>421</v>
      </c>
      <c r="J16" s="25">
        <v>194.5</v>
      </c>
      <c r="K16" s="25">
        <v>2.5</v>
      </c>
      <c r="L16" s="25">
        <v>13</v>
      </c>
      <c r="M16" s="25">
        <v>106</v>
      </c>
      <c r="N16" s="420"/>
      <c r="O16" s="313" t="s">
        <v>24</v>
      </c>
      <c r="P16" s="314"/>
      <c r="R16" s="79"/>
    </row>
    <row r="17" spans="2:21" ht="14.25" customHeight="1" x14ac:dyDescent="0.15">
      <c r="B17" s="80"/>
      <c r="C17" s="77"/>
      <c r="D17" s="421"/>
      <c r="E17" s="71"/>
      <c r="F17" s="71"/>
      <c r="G17" s="81"/>
      <c r="H17" s="66"/>
      <c r="I17" s="34" t="s">
        <v>422</v>
      </c>
      <c r="J17" s="25">
        <v>179.4</v>
      </c>
      <c r="K17" s="25">
        <v>1.5</v>
      </c>
      <c r="L17" s="25">
        <v>7.8</v>
      </c>
      <c r="M17" s="25">
        <v>97.8</v>
      </c>
      <c r="N17" s="420"/>
      <c r="O17" s="310" t="s">
        <v>132</v>
      </c>
      <c r="P17" s="312"/>
      <c r="Q17" s="69"/>
      <c r="R17" s="25">
        <v>357.2</v>
      </c>
      <c r="S17" s="25">
        <v>2</v>
      </c>
      <c r="T17" s="25">
        <v>8</v>
      </c>
      <c r="U17" s="25">
        <v>11.7</v>
      </c>
    </row>
    <row r="18" spans="2:21" ht="14.25" customHeight="1" x14ac:dyDescent="0.15">
      <c r="B18" s="74"/>
      <c r="C18" s="77"/>
      <c r="D18" s="422" t="s">
        <v>423</v>
      </c>
      <c r="E18" s="71"/>
      <c r="F18" s="71"/>
      <c r="G18" s="81"/>
      <c r="H18" s="66"/>
      <c r="I18" s="34" t="s">
        <v>424</v>
      </c>
      <c r="J18" s="25">
        <v>246.7</v>
      </c>
      <c r="K18" s="25">
        <v>2.2000000000000002</v>
      </c>
      <c r="L18" s="25">
        <v>9.6</v>
      </c>
      <c r="M18" s="25">
        <v>132.6</v>
      </c>
      <c r="N18" s="419"/>
      <c r="O18" s="310" t="s">
        <v>142</v>
      </c>
      <c r="P18" s="312"/>
      <c r="Q18" s="69"/>
      <c r="R18" s="25">
        <v>295.60000000000002</v>
      </c>
      <c r="S18" s="25">
        <v>5</v>
      </c>
      <c r="T18" s="25">
        <v>34.200000000000003</v>
      </c>
      <c r="U18" s="25">
        <v>9.3000000000000007</v>
      </c>
    </row>
    <row r="19" spans="2:21" ht="14.25" customHeight="1" x14ac:dyDescent="0.15">
      <c r="B19" s="74"/>
      <c r="C19" s="77"/>
      <c r="D19" s="422" t="s">
        <v>425</v>
      </c>
      <c r="E19" s="71"/>
      <c r="F19" s="71"/>
      <c r="G19" s="81"/>
      <c r="H19" s="82"/>
      <c r="I19" s="34" t="s">
        <v>426</v>
      </c>
      <c r="J19" s="25">
        <v>401.6</v>
      </c>
      <c r="K19" s="25">
        <v>3.3</v>
      </c>
      <c r="L19" s="25">
        <v>13.8</v>
      </c>
      <c r="M19" s="25">
        <v>215.8</v>
      </c>
      <c r="N19" s="419"/>
      <c r="O19" s="310" t="s">
        <v>144</v>
      </c>
      <c r="P19" s="312"/>
      <c r="Q19" s="69"/>
      <c r="R19" s="25">
        <v>207.9</v>
      </c>
      <c r="S19" s="25">
        <v>4</v>
      </c>
      <c r="T19" s="25">
        <v>12.9</v>
      </c>
      <c r="U19" s="25">
        <v>4.3</v>
      </c>
    </row>
    <row r="20" spans="2:21" ht="14.25" customHeight="1" x14ac:dyDescent="0.15">
      <c r="B20" s="74"/>
      <c r="C20" s="83"/>
      <c r="D20" s="422" t="s">
        <v>427</v>
      </c>
      <c r="E20" s="71"/>
      <c r="F20" s="71"/>
      <c r="G20" s="81"/>
      <c r="H20" s="82"/>
      <c r="I20" s="34" t="s">
        <v>428</v>
      </c>
      <c r="J20" s="25">
        <v>528.5</v>
      </c>
      <c r="K20" s="25">
        <v>4</v>
      </c>
      <c r="L20" s="25">
        <v>47.9</v>
      </c>
      <c r="M20" s="25">
        <v>697.5</v>
      </c>
      <c r="N20" s="419"/>
      <c r="O20" s="310" t="s">
        <v>145</v>
      </c>
      <c r="P20" s="312"/>
      <c r="Q20" s="69"/>
      <c r="R20" s="25">
        <v>782</v>
      </c>
      <c r="S20" s="25">
        <v>5</v>
      </c>
      <c r="T20" s="25">
        <v>15.5</v>
      </c>
      <c r="U20" s="25">
        <v>23.81</v>
      </c>
    </row>
    <row r="21" spans="2:21" ht="14.25" customHeight="1" x14ac:dyDescent="0.15">
      <c r="B21" s="74"/>
      <c r="C21" s="77"/>
      <c r="D21" s="70"/>
      <c r="E21" s="71"/>
      <c r="F21" s="71"/>
      <c r="G21" s="71"/>
      <c r="H21" s="84"/>
      <c r="I21" s="34" t="s">
        <v>429</v>
      </c>
      <c r="J21" s="25">
        <v>420.1</v>
      </c>
      <c r="K21" s="25">
        <v>4</v>
      </c>
      <c r="L21" s="25">
        <v>32</v>
      </c>
      <c r="M21" s="25">
        <v>554.4</v>
      </c>
      <c r="N21" s="419"/>
      <c r="O21" s="310" t="s">
        <v>146</v>
      </c>
      <c r="P21" s="312"/>
      <c r="Q21" s="69"/>
      <c r="R21" s="25">
        <v>213.5</v>
      </c>
      <c r="S21" s="25">
        <v>1</v>
      </c>
      <c r="T21" s="25">
        <v>8</v>
      </c>
      <c r="U21" s="25">
        <v>3.9</v>
      </c>
    </row>
    <row r="22" spans="2:21" ht="14.25" customHeight="1" x14ac:dyDescent="0.15">
      <c r="B22" s="74"/>
      <c r="C22" s="77"/>
      <c r="D22" s="70"/>
      <c r="E22" s="71"/>
      <c r="F22" s="71"/>
      <c r="G22" s="71"/>
      <c r="H22" s="84"/>
      <c r="I22" s="34" t="s">
        <v>430</v>
      </c>
      <c r="J22" s="25">
        <v>114.5</v>
      </c>
      <c r="K22" s="25">
        <v>2</v>
      </c>
      <c r="L22" s="25">
        <v>12</v>
      </c>
      <c r="M22" s="25">
        <v>151.1</v>
      </c>
      <c r="N22" s="419"/>
      <c r="O22" s="310" t="s">
        <v>23</v>
      </c>
      <c r="P22" s="312"/>
      <c r="Q22" s="69"/>
      <c r="R22" s="25">
        <v>189.6</v>
      </c>
      <c r="S22" s="25">
        <v>1</v>
      </c>
      <c r="T22" s="25">
        <v>6.2</v>
      </c>
      <c r="U22" s="25">
        <v>32.9</v>
      </c>
    </row>
    <row r="23" spans="2:21" ht="14.25" customHeight="1" x14ac:dyDescent="0.15">
      <c r="B23" s="74"/>
      <c r="C23" s="77"/>
      <c r="D23" s="70"/>
      <c r="E23" s="71"/>
      <c r="F23" s="71"/>
      <c r="G23" s="71"/>
      <c r="H23" s="84"/>
      <c r="I23" s="34" t="s">
        <v>431</v>
      </c>
      <c r="J23" s="25">
        <v>355.2</v>
      </c>
      <c r="K23" s="25">
        <v>4.5</v>
      </c>
      <c r="L23" s="25">
        <v>28</v>
      </c>
      <c r="M23" s="25">
        <v>353.8</v>
      </c>
      <c r="N23" s="419"/>
      <c r="O23" s="310" t="s">
        <v>148</v>
      </c>
      <c r="P23" s="312"/>
      <c r="Q23" s="69"/>
      <c r="R23" s="25">
        <v>1291.5</v>
      </c>
      <c r="S23" s="25">
        <v>11</v>
      </c>
      <c r="T23" s="25">
        <v>42.8</v>
      </c>
      <c r="U23" s="25">
        <v>48.8</v>
      </c>
    </row>
    <row r="24" spans="2:21" ht="14.25" customHeight="1" x14ac:dyDescent="0.15">
      <c r="B24" s="74"/>
      <c r="C24" s="77"/>
      <c r="D24" s="70"/>
      <c r="E24" s="71"/>
      <c r="F24" s="71"/>
      <c r="G24" s="71"/>
      <c r="H24" s="84"/>
      <c r="I24" s="34" t="s">
        <v>432</v>
      </c>
      <c r="J24" s="16">
        <v>160.6</v>
      </c>
      <c r="K24" s="423">
        <v>4</v>
      </c>
      <c r="L24" s="16">
        <v>17.3</v>
      </c>
      <c r="M24" s="16">
        <v>186.2</v>
      </c>
      <c r="N24" s="419"/>
      <c r="O24" s="310"/>
      <c r="P24" s="312"/>
      <c r="Q24" s="69"/>
      <c r="R24" s="25"/>
      <c r="S24" s="25"/>
      <c r="T24" s="25"/>
      <c r="U24" s="25"/>
    </row>
    <row r="25" spans="2:21" ht="14.25" customHeight="1" x14ac:dyDescent="0.15">
      <c r="B25" s="74"/>
      <c r="C25" s="77"/>
      <c r="D25" s="70"/>
      <c r="E25" s="71"/>
      <c r="F25" s="71"/>
      <c r="G25" s="81"/>
      <c r="H25" s="84"/>
      <c r="I25" s="34" t="s">
        <v>433</v>
      </c>
      <c r="J25" s="25">
        <v>204.2</v>
      </c>
      <c r="K25" s="25">
        <v>4</v>
      </c>
      <c r="L25" s="25">
        <v>13.3</v>
      </c>
      <c r="M25" s="25">
        <v>177.3</v>
      </c>
      <c r="N25" s="419"/>
      <c r="Q25" s="69"/>
    </row>
    <row r="26" spans="2:21" ht="14.25" customHeight="1" x14ac:dyDescent="0.15">
      <c r="B26" s="74"/>
      <c r="C26" s="77"/>
      <c r="D26" s="70"/>
      <c r="E26" s="71"/>
      <c r="F26" s="71"/>
      <c r="G26" s="81"/>
      <c r="H26" s="84"/>
      <c r="I26" s="34" t="s">
        <v>434</v>
      </c>
      <c r="J26" s="25">
        <v>123.9</v>
      </c>
      <c r="K26" s="25">
        <v>3</v>
      </c>
      <c r="L26" s="25">
        <v>8.9</v>
      </c>
      <c r="M26" s="25">
        <v>107.6</v>
      </c>
      <c r="N26" s="66"/>
      <c r="O26" s="315" t="s">
        <v>149</v>
      </c>
      <c r="P26" s="316"/>
      <c r="Q26" s="69"/>
      <c r="T26" s="25"/>
      <c r="U26" s="25"/>
    </row>
    <row r="27" spans="2:21" ht="14.25" customHeight="1" x14ac:dyDescent="0.15">
      <c r="B27" s="74"/>
      <c r="C27" s="77"/>
      <c r="D27" s="70"/>
      <c r="E27" s="71"/>
      <c r="F27" s="71"/>
      <c r="G27" s="81"/>
      <c r="H27" s="84"/>
      <c r="I27" s="34" t="s">
        <v>435</v>
      </c>
      <c r="J27" s="25">
        <v>20.399999999999999</v>
      </c>
      <c r="K27" s="25">
        <v>1</v>
      </c>
      <c r="L27" s="25">
        <v>4.0999999999999996</v>
      </c>
      <c r="M27" s="25">
        <v>17.7</v>
      </c>
      <c r="N27" s="66"/>
      <c r="O27" s="313" t="s">
        <v>154</v>
      </c>
      <c r="P27" s="314"/>
      <c r="Q27" s="69"/>
      <c r="T27" s="25"/>
      <c r="U27" s="25"/>
    </row>
    <row r="28" spans="2:21" ht="14.25" customHeight="1" x14ac:dyDescent="0.15">
      <c r="B28" s="74"/>
      <c r="C28" s="77"/>
      <c r="D28" s="70"/>
      <c r="E28" s="71"/>
      <c r="F28" s="71"/>
      <c r="G28" s="81"/>
      <c r="H28" s="84"/>
      <c r="I28" s="34" t="s">
        <v>436</v>
      </c>
      <c r="J28" s="25">
        <v>358.5</v>
      </c>
      <c r="K28" s="25">
        <v>2.4</v>
      </c>
      <c r="L28" s="25">
        <v>8.7999999999999989</v>
      </c>
      <c r="M28" s="25">
        <v>103.2</v>
      </c>
      <c r="N28" s="66"/>
      <c r="O28" s="310" t="s">
        <v>156</v>
      </c>
      <c r="P28" s="312"/>
      <c r="Q28" s="69"/>
      <c r="R28" s="14" t="s">
        <v>2</v>
      </c>
      <c r="S28" s="14" t="s">
        <v>2</v>
      </c>
      <c r="T28" s="14" t="s">
        <v>2</v>
      </c>
      <c r="U28" s="14" t="s">
        <v>2</v>
      </c>
    </row>
    <row r="29" spans="2:21" ht="14.25" customHeight="1" x14ac:dyDescent="0.15">
      <c r="B29" s="35" t="s">
        <v>151</v>
      </c>
      <c r="C29" s="77"/>
      <c r="D29" s="70"/>
      <c r="E29" s="71"/>
      <c r="F29" s="71"/>
      <c r="G29" s="81"/>
      <c r="H29" s="84"/>
      <c r="I29" s="34" t="s">
        <v>437</v>
      </c>
      <c r="J29" s="25">
        <v>453</v>
      </c>
      <c r="K29" s="25">
        <v>2.8</v>
      </c>
      <c r="L29" s="25">
        <v>10.4</v>
      </c>
      <c r="M29" s="25">
        <v>131.1</v>
      </c>
      <c r="N29" s="66"/>
      <c r="O29" s="310" t="s">
        <v>157</v>
      </c>
      <c r="P29" s="312"/>
      <c r="Q29" s="69"/>
      <c r="R29" s="1">
        <v>3796.1</v>
      </c>
      <c r="S29" s="71" t="s">
        <v>438</v>
      </c>
      <c r="T29" s="25">
        <v>13.4</v>
      </c>
      <c r="U29" s="25">
        <v>504.8</v>
      </c>
    </row>
    <row r="30" spans="2:21" ht="14.25" customHeight="1" x14ac:dyDescent="0.15">
      <c r="B30" s="85" t="s">
        <v>155</v>
      </c>
      <c r="D30" s="70">
        <v>101.5</v>
      </c>
      <c r="E30" s="86">
        <v>1</v>
      </c>
      <c r="F30" s="71">
        <v>14.7</v>
      </c>
      <c r="G30" s="71">
        <v>11.9</v>
      </c>
      <c r="H30" s="84"/>
      <c r="I30" s="34" t="s">
        <v>439</v>
      </c>
      <c r="J30" s="25">
        <v>46.5</v>
      </c>
      <c r="K30" s="25">
        <v>0.8</v>
      </c>
      <c r="L30" s="25">
        <v>3</v>
      </c>
      <c r="M30" s="25">
        <v>13.4</v>
      </c>
      <c r="N30" s="66"/>
      <c r="O30" s="310" t="s">
        <v>93</v>
      </c>
      <c r="P30" s="312"/>
      <c r="Q30" s="69"/>
      <c r="R30" s="1">
        <v>1745.7</v>
      </c>
      <c r="S30" s="71" t="s">
        <v>438</v>
      </c>
      <c r="T30" s="25">
        <v>9</v>
      </c>
      <c r="U30" s="25">
        <v>228.3</v>
      </c>
    </row>
    <row r="31" spans="2:21" ht="14.25" customHeight="1" x14ac:dyDescent="0.15">
      <c r="B31" s="68" t="s">
        <v>107</v>
      </c>
      <c r="D31" s="70">
        <v>91.2</v>
      </c>
      <c r="E31" s="86">
        <v>1</v>
      </c>
      <c r="F31" s="71">
        <v>12</v>
      </c>
      <c r="G31" s="71">
        <v>52.5</v>
      </c>
      <c r="H31" s="84"/>
      <c r="I31" s="30"/>
      <c r="N31" s="66"/>
      <c r="O31" s="310" t="s">
        <v>159</v>
      </c>
      <c r="P31" s="312"/>
      <c r="Q31" s="69"/>
      <c r="R31" s="1">
        <v>703.7</v>
      </c>
      <c r="S31" s="71" t="s">
        <v>438</v>
      </c>
      <c r="T31" s="25">
        <v>1</v>
      </c>
      <c r="U31" s="25">
        <v>63.1</v>
      </c>
    </row>
    <row r="32" spans="2:21" ht="14.25" customHeight="1" x14ac:dyDescent="0.15">
      <c r="D32" s="87"/>
      <c r="E32" s="88"/>
      <c r="F32" s="88"/>
      <c r="G32" s="88"/>
      <c r="H32" s="84"/>
      <c r="I32" s="21" t="s">
        <v>79</v>
      </c>
      <c r="J32" s="25"/>
      <c r="K32" s="25"/>
      <c r="L32" s="25"/>
      <c r="M32" s="71"/>
      <c r="N32" s="66"/>
      <c r="O32" s="310" t="s">
        <v>161</v>
      </c>
      <c r="P32" s="312"/>
      <c r="Q32" s="69"/>
      <c r="R32" s="14" t="s">
        <v>2</v>
      </c>
      <c r="S32" s="14" t="s">
        <v>2</v>
      </c>
      <c r="T32" s="14" t="s">
        <v>2</v>
      </c>
      <c r="U32" s="14" t="s">
        <v>2</v>
      </c>
    </row>
    <row r="33" spans="2:21" ht="14.25" customHeight="1" x14ac:dyDescent="0.15">
      <c r="D33" s="87"/>
      <c r="E33" s="88"/>
      <c r="F33" s="88"/>
      <c r="G33" s="88"/>
      <c r="H33" s="84"/>
      <c r="I33" s="34" t="s">
        <v>440</v>
      </c>
      <c r="J33" s="71">
        <v>367.2</v>
      </c>
      <c r="K33" s="71">
        <v>1.5</v>
      </c>
      <c r="L33" s="71">
        <v>8.5</v>
      </c>
      <c r="M33" s="71">
        <v>41.8</v>
      </c>
      <c r="N33" s="66"/>
      <c r="O33" s="310" t="s">
        <v>162</v>
      </c>
      <c r="P33" s="312"/>
      <c r="Q33" s="69"/>
      <c r="R33" s="1">
        <v>788.7</v>
      </c>
      <c r="S33" s="71" t="s">
        <v>438</v>
      </c>
      <c r="T33" s="71">
        <v>2</v>
      </c>
      <c r="U33" s="71">
        <v>39.9</v>
      </c>
    </row>
    <row r="34" spans="2:21" ht="14.25" customHeight="1" x14ac:dyDescent="0.15">
      <c r="D34" s="87"/>
      <c r="E34" s="88"/>
      <c r="F34" s="88"/>
      <c r="G34" s="88"/>
      <c r="H34" s="84"/>
      <c r="I34" s="34" t="s">
        <v>441</v>
      </c>
      <c r="J34" s="71">
        <v>24</v>
      </c>
      <c r="K34" s="71">
        <v>0.3</v>
      </c>
      <c r="L34" s="71">
        <v>2</v>
      </c>
      <c r="M34" s="71">
        <v>5.5</v>
      </c>
      <c r="N34" s="66"/>
      <c r="O34" s="310" t="s">
        <v>56</v>
      </c>
      <c r="P34" s="312"/>
      <c r="Q34" s="69"/>
      <c r="R34" s="14" t="s">
        <v>2</v>
      </c>
      <c r="S34" s="14" t="s">
        <v>2</v>
      </c>
      <c r="T34" s="14" t="s">
        <v>2</v>
      </c>
      <c r="U34" s="14" t="s">
        <v>2</v>
      </c>
    </row>
    <row r="35" spans="2:21" ht="14.25" customHeight="1" x14ac:dyDescent="0.15">
      <c r="B35" s="1" t="s">
        <v>117</v>
      </c>
      <c r="D35" s="87"/>
      <c r="E35" s="88"/>
      <c r="F35" s="88"/>
      <c r="G35" s="88"/>
      <c r="H35" s="84"/>
      <c r="I35" s="34" t="s">
        <v>442</v>
      </c>
      <c r="J35" s="71">
        <v>161.5</v>
      </c>
      <c r="K35" s="71">
        <v>15</v>
      </c>
      <c r="L35" s="71">
        <v>9</v>
      </c>
      <c r="M35" s="71">
        <v>28.1</v>
      </c>
      <c r="N35" s="66"/>
      <c r="O35" s="310" t="s">
        <v>163</v>
      </c>
      <c r="P35" s="312"/>
      <c r="Q35" s="69"/>
      <c r="R35" s="14" t="s">
        <v>2</v>
      </c>
      <c r="S35" s="14" t="s">
        <v>2</v>
      </c>
      <c r="T35" s="14" t="s">
        <v>2</v>
      </c>
      <c r="U35" s="14" t="s">
        <v>2</v>
      </c>
    </row>
    <row r="36" spans="2:21" ht="14.25" customHeight="1" x14ac:dyDescent="0.15">
      <c r="B36" s="35" t="s">
        <v>443</v>
      </c>
      <c r="D36" s="87">
        <v>121.1</v>
      </c>
      <c r="E36" s="88">
        <v>0.8</v>
      </c>
      <c r="F36" s="71">
        <v>6.1</v>
      </c>
      <c r="G36" s="71">
        <v>32.6</v>
      </c>
      <c r="H36" s="84"/>
      <c r="I36" s="34" t="s">
        <v>444</v>
      </c>
      <c r="J36" s="71">
        <v>39.4</v>
      </c>
      <c r="K36" s="71">
        <v>0.4</v>
      </c>
      <c r="L36" s="71">
        <v>2.5</v>
      </c>
      <c r="M36" s="71">
        <v>7.4</v>
      </c>
      <c r="N36" s="66"/>
      <c r="O36" s="310" t="s">
        <v>164</v>
      </c>
      <c r="P36" s="312"/>
      <c r="Q36" s="69"/>
      <c r="R36" s="1">
        <v>2405</v>
      </c>
      <c r="S36" s="71" t="s">
        <v>438</v>
      </c>
      <c r="T36" s="25">
        <v>5</v>
      </c>
      <c r="U36" s="25">
        <v>104</v>
      </c>
    </row>
    <row r="37" spans="2:21" ht="14.25" customHeight="1" x14ac:dyDescent="0.15">
      <c r="B37" s="68" t="s">
        <v>445</v>
      </c>
      <c r="D37" s="87">
        <v>643.1</v>
      </c>
      <c r="E37" s="88">
        <v>4</v>
      </c>
      <c r="F37" s="88">
        <v>11.9</v>
      </c>
      <c r="G37" s="88">
        <v>41.2</v>
      </c>
      <c r="H37" s="84"/>
      <c r="I37" s="34" t="s">
        <v>446</v>
      </c>
      <c r="J37" s="71">
        <v>45.2</v>
      </c>
      <c r="K37" s="71">
        <v>0.4</v>
      </c>
      <c r="L37" s="71">
        <v>2.5</v>
      </c>
      <c r="M37" s="71">
        <v>7.8</v>
      </c>
      <c r="N37" s="66"/>
      <c r="O37" s="310" t="s">
        <v>165</v>
      </c>
      <c r="P37" s="312"/>
      <c r="Q37" s="69"/>
      <c r="R37" s="1">
        <v>321.2</v>
      </c>
      <c r="S37" s="71" t="s">
        <v>438</v>
      </c>
      <c r="T37" s="25">
        <v>1</v>
      </c>
      <c r="U37" s="25">
        <v>19.8</v>
      </c>
    </row>
    <row r="38" spans="2:21" ht="14.25" customHeight="1" x14ac:dyDescent="0.15">
      <c r="B38" s="68" t="s">
        <v>447</v>
      </c>
      <c r="D38" s="87">
        <v>289.39999999999998</v>
      </c>
      <c r="E38" s="88">
        <v>2</v>
      </c>
      <c r="F38" s="88">
        <v>11.7</v>
      </c>
      <c r="G38" s="88">
        <v>57.8</v>
      </c>
      <c r="H38" s="84"/>
      <c r="I38" s="34" t="s">
        <v>448</v>
      </c>
      <c r="J38" s="71">
        <v>336</v>
      </c>
      <c r="K38" s="71">
        <v>0.7</v>
      </c>
      <c r="L38" s="71">
        <v>4</v>
      </c>
      <c r="M38" s="71">
        <v>18.899999999999999</v>
      </c>
      <c r="N38" s="66"/>
      <c r="O38" s="310" t="s">
        <v>166</v>
      </c>
      <c r="P38" s="312"/>
      <c r="Q38" s="69"/>
      <c r="R38" s="1">
        <v>557.79999999999995</v>
      </c>
      <c r="S38" s="71" t="s">
        <v>438</v>
      </c>
      <c r="T38" s="89">
        <v>1</v>
      </c>
      <c r="U38" s="1">
        <v>25.4</v>
      </c>
    </row>
    <row r="39" spans="2:21" ht="14.25" customHeight="1" x14ac:dyDescent="0.15">
      <c r="B39" s="68" t="s">
        <v>449</v>
      </c>
      <c r="D39" s="87">
        <v>272.7</v>
      </c>
      <c r="E39" s="88">
        <v>1.2</v>
      </c>
      <c r="F39" s="88">
        <v>5.5</v>
      </c>
      <c r="G39" s="88">
        <v>41</v>
      </c>
      <c r="H39" s="84"/>
      <c r="I39" s="34" t="s">
        <v>450</v>
      </c>
      <c r="J39" s="71">
        <v>223.5</v>
      </c>
      <c r="K39" s="71">
        <v>1.3</v>
      </c>
      <c r="L39" s="71">
        <v>7.5</v>
      </c>
      <c r="M39" s="71">
        <v>30.9</v>
      </c>
      <c r="N39" s="66"/>
      <c r="O39" s="310" t="s">
        <v>169</v>
      </c>
      <c r="P39" s="312"/>
      <c r="Q39" s="69"/>
      <c r="R39" s="1">
        <v>310.8</v>
      </c>
      <c r="S39" s="71" t="s">
        <v>438</v>
      </c>
      <c r="T39" s="25">
        <v>1</v>
      </c>
      <c r="U39" s="25">
        <v>30.4</v>
      </c>
    </row>
    <row r="40" spans="2:21" ht="14.25" customHeight="1" x14ac:dyDescent="0.15">
      <c r="B40" s="68" t="s">
        <v>167</v>
      </c>
      <c r="D40" s="87">
        <v>531</v>
      </c>
      <c r="E40" s="88">
        <v>3</v>
      </c>
      <c r="F40" s="88">
        <v>10.1</v>
      </c>
      <c r="G40" s="88">
        <v>203.2</v>
      </c>
      <c r="H40" s="82"/>
      <c r="I40" s="34" t="s">
        <v>451</v>
      </c>
      <c r="J40" s="71">
        <v>255</v>
      </c>
      <c r="K40" s="71">
        <v>0.9</v>
      </c>
      <c r="L40" s="71">
        <v>10</v>
      </c>
      <c r="M40" s="71">
        <v>17.899999999999999</v>
      </c>
      <c r="N40" s="66"/>
      <c r="O40" s="310"/>
      <c r="P40" s="312"/>
      <c r="Q40" s="69"/>
      <c r="R40" s="23"/>
      <c r="S40" s="23"/>
      <c r="T40" s="27"/>
      <c r="U40" s="27"/>
    </row>
    <row r="41" spans="2:21" ht="14.25" customHeight="1" x14ac:dyDescent="0.15">
      <c r="B41" s="68" t="s">
        <v>170</v>
      </c>
      <c r="D41" s="87">
        <v>1146</v>
      </c>
      <c r="E41" s="88">
        <v>10</v>
      </c>
      <c r="F41" s="88">
        <v>27.200000000000003</v>
      </c>
      <c r="G41" s="88">
        <v>630</v>
      </c>
      <c r="H41" s="82"/>
      <c r="I41" s="34" t="s">
        <v>452</v>
      </c>
      <c r="J41" s="71">
        <v>297.60000000000002</v>
      </c>
      <c r="K41" s="71">
        <v>1</v>
      </c>
      <c r="L41" s="71">
        <v>7</v>
      </c>
      <c r="M41" s="71">
        <v>20.7</v>
      </c>
      <c r="N41" s="78"/>
      <c r="O41" s="310"/>
      <c r="P41" s="312"/>
      <c r="Q41" s="69"/>
      <c r="R41" s="24"/>
    </row>
    <row r="42" spans="2:21" ht="14.25" customHeight="1" x14ac:dyDescent="0.15">
      <c r="B42" s="68" t="s">
        <v>453</v>
      </c>
      <c r="D42" s="87">
        <v>382.1</v>
      </c>
      <c r="E42" s="88">
        <v>3</v>
      </c>
      <c r="F42" s="88">
        <v>9.4</v>
      </c>
      <c r="G42" s="88">
        <v>293.5</v>
      </c>
      <c r="H42" s="82"/>
      <c r="I42" s="34"/>
      <c r="J42" s="25"/>
      <c r="K42" s="25"/>
      <c r="L42" s="25"/>
      <c r="M42" s="25"/>
      <c r="N42" s="78"/>
      <c r="O42" s="310"/>
      <c r="P42" s="312"/>
      <c r="Q42" s="69"/>
      <c r="R42" s="23"/>
      <c r="T42" s="25"/>
      <c r="U42" s="25"/>
    </row>
    <row r="43" spans="2:21" ht="14.25" customHeight="1" x14ac:dyDescent="0.15">
      <c r="B43" s="68" t="s">
        <v>454</v>
      </c>
      <c r="D43" s="87">
        <v>428.6</v>
      </c>
      <c r="E43" s="88">
        <v>2</v>
      </c>
      <c r="F43" s="88">
        <v>6.3</v>
      </c>
      <c r="G43" s="88">
        <v>72</v>
      </c>
      <c r="H43" s="82"/>
      <c r="I43" s="34"/>
      <c r="N43" s="78"/>
      <c r="Q43" s="69"/>
    </row>
    <row r="44" spans="2:21" ht="14.25" customHeight="1" x14ac:dyDescent="0.15">
      <c r="B44" s="68" t="s">
        <v>174</v>
      </c>
      <c r="D44" s="87">
        <v>165.7</v>
      </c>
      <c r="E44" s="88">
        <v>2</v>
      </c>
      <c r="F44" s="88">
        <v>6.6</v>
      </c>
      <c r="G44" s="88">
        <v>184.1</v>
      </c>
      <c r="H44" s="82"/>
      <c r="I44" s="30"/>
      <c r="N44" s="78"/>
      <c r="O44" s="313" t="s">
        <v>171</v>
      </c>
      <c r="P44" s="314"/>
      <c r="Q44" s="69"/>
      <c r="R44" s="25"/>
      <c r="S44" s="26"/>
      <c r="T44" s="25"/>
      <c r="U44" s="26"/>
    </row>
    <row r="45" spans="2:21" ht="14.25" customHeight="1" x14ac:dyDescent="0.15">
      <c r="B45" s="68" t="s">
        <v>152</v>
      </c>
      <c r="D45" s="87">
        <v>129.5</v>
      </c>
      <c r="E45" s="423">
        <v>2</v>
      </c>
      <c r="F45" s="88">
        <v>7</v>
      </c>
      <c r="G45" s="88">
        <v>55.6</v>
      </c>
      <c r="H45" s="82"/>
      <c r="I45" s="30"/>
      <c r="N45" s="66"/>
      <c r="O45" s="310" t="s">
        <v>110</v>
      </c>
      <c r="P45" s="312"/>
      <c r="Q45" s="69"/>
      <c r="R45" s="25">
        <v>928</v>
      </c>
      <c r="S45" s="25">
        <v>3</v>
      </c>
      <c r="T45" s="25">
        <v>2</v>
      </c>
      <c r="U45" s="25">
        <v>51.2</v>
      </c>
    </row>
    <row r="46" spans="2:21" ht="14.25" customHeight="1" x14ac:dyDescent="0.15">
      <c r="B46" s="68" t="s">
        <v>178</v>
      </c>
      <c r="D46" s="87">
        <v>882.6</v>
      </c>
      <c r="E46" s="423">
        <v>3</v>
      </c>
      <c r="F46" s="88">
        <v>7.9</v>
      </c>
      <c r="G46" s="88">
        <v>288.89999999999998</v>
      </c>
      <c r="H46" s="82"/>
      <c r="I46" s="21" t="s">
        <v>173</v>
      </c>
      <c r="J46" s="25"/>
      <c r="K46" s="25"/>
      <c r="L46" s="25"/>
      <c r="M46" s="25"/>
      <c r="N46" s="66"/>
      <c r="O46" s="310" t="s">
        <v>38</v>
      </c>
      <c r="P46" s="312"/>
      <c r="Q46" s="69"/>
      <c r="R46" s="25">
        <v>558.9</v>
      </c>
      <c r="S46" s="25">
        <v>3</v>
      </c>
      <c r="T46" s="25">
        <v>2</v>
      </c>
      <c r="U46" s="25">
        <v>16</v>
      </c>
    </row>
    <row r="47" spans="2:21" ht="14.25" customHeight="1" x14ac:dyDescent="0.15">
      <c r="B47" s="68" t="s">
        <v>59</v>
      </c>
      <c r="D47" s="87">
        <v>71.900000000000006</v>
      </c>
      <c r="E47" s="423">
        <v>2</v>
      </c>
      <c r="F47" s="88">
        <v>3.3</v>
      </c>
      <c r="G47" s="88">
        <v>37.5</v>
      </c>
      <c r="H47" s="82"/>
      <c r="I47" s="34" t="s">
        <v>73</v>
      </c>
      <c r="J47" s="25">
        <v>173.5</v>
      </c>
      <c r="K47" s="25">
        <v>3</v>
      </c>
      <c r="L47" s="25">
        <v>5</v>
      </c>
      <c r="M47" s="25">
        <v>24.4</v>
      </c>
      <c r="N47" s="66"/>
      <c r="R47" s="424"/>
    </row>
    <row r="48" spans="2:21" ht="14.25" customHeight="1" x14ac:dyDescent="0.15">
      <c r="B48" s="74" t="s">
        <v>455</v>
      </c>
      <c r="D48" s="87">
        <v>130.30000000000001</v>
      </c>
      <c r="E48" s="71">
        <v>2</v>
      </c>
      <c r="F48" s="88">
        <v>3.9</v>
      </c>
      <c r="G48" s="88">
        <v>72.8</v>
      </c>
      <c r="H48" s="84"/>
      <c r="I48" s="34" t="s">
        <v>175</v>
      </c>
      <c r="J48" s="25">
        <v>46.8</v>
      </c>
      <c r="K48" s="25">
        <v>1</v>
      </c>
      <c r="L48" s="25">
        <v>1</v>
      </c>
      <c r="M48" s="25">
        <v>8.6</v>
      </c>
      <c r="N48" s="66"/>
      <c r="R48" s="424"/>
    </row>
    <row r="49" spans="2:21" ht="14.25" customHeight="1" x14ac:dyDescent="0.15">
      <c r="B49" s="74" t="s">
        <v>183</v>
      </c>
      <c r="D49" s="87">
        <v>368.9</v>
      </c>
      <c r="E49" s="71">
        <v>2</v>
      </c>
      <c r="F49" s="88">
        <v>5.6</v>
      </c>
      <c r="G49" s="88">
        <v>212.8</v>
      </c>
      <c r="H49" s="66"/>
      <c r="I49" s="34" t="s">
        <v>179</v>
      </c>
      <c r="J49" s="25">
        <v>354.4</v>
      </c>
      <c r="K49" s="25">
        <v>5</v>
      </c>
      <c r="L49" s="25">
        <v>4</v>
      </c>
      <c r="M49" s="25">
        <v>41.1</v>
      </c>
      <c r="N49" s="66"/>
      <c r="R49" s="424"/>
    </row>
    <row r="50" spans="2:21" ht="14.25" customHeight="1" x14ac:dyDescent="0.15">
      <c r="B50" s="74" t="s">
        <v>456</v>
      </c>
      <c r="D50" s="87">
        <v>216.6</v>
      </c>
      <c r="E50" s="71">
        <v>2</v>
      </c>
      <c r="F50" s="71">
        <v>2.9</v>
      </c>
      <c r="G50" s="88">
        <v>214</v>
      </c>
      <c r="H50" s="66"/>
      <c r="I50" s="34" t="s">
        <v>128</v>
      </c>
      <c r="J50" s="25">
        <v>159.5</v>
      </c>
      <c r="K50" s="25">
        <v>2</v>
      </c>
      <c r="L50" s="25">
        <v>2</v>
      </c>
      <c r="M50" s="25">
        <v>15</v>
      </c>
      <c r="N50" s="66"/>
      <c r="O50" s="313" t="s">
        <v>177</v>
      </c>
      <c r="P50" s="314"/>
      <c r="Q50" s="69"/>
      <c r="R50" s="25"/>
      <c r="S50" s="25"/>
      <c r="T50" s="25"/>
      <c r="U50" s="25"/>
    </row>
    <row r="51" spans="2:21" ht="14.25" customHeight="1" x14ac:dyDescent="0.15">
      <c r="B51" s="74" t="s">
        <v>457</v>
      </c>
      <c r="D51" s="90">
        <v>341.9</v>
      </c>
      <c r="E51" s="71">
        <v>3</v>
      </c>
      <c r="F51" s="71">
        <v>12.5</v>
      </c>
      <c r="G51" s="88">
        <v>139.19999999999999</v>
      </c>
      <c r="H51" s="66"/>
      <c r="I51" s="34" t="s">
        <v>30</v>
      </c>
      <c r="J51" s="25">
        <v>64.099999999999994</v>
      </c>
      <c r="K51" s="25">
        <v>1</v>
      </c>
      <c r="L51" s="25">
        <v>1</v>
      </c>
      <c r="M51" s="25">
        <v>4.4000000000000004</v>
      </c>
      <c r="N51" s="78"/>
      <c r="O51" s="310" t="s">
        <v>180</v>
      </c>
      <c r="P51" s="312"/>
      <c r="Q51" s="69"/>
      <c r="R51" s="64">
        <v>1731</v>
      </c>
      <c r="S51" s="25">
        <v>6</v>
      </c>
      <c r="T51" s="25">
        <v>5.7</v>
      </c>
      <c r="U51" s="25">
        <v>148.19999999999999</v>
      </c>
    </row>
    <row r="52" spans="2:21" ht="14.25" customHeight="1" x14ac:dyDescent="0.15">
      <c r="B52" s="74" t="s">
        <v>182</v>
      </c>
      <c r="D52" s="90">
        <v>472.8</v>
      </c>
      <c r="E52" s="71">
        <v>3</v>
      </c>
      <c r="F52" s="71">
        <v>8.4999999999999982</v>
      </c>
      <c r="G52" s="88">
        <v>123.9</v>
      </c>
      <c r="H52" s="66"/>
      <c r="I52" s="34" t="s">
        <v>113</v>
      </c>
      <c r="J52" s="25">
        <v>214.8</v>
      </c>
      <c r="K52" s="25">
        <v>3</v>
      </c>
      <c r="L52" s="25">
        <v>2</v>
      </c>
      <c r="M52" s="25">
        <v>12.2</v>
      </c>
      <c r="N52" s="78"/>
      <c r="O52" s="310" t="s">
        <v>181</v>
      </c>
      <c r="P52" s="312"/>
      <c r="Q52" s="69"/>
      <c r="R52" s="64">
        <v>1411</v>
      </c>
      <c r="S52" s="25">
        <v>5</v>
      </c>
      <c r="T52" s="25">
        <v>6</v>
      </c>
      <c r="U52" s="25">
        <v>180.7</v>
      </c>
    </row>
    <row r="53" spans="2:21" ht="14.25" customHeight="1" x14ac:dyDescent="0.15">
      <c r="B53" s="74" t="s">
        <v>458</v>
      </c>
      <c r="D53" s="90">
        <v>449.3</v>
      </c>
      <c r="E53" s="71">
        <v>2</v>
      </c>
      <c r="F53" s="71">
        <v>9.7000000000000011</v>
      </c>
      <c r="G53" s="88">
        <v>273.89999999999998</v>
      </c>
      <c r="H53" s="66"/>
      <c r="I53" s="34" t="s">
        <v>184</v>
      </c>
      <c r="J53" s="25">
        <v>118.9</v>
      </c>
      <c r="K53" s="25">
        <v>2</v>
      </c>
      <c r="L53" s="25">
        <v>1</v>
      </c>
      <c r="M53" s="25">
        <v>6</v>
      </c>
      <c r="N53" s="66"/>
      <c r="O53" s="310" t="s">
        <v>159</v>
      </c>
      <c r="P53" s="312"/>
      <c r="Q53" s="69"/>
      <c r="R53" s="64">
        <v>703</v>
      </c>
      <c r="S53" s="25">
        <v>2</v>
      </c>
      <c r="T53" s="25">
        <v>2</v>
      </c>
      <c r="U53" s="25">
        <v>60.1</v>
      </c>
    </row>
    <row r="54" spans="2:21" ht="14.25" customHeight="1" x14ac:dyDescent="0.15">
      <c r="B54" s="68" t="s">
        <v>459</v>
      </c>
      <c r="D54" s="90">
        <v>180.1</v>
      </c>
      <c r="E54" s="71">
        <v>1</v>
      </c>
      <c r="F54" s="71">
        <v>5.6</v>
      </c>
      <c r="G54" s="88">
        <v>98.2</v>
      </c>
      <c r="H54" s="66"/>
      <c r="I54" s="34" t="s">
        <v>185</v>
      </c>
      <c r="J54" s="25">
        <v>12.5</v>
      </c>
      <c r="K54" s="25">
        <v>1</v>
      </c>
      <c r="L54" s="25">
        <v>0.5</v>
      </c>
      <c r="M54" s="25">
        <v>1.5</v>
      </c>
      <c r="N54" s="66"/>
      <c r="O54" s="310" t="s">
        <v>156</v>
      </c>
      <c r="P54" s="312"/>
      <c r="Q54" s="69"/>
      <c r="R54" s="64">
        <v>682</v>
      </c>
      <c r="S54" s="25">
        <v>1</v>
      </c>
      <c r="T54" s="25">
        <v>0.3</v>
      </c>
      <c r="U54" s="25">
        <v>10.6</v>
      </c>
    </row>
    <row r="55" spans="2:21" ht="14.25" customHeight="1" x14ac:dyDescent="0.15">
      <c r="B55" s="68" t="s">
        <v>460</v>
      </c>
      <c r="D55" s="90">
        <v>235.7</v>
      </c>
      <c r="E55" s="71">
        <v>1</v>
      </c>
      <c r="F55" s="71">
        <v>5</v>
      </c>
      <c r="G55" s="88">
        <v>35.5</v>
      </c>
      <c r="H55" s="66"/>
      <c r="I55" s="34" t="s">
        <v>186</v>
      </c>
      <c r="J55" s="25">
        <v>64.7</v>
      </c>
      <c r="K55" s="25">
        <v>1</v>
      </c>
      <c r="L55" s="25">
        <v>2</v>
      </c>
      <c r="M55" s="25">
        <v>6</v>
      </c>
      <c r="N55" s="66"/>
      <c r="O55" s="310" t="s">
        <v>162</v>
      </c>
      <c r="P55" s="312"/>
      <c r="Q55" s="69"/>
      <c r="R55" s="64">
        <v>788</v>
      </c>
      <c r="S55" s="25">
        <v>2</v>
      </c>
      <c r="T55" s="25">
        <v>2</v>
      </c>
      <c r="U55" s="25">
        <v>42.1</v>
      </c>
    </row>
    <row r="56" spans="2:21" ht="14.25" customHeight="1" x14ac:dyDescent="0.15">
      <c r="B56" s="68" t="s">
        <v>187</v>
      </c>
      <c r="C56" s="25"/>
      <c r="D56" s="91">
        <v>666.7</v>
      </c>
      <c r="E56" s="25">
        <v>4</v>
      </c>
      <c r="F56" s="71">
        <v>10.7</v>
      </c>
      <c r="G56" s="88">
        <v>305.10000000000002</v>
      </c>
      <c r="H56" s="66"/>
      <c r="I56" s="34" t="s">
        <v>461</v>
      </c>
      <c r="J56" s="25">
        <v>699.1</v>
      </c>
      <c r="K56" s="25">
        <v>4</v>
      </c>
      <c r="L56" s="25">
        <v>13</v>
      </c>
      <c r="M56" s="25">
        <v>114.2</v>
      </c>
      <c r="N56" s="66"/>
      <c r="O56" s="310" t="s">
        <v>42</v>
      </c>
      <c r="P56" s="312"/>
      <c r="Q56" s="69"/>
      <c r="R56" s="64">
        <v>323</v>
      </c>
      <c r="S56" s="25">
        <v>1</v>
      </c>
      <c r="T56" s="25">
        <v>1</v>
      </c>
      <c r="U56" s="25">
        <v>19.5</v>
      </c>
    </row>
    <row r="57" spans="2:21" ht="15" customHeight="1" thickBot="1" x14ac:dyDescent="0.2">
      <c r="B57" s="68" t="s">
        <v>168</v>
      </c>
      <c r="C57" s="25"/>
      <c r="D57" s="92">
        <v>341.9</v>
      </c>
      <c r="E57" s="93">
        <v>3</v>
      </c>
      <c r="F57" s="94">
        <v>6.1</v>
      </c>
      <c r="G57" s="95">
        <v>287.5</v>
      </c>
      <c r="H57" s="96"/>
      <c r="I57" s="425"/>
      <c r="J57" s="25"/>
      <c r="K57" s="25"/>
      <c r="L57" s="25"/>
      <c r="M57" s="25"/>
      <c r="N57" s="96"/>
      <c r="O57" s="310"/>
      <c r="P57" s="312"/>
      <c r="Q57" s="22"/>
      <c r="R57" s="97" t="s">
        <v>250</v>
      </c>
      <c r="S57" s="25"/>
      <c r="T57" s="25"/>
      <c r="U57" s="25"/>
    </row>
    <row r="58" spans="2:21" x14ac:dyDescent="0.15">
      <c r="B58" s="98" t="s">
        <v>188</v>
      </c>
      <c r="C58" s="98"/>
      <c r="I58" s="99"/>
      <c r="J58" s="100"/>
      <c r="K58" s="101"/>
      <c r="L58" s="101"/>
      <c r="M58" s="101"/>
      <c r="N58" s="100"/>
      <c r="O58" s="102"/>
      <c r="P58" s="103"/>
      <c r="Q58" s="101"/>
      <c r="R58" s="104"/>
      <c r="S58" s="104"/>
      <c r="T58" s="104"/>
      <c r="U58" s="104"/>
    </row>
    <row r="59" spans="2:21" x14ac:dyDescent="0.15">
      <c r="H59" s="30"/>
      <c r="I59" s="30"/>
      <c r="J59" s="30"/>
      <c r="K59" s="30"/>
      <c r="L59" s="30"/>
      <c r="M59" s="30"/>
      <c r="N59" s="30"/>
      <c r="O59" s="30"/>
      <c r="P59" s="30"/>
      <c r="Q59" s="30"/>
      <c r="R59" s="30"/>
      <c r="S59" s="30"/>
      <c r="T59" s="30"/>
      <c r="U59" s="30"/>
    </row>
    <row r="60" spans="2:21" x14ac:dyDescent="0.15">
      <c r="O60" s="30"/>
      <c r="P60" s="30"/>
      <c r="Q60" s="30"/>
      <c r="R60" s="30"/>
      <c r="S60" s="30"/>
      <c r="T60" s="30"/>
      <c r="U60" s="30"/>
    </row>
  </sheetData>
  <mergeCells count="58">
    <mergeCell ref="O54:P54"/>
    <mergeCell ref="O55:P55"/>
    <mergeCell ref="O56:P56"/>
    <mergeCell ref="O57:P57"/>
    <mergeCell ref="O45:P45"/>
    <mergeCell ref="O46:P46"/>
    <mergeCell ref="O50:P50"/>
    <mergeCell ref="O51:P51"/>
    <mergeCell ref="O52:P52"/>
    <mergeCell ref="O53:P53"/>
    <mergeCell ref="O38:P38"/>
    <mergeCell ref="O39:P39"/>
    <mergeCell ref="O40:P40"/>
    <mergeCell ref="O41:P41"/>
    <mergeCell ref="O42:P42"/>
    <mergeCell ref="O44:P44"/>
    <mergeCell ref="O32:P32"/>
    <mergeCell ref="O33:P33"/>
    <mergeCell ref="O34:P34"/>
    <mergeCell ref="O35:P35"/>
    <mergeCell ref="O36:P36"/>
    <mergeCell ref="O37:P37"/>
    <mergeCell ref="O26:P26"/>
    <mergeCell ref="O27:P27"/>
    <mergeCell ref="O28:P28"/>
    <mergeCell ref="O29:P29"/>
    <mergeCell ref="O30:P30"/>
    <mergeCell ref="O31:P31"/>
    <mergeCell ref="O19:P19"/>
    <mergeCell ref="O20:P20"/>
    <mergeCell ref="O21:P21"/>
    <mergeCell ref="O22:P22"/>
    <mergeCell ref="O23:P23"/>
    <mergeCell ref="O24:P24"/>
    <mergeCell ref="O13:P13"/>
    <mergeCell ref="O14:P14"/>
    <mergeCell ref="O15:P15"/>
    <mergeCell ref="O16:P16"/>
    <mergeCell ref="O17:P17"/>
    <mergeCell ref="O18:P18"/>
    <mergeCell ref="O7:P7"/>
    <mergeCell ref="O8:P8"/>
    <mergeCell ref="O9:P9"/>
    <mergeCell ref="O10:P10"/>
    <mergeCell ref="O11:P11"/>
    <mergeCell ref="O12:P12"/>
    <mergeCell ref="L4:L5"/>
    <mergeCell ref="M4:M5"/>
    <mergeCell ref="O4:P5"/>
    <mergeCell ref="T4:T5"/>
    <mergeCell ref="U4:U5"/>
    <mergeCell ref="O6:P6"/>
    <mergeCell ref="B2:I2"/>
    <mergeCell ref="B3:E3"/>
    <mergeCell ref="B4:B5"/>
    <mergeCell ref="F4:F5"/>
    <mergeCell ref="G4:G5"/>
    <mergeCell ref="I4:I5"/>
  </mergeCells>
  <phoneticPr fontId="36"/>
  <printOptions horizontalCentered="1"/>
  <pageMargins left="0.51181102362204722" right="0.51181102362204722" top="0.74803149606299213" bottom="0.55118110236220474" header="0.51181102362204722" footer="0.51181102362204722"/>
  <pageSetup paperSize="9" scale="99" fitToWidth="2"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11"/>
  <sheetViews>
    <sheetView showGridLines="0" view="pageBreakPreview" zoomScale="175" zoomScaleSheetLayoutView="175" workbookViewId="0">
      <selection activeCell="D20" sqref="D20"/>
    </sheetView>
  </sheetViews>
  <sheetFormatPr defaultRowHeight="13.5" x14ac:dyDescent="0.15"/>
  <cols>
    <col min="1" max="1" width="14.125" style="105" bestFit="1" customWidth="1"/>
    <col min="2" max="2" width="11.625" style="105" customWidth="1"/>
    <col min="3" max="8" width="11.375" style="105" customWidth="1"/>
    <col min="9" max="9" width="11.875" style="105" customWidth="1"/>
    <col min="10" max="10" width="9" style="105" customWidth="1"/>
    <col min="11" max="16384" width="9" style="105"/>
  </cols>
  <sheetData>
    <row r="2" spans="1:9" ht="28.5" customHeight="1" x14ac:dyDescent="0.2">
      <c r="A2" s="29"/>
      <c r="B2" s="275" t="s">
        <v>462</v>
      </c>
      <c r="C2" s="275"/>
      <c r="D2" s="275"/>
      <c r="E2" s="275"/>
      <c r="F2" s="275"/>
      <c r="G2" s="275"/>
      <c r="H2" s="275"/>
      <c r="I2" s="275"/>
    </row>
    <row r="3" spans="1:9" ht="13.5" customHeight="1" x14ac:dyDescent="0.15">
      <c r="B3" s="279" t="s">
        <v>105</v>
      </c>
      <c r="C3" s="426" t="s">
        <v>189</v>
      </c>
      <c r="D3" s="426" t="s">
        <v>191</v>
      </c>
      <c r="E3" s="426" t="s">
        <v>192</v>
      </c>
      <c r="F3" s="426" t="s">
        <v>193</v>
      </c>
      <c r="G3" s="427" t="s">
        <v>83</v>
      </c>
      <c r="H3" s="428" t="s">
        <v>106</v>
      </c>
      <c r="I3" s="429"/>
    </row>
    <row r="4" spans="1:9" ht="24" x14ac:dyDescent="0.15">
      <c r="B4" s="281"/>
      <c r="C4" s="299"/>
      <c r="D4" s="299"/>
      <c r="E4" s="299"/>
      <c r="F4" s="299"/>
      <c r="G4" s="364"/>
      <c r="H4" s="174" t="s">
        <v>194</v>
      </c>
      <c r="I4" s="430" t="s">
        <v>109</v>
      </c>
    </row>
    <row r="5" spans="1:9" x14ac:dyDescent="0.15">
      <c r="B5" s="196" t="s">
        <v>463</v>
      </c>
      <c r="C5" s="206">
        <v>118495</v>
      </c>
      <c r="D5" s="207">
        <v>41781</v>
      </c>
      <c r="E5" s="207">
        <v>9308</v>
      </c>
      <c r="F5" s="207">
        <v>1032</v>
      </c>
      <c r="G5" s="207">
        <v>41539</v>
      </c>
      <c r="H5" s="431">
        <v>222.8</v>
      </c>
      <c r="I5" s="25">
        <v>24.7</v>
      </c>
    </row>
    <row r="6" spans="1:9" x14ac:dyDescent="0.15">
      <c r="B6" s="196">
        <v>30</v>
      </c>
      <c r="C6" s="206">
        <v>114909</v>
      </c>
      <c r="D6" s="207">
        <v>34434</v>
      </c>
      <c r="E6" s="207">
        <v>8203</v>
      </c>
      <c r="F6" s="207">
        <v>924</v>
      </c>
      <c r="G6" s="207">
        <v>37431</v>
      </c>
      <c r="H6" s="431">
        <v>238.2</v>
      </c>
      <c r="I6" s="25">
        <v>26.8</v>
      </c>
    </row>
    <row r="7" spans="1:9" x14ac:dyDescent="0.15">
      <c r="B7" s="196" t="s">
        <v>248</v>
      </c>
      <c r="C7" s="206">
        <v>118981</v>
      </c>
      <c r="D7" s="207">
        <v>31618</v>
      </c>
      <c r="E7" s="207">
        <v>7308</v>
      </c>
      <c r="F7" s="207">
        <v>905</v>
      </c>
      <c r="G7" s="207">
        <v>38655</v>
      </c>
      <c r="H7" s="431">
        <v>231.1</v>
      </c>
      <c r="I7" s="25">
        <v>28.6</v>
      </c>
    </row>
    <row r="8" spans="1:9" x14ac:dyDescent="0.15">
      <c r="B8" s="196" t="s">
        <v>176</v>
      </c>
      <c r="C8" s="206">
        <v>111319</v>
      </c>
      <c r="D8" s="207">
        <v>13321</v>
      </c>
      <c r="E8" s="207">
        <v>1898</v>
      </c>
      <c r="F8" s="207">
        <v>320</v>
      </c>
      <c r="G8" s="207">
        <v>15589</v>
      </c>
      <c r="H8" s="431">
        <v>142.5</v>
      </c>
      <c r="I8" s="25">
        <v>24</v>
      </c>
    </row>
    <row r="9" spans="1:9" x14ac:dyDescent="0.15">
      <c r="B9" s="432" t="s">
        <v>236</v>
      </c>
      <c r="C9" s="433">
        <v>111643</v>
      </c>
      <c r="D9" s="433">
        <v>18792</v>
      </c>
      <c r="E9" s="433">
        <v>2610</v>
      </c>
      <c r="F9" s="433">
        <v>476</v>
      </c>
      <c r="G9" s="433">
        <v>31340</v>
      </c>
      <c r="H9" s="434">
        <v>138.9</v>
      </c>
      <c r="I9" s="93">
        <v>25.3</v>
      </c>
    </row>
    <row r="10" spans="1:9" x14ac:dyDescent="0.15">
      <c r="B10" s="33" t="s">
        <v>104</v>
      </c>
      <c r="C10" s="33"/>
      <c r="D10" s="33"/>
      <c r="E10" s="33"/>
      <c r="F10" s="33"/>
      <c r="G10" s="33"/>
      <c r="H10" s="33"/>
      <c r="I10" s="33"/>
    </row>
    <row r="12" spans="1:9" ht="9.9499999999999993" customHeight="1" x14ac:dyDescent="0.15"/>
    <row r="13" spans="1:9" ht="9.9499999999999993" customHeight="1" x14ac:dyDescent="0.15"/>
    <row r="14" spans="1:9" ht="9.9499999999999993" customHeight="1" x14ac:dyDescent="0.15"/>
    <row r="15" spans="1:9" ht="9.9499999999999993" customHeight="1" x14ac:dyDescent="0.15"/>
    <row r="16" spans="1:9" ht="9.9499999999999993" customHeight="1" x14ac:dyDescent="0.15"/>
    <row r="17" ht="9.9499999999999993"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sheetData>
  <mergeCells count="8">
    <mergeCell ref="B2:I2"/>
    <mergeCell ref="H3:I3"/>
    <mergeCell ref="B3:B4"/>
    <mergeCell ref="C3:C4"/>
    <mergeCell ref="D3:D4"/>
    <mergeCell ref="E3:E4"/>
    <mergeCell ref="F3:F4"/>
    <mergeCell ref="G3:G4"/>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17"/>
  <sheetViews>
    <sheetView showGridLines="0" view="pageBreakPreview" zoomScale="110" zoomScaleNormal="145" zoomScaleSheetLayoutView="110" workbookViewId="0">
      <selection activeCell="D30" sqref="D30"/>
    </sheetView>
  </sheetViews>
  <sheetFormatPr defaultRowHeight="13.5" x14ac:dyDescent="0.15"/>
  <cols>
    <col min="1" max="1" width="14.125" style="195" bestFit="1" customWidth="1"/>
    <col min="2" max="2" width="11.625" style="195" customWidth="1"/>
    <col min="3" max="7" width="11.875" style="195" customWidth="1"/>
    <col min="8" max="8" width="2.375" style="195" customWidth="1"/>
    <col min="9" max="9" width="13.875" style="195" bestFit="1" customWidth="1"/>
    <col min="10" max="10" width="4.375" style="195" customWidth="1"/>
    <col min="11" max="11" width="9" style="195" customWidth="1"/>
    <col min="12" max="16384" width="9" style="195"/>
  </cols>
  <sheetData>
    <row r="2" spans="1:10" ht="28.5" customHeight="1" thickBot="1" x14ac:dyDescent="0.25">
      <c r="A2" s="194"/>
      <c r="B2" s="435" t="s">
        <v>464</v>
      </c>
      <c r="C2" s="435"/>
      <c r="D2" s="435"/>
      <c r="E2" s="435"/>
      <c r="F2" s="435"/>
      <c r="G2" s="435"/>
      <c r="H2" s="435"/>
      <c r="I2" s="435"/>
      <c r="J2" s="435"/>
    </row>
    <row r="3" spans="1:10" x14ac:dyDescent="0.15">
      <c r="B3" s="279" t="s">
        <v>105</v>
      </c>
      <c r="C3" s="292" t="s">
        <v>277</v>
      </c>
      <c r="D3" s="305"/>
      <c r="E3" s="292" t="s">
        <v>278</v>
      </c>
      <c r="F3" s="305"/>
      <c r="G3" s="332" t="s">
        <v>279</v>
      </c>
      <c r="H3" s="306" t="s">
        <v>280</v>
      </c>
      <c r="I3" s="307"/>
      <c r="J3" s="307"/>
    </row>
    <row r="4" spans="1:10" x14ac:dyDescent="0.15">
      <c r="B4" s="281"/>
      <c r="C4" s="57" t="s">
        <v>281</v>
      </c>
      <c r="D4" s="57" t="s">
        <v>282</v>
      </c>
      <c r="E4" s="57" t="s">
        <v>281</v>
      </c>
      <c r="F4" s="57" t="s">
        <v>282</v>
      </c>
      <c r="G4" s="286"/>
      <c r="H4" s="333"/>
      <c r="I4" s="320"/>
      <c r="J4" s="320"/>
    </row>
    <row r="5" spans="1:10" ht="15" customHeight="1" x14ac:dyDescent="0.15">
      <c r="B5" s="436" t="s">
        <v>465</v>
      </c>
      <c r="C5" s="437">
        <v>101</v>
      </c>
      <c r="D5" s="438">
        <v>57</v>
      </c>
      <c r="E5" s="439">
        <v>1054</v>
      </c>
      <c r="F5" s="438">
        <v>57</v>
      </c>
      <c r="G5" s="438" t="s">
        <v>2</v>
      </c>
      <c r="H5" s="25"/>
      <c r="I5" s="198" t="s">
        <v>283</v>
      </c>
      <c r="J5" s="199" t="s">
        <v>2</v>
      </c>
    </row>
    <row r="6" spans="1:10" ht="15" customHeight="1" x14ac:dyDescent="0.15">
      <c r="B6" s="323"/>
      <c r="C6" s="324"/>
      <c r="D6" s="326"/>
      <c r="E6" s="328"/>
      <c r="F6" s="326"/>
      <c r="G6" s="326"/>
      <c r="H6" s="25"/>
      <c r="I6" s="68" t="s">
        <v>284</v>
      </c>
      <c r="J6" s="199" t="s">
        <v>2</v>
      </c>
    </row>
    <row r="7" spans="1:10" ht="15" customHeight="1" x14ac:dyDescent="0.15">
      <c r="B7" s="330">
        <v>30</v>
      </c>
      <c r="C7" s="331">
        <v>99</v>
      </c>
      <c r="D7" s="326">
        <v>56</v>
      </c>
      <c r="E7" s="328">
        <v>1052</v>
      </c>
      <c r="F7" s="326">
        <v>56</v>
      </c>
      <c r="G7" s="326" t="s">
        <v>2</v>
      </c>
      <c r="H7" s="25"/>
      <c r="I7" s="198" t="s">
        <v>283</v>
      </c>
      <c r="J7" s="199" t="s">
        <v>2</v>
      </c>
    </row>
    <row r="8" spans="1:10" ht="15" customHeight="1" x14ac:dyDescent="0.15">
      <c r="B8" s="330"/>
      <c r="C8" s="331"/>
      <c r="D8" s="326"/>
      <c r="E8" s="328"/>
      <c r="F8" s="326"/>
      <c r="G8" s="326"/>
      <c r="H8" s="25"/>
      <c r="I8" s="68" t="s">
        <v>284</v>
      </c>
      <c r="J8" s="199" t="s">
        <v>2</v>
      </c>
    </row>
    <row r="9" spans="1:10" ht="15" customHeight="1" x14ac:dyDescent="0.15">
      <c r="B9" s="323" t="s">
        <v>197</v>
      </c>
      <c r="C9" s="324">
        <v>95</v>
      </c>
      <c r="D9" s="326">
        <v>52</v>
      </c>
      <c r="E9" s="328">
        <v>1024</v>
      </c>
      <c r="F9" s="326">
        <v>52</v>
      </c>
      <c r="G9" s="326" t="s">
        <v>2</v>
      </c>
      <c r="H9" s="25"/>
      <c r="I9" s="198" t="s">
        <v>283</v>
      </c>
      <c r="J9" s="199" t="s">
        <v>2</v>
      </c>
    </row>
    <row r="10" spans="1:10" ht="15" customHeight="1" x14ac:dyDescent="0.15">
      <c r="B10" s="323"/>
      <c r="C10" s="324"/>
      <c r="D10" s="326"/>
      <c r="E10" s="328"/>
      <c r="F10" s="326"/>
      <c r="G10" s="326"/>
      <c r="H10" s="25"/>
      <c r="I10" s="68" t="s">
        <v>285</v>
      </c>
      <c r="J10" s="199" t="s">
        <v>2</v>
      </c>
    </row>
    <row r="11" spans="1:10" ht="15" customHeight="1" x14ac:dyDescent="0.15">
      <c r="B11" s="323" t="s">
        <v>176</v>
      </c>
      <c r="C11" s="324">
        <v>93</v>
      </c>
      <c r="D11" s="326">
        <v>47</v>
      </c>
      <c r="E11" s="328">
        <v>961</v>
      </c>
      <c r="F11" s="326">
        <v>47</v>
      </c>
      <c r="G11" s="326" t="s">
        <v>2</v>
      </c>
      <c r="H11" s="25"/>
      <c r="I11" s="68" t="s">
        <v>283</v>
      </c>
      <c r="J11" s="199" t="s">
        <v>2</v>
      </c>
    </row>
    <row r="12" spans="1:10" ht="15" customHeight="1" x14ac:dyDescent="0.15">
      <c r="B12" s="323"/>
      <c r="C12" s="324"/>
      <c r="D12" s="326"/>
      <c r="E12" s="328"/>
      <c r="F12" s="326"/>
      <c r="G12" s="326"/>
      <c r="H12" s="25"/>
      <c r="I12" s="68" t="s">
        <v>285</v>
      </c>
      <c r="J12" s="199" t="s">
        <v>2</v>
      </c>
    </row>
    <row r="13" spans="1:10" ht="15" customHeight="1" x14ac:dyDescent="0.15">
      <c r="B13" s="323" t="s">
        <v>236</v>
      </c>
      <c r="C13" s="324">
        <v>91</v>
      </c>
      <c r="D13" s="326">
        <v>41</v>
      </c>
      <c r="E13" s="328">
        <v>928</v>
      </c>
      <c r="F13" s="326">
        <v>41</v>
      </c>
      <c r="G13" s="326" t="s">
        <v>2</v>
      </c>
      <c r="H13" s="25"/>
      <c r="I13" s="68" t="s">
        <v>283</v>
      </c>
      <c r="J13" s="199" t="s">
        <v>2</v>
      </c>
    </row>
    <row r="14" spans="1:10" ht="15" customHeight="1" thickBot="1" x14ac:dyDescent="0.2">
      <c r="B14" s="440"/>
      <c r="C14" s="325"/>
      <c r="D14" s="327"/>
      <c r="E14" s="329"/>
      <c r="F14" s="327"/>
      <c r="G14" s="327"/>
      <c r="H14" s="441"/>
      <c r="I14" s="201" t="s">
        <v>285</v>
      </c>
      <c r="J14" s="202" t="s">
        <v>2</v>
      </c>
    </row>
    <row r="15" spans="1:10" ht="15" customHeight="1" x14ac:dyDescent="0.15">
      <c r="B15" s="442" t="s">
        <v>104</v>
      </c>
      <c r="C15" s="442"/>
      <c r="D15" s="442"/>
      <c r="E15" s="30"/>
      <c r="F15" s="30"/>
      <c r="G15" s="30"/>
      <c r="H15" s="8"/>
      <c r="I15" s="30"/>
      <c r="J15" s="30"/>
    </row>
    <row r="16" spans="1:10" ht="15" customHeight="1" x14ac:dyDescent="0.15"/>
    <row r="17" ht="12.75" customHeight="1" x14ac:dyDescent="0.15"/>
  </sheetData>
  <mergeCells count="37">
    <mergeCell ref="G5:G6"/>
    <mergeCell ref="B2:J2"/>
    <mergeCell ref="B3:B4"/>
    <mergeCell ref="C3:D3"/>
    <mergeCell ref="E3:F3"/>
    <mergeCell ref="G3:G4"/>
    <mergeCell ref="H3:J4"/>
    <mergeCell ref="B5:B6"/>
    <mergeCell ref="C5:C6"/>
    <mergeCell ref="D5:D6"/>
    <mergeCell ref="E5:E6"/>
    <mergeCell ref="F5:F6"/>
    <mergeCell ref="G9:G10"/>
    <mergeCell ref="B7:B8"/>
    <mergeCell ref="C7:C8"/>
    <mergeCell ref="D7:D8"/>
    <mergeCell ref="E7:E8"/>
    <mergeCell ref="F7:F8"/>
    <mergeCell ref="G7:G8"/>
    <mergeCell ref="B9:B10"/>
    <mergeCell ref="C9:C10"/>
    <mergeCell ref="D9:D10"/>
    <mergeCell ref="E9:E10"/>
    <mergeCell ref="F9:F10"/>
    <mergeCell ref="F13:F14"/>
    <mergeCell ref="G13:G14"/>
    <mergeCell ref="B11:B12"/>
    <mergeCell ref="C11:C12"/>
    <mergeCell ref="D11:D12"/>
    <mergeCell ref="E11:E12"/>
    <mergeCell ref="F11:F12"/>
    <mergeCell ref="G11:G12"/>
    <mergeCell ref="B15:D15"/>
    <mergeCell ref="B13:B14"/>
    <mergeCell ref="C13:C14"/>
    <mergeCell ref="D13:D14"/>
    <mergeCell ref="E13:E14"/>
  </mergeCells>
  <phoneticPr fontId="36"/>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34"/>
  <sheetViews>
    <sheetView showGridLines="0" view="pageBreakPreview" zoomScaleNormal="160" zoomScaleSheetLayoutView="100" workbookViewId="0">
      <selection activeCell="P25" sqref="P23:P25"/>
    </sheetView>
  </sheetViews>
  <sheetFormatPr defaultRowHeight="13.5" x14ac:dyDescent="0.15"/>
  <cols>
    <col min="1" max="1" width="14.125" style="1" bestFit="1" customWidth="1"/>
    <col min="2" max="2" width="11.625" style="1" customWidth="1"/>
    <col min="3" max="5" width="11.375" style="1" customWidth="1"/>
    <col min="6" max="6" width="11.625" style="1" customWidth="1"/>
    <col min="7" max="9" width="11.375" style="1" customWidth="1"/>
    <col min="10" max="10" width="9" style="1" customWidth="1"/>
    <col min="11" max="16384" width="9" style="1"/>
  </cols>
  <sheetData>
    <row r="2" spans="1:9" ht="28.5" customHeight="1" x14ac:dyDescent="0.2">
      <c r="A2" s="29"/>
      <c r="B2" s="275" t="s">
        <v>466</v>
      </c>
      <c r="C2" s="275"/>
      <c r="D2" s="275"/>
      <c r="E2" s="275"/>
      <c r="F2" s="275"/>
      <c r="G2" s="275"/>
      <c r="H2" s="275"/>
      <c r="I2" s="275"/>
    </row>
    <row r="3" spans="1:9" ht="19.5" customHeight="1" thickBot="1" x14ac:dyDescent="0.2">
      <c r="B3" s="48"/>
      <c r="C3" s="48"/>
      <c r="D3" s="48"/>
      <c r="E3" s="48"/>
      <c r="F3" s="48"/>
      <c r="G3" s="48"/>
      <c r="H3" s="48"/>
      <c r="I3" s="203" t="s">
        <v>286</v>
      </c>
    </row>
    <row r="4" spans="1:9" x14ac:dyDescent="0.15">
      <c r="B4" s="279" t="s">
        <v>287</v>
      </c>
      <c r="C4" s="292" t="s">
        <v>288</v>
      </c>
      <c r="D4" s="305"/>
      <c r="E4" s="334" t="s">
        <v>289</v>
      </c>
      <c r="F4" s="336" t="s">
        <v>287</v>
      </c>
      <c r="G4" s="292" t="s">
        <v>288</v>
      </c>
      <c r="H4" s="293"/>
      <c r="I4" s="321" t="s">
        <v>290</v>
      </c>
    </row>
    <row r="5" spans="1:9" x14ac:dyDescent="0.15">
      <c r="B5" s="281"/>
      <c r="C5" s="57" t="s">
        <v>291</v>
      </c>
      <c r="D5" s="57" t="s">
        <v>292</v>
      </c>
      <c r="E5" s="335"/>
      <c r="F5" s="337"/>
      <c r="G5" s="57" t="s">
        <v>291</v>
      </c>
      <c r="H5" s="57" t="s">
        <v>292</v>
      </c>
      <c r="I5" s="338"/>
    </row>
    <row r="6" spans="1:9" x14ac:dyDescent="0.15">
      <c r="B6" s="110" t="s">
        <v>467</v>
      </c>
      <c r="C6" s="64">
        <v>1401802</v>
      </c>
      <c r="D6" s="64">
        <v>1403975</v>
      </c>
      <c r="E6" s="204">
        <v>5773398</v>
      </c>
      <c r="F6" s="205" t="s">
        <v>293</v>
      </c>
      <c r="G6" s="206">
        <v>31255</v>
      </c>
      <c r="H6" s="207">
        <v>27885</v>
      </c>
      <c r="I6" s="207">
        <v>164461</v>
      </c>
    </row>
    <row r="7" spans="1:9" x14ac:dyDescent="0.15">
      <c r="B7" s="112">
        <v>3</v>
      </c>
      <c r="C7" s="206">
        <v>1517451</v>
      </c>
      <c r="D7" s="207">
        <v>1517871</v>
      </c>
      <c r="E7" s="204">
        <v>5679470</v>
      </c>
      <c r="F7" s="208" t="s">
        <v>294</v>
      </c>
      <c r="G7" s="206">
        <v>10013</v>
      </c>
      <c r="H7" s="207">
        <v>13592</v>
      </c>
      <c r="I7" s="207">
        <v>131253</v>
      </c>
    </row>
    <row r="8" spans="1:9" x14ac:dyDescent="0.15">
      <c r="B8" s="196" t="s">
        <v>468</v>
      </c>
      <c r="C8" s="206">
        <v>1874092</v>
      </c>
      <c r="D8" s="207">
        <v>1874697</v>
      </c>
      <c r="E8" s="204">
        <v>5721048</v>
      </c>
      <c r="F8" s="208" t="s">
        <v>295</v>
      </c>
      <c r="G8" s="206">
        <v>2733</v>
      </c>
      <c r="H8" s="207">
        <v>3943</v>
      </c>
      <c r="I8" s="207">
        <v>14316</v>
      </c>
    </row>
    <row r="9" spans="1:9" x14ac:dyDescent="0.15">
      <c r="B9" s="112"/>
      <c r="C9" s="206"/>
      <c r="D9" s="207"/>
      <c r="E9" s="204"/>
      <c r="F9" s="208" t="s">
        <v>296</v>
      </c>
      <c r="G9" s="206">
        <v>6217</v>
      </c>
      <c r="H9" s="207">
        <v>9696</v>
      </c>
      <c r="I9" s="207">
        <v>56693</v>
      </c>
    </row>
    <row r="10" spans="1:9" x14ac:dyDescent="0.15">
      <c r="B10" s="209" t="s">
        <v>297</v>
      </c>
      <c r="C10" s="210">
        <v>39966</v>
      </c>
      <c r="D10" s="211">
        <v>45302</v>
      </c>
      <c r="E10" s="212">
        <v>98804</v>
      </c>
      <c r="F10" s="213" t="s">
        <v>298</v>
      </c>
      <c r="G10" s="206">
        <v>2148</v>
      </c>
      <c r="H10" s="207">
        <v>3539</v>
      </c>
      <c r="I10" s="207">
        <v>45608</v>
      </c>
    </row>
    <row r="11" spans="1:9" x14ac:dyDescent="0.15">
      <c r="B11" s="209" t="s">
        <v>299</v>
      </c>
      <c r="C11" s="210">
        <v>13096</v>
      </c>
      <c r="D11" s="211">
        <v>15423</v>
      </c>
      <c r="E11" s="212">
        <v>37386</v>
      </c>
      <c r="F11" s="208" t="s">
        <v>300</v>
      </c>
      <c r="G11" s="206">
        <v>48072</v>
      </c>
      <c r="H11" s="207">
        <v>53792</v>
      </c>
      <c r="I11" s="207">
        <v>175494</v>
      </c>
    </row>
    <row r="12" spans="1:9" x14ac:dyDescent="0.15">
      <c r="B12" s="209" t="s">
        <v>301</v>
      </c>
      <c r="C12" s="210">
        <v>6346</v>
      </c>
      <c r="D12" s="211">
        <v>9591</v>
      </c>
      <c r="E12" s="212">
        <v>14951</v>
      </c>
      <c r="F12" s="208" t="s">
        <v>302</v>
      </c>
      <c r="G12" s="206">
        <v>33812</v>
      </c>
      <c r="H12" s="207">
        <v>34442</v>
      </c>
      <c r="I12" s="207">
        <v>119998</v>
      </c>
    </row>
    <row r="13" spans="1:9" x14ac:dyDescent="0.15">
      <c r="B13" s="209" t="s">
        <v>303</v>
      </c>
      <c r="C13" s="210">
        <v>67659</v>
      </c>
      <c r="D13" s="211">
        <v>66991</v>
      </c>
      <c r="E13" s="212">
        <v>301392</v>
      </c>
      <c r="F13" s="208" t="s">
        <v>304</v>
      </c>
      <c r="G13" s="206">
        <v>57881</v>
      </c>
      <c r="H13" s="207">
        <v>59789</v>
      </c>
      <c r="I13" s="207">
        <v>197119</v>
      </c>
    </row>
    <row r="14" spans="1:9" x14ac:dyDescent="0.15">
      <c r="B14" s="209" t="s">
        <v>305</v>
      </c>
      <c r="C14" s="210">
        <v>23521</v>
      </c>
      <c r="D14" s="211">
        <v>23970</v>
      </c>
      <c r="E14" s="212">
        <v>70048</v>
      </c>
      <c r="F14" s="208" t="s">
        <v>306</v>
      </c>
      <c r="G14" s="206">
        <v>54971</v>
      </c>
      <c r="H14" s="207">
        <v>57989</v>
      </c>
      <c r="I14" s="207">
        <v>203393</v>
      </c>
    </row>
    <row r="15" spans="1:9" x14ac:dyDescent="0.15">
      <c r="B15" s="209" t="s">
        <v>307</v>
      </c>
      <c r="C15" s="210">
        <v>69271</v>
      </c>
      <c r="D15" s="211">
        <v>66423</v>
      </c>
      <c r="E15" s="212">
        <v>139337</v>
      </c>
      <c r="F15" s="208" t="s">
        <v>308</v>
      </c>
      <c r="G15" s="206">
        <v>9266</v>
      </c>
      <c r="H15" s="207">
        <v>15229</v>
      </c>
      <c r="I15" s="207">
        <v>45510</v>
      </c>
    </row>
    <row r="16" spans="1:9" x14ac:dyDescent="0.15">
      <c r="B16" s="209" t="s">
        <v>309</v>
      </c>
      <c r="C16" s="210">
        <v>697412</v>
      </c>
      <c r="D16" s="211">
        <v>622208</v>
      </c>
      <c r="E16" s="212">
        <v>1256778</v>
      </c>
      <c r="F16" s="208" t="s">
        <v>310</v>
      </c>
      <c r="G16" s="206">
        <v>88637</v>
      </c>
      <c r="H16" s="207">
        <v>73929</v>
      </c>
      <c r="I16" s="207">
        <v>302467</v>
      </c>
    </row>
    <row r="17" spans="2:9" x14ac:dyDescent="0.15">
      <c r="B17" s="68" t="s">
        <v>311</v>
      </c>
      <c r="C17" s="210">
        <v>69792</v>
      </c>
      <c r="D17" s="211">
        <v>69552</v>
      </c>
      <c r="E17" s="212">
        <v>208908</v>
      </c>
      <c r="F17" s="208" t="s">
        <v>312</v>
      </c>
      <c r="G17" s="206">
        <v>4023</v>
      </c>
      <c r="H17" s="207">
        <v>5664</v>
      </c>
      <c r="I17" s="207">
        <v>15977</v>
      </c>
    </row>
    <row r="18" spans="2:9" x14ac:dyDescent="0.15">
      <c r="B18" s="68" t="s">
        <v>313</v>
      </c>
      <c r="C18" s="210">
        <v>49330</v>
      </c>
      <c r="D18" s="211">
        <v>49891</v>
      </c>
      <c r="E18" s="212">
        <v>90850</v>
      </c>
      <c r="F18" s="208" t="s">
        <v>314</v>
      </c>
      <c r="G18" s="206">
        <v>3617</v>
      </c>
      <c r="H18" s="207">
        <v>4386</v>
      </c>
      <c r="I18" s="207">
        <v>21127</v>
      </c>
    </row>
    <row r="19" spans="2:9" x14ac:dyDescent="0.15">
      <c r="B19" s="209" t="s">
        <v>315</v>
      </c>
      <c r="C19" s="210">
        <v>38938</v>
      </c>
      <c r="D19" s="211">
        <v>39031</v>
      </c>
      <c r="E19" s="212">
        <v>143782</v>
      </c>
      <c r="F19" s="208" t="s">
        <v>316</v>
      </c>
      <c r="G19" s="206">
        <v>2828</v>
      </c>
      <c r="H19" s="207">
        <v>3034</v>
      </c>
      <c r="I19" s="207">
        <v>21976</v>
      </c>
    </row>
    <row r="20" spans="2:9" x14ac:dyDescent="0.15">
      <c r="B20" s="209" t="s">
        <v>317</v>
      </c>
      <c r="C20" s="210">
        <v>56088</v>
      </c>
      <c r="D20" s="211">
        <v>59646</v>
      </c>
      <c r="E20" s="212">
        <v>214464</v>
      </c>
      <c r="F20" s="208" t="s">
        <v>318</v>
      </c>
      <c r="G20" s="206">
        <v>3735</v>
      </c>
      <c r="H20" s="207">
        <v>4334</v>
      </c>
      <c r="I20" s="207">
        <v>15428</v>
      </c>
    </row>
    <row r="21" spans="2:9" x14ac:dyDescent="0.15">
      <c r="B21" s="209" t="s">
        <v>319</v>
      </c>
      <c r="C21" s="210">
        <v>12015</v>
      </c>
      <c r="D21" s="211">
        <v>13990</v>
      </c>
      <c r="E21" s="212">
        <v>55908</v>
      </c>
      <c r="F21" s="208" t="s">
        <v>320</v>
      </c>
      <c r="G21" s="206">
        <v>7949</v>
      </c>
      <c r="H21" s="207">
        <v>9272</v>
      </c>
      <c r="I21" s="207">
        <v>28711</v>
      </c>
    </row>
    <row r="22" spans="2:9" x14ac:dyDescent="0.15">
      <c r="B22" s="209" t="s">
        <v>321</v>
      </c>
      <c r="C22" s="210">
        <v>61774</v>
      </c>
      <c r="D22" s="211">
        <v>64524</v>
      </c>
      <c r="E22" s="212">
        <v>196657</v>
      </c>
      <c r="F22" s="208" t="s">
        <v>322</v>
      </c>
      <c r="G22" s="206">
        <v>10221</v>
      </c>
      <c r="H22" s="207">
        <v>6717</v>
      </c>
      <c r="I22" s="207">
        <v>19089</v>
      </c>
    </row>
    <row r="23" spans="2:9" x14ac:dyDescent="0.15">
      <c r="B23" s="209" t="s">
        <v>323</v>
      </c>
      <c r="C23" s="210">
        <v>19118</v>
      </c>
      <c r="D23" s="211">
        <v>19640</v>
      </c>
      <c r="E23" s="212">
        <v>99575</v>
      </c>
      <c r="F23" s="208" t="s">
        <v>324</v>
      </c>
      <c r="G23" s="206">
        <v>1343</v>
      </c>
      <c r="H23" s="207">
        <v>2150</v>
      </c>
      <c r="I23" s="207">
        <v>7365</v>
      </c>
    </row>
    <row r="24" spans="2:9" x14ac:dyDescent="0.15">
      <c r="B24" s="209" t="s">
        <v>325</v>
      </c>
      <c r="C24" s="210">
        <v>6343</v>
      </c>
      <c r="D24" s="211">
        <v>11998</v>
      </c>
      <c r="E24" s="212">
        <v>47966</v>
      </c>
      <c r="F24" s="208" t="s">
        <v>326</v>
      </c>
      <c r="G24" s="206">
        <v>51079</v>
      </c>
      <c r="H24" s="207">
        <v>47503</v>
      </c>
      <c r="I24" s="207">
        <v>124989</v>
      </c>
    </row>
    <row r="25" spans="2:9" x14ac:dyDescent="0.15">
      <c r="B25" s="209" t="s">
        <v>327</v>
      </c>
      <c r="C25" s="210">
        <v>2961</v>
      </c>
      <c r="D25" s="211">
        <v>3792</v>
      </c>
      <c r="E25" s="212">
        <v>27666</v>
      </c>
      <c r="F25" s="208" t="s">
        <v>328</v>
      </c>
      <c r="G25" s="206">
        <v>489</v>
      </c>
      <c r="H25" s="207">
        <v>636</v>
      </c>
      <c r="I25" s="207">
        <v>5598</v>
      </c>
    </row>
    <row r="26" spans="2:9" ht="14.25" thickBot="1" x14ac:dyDescent="0.2">
      <c r="B26" s="214" t="s">
        <v>329</v>
      </c>
      <c r="C26" s="215">
        <v>18373</v>
      </c>
      <c r="D26" s="216">
        <v>20242</v>
      </c>
      <c r="E26" s="217">
        <v>80051</v>
      </c>
      <c r="F26" s="218" t="s">
        <v>330</v>
      </c>
      <c r="G26" s="215">
        <v>19818</v>
      </c>
      <c r="H26" s="216">
        <v>22094</v>
      </c>
      <c r="I26" s="216">
        <v>3352</v>
      </c>
    </row>
    <row r="27" spans="2:9" x14ac:dyDescent="0.15">
      <c r="B27" s="290" t="s">
        <v>331</v>
      </c>
      <c r="C27" s="290"/>
      <c r="D27" s="290"/>
      <c r="E27" s="290"/>
      <c r="F27" s="290"/>
      <c r="G27" s="33"/>
      <c r="H27" s="33"/>
      <c r="I27" s="33"/>
    </row>
    <row r="28" spans="2:9" x14ac:dyDescent="0.15">
      <c r="B28" s="290" t="s">
        <v>332</v>
      </c>
      <c r="C28" s="290"/>
      <c r="D28" s="33"/>
      <c r="E28" s="33"/>
      <c r="F28" s="207"/>
      <c r="G28" s="207"/>
      <c r="H28" s="207"/>
      <c r="I28" s="33"/>
    </row>
    <row r="29" spans="2:9" x14ac:dyDescent="0.15">
      <c r="C29" s="219"/>
      <c r="G29" s="219"/>
    </row>
    <row r="30" spans="2:9" x14ac:dyDescent="0.15">
      <c r="C30" s="219"/>
    </row>
    <row r="33" spans="3:7" x14ac:dyDescent="0.15">
      <c r="C33" s="219"/>
      <c r="G33" s="219"/>
    </row>
    <row r="34" spans="3:7" x14ac:dyDescent="0.15">
      <c r="G34" s="219"/>
    </row>
  </sheetData>
  <mergeCells count="9">
    <mergeCell ref="B27:F27"/>
    <mergeCell ref="B28:C28"/>
    <mergeCell ref="B2:I2"/>
    <mergeCell ref="B4:B5"/>
    <mergeCell ref="C4:D4"/>
    <mergeCell ref="E4:E5"/>
    <mergeCell ref="F4:F5"/>
    <mergeCell ref="G4:H4"/>
    <mergeCell ref="I4:I5"/>
  </mergeCells>
  <phoneticPr fontId="36"/>
  <printOptions horizontalCentered="1"/>
  <pageMargins left="0.51181102362204722" right="0.51181102362204722" top="0.74803149606299213" bottom="0.74803149606299213" header="0.51181102362204722" footer="0.51181102362204722"/>
  <pageSetup paperSize="9" scale="89" orientation="portrait"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94"/>
  <sheetViews>
    <sheetView showGridLines="0" view="pageBreakPreview" zoomScale="145" zoomScaleSheetLayoutView="145" workbookViewId="0">
      <selection activeCell="J5" sqref="J5"/>
    </sheetView>
  </sheetViews>
  <sheetFormatPr defaultRowHeight="13.5" x14ac:dyDescent="0.15"/>
  <cols>
    <col min="1" max="1" width="14.625" style="1" bestFit="1" customWidth="1"/>
    <col min="2" max="2" width="16.75" style="1" customWidth="1"/>
    <col min="3" max="6" width="14.875" style="1" customWidth="1"/>
    <col min="7" max="7" width="16" style="1" customWidth="1"/>
    <col min="8" max="8" width="9" style="1" customWidth="1"/>
    <col min="9" max="16384" width="9" style="1"/>
  </cols>
  <sheetData>
    <row r="2" spans="1:7" ht="28.5" customHeight="1" x14ac:dyDescent="0.2">
      <c r="A2" s="29"/>
      <c r="B2" s="275" t="s">
        <v>469</v>
      </c>
      <c r="C2" s="275"/>
      <c r="D2" s="275"/>
      <c r="E2" s="275"/>
      <c r="F2" s="275"/>
      <c r="G2" s="275"/>
    </row>
    <row r="3" spans="1:7" s="30" customFormat="1" ht="19.5" customHeight="1" x14ac:dyDescent="0.15">
      <c r="B3" s="48"/>
      <c r="C3" s="48"/>
      <c r="D3" s="48"/>
      <c r="E3" s="48"/>
      <c r="F3" s="48"/>
      <c r="G3" s="443" t="s">
        <v>218</v>
      </c>
    </row>
    <row r="4" spans="1:7" ht="17.100000000000001" customHeight="1" x14ac:dyDescent="0.15">
      <c r="B4" s="279" t="s">
        <v>150</v>
      </c>
      <c r="C4" s="339" t="s">
        <v>203</v>
      </c>
      <c r="D4" s="314"/>
      <c r="E4" s="314"/>
      <c r="F4" s="314"/>
      <c r="G4" s="340"/>
    </row>
    <row r="5" spans="1:7" ht="17.100000000000001" customHeight="1" x14ac:dyDescent="0.15">
      <c r="B5" s="281"/>
      <c r="C5" s="107" t="s">
        <v>205</v>
      </c>
      <c r="D5" s="107" t="s">
        <v>206</v>
      </c>
      <c r="E5" s="108" t="s">
        <v>21</v>
      </c>
      <c r="F5" s="108" t="s">
        <v>207</v>
      </c>
      <c r="G5" s="109" t="s">
        <v>209</v>
      </c>
    </row>
    <row r="6" spans="1:7" ht="17.100000000000001" customHeight="1" x14ac:dyDescent="0.15">
      <c r="B6" s="112" t="s">
        <v>470</v>
      </c>
      <c r="C6" s="111">
        <v>578666</v>
      </c>
      <c r="D6" s="111">
        <v>547899</v>
      </c>
      <c r="E6" s="111">
        <v>24813</v>
      </c>
      <c r="F6" s="111">
        <v>1818</v>
      </c>
      <c r="G6" s="111" t="s">
        <v>2</v>
      </c>
    </row>
    <row r="7" spans="1:7" ht="17.100000000000001" customHeight="1" x14ac:dyDescent="0.15">
      <c r="B7" s="112" t="s">
        <v>244</v>
      </c>
      <c r="C7" s="113">
        <v>606429</v>
      </c>
      <c r="D7" s="111">
        <v>567837</v>
      </c>
      <c r="E7" s="111">
        <v>32019</v>
      </c>
      <c r="F7" s="111">
        <v>1847</v>
      </c>
      <c r="G7" s="111" t="s">
        <v>2</v>
      </c>
    </row>
    <row r="8" spans="1:7" ht="17.100000000000001" customHeight="1" x14ac:dyDescent="0.15">
      <c r="B8" s="112" t="s">
        <v>201</v>
      </c>
      <c r="C8" s="113">
        <v>210578</v>
      </c>
      <c r="D8" s="111">
        <v>195482</v>
      </c>
      <c r="E8" s="111">
        <v>12787</v>
      </c>
      <c r="F8" s="111">
        <v>609</v>
      </c>
      <c r="G8" s="111" t="s">
        <v>2</v>
      </c>
    </row>
    <row r="9" spans="1:7" ht="17.100000000000001" customHeight="1" x14ac:dyDescent="0.15">
      <c r="B9" s="112" t="s">
        <v>229</v>
      </c>
      <c r="C9" s="111">
        <v>168424</v>
      </c>
      <c r="D9" s="111">
        <v>157985</v>
      </c>
      <c r="E9" s="111">
        <v>9954</v>
      </c>
      <c r="F9" s="111">
        <v>183</v>
      </c>
      <c r="G9" s="111" t="s">
        <v>2</v>
      </c>
    </row>
    <row r="10" spans="1:7" ht="17.100000000000001" customHeight="1" x14ac:dyDescent="0.15">
      <c r="B10" s="444" t="s">
        <v>471</v>
      </c>
      <c r="C10" s="445">
        <v>358451</v>
      </c>
      <c r="D10" s="445">
        <v>332592</v>
      </c>
      <c r="E10" s="445">
        <v>23478</v>
      </c>
      <c r="F10" s="445">
        <v>1658</v>
      </c>
      <c r="G10" s="445" t="s">
        <v>2</v>
      </c>
    </row>
    <row r="11" spans="1:7" ht="17.100000000000001" customHeight="1" x14ac:dyDescent="0.15">
      <c r="B11" s="115"/>
      <c r="C11" s="115"/>
      <c r="D11" s="115"/>
      <c r="E11" s="115"/>
      <c r="F11" s="115"/>
      <c r="G11" s="446"/>
    </row>
    <row r="12" spans="1:7" ht="17.100000000000001" customHeight="1" x14ac:dyDescent="0.15">
      <c r="B12" s="279" t="s">
        <v>150</v>
      </c>
      <c r="C12" s="339" t="s">
        <v>210</v>
      </c>
      <c r="D12" s="314"/>
      <c r="E12" s="314"/>
      <c r="F12" s="314"/>
      <c r="G12" s="340"/>
    </row>
    <row r="13" spans="1:7" ht="17.100000000000001" customHeight="1" x14ac:dyDescent="0.15">
      <c r="B13" s="281"/>
      <c r="C13" s="107" t="s">
        <v>205</v>
      </c>
      <c r="D13" s="107" t="s">
        <v>206</v>
      </c>
      <c r="E13" s="108" t="s">
        <v>21</v>
      </c>
      <c r="F13" s="108" t="s">
        <v>207</v>
      </c>
      <c r="G13" s="109" t="s">
        <v>209</v>
      </c>
    </row>
    <row r="14" spans="1:7" ht="17.100000000000001" customHeight="1" x14ac:dyDescent="0.15">
      <c r="B14" s="112" t="s">
        <v>470</v>
      </c>
      <c r="C14" s="111">
        <v>578569</v>
      </c>
      <c r="D14" s="111">
        <v>546441</v>
      </c>
      <c r="E14" s="111">
        <v>25640</v>
      </c>
      <c r="F14" s="111">
        <v>1800</v>
      </c>
      <c r="G14" s="111" t="s">
        <v>2</v>
      </c>
    </row>
    <row r="15" spans="1:7" ht="17.100000000000001" customHeight="1" x14ac:dyDescent="0.15">
      <c r="B15" s="112" t="s">
        <v>244</v>
      </c>
      <c r="C15" s="113">
        <v>612423</v>
      </c>
      <c r="D15" s="111">
        <v>571439</v>
      </c>
      <c r="E15" s="111">
        <v>34126</v>
      </c>
      <c r="F15" s="111">
        <v>1884</v>
      </c>
      <c r="G15" s="111" t="s">
        <v>2</v>
      </c>
    </row>
    <row r="16" spans="1:7" ht="17.100000000000001" customHeight="1" x14ac:dyDescent="0.15">
      <c r="B16" s="112" t="s">
        <v>201</v>
      </c>
      <c r="C16" s="113">
        <v>209642</v>
      </c>
      <c r="D16" s="111">
        <v>193342</v>
      </c>
      <c r="E16" s="111">
        <v>13929</v>
      </c>
      <c r="F16" s="111">
        <v>671</v>
      </c>
      <c r="G16" s="111" t="s">
        <v>2</v>
      </c>
    </row>
    <row r="17" spans="2:7" ht="17.100000000000001" customHeight="1" x14ac:dyDescent="0.15">
      <c r="B17" s="112" t="s">
        <v>229</v>
      </c>
      <c r="C17" s="111">
        <v>175481</v>
      </c>
      <c r="D17" s="111">
        <v>164358</v>
      </c>
      <c r="E17" s="111">
        <v>10444</v>
      </c>
      <c r="F17" s="111">
        <v>428</v>
      </c>
      <c r="G17" s="111" t="s">
        <v>2</v>
      </c>
    </row>
    <row r="18" spans="2:7" ht="17.100000000000001" customHeight="1" x14ac:dyDescent="0.15">
      <c r="B18" s="444" t="s">
        <v>471</v>
      </c>
      <c r="C18" s="447">
        <v>361814</v>
      </c>
      <c r="D18" s="445">
        <v>334312</v>
      </c>
      <c r="E18" s="445">
        <v>25046</v>
      </c>
      <c r="F18" s="445">
        <v>1657</v>
      </c>
      <c r="G18" s="445" t="s">
        <v>2</v>
      </c>
    </row>
    <row r="19" spans="2:7" ht="17.100000000000001" customHeight="1" x14ac:dyDescent="0.15">
      <c r="B19" s="33" t="s">
        <v>472</v>
      </c>
      <c r="C19" s="33"/>
      <c r="D19" s="33"/>
      <c r="E19" s="33"/>
      <c r="F19" s="33"/>
      <c r="G19" s="33"/>
    </row>
    <row r="20" spans="2:7" ht="17.100000000000001" customHeight="1" x14ac:dyDescent="0.15">
      <c r="B20" s="33" t="s">
        <v>252</v>
      </c>
      <c r="C20" s="33"/>
      <c r="D20" s="33"/>
      <c r="E20" s="33"/>
      <c r="F20" s="33"/>
      <c r="G20" s="33"/>
    </row>
    <row r="21" spans="2:7" ht="17.100000000000001" customHeight="1" x14ac:dyDescent="0.15">
      <c r="B21" s="33" t="s">
        <v>172</v>
      </c>
      <c r="C21" s="33"/>
      <c r="D21" s="33"/>
      <c r="E21" s="33"/>
      <c r="F21" s="33"/>
      <c r="G21" s="33"/>
    </row>
    <row r="22" spans="2:7" ht="17.100000000000001" customHeight="1" x14ac:dyDescent="0.15">
      <c r="B22" s="116"/>
      <c r="C22" s="33"/>
      <c r="D22" s="33"/>
      <c r="E22" s="33"/>
      <c r="F22" s="33"/>
      <c r="G22" s="33"/>
    </row>
    <row r="23" spans="2:7" ht="17.100000000000001" customHeight="1" x14ac:dyDescent="0.15"/>
    <row r="24" spans="2:7" ht="17.100000000000001" customHeight="1" x14ac:dyDescent="0.15"/>
    <row r="25" spans="2:7" ht="9.9499999999999993" customHeight="1" x14ac:dyDescent="0.15"/>
    <row r="26" spans="2:7" ht="9.9499999999999993" customHeight="1" x14ac:dyDescent="0.15"/>
    <row r="27" spans="2:7" ht="9.9499999999999993" customHeight="1" x14ac:dyDescent="0.15"/>
    <row r="28" spans="2:7" ht="9.9499999999999993" customHeight="1" x14ac:dyDescent="0.15"/>
    <row r="29" spans="2:7" ht="9.9499999999999993" customHeight="1" x14ac:dyDescent="0.15"/>
    <row r="30" spans="2:7" ht="9.9499999999999993" customHeight="1" x14ac:dyDescent="0.15"/>
    <row r="31" spans="2:7" ht="9.9499999999999993" customHeight="1" x14ac:dyDescent="0.15"/>
    <row r="32" spans="2:7"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sheetData>
  <mergeCells count="5">
    <mergeCell ref="B2:G2"/>
    <mergeCell ref="C4:G4"/>
    <mergeCell ref="C12:G12"/>
    <mergeCell ref="B4:B5"/>
    <mergeCell ref="B12:B13"/>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N28"/>
  <sheetViews>
    <sheetView showGridLines="0" view="pageBreakPreview" topLeftCell="A13" zoomScale="140" zoomScaleNormal="190" zoomScaleSheetLayoutView="140" workbookViewId="0">
      <selection activeCell="I38" sqref="I38"/>
    </sheetView>
  </sheetViews>
  <sheetFormatPr defaultRowHeight="13.5" x14ac:dyDescent="0.15"/>
  <cols>
    <col min="1" max="1" width="14.625" style="195" bestFit="1" customWidth="1"/>
    <col min="2" max="3" width="2.125" style="195" customWidth="1"/>
    <col min="4" max="4" width="11.375" style="195" customWidth="1"/>
    <col min="5" max="12" width="9.5" style="195" customWidth="1"/>
    <col min="13" max="13" width="9" style="195" customWidth="1"/>
    <col min="14" max="16384" width="9" style="195"/>
  </cols>
  <sheetData>
    <row r="2" spans="1:14" ht="23.25" customHeight="1" x14ac:dyDescent="0.2">
      <c r="A2" s="220"/>
      <c r="B2" s="275" t="s">
        <v>333</v>
      </c>
      <c r="C2" s="275"/>
      <c r="D2" s="275"/>
      <c r="E2" s="275"/>
      <c r="F2" s="275"/>
      <c r="G2" s="275"/>
      <c r="H2" s="275"/>
      <c r="I2" s="275"/>
      <c r="J2" s="275"/>
      <c r="K2" s="275"/>
      <c r="L2" s="275"/>
    </row>
    <row r="3" spans="1:14" ht="20.25" customHeight="1" x14ac:dyDescent="0.15">
      <c r="B3" s="275" t="s">
        <v>473</v>
      </c>
      <c r="C3" s="275"/>
      <c r="D3" s="275"/>
      <c r="E3" s="275"/>
      <c r="F3" s="275"/>
      <c r="G3" s="275"/>
      <c r="H3" s="275"/>
      <c r="I3" s="275"/>
      <c r="J3" s="275"/>
      <c r="K3" s="275"/>
      <c r="L3" s="275"/>
    </row>
    <row r="4" spans="1:14" s="221" customFormat="1" ht="15" customHeight="1" thickBot="1" x14ac:dyDescent="0.2">
      <c r="B4" s="222"/>
      <c r="C4" s="222"/>
      <c r="D4" s="222"/>
      <c r="E4" s="222"/>
      <c r="F4" s="222"/>
      <c r="G4" s="222"/>
      <c r="H4" s="222"/>
      <c r="I4" s="222"/>
      <c r="J4" s="222"/>
      <c r="K4" s="352" t="s">
        <v>334</v>
      </c>
      <c r="L4" s="352"/>
    </row>
    <row r="5" spans="1:14" ht="14.1" customHeight="1" x14ac:dyDescent="0.15">
      <c r="B5" s="223"/>
      <c r="C5" s="353" t="s">
        <v>335</v>
      </c>
      <c r="D5" s="354"/>
      <c r="E5" s="357" t="s">
        <v>336</v>
      </c>
      <c r="F5" s="358"/>
      <c r="G5" s="357" t="s">
        <v>337</v>
      </c>
      <c r="H5" s="359"/>
      <c r="I5" s="358"/>
      <c r="J5" s="357" t="s">
        <v>338</v>
      </c>
      <c r="K5" s="359"/>
      <c r="L5" s="359"/>
    </row>
    <row r="6" spans="1:14" ht="14.1" customHeight="1" x14ac:dyDescent="0.15">
      <c r="B6" s="224"/>
      <c r="C6" s="355"/>
      <c r="D6" s="356"/>
      <c r="E6" s="225" t="s">
        <v>339</v>
      </c>
      <c r="F6" s="225" t="s">
        <v>340</v>
      </c>
      <c r="G6" s="225" t="s">
        <v>341</v>
      </c>
      <c r="H6" s="225" t="s">
        <v>342</v>
      </c>
      <c r="I6" s="225" t="s">
        <v>343</v>
      </c>
      <c r="J6" s="225" t="s">
        <v>341</v>
      </c>
      <c r="K6" s="225" t="s">
        <v>344</v>
      </c>
      <c r="L6" s="225" t="s">
        <v>345</v>
      </c>
    </row>
    <row r="7" spans="1:14" ht="14.1" customHeight="1" x14ac:dyDescent="0.15">
      <c r="B7" s="448" t="s">
        <v>474</v>
      </c>
      <c r="C7" s="448"/>
      <c r="D7" s="449"/>
      <c r="E7" s="226">
        <v>8625</v>
      </c>
      <c r="F7" s="226">
        <v>21562.893999999997</v>
      </c>
      <c r="G7" s="226">
        <v>559.3889999999999</v>
      </c>
      <c r="H7" s="226">
        <v>284.44899999999996</v>
      </c>
      <c r="I7" s="226">
        <v>274.94</v>
      </c>
      <c r="J7" s="226">
        <v>17193.554999999997</v>
      </c>
      <c r="K7" s="226">
        <v>5144.6310000000003</v>
      </c>
      <c r="L7" s="226">
        <v>12048.924000000001</v>
      </c>
    </row>
    <row r="8" spans="1:14" ht="14.1" customHeight="1" x14ac:dyDescent="0.15">
      <c r="B8" s="450" t="s">
        <v>475</v>
      </c>
      <c r="C8" s="450"/>
      <c r="D8" s="451"/>
      <c r="E8" s="226">
        <v>17748</v>
      </c>
      <c r="F8" s="226">
        <v>21064</v>
      </c>
      <c r="G8" s="226">
        <v>612</v>
      </c>
      <c r="H8" s="226">
        <v>311</v>
      </c>
      <c r="I8" s="226">
        <v>300</v>
      </c>
      <c r="J8" s="226">
        <v>17301</v>
      </c>
      <c r="K8" s="226">
        <v>5225</v>
      </c>
      <c r="L8" s="226">
        <v>12076</v>
      </c>
    </row>
    <row r="9" spans="1:14" ht="14.1" customHeight="1" x14ac:dyDescent="0.15">
      <c r="B9" s="350" t="s">
        <v>476</v>
      </c>
      <c r="C9" s="350"/>
      <c r="D9" s="351"/>
      <c r="E9" s="226">
        <v>16882</v>
      </c>
      <c r="F9" s="226">
        <v>22248</v>
      </c>
      <c r="G9" s="226">
        <v>604</v>
      </c>
      <c r="H9" s="226">
        <v>303</v>
      </c>
      <c r="I9" s="226">
        <v>300</v>
      </c>
      <c r="J9" s="226">
        <v>19094</v>
      </c>
      <c r="K9" s="226">
        <v>5746</v>
      </c>
      <c r="L9" s="226">
        <v>13348</v>
      </c>
    </row>
    <row r="10" spans="1:14" ht="14.1" customHeight="1" x14ac:dyDescent="0.15">
      <c r="B10" s="350" t="s">
        <v>346</v>
      </c>
      <c r="C10" s="350"/>
      <c r="D10" s="351"/>
      <c r="E10" s="226">
        <v>16490</v>
      </c>
      <c r="F10" s="226">
        <v>22329</v>
      </c>
      <c r="G10" s="226">
        <v>670</v>
      </c>
      <c r="H10" s="226">
        <v>336</v>
      </c>
      <c r="I10" s="226">
        <v>334</v>
      </c>
      <c r="J10" s="226">
        <v>18386</v>
      </c>
      <c r="K10" s="226">
        <v>5784</v>
      </c>
      <c r="L10" s="226">
        <v>12603</v>
      </c>
    </row>
    <row r="11" spans="1:14" ht="14.1" customHeight="1" x14ac:dyDescent="0.15">
      <c r="B11" s="350" t="s">
        <v>477</v>
      </c>
      <c r="C11" s="350"/>
      <c r="D11" s="351"/>
      <c r="E11" s="226">
        <f t="shared" ref="E11:L11" si="0">SUM(E12:E24)</f>
        <v>14458</v>
      </c>
      <c r="F11" s="226">
        <f t="shared" si="0"/>
        <v>25586.328999999991</v>
      </c>
      <c r="G11" s="226">
        <f t="shared" si="0"/>
        <v>324.25099999999998</v>
      </c>
      <c r="H11" s="226">
        <f t="shared" si="0"/>
        <v>164.18599999999998</v>
      </c>
      <c r="I11" s="226">
        <f t="shared" si="0"/>
        <v>160.065</v>
      </c>
      <c r="J11" s="226">
        <f t="shared" si="0"/>
        <v>18087.740999999998</v>
      </c>
      <c r="K11" s="226">
        <f t="shared" si="0"/>
        <v>5214.0730000000003</v>
      </c>
      <c r="L11" s="226">
        <f t="shared" si="0"/>
        <v>12873.668000000001</v>
      </c>
    </row>
    <row r="12" spans="1:14" ht="14.1" customHeight="1" x14ac:dyDescent="0.15">
      <c r="B12" s="452" t="s">
        <v>347</v>
      </c>
      <c r="C12" s="452"/>
      <c r="D12" s="349"/>
      <c r="E12" s="226"/>
      <c r="F12" s="226"/>
      <c r="G12" s="182"/>
      <c r="H12" s="182"/>
      <c r="I12" s="182"/>
      <c r="J12" s="226"/>
      <c r="K12" s="226"/>
      <c r="L12" s="226"/>
    </row>
    <row r="13" spans="1:14" ht="14.1" customHeight="1" x14ac:dyDescent="0.15">
      <c r="B13" s="116"/>
      <c r="C13" s="341" t="s">
        <v>348</v>
      </c>
      <c r="D13" s="342"/>
      <c r="E13" s="226">
        <v>4937</v>
      </c>
      <c r="F13" s="226">
        <v>17787.759999999998</v>
      </c>
      <c r="G13" s="187">
        <v>147.435</v>
      </c>
      <c r="H13" s="187">
        <v>75.834999999999994</v>
      </c>
      <c r="I13" s="187">
        <v>71.599999999999994</v>
      </c>
      <c r="J13" s="226">
        <v>7442.076</v>
      </c>
      <c r="K13" s="226">
        <v>3848.4859999999999</v>
      </c>
      <c r="L13" s="226">
        <v>3593.59</v>
      </c>
      <c r="M13" s="346"/>
      <c r="N13" s="343"/>
    </row>
    <row r="14" spans="1:14" ht="14.1" customHeight="1" x14ac:dyDescent="0.15">
      <c r="B14" s="116"/>
      <c r="C14" s="341" t="s">
        <v>349</v>
      </c>
      <c r="D14" s="342"/>
      <c r="E14" s="226">
        <v>2415</v>
      </c>
      <c r="F14" s="226">
        <v>6990.2939999999999</v>
      </c>
      <c r="G14" s="182">
        <f>H14+I14</f>
        <v>16.556000000000001</v>
      </c>
      <c r="H14" s="182">
        <v>8.2210000000000001</v>
      </c>
      <c r="I14" s="182">
        <v>8.3350000000000009</v>
      </c>
      <c r="J14" s="226">
        <v>9884.48</v>
      </c>
      <c r="K14" s="226">
        <v>1109.796</v>
      </c>
      <c r="L14" s="226">
        <v>8774.6839999999993</v>
      </c>
      <c r="M14" s="347"/>
      <c r="N14" s="348"/>
    </row>
    <row r="15" spans="1:14" ht="14.1" customHeight="1" x14ac:dyDescent="0.15">
      <c r="B15" s="452" t="s">
        <v>350</v>
      </c>
      <c r="C15" s="452"/>
      <c r="D15" s="349"/>
      <c r="E15" s="226"/>
      <c r="F15" s="226"/>
      <c r="G15" s="227"/>
      <c r="H15" s="227"/>
      <c r="I15" s="227"/>
      <c r="J15" s="226"/>
      <c r="K15" s="226"/>
      <c r="L15" s="226"/>
      <c r="M15" s="343"/>
      <c r="N15" s="343"/>
    </row>
    <row r="16" spans="1:14" ht="14.1" customHeight="1" x14ac:dyDescent="0.15">
      <c r="B16" s="116"/>
      <c r="C16" s="341" t="s">
        <v>351</v>
      </c>
      <c r="D16" s="342"/>
      <c r="E16" s="226">
        <v>436</v>
      </c>
      <c r="F16" s="226">
        <v>128.10499999999999</v>
      </c>
      <c r="G16" s="228" t="s">
        <v>478</v>
      </c>
      <c r="H16" s="228" t="s">
        <v>478</v>
      </c>
      <c r="I16" s="228" t="s">
        <v>478</v>
      </c>
      <c r="J16" s="226">
        <v>371.084</v>
      </c>
      <c r="K16" s="226">
        <v>170.964</v>
      </c>
      <c r="L16" s="226">
        <v>200.12</v>
      </c>
      <c r="M16" s="343"/>
      <c r="N16" s="343"/>
    </row>
    <row r="17" spans="2:14" ht="16.5" customHeight="1" x14ac:dyDescent="0.15">
      <c r="B17" s="453"/>
      <c r="C17" s="341" t="s">
        <v>352</v>
      </c>
      <c r="D17" s="342"/>
      <c r="E17" s="226">
        <v>236</v>
      </c>
      <c r="F17" s="226">
        <v>55.366999999999997</v>
      </c>
      <c r="G17" s="228" t="s">
        <v>478</v>
      </c>
      <c r="H17" s="228" t="s">
        <v>478</v>
      </c>
      <c r="I17" s="228" t="s">
        <v>478</v>
      </c>
      <c r="J17" s="226">
        <v>130.71</v>
      </c>
      <c r="K17" s="229">
        <v>68.852999999999994</v>
      </c>
      <c r="L17" s="229">
        <v>61.856999999999999</v>
      </c>
      <c r="M17" s="343"/>
      <c r="N17" s="343"/>
    </row>
    <row r="18" spans="2:14" ht="14.1" customHeight="1" x14ac:dyDescent="0.15">
      <c r="B18" s="116"/>
      <c r="C18" s="341" t="s">
        <v>353</v>
      </c>
      <c r="D18" s="342"/>
      <c r="E18" s="226">
        <v>53</v>
      </c>
      <c r="F18" s="226">
        <v>27.259</v>
      </c>
      <c r="G18" s="228" t="s">
        <v>478</v>
      </c>
      <c r="H18" s="228" t="s">
        <v>478</v>
      </c>
      <c r="I18" s="228" t="s">
        <v>478</v>
      </c>
      <c r="J18" s="226">
        <v>46.77</v>
      </c>
      <c r="K18" s="229">
        <v>3.339</v>
      </c>
      <c r="L18" s="229">
        <v>43.430999999999997</v>
      </c>
    </row>
    <row r="19" spans="2:14" ht="14.1" customHeight="1" x14ac:dyDescent="0.15">
      <c r="B19" s="116"/>
      <c r="C19" s="341" t="s">
        <v>354</v>
      </c>
      <c r="D19" s="342"/>
      <c r="E19" s="226">
        <v>191</v>
      </c>
      <c r="F19" s="226">
        <v>63.551000000000002</v>
      </c>
      <c r="G19" s="228" t="s">
        <v>478</v>
      </c>
      <c r="H19" s="228" t="s">
        <v>478</v>
      </c>
      <c r="I19" s="228" t="s">
        <v>478</v>
      </c>
      <c r="J19" s="226">
        <v>183.83099999999999</v>
      </c>
      <c r="K19" s="229">
        <v>12.635</v>
      </c>
      <c r="L19" s="229">
        <v>171.196</v>
      </c>
      <c r="M19" s="343"/>
      <c r="N19" s="343"/>
    </row>
    <row r="20" spans="2:14" ht="14.1" customHeight="1" x14ac:dyDescent="0.15">
      <c r="B20" s="116"/>
      <c r="C20" s="341" t="s">
        <v>355</v>
      </c>
      <c r="D20" s="342"/>
      <c r="E20" s="226">
        <v>7</v>
      </c>
      <c r="F20" s="226">
        <v>8.3000000000000004E-2</v>
      </c>
      <c r="G20" s="228" t="s">
        <v>478</v>
      </c>
      <c r="H20" s="228" t="s">
        <v>478</v>
      </c>
      <c r="I20" s="228" t="s">
        <v>478</v>
      </c>
      <c r="J20" s="228" t="s">
        <v>478</v>
      </c>
      <c r="K20" s="228" t="s">
        <v>478</v>
      </c>
      <c r="L20" s="228" t="s">
        <v>478</v>
      </c>
      <c r="M20" s="343"/>
      <c r="N20" s="343"/>
    </row>
    <row r="21" spans="2:14" ht="14.1" customHeight="1" x14ac:dyDescent="0.15">
      <c r="B21" s="116"/>
      <c r="C21" s="341" t="s">
        <v>356</v>
      </c>
      <c r="D21" s="342"/>
      <c r="E21" s="226">
        <v>2471</v>
      </c>
      <c r="F21" s="226">
        <v>33.633000000000003</v>
      </c>
      <c r="G21" s="228" t="s">
        <v>478</v>
      </c>
      <c r="H21" s="228" t="s">
        <v>478</v>
      </c>
      <c r="I21" s="228" t="s">
        <v>478</v>
      </c>
      <c r="J21" s="229">
        <v>0.09</v>
      </c>
      <c r="K21" s="228" t="s">
        <v>478</v>
      </c>
      <c r="L21" s="229">
        <v>0.09</v>
      </c>
      <c r="M21" s="343"/>
      <c r="N21" s="343"/>
    </row>
    <row r="22" spans="2:14" ht="14.1" customHeight="1" x14ac:dyDescent="0.15">
      <c r="B22" s="116"/>
      <c r="C22" s="341" t="s">
        <v>357</v>
      </c>
      <c r="D22" s="342"/>
      <c r="E22" s="226">
        <v>86</v>
      </c>
      <c r="F22" s="226">
        <v>16.137</v>
      </c>
      <c r="G22" s="228" t="s">
        <v>478</v>
      </c>
      <c r="H22" s="228" t="s">
        <v>478</v>
      </c>
      <c r="I22" s="228" t="s">
        <v>478</v>
      </c>
      <c r="J22" s="226">
        <v>1.5</v>
      </c>
      <c r="K22" s="228" t="s">
        <v>478</v>
      </c>
      <c r="L22" s="229">
        <v>1.5</v>
      </c>
      <c r="M22" s="343"/>
      <c r="N22" s="343"/>
    </row>
    <row r="23" spans="2:14" ht="14.1" customHeight="1" x14ac:dyDescent="0.15">
      <c r="B23" s="116"/>
      <c r="C23" s="341" t="s">
        <v>358</v>
      </c>
      <c r="D23" s="342"/>
      <c r="E23" s="226">
        <v>17</v>
      </c>
      <c r="F23" s="226">
        <v>8.4830000000000005</v>
      </c>
      <c r="G23" s="228" t="s">
        <v>478</v>
      </c>
      <c r="H23" s="228" t="s">
        <v>478</v>
      </c>
      <c r="I23" s="228" t="s">
        <v>478</v>
      </c>
      <c r="J23" s="229">
        <v>27.2</v>
      </c>
      <c r="K23" s="228" t="s">
        <v>478</v>
      </c>
      <c r="L23" s="229">
        <v>27.2</v>
      </c>
      <c r="M23" s="343"/>
      <c r="N23" s="343"/>
    </row>
    <row r="24" spans="2:14" ht="14.1" customHeight="1" x14ac:dyDescent="0.15">
      <c r="B24" s="116"/>
      <c r="C24" s="341" t="s">
        <v>359</v>
      </c>
      <c r="D24" s="342"/>
      <c r="E24" s="226">
        <v>3609</v>
      </c>
      <c r="F24" s="226">
        <v>475.65699999999998</v>
      </c>
      <c r="G24" s="182">
        <v>160.26</v>
      </c>
      <c r="H24" s="182">
        <v>80.13</v>
      </c>
      <c r="I24" s="182">
        <v>80.13</v>
      </c>
      <c r="J24" s="228" t="s">
        <v>478</v>
      </c>
      <c r="K24" s="228" t="s">
        <v>478</v>
      </c>
      <c r="L24" s="228" t="s">
        <v>478</v>
      </c>
    </row>
    <row r="25" spans="2:14" ht="14.1" customHeight="1" x14ac:dyDescent="0.15">
      <c r="B25" s="116"/>
      <c r="C25" s="341"/>
      <c r="D25" s="342"/>
      <c r="E25" s="226"/>
      <c r="F25" s="226"/>
      <c r="G25" s="227"/>
      <c r="H25" s="227"/>
      <c r="I25" s="227"/>
      <c r="J25" s="226"/>
      <c r="K25" s="226"/>
      <c r="L25" s="226"/>
      <c r="M25" s="343"/>
      <c r="N25" s="343"/>
    </row>
    <row r="26" spans="2:14" ht="14.1" customHeight="1" thickBot="1" x14ac:dyDescent="0.2">
      <c r="B26" s="230"/>
      <c r="C26" s="344" t="s">
        <v>360</v>
      </c>
      <c r="D26" s="345"/>
      <c r="E26" s="231">
        <v>3308</v>
      </c>
      <c r="F26" s="232">
        <v>14784.316000000001</v>
      </c>
      <c r="G26" s="233">
        <f>G13</f>
        <v>147.435</v>
      </c>
      <c r="H26" s="233">
        <f>H13</f>
        <v>75.834999999999994</v>
      </c>
      <c r="I26" s="233">
        <f>I13</f>
        <v>71.599999999999994</v>
      </c>
      <c r="J26" s="232">
        <f>K26+L26</f>
        <v>6325.2449999999999</v>
      </c>
      <c r="K26" s="234">
        <v>3213.74</v>
      </c>
      <c r="L26" s="234">
        <v>3111.5050000000001</v>
      </c>
      <c r="M26" s="343"/>
      <c r="N26" s="343"/>
    </row>
    <row r="27" spans="2:14" ht="13.5" customHeight="1" x14ac:dyDescent="0.15">
      <c r="B27" s="235" t="s">
        <v>479</v>
      </c>
      <c r="C27" s="98"/>
      <c r="D27" s="98"/>
      <c r="E27" s="453"/>
      <c r="F27" s="453"/>
      <c r="G27" s="453"/>
      <c r="H27" s="116"/>
      <c r="I27" s="116"/>
      <c r="J27" s="116"/>
      <c r="K27" s="116"/>
      <c r="L27" s="116"/>
    </row>
    <row r="28" spans="2:14" x14ac:dyDescent="0.15">
      <c r="B28" s="453" t="s">
        <v>361</v>
      </c>
      <c r="C28" s="1"/>
      <c r="D28" s="1"/>
      <c r="E28" s="1"/>
      <c r="F28" s="1"/>
      <c r="G28" s="1"/>
      <c r="H28" s="1"/>
      <c r="I28" s="1"/>
      <c r="J28" s="1"/>
      <c r="K28" s="1"/>
      <c r="L28" s="1"/>
    </row>
  </sheetData>
  <mergeCells count="39">
    <mergeCell ref="B12:D12"/>
    <mergeCell ref="B2:L2"/>
    <mergeCell ref="B3:L3"/>
    <mergeCell ref="K4:L4"/>
    <mergeCell ref="C5:D6"/>
    <mergeCell ref="E5:F5"/>
    <mergeCell ref="G5:I5"/>
    <mergeCell ref="J5:L5"/>
    <mergeCell ref="B7:D7"/>
    <mergeCell ref="B8:D8"/>
    <mergeCell ref="B9:D9"/>
    <mergeCell ref="B10:D10"/>
    <mergeCell ref="B11:D11"/>
    <mergeCell ref="C19:D19"/>
    <mergeCell ref="M19:N19"/>
    <mergeCell ref="C13:D13"/>
    <mergeCell ref="M13:N13"/>
    <mergeCell ref="C14:D14"/>
    <mergeCell ref="M14:N14"/>
    <mergeCell ref="B15:D15"/>
    <mergeCell ref="M15:N15"/>
    <mergeCell ref="C16:D16"/>
    <mergeCell ref="M16:N16"/>
    <mergeCell ref="C17:D17"/>
    <mergeCell ref="M17:N17"/>
    <mergeCell ref="C18:D18"/>
    <mergeCell ref="C26:D26"/>
    <mergeCell ref="M26:N26"/>
    <mergeCell ref="C20:D20"/>
    <mergeCell ref="M20:N20"/>
    <mergeCell ref="C21:D21"/>
    <mergeCell ref="M21:N21"/>
    <mergeCell ref="C22:D22"/>
    <mergeCell ref="M22:N22"/>
    <mergeCell ref="C23:D23"/>
    <mergeCell ref="M23:N23"/>
    <mergeCell ref="C24:D24"/>
    <mergeCell ref="C25:D25"/>
    <mergeCell ref="M25:N25"/>
  </mergeCells>
  <phoneticPr fontId="36"/>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119"/>
  <sheetViews>
    <sheetView showGridLines="0" view="pageBreakPreview" zoomScale="130" zoomScaleSheetLayoutView="130" workbookViewId="0">
      <selection activeCell="M33" sqref="M33"/>
    </sheetView>
  </sheetViews>
  <sheetFormatPr defaultRowHeight="13.5" x14ac:dyDescent="0.15"/>
  <cols>
    <col min="1" max="1" width="14.125" style="36" bestFit="1" customWidth="1"/>
    <col min="2" max="2" width="9.125" style="36" customWidth="1"/>
    <col min="3" max="11" width="8.25" style="36" customWidth="1"/>
    <col min="12" max="12" width="9.125" style="36" customWidth="1"/>
    <col min="13" max="13" width="9" style="36" customWidth="1"/>
    <col min="14" max="16384" width="9" style="36"/>
  </cols>
  <sheetData>
    <row r="2" spans="1:13" ht="27" customHeight="1" x14ac:dyDescent="0.2">
      <c r="A2" s="31"/>
      <c r="B2" s="275" t="s">
        <v>480</v>
      </c>
      <c r="C2" s="275"/>
      <c r="D2" s="275"/>
      <c r="E2" s="275"/>
      <c r="F2" s="275"/>
      <c r="G2" s="275"/>
      <c r="H2" s="275"/>
      <c r="I2" s="275"/>
      <c r="J2" s="275"/>
      <c r="K2" s="275"/>
      <c r="L2" s="275"/>
    </row>
    <row r="3" spans="1:13" s="42" customFormat="1" ht="17.25" customHeight="1" x14ac:dyDescent="0.15">
      <c r="B3" s="48"/>
      <c r="C3" s="48"/>
      <c r="D3" s="48"/>
      <c r="E3" s="48"/>
      <c r="F3" s="48"/>
      <c r="G3" s="48"/>
      <c r="H3" s="48"/>
      <c r="I3" s="48"/>
      <c r="J3" s="48"/>
      <c r="K3" s="352" t="s">
        <v>86</v>
      </c>
      <c r="L3" s="352"/>
    </row>
    <row r="4" spans="1:13" x14ac:dyDescent="0.15">
      <c r="B4" s="454" t="s">
        <v>213</v>
      </c>
      <c r="C4" s="357" t="s">
        <v>208</v>
      </c>
      <c r="D4" s="455"/>
      <c r="E4" s="455"/>
      <c r="F4" s="455"/>
      <c r="G4" s="456"/>
      <c r="H4" s="357" t="s">
        <v>245</v>
      </c>
      <c r="I4" s="455"/>
      <c r="J4" s="455"/>
      <c r="K4" s="455"/>
      <c r="L4" s="455"/>
    </row>
    <row r="5" spans="1:13" x14ac:dyDescent="0.15">
      <c r="B5" s="457"/>
      <c r="C5" s="225" t="s">
        <v>89</v>
      </c>
      <c r="D5" s="225" t="s">
        <v>246</v>
      </c>
      <c r="E5" s="225" t="s">
        <v>66</v>
      </c>
      <c r="F5" s="225" t="s">
        <v>158</v>
      </c>
      <c r="G5" s="225" t="s">
        <v>212</v>
      </c>
      <c r="H5" s="225" t="s">
        <v>89</v>
      </c>
      <c r="I5" s="225" t="s">
        <v>246</v>
      </c>
      <c r="J5" s="225" t="s">
        <v>66</v>
      </c>
      <c r="K5" s="225" t="s">
        <v>158</v>
      </c>
      <c r="L5" s="225" t="s">
        <v>212</v>
      </c>
    </row>
    <row r="6" spans="1:13" x14ac:dyDescent="0.15">
      <c r="B6" s="458" t="s">
        <v>470</v>
      </c>
      <c r="C6" s="226">
        <v>114199</v>
      </c>
      <c r="D6" s="226">
        <v>36625</v>
      </c>
      <c r="E6" s="226">
        <v>578</v>
      </c>
      <c r="F6" s="226">
        <v>67733</v>
      </c>
      <c r="G6" s="226">
        <v>9263</v>
      </c>
      <c r="H6" s="226">
        <v>107576</v>
      </c>
      <c r="I6" s="226">
        <v>26748</v>
      </c>
      <c r="J6" s="226">
        <v>432</v>
      </c>
      <c r="K6" s="226">
        <v>71445</v>
      </c>
      <c r="L6" s="226">
        <v>8951</v>
      </c>
    </row>
    <row r="7" spans="1:13" x14ac:dyDescent="0.15">
      <c r="B7" s="459" t="s">
        <v>215</v>
      </c>
      <c r="C7" s="460">
        <v>116756</v>
      </c>
      <c r="D7" s="226">
        <v>37679</v>
      </c>
      <c r="E7" s="226">
        <v>504</v>
      </c>
      <c r="F7" s="226">
        <v>68938</v>
      </c>
      <c r="G7" s="226">
        <v>9635</v>
      </c>
      <c r="H7" s="226">
        <v>109323</v>
      </c>
      <c r="I7" s="226">
        <v>26814</v>
      </c>
      <c r="J7" s="226">
        <v>421</v>
      </c>
      <c r="K7" s="226">
        <v>72680</v>
      </c>
      <c r="L7" s="226">
        <v>9408</v>
      </c>
    </row>
    <row r="8" spans="1:13" x14ac:dyDescent="0.15">
      <c r="B8" s="459" t="s">
        <v>201</v>
      </c>
      <c r="C8" s="460">
        <v>79150</v>
      </c>
      <c r="D8" s="226">
        <v>33559</v>
      </c>
      <c r="E8" s="226">
        <v>137</v>
      </c>
      <c r="F8" s="226">
        <v>39065</v>
      </c>
      <c r="G8" s="226">
        <v>6389</v>
      </c>
      <c r="H8" s="226">
        <v>72094</v>
      </c>
      <c r="I8" s="226">
        <v>23472</v>
      </c>
      <c r="J8" s="226">
        <v>106</v>
      </c>
      <c r="K8" s="226">
        <v>42514</v>
      </c>
      <c r="L8" s="226">
        <v>6002</v>
      </c>
    </row>
    <row r="9" spans="1:13" x14ac:dyDescent="0.15">
      <c r="B9" s="459" t="s">
        <v>229</v>
      </c>
      <c r="C9" s="461">
        <v>80697</v>
      </c>
      <c r="D9" s="462">
        <v>35273</v>
      </c>
      <c r="E9" s="463">
        <v>108</v>
      </c>
      <c r="F9" s="462">
        <v>38252</v>
      </c>
      <c r="G9" s="462">
        <v>7064</v>
      </c>
      <c r="H9" s="462">
        <v>72437</v>
      </c>
      <c r="I9" s="462">
        <v>23436</v>
      </c>
      <c r="J9" s="463">
        <v>76</v>
      </c>
      <c r="K9" s="462">
        <v>42251</v>
      </c>
      <c r="L9" s="462">
        <v>6674</v>
      </c>
    </row>
    <row r="10" spans="1:13" x14ac:dyDescent="0.15">
      <c r="A10" s="117"/>
      <c r="B10" s="464" t="s">
        <v>471</v>
      </c>
      <c r="C10" s="465">
        <v>95067</v>
      </c>
      <c r="D10" s="465">
        <v>33544</v>
      </c>
      <c r="E10" s="465">
        <v>171</v>
      </c>
      <c r="F10" s="465">
        <v>52405</v>
      </c>
      <c r="G10" s="465">
        <v>8947</v>
      </c>
      <c r="H10" s="465">
        <v>83407</v>
      </c>
      <c r="I10" s="465">
        <v>21526</v>
      </c>
      <c r="J10" s="465">
        <v>143</v>
      </c>
      <c r="K10" s="465">
        <v>53675</v>
      </c>
      <c r="L10" s="465">
        <v>8063</v>
      </c>
      <c r="M10" s="117"/>
    </row>
    <row r="11" spans="1:13" x14ac:dyDescent="0.15">
      <c r="A11" s="117"/>
      <c r="B11" s="466" t="s">
        <v>198</v>
      </c>
      <c r="C11" s="466"/>
      <c r="D11" s="466"/>
      <c r="E11" s="466"/>
      <c r="F11" s="466"/>
      <c r="G11" s="466"/>
      <c r="H11" s="466"/>
      <c r="I11" s="33"/>
      <c r="J11" s="33"/>
      <c r="K11" s="33"/>
      <c r="L11" s="33"/>
      <c r="M11" s="117"/>
    </row>
    <row r="12" spans="1:13" ht="9.9499999999999993" customHeight="1" x14ac:dyDescent="0.15"/>
    <row r="13" spans="1:13" x14ac:dyDescent="0.15">
      <c r="C13" s="118"/>
      <c r="D13" s="118"/>
      <c r="E13" s="118"/>
      <c r="F13" s="118"/>
      <c r="G13" s="118"/>
      <c r="H13" s="118"/>
      <c r="I13" s="118"/>
      <c r="J13" s="118"/>
      <c r="K13" s="118"/>
      <c r="L13" s="118"/>
    </row>
    <row r="14" spans="1:13" ht="9.9499999999999993" customHeight="1" x14ac:dyDescent="0.15"/>
    <row r="15" spans="1:13" ht="9.9499999999999993" customHeight="1" x14ac:dyDescent="0.15"/>
    <row r="16" spans="1:13" ht="9.9499999999999993" customHeight="1" x14ac:dyDescent="0.15"/>
    <row r="17" spans="10:12" ht="9.9499999999999993" customHeight="1" x14ac:dyDescent="0.15"/>
    <row r="18" spans="10:12" ht="9.9499999999999993" customHeight="1" x14ac:dyDescent="0.15"/>
    <row r="19" spans="10:12" ht="9.9499999999999993" customHeight="1" x14ac:dyDescent="0.15"/>
    <row r="20" spans="10:12" ht="9.9499999999999993" customHeight="1" x14ac:dyDescent="0.15"/>
    <row r="21" spans="10:12" ht="9.9499999999999993" customHeight="1" x14ac:dyDescent="0.15"/>
    <row r="22" spans="10:12" ht="9.9499999999999993" customHeight="1" x14ac:dyDescent="0.15"/>
    <row r="23" spans="10:12" ht="9.9499999999999993" customHeight="1" x14ac:dyDescent="0.15">
      <c r="J23" s="37"/>
      <c r="K23" s="38"/>
      <c r="L23" s="37"/>
    </row>
    <row r="24" spans="10:12" ht="9.9499999999999993" customHeight="1" x14ac:dyDescent="0.15"/>
    <row r="25" spans="10:12" ht="9.9499999999999993" customHeight="1" x14ac:dyDescent="0.15"/>
    <row r="26" spans="10:12" ht="9.9499999999999993" customHeight="1" x14ac:dyDescent="0.15"/>
    <row r="27" spans="10:12" ht="9.9499999999999993" customHeight="1" x14ac:dyDescent="0.15"/>
    <row r="28" spans="10:12" ht="9.9499999999999993" customHeight="1" x14ac:dyDescent="0.15"/>
    <row r="29" spans="10:12" ht="9.9499999999999993" customHeight="1" x14ac:dyDescent="0.15"/>
    <row r="30" spans="10:12" ht="9.9499999999999993" customHeight="1" x14ac:dyDescent="0.15"/>
    <row r="31" spans="10:12" ht="9.9499999999999993" customHeight="1" x14ac:dyDescent="0.15"/>
    <row r="32" spans="10:1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16.5"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sheetData>
  <mergeCells count="6">
    <mergeCell ref="B2:L2"/>
    <mergeCell ref="K3:L3"/>
    <mergeCell ref="C4:G4"/>
    <mergeCell ref="H4:L4"/>
    <mergeCell ref="B11:H11"/>
    <mergeCell ref="B4:B5"/>
  </mergeCells>
  <phoneticPr fontId="5"/>
  <printOptions horizontalCentered="1"/>
  <pageMargins left="0.51181102362204722" right="0.51181102362204722" top="0.74803149606299213" bottom="0.55118110236220474" header="0.51181102362204722" footer="0.51181102362204722"/>
  <pageSetup paperSize="9" scale="95"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E30"/>
  <sheetViews>
    <sheetView showGridLines="0" view="pageBreakPreview" zoomScaleNormal="100" zoomScaleSheetLayoutView="100" workbookViewId="0">
      <selection activeCell="H16" sqref="H16"/>
    </sheetView>
  </sheetViews>
  <sheetFormatPr defaultRowHeight="13.5" x14ac:dyDescent="0.15"/>
  <cols>
    <col min="1" max="1" width="14.125" style="195" bestFit="1" customWidth="1"/>
    <col min="2" max="2" width="9" style="195" customWidth="1"/>
    <col min="3" max="3" width="8.5" style="195" customWidth="1"/>
    <col min="4" max="4" width="61.875" style="195" customWidth="1"/>
    <col min="5" max="5" width="12.125" style="195" customWidth="1"/>
    <col min="6" max="6" width="9" style="195" customWidth="1"/>
    <col min="7" max="16384" width="9" style="195"/>
  </cols>
  <sheetData>
    <row r="2" spans="1:5" ht="28.5" customHeight="1" thickBot="1" x14ac:dyDescent="0.25">
      <c r="A2" s="220"/>
      <c r="B2" s="467" t="s">
        <v>481</v>
      </c>
      <c r="C2" s="467"/>
      <c r="D2" s="467"/>
      <c r="E2" s="467"/>
    </row>
    <row r="3" spans="1:5" x14ac:dyDescent="0.15">
      <c r="B3" s="56" t="s">
        <v>362</v>
      </c>
      <c r="C3" s="57" t="s">
        <v>363</v>
      </c>
      <c r="D3" s="57" t="s">
        <v>364</v>
      </c>
      <c r="E3" s="57" t="s">
        <v>365</v>
      </c>
    </row>
    <row r="4" spans="1:5" ht="13.7" customHeight="1" x14ac:dyDescent="0.15">
      <c r="B4" s="375" t="s">
        <v>366</v>
      </c>
      <c r="C4" s="378" t="s">
        <v>367</v>
      </c>
      <c r="D4" s="381" t="s">
        <v>368</v>
      </c>
      <c r="E4" s="368" t="s">
        <v>369</v>
      </c>
    </row>
    <row r="5" spans="1:5" x14ac:dyDescent="0.15">
      <c r="B5" s="376"/>
      <c r="C5" s="379"/>
      <c r="D5" s="382"/>
      <c r="E5" s="369"/>
    </row>
    <row r="6" spans="1:5" x14ac:dyDescent="0.15">
      <c r="B6" s="376"/>
      <c r="C6" s="379"/>
      <c r="D6" s="382"/>
      <c r="E6" s="369"/>
    </row>
    <row r="7" spans="1:5" x14ac:dyDescent="0.15">
      <c r="B7" s="376"/>
      <c r="C7" s="379"/>
      <c r="D7" s="382"/>
      <c r="E7" s="369"/>
    </row>
    <row r="8" spans="1:5" ht="20.25" customHeight="1" x14ac:dyDescent="0.15">
      <c r="B8" s="377"/>
      <c r="C8" s="380"/>
      <c r="D8" s="383"/>
      <c r="E8" s="370"/>
    </row>
    <row r="9" spans="1:5" ht="53.45" customHeight="1" x14ac:dyDescent="0.15">
      <c r="B9" s="237" t="s">
        <v>349</v>
      </c>
      <c r="C9" s="57" t="s">
        <v>370</v>
      </c>
      <c r="D9" s="238" t="s">
        <v>371</v>
      </c>
      <c r="E9" s="236" t="s">
        <v>372</v>
      </c>
    </row>
    <row r="10" spans="1:5" ht="46.5" customHeight="1" x14ac:dyDescent="0.15">
      <c r="B10" s="237" t="s">
        <v>373</v>
      </c>
      <c r="C10" s="236" t="s">
        <v>374</v>
      </c>
      <c r="D10" s="238" t="s">
        <v>375</v>
      </c>
      <c r="E10" s="236" t="s">
        <v>372</v>
      </c>
    </row>
    <row r="11" spans="1:5" ht="13.7" customHeight="1" x14ac:dyDescent="0.15">
      <c r="B11" s="360" t="s">
        <v>352</v>
      </c>
      <c r="C11" s="294" t="s">
        <v>370</v>
      </c>
      <c r="D11" s="365" t="s">
        <v>376</v>
      </c>
      <c r="E11" s="368" t="s">
        <v>377</v>
      </c>
    </row>
    <row r="12" spans="1:5" x14ac:dyDescent="0.15">
      <c r="B12" s="361"/>
      <c r="C12" s="363"/>
      <c r="D12" s="366"/>
      <c r="E12" s="369"/>
    </row>
    <row r="13" spans="1:5" x14ac:dyDescent="0.15">
      <c r="B13" s="361"/>
      <c r="C13" s="363"/>
      <c r="D13" s="366"/>
      <c r="E13" s="369"/>
    </row>
    <row r="14" spans="1:5" ht="21.75" customHeight="1" x14ac:dyDescent="0.15">
      <c r="B14" s="362"/>
      <c r="C14" s="364"/>
      <c r="D14" s="367"/>
      <c r="E14" s="370"/>
    </row>
    <row r="15" spans="1:5" ht="37.5" customHeight="1" x14ac:dyDescent="0.15">
      <c r="B15" s="237" t="s">
        <v>378</v>
      </c>
      <c r="C15" s="57" t="s">
        <v>370</v>
      </c>
      <c r="D15" s="238" t="s">
        <v>379</v>
      </c>
      <c r="E15" s="236" t="s">
        <v>377</v>
      </c>
    </row>
    <row r="16" spans="1:5" ht="39.200000000000003" customHeight="1" x14ac:dyDescent="0.15">
      <c r="B16" s="237" t="s">
        <v>356</v>
      </c>
      <c r="C16" s="57" t="s">
        <v>370</v>
      </c>
      <c r="D16" s="238" t="s">
        <v>380</v>
      </c>
      <c r="E16" s="236" t="s">
        <v>381</v>
      </c>
    </row>
    <row r="17" spans="2:5" ht="61.9" customHeight="1" x14ac:dyDescent="0.15">
      <c r="B17" s="237" t="s">
        <v>354</v>
      </c>
      <c r="C17" s="57" t="s">
        <v>370</v>
      </c>
      <c r="D17" s="238" t="s">
        <v>382</v>
      </c>
      <c r="E17" s="236" t="s">
        <v>377</v>
      </c>
    </row>
    <row r="18" spans="2:5" ht="30.2" customHeight="1" x14ac:dyDescent="0.15">
      <c r="B18" s="237" t="s">
        <v>357</v>
      </c>
      <c r="C18" s="57" t="s">
        <v>370</v>
      </c>
      <c r="D18" s="239" t="s">
        <v>383</v>
      </c>
      <c r="E18" s="236" t="s">
        <v>377</v>
      </c>
    </row>
    <row r="19" spans="2:5" ht="30.2" customHeight="1" x14ac:dyDescent="0.15">
      <c r="B19" s="237" t="s">
        <v>358</v>
      </c>
      <c r="C19" s="57" t="s">
        <v>370</v>
      </c>
      <c r="D19" s="239" t="s">
        <v>384</v>
      </c>
      <c r="E19" s="236" t="s">
        <v>377</v>
      </c>
    </row>
    <row r="20" spans="2:5" ht="42" customHeight="1" x14ac:dyDescent="0.15">
      <c r="B20" s="237" t="s">
        <v>385</v>
      </c>
      <c r="C20" s="57" t="s">
        <v>370</v>
      </c>
      <c r="D20" s="238" t="s">
        <v>386</v>
      </c>
      <c r="E20" s="236" t="s">
        <v>387</v>
      </c>
    </row>
    <row r="21" spans="2:5" ht="13.7" customHeight="1" x14ac:dyDescent="0.15">
      <c r="B21" s="360" t="s">
        <v>355</v>
      </c>
      <c r="C21" s="294" t="s">
        <v>370</v>
      </c>
      <c r="D21" s="365" t="s">
        <v>388</v>
      </c>
      <c r="E21" s="368" t="s">
        <v>389</v>
      </c>
    </row>
    <row r="22" spans="2:5" x14ac:dyDescent="0.15">
      <c r="B22" s="361"/>
      <c r="C22" s="363"/>
      <c r="D22" s="366"/>
      <c r="E22" s="369"/>
    </row>
    <row r="23" spans="2:5" ht="13.7" customHeight="1" x14ac:dyDescent="0.15">
      <c r="B23" s="361"/>
      <c r="C23" s="363"/>
      <c r="D23" s="366"/>
      <c r="E23" s="369"/>
    </row>
    <row r="24" spans="2:5" ht="31.35" customHeight="1" x14ac:dyDescent="0.15">
      <c r="B24" s="362"/>
      <c r="C24" s="364"/>
      <c r="D24" s="367"/>
      <c r="E24" s="370"/>
    </row>
    <row r="25" spans="2:5" ht="13.7" customHeight="1" x14ac:dyDescent="0.15">
      <c r="B25" s="360" t="s">
        <v>353</v>
      </c>
      <c r="C25" s="294" t="s">
        <v>370</v>
      </c>
      <c r="D25" s="365" t="s">
        <v>390</v>
      </c>
      <c r="E25" s="368" t="s">
        <v>391</v>
      </c>
    </row>
    <row r="26" spans="2:5" x14ac:dyDescent="0.15">
      <c r="B26" s="361"/>
      <c r="C26" s="363"/>
      <c r="D26" s="366"/>
      <c r="E26" s="369"/>
    </row>
    <row r="27" spans="2:5" x14ac:dyDescent="0.15">
      <c r="B27" s="361"/>
      <c r="C27" s="363"/>
      <c r="D27" s="366"/>
      <c r="E27" s="369"/>
    </row>
    <row r="28" spans="2:5" x14ac:dyDescent="0.15">
      <c r="B28" s="361"/>
      <c r="C28" s="363"/>
      <c r="D28" s="366"/>
      <c r="E28" s="369"/>
    </row>
    <row r="29" spans="2:5" ht="38.85" customHeight="1" thickBot="1" x14ac:dyDescent="0.2">
      <c r="B29" s="371"/>
      <c r="C29" s="372"/>
      <c r="D29" s="373"/>
      <c r="E29" s="374"/>
    </row>
    <row r="30" spans="2:5" x14ac:dyDescent="0.15">
      <c r="B30" s="452" t="s">
        <v>392</v>
      </c>
      <c r="C30" s="452"/>
      <c r="D30" s="452"/>
      <c r="E30" s="16"/>
    </row>
  </sheetData>
  <mergeCells count="18">
    <mergeCell ref="B11:B14"/>
    <mergeCell ref="C11:C14"/>
    <mergeCell ref="D11:D14"/>
    <mergeCell ref="E11:E14"/>
    <mergeCell ref="B2:E2"/>
    <mergeCell ref="B4:B8"/>
    <mergeCell ref="C4:C8"/>
    <mergeCell ref="D4:D8"/>
    <mergeCell ref="E4:E8"/>
    <mergeCell ref="B30:D30"/>
    <mergeCell ref="B21:B24"/>
    <mergeCell ref="C21:C24"/>
    <mergeCell ref="D21:D24"/>
    <mergeCell ref="E21:E24"/>
    <mergeCell ref="B25:B29"/>
    <mergeCell ref="C25:C29"/>
    <mergeCell ref="D25:D29"/>
    <mergeCell ref="E25:E29"/>
  </mergeCells>
  <phoneticPr fontId="36"/>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97"/>
  <sheetViews>
    <sheetView showGridLines="0" view="pageBreakPreview" zoomScale="130" zoomScaleSheetLayoutView="130" workbookViewId="0">
      <selection activeCell="G18" sqref="G18"/>
    </sheetView>
  </sheetViews>
  <sheetFormatPr defaultRowHeight="13.5" x14ac:dyDescent="0.15"/>
  <cols>
    <col min="1" max="1" width="18.5" style="40" bestFit="1" customWidth="1"/>
    <col min="2" max="2" width="13.875" style="40" customWidth="1"/>
    <col min="3" max="3" width="18.75" style="40" customWidth="1"/>
    <col min="4" max="4" width="1.75" style="40" customWidth="1"/>
    <col min="5" max="5" width="10.625" style="40" customWidth="1"/>
    <col min="6" max="6" width="10.875" style="40" customWidth="1"/>
    <col min="7" max="8" width="19" style="40" customWidth="1"/>
    <col min="9" max="9" width="13.125" style="40" customWidth="1"/>
    <col min="10" max="10" width="16.125" style="40" customWidth="1"/>
    <col min="11" max="11" width="9.75" style="40" bestFit="1" customWidth="1"/>
    <col min="12" max="12" width="9" style="40" customWidth="1"/>
    <col min="13" max="16384" width="9" style="40"/>
  </cols>
  <sheetData>
    <row r="2" spans="1:11" ht="28.5" customHeight="1" x14ac:dyDescent="0.2">
      <c r="A2" s="29"/>
      <c r="B2" s="275" t="s">
        <v>15</v>
      </c>
      <c r="C2" s="275"/>
      <c r="D2" s="275"/>
      <c r="E2" s="275"/>
      <c r="F2" s="275"/>
      <c r="G2" s="275"/>
      <c r="H2" s="275"/>
      <c r="I2" s="119"/>
    </row>
    <row r="3" spans="1:11" s="42" customFormat="1" ht="23.25" customHeight="1" x14ac:dyDescent="0.15">
      <c r="B3" s="189" t="s">
        <v>482</v>
      </c>
      <c r="C3" s="30"/>
      <c r="D3" s="30"/>
      <c r="E3" s="30"/>
      <c r="F3" s="49"/>
      <c r="G3" s="49"/>
      <c r="H3" s="49"/>
    </row>
    <row r="4" spans="1:11" ht="23.1" customHeight="1" x14ac:dyDescent="0.15">
      <c r="B4" s="468" t="s">
        <v>1</v>
      </c>
      <c r="C4" s="469" t="s">
        <v>6</v>
      </c>
      <c r="D4" s="470" t="s">
        <v>7</v>
      </c>
      <c r="E4" s="471"/>
      <c r="F4" s="472"/>
      <c r="G4" s="473" t="s">
        <v>9</v>
      </c>
      <c r="H4" s="473" t="s">
        <v>10</v>
      </c>
      <c r="I4" s="41"/>
    </row>
    <row r="5" spans="1:11" ht="23.1" customHeight="1" x14ac:dyDescent="0.15">
      <c r="B5" s="474" t="s">
        <v>483</v>
      </c>
      <c r="C5" s="475" t="s">
        <v>3</v>
      </c>
      <c r="D5" s="476"/>
      <c r="E5" s="477" t="s">
        <v>18</v>
      </c>
      <c r="F5" s="476">
        <v>1</v>
      </c>
      <c r="G5" s="476">
        <v>83</v>
      </c>
      <c r="H5" s="476" t="s">
        <v>2</v>
      </c>
      <c r="I5" s="120"/>
      <c r="J5" s="120"/>
      <c r="K5" s="120"/>
    </row>
    <row r="6" spans="1:11" ht="23.1" customHeight="1" x14ac:dyDescent="0.15">
      <c r="B6" s="478"/>
      <c r="C6" s="475"/>
      <c r="D6" s="476"/>
      <c r="E6" s="477" t="s">
        <v>11</v>
      </c>
      <c r="F6" s="476" t="s">
        <v>2</v>
      </c>
      <c r="G6" s="476"/>
      <c r="H6" s="476"/>
      <c r="I6" s="120"/>
      <c r="J6" s="120"/>
      <c r="K6" s="120"/>
    </row>
    <row r="7" spans="1:11" ht="23.1" customHeight="1" x14ac:dyDescent="0.15">
      <c r="B7" s="478" t="s">
        <v>219</v>
      </c>
      <c r="C7" s="475" t="s">
        <v>3</v>
      </c>
      <c r="D7" s="476"/>
      <c r="E7" s="477" t="s">
        <v>18</v>
      </c>
      <c r="F7" s="476">
        <v>1</v>
      </c>
      <c r="G7" s="476">
        <v>83</v>
      </c>
      <c r="H7" s="476" t="s">
        <v>2</v>
      </c>
      <c r="I7" s="120"/>
      <c r="J7" s="120"/>
      <c r="K7" s="120"/>
    </row>
    <row r="8" spans="1:11" ht="23.1" customHeight="1" x14ac:dyDescent="0.15">
      <c r="B8" s="478"/>
      <c r="C8" s="475"/>
      <c r="D8" s="476"/>
      <c r="E8" s="477" t="s">
        <v>11</v>
      </c>
      <c r="F8" s="476" t="s">
        <v>2</v>
      </c>
      <c r="G8" s="476"/>
      <c r="H8" s="476"/>
      <c r="I8" s="120"/>
      <c r="J8" s="120"/>
      <c r="K8" s="120"/>
    </row>
    <row r="9" spans="1:11" ht="23.1" customHeight="1" x14ac:dyDescent="0.15">
      <c r="B9" s="478" t="s">
        <v>201</v>
      </c>
      <c r="C9" s="475" t="s">
        <v>3</v>
      </c>
      <c r="D9" s="476"/>
      <c r="E9" s="477" t="s">
        <v>18</v>
      </c>
      <c r="F9" s="476">
        <v>1</v>
      </c>
      <c r="G9" s="476">
        <v>83</v>
      </c>
      <c r="H9" s="476" t="s">
        <v>2</v>
      </c>
      <c r="I9" s="120"/>
      <c r="J9" s="120"/>
      <c r="K9" s="120"/>
    </row>
    <row r="10" spans="1:11" ht="23.1" customHeight="1" x14ac:dyDescent="0.15">
      <c r="B10" s="478"/>
      <c r="C10" s="475"/>
      <c r="D10" s="476"/>
      <c r="E10" s="477" t="s">
        <v>11</v>
      </c>
      <c r="F10" s="476" t="s">
        <v>2</v>
      </c>
      <c r="G10" s="476"/>
      <c r="H10" s="476"/>
      <c r="I10" s="120"/>
      <c r="J10" s="120"/>
      <c r="K10" s="120"/>
    </row>
    <row r="11" spans="1:11" ht="23.1" customHeight="1" x14ac:dyDescent="0.15">
      <c r="B11" s="478" t="s">
        <v>229</v>
      </c>
      <c r="C11" s="479" t="s">
        <v>3</v>
      </c>
      <c r="D11" s="476"/>
      <c r="E11" s="477" t="s">
        <v>18</v>
      </c>
      <c r="F11" s="476">
        <v>1</v>
      </c>
      <c r="G11" s="480">
        <v>83</v>
      </c>
      <c r="H11" s="480" t="s">
        <v>2</v>
      </c>
      <c r="I11" s="120"/>
      <c r="J11" s="120"/>
      <c r="K11" s="120"/>
    </row>
    <row r="12" spans="1:11" ht="23.1" customHeight="1" x14ac:dyDescent="0.15">
      <c r="B12" s="481"/>
      <c r="C12" s="479"/>
      <c r="D12" s="476"/>
      <c r="E12" s="477" t="s">
        <v>11</v>
      </c>
      <c r="F12" s="476" t="s">
        <v>2</v>
      </c>
      <c r="G12" s="480"/>
      <c r="H12" s="480"/>
      <c r="I12" s="120"/>
      <c r="J12" s="120"/>
      <c r="K12" s="120"/>
    </row>
    <row r="13" spans="1:11" ht="23.1" customHeight="1" x14ac:dyDescent="0.15">
      <c r="B13" s="478" t="s">
        <v>471</v>
      </c>
      <c r="C13" s="479" t="s">
        <v>3</v>
      </c>
      <c r="D13" s="476"/>
      <c r="E13" s="477" t="s">
        <v>18</v>
      </c>
      <c r="F13" s="476">
        <v>1</v>
      </c>
      <c r="G13" s="480">
        <v>83</v>
      </c>
      <c r="H13" s="480" t="s">
        <v>2</v>
      </c>
      <c r="I13" s="120"/>
      <c r="J13" s="120"/>
    </row>
    <row r="14" spans="1:11" ht="23.1" customHeight="1" x14ac:dyDescent="0.15">
      <c r="B14" s="482"/>
      <c r="C14" s="483"/>
      <c r="D14" s="484"/>
      <c r="E14" s="485" t="s">
        <v>11</v>
      </c>
      <c r="F14" s="484" t="s">
        <v>2</v>
      </c>
      <c r="G14" s="486"/>
      <c r="H14" s="486"/>
      <c r="I14" s="120"/>
      <c r="J14" s="120"/>
    </row>
    <row r="15" spans="1:11" ht="23.1" customHeight="1" x14ac:dyDescent="0.15">
      <c r="B15" s="33" t="s">
        <v>14</v>
      </c>
      <c r="C15" s="30"/>
      <c r="D15" s="30"/>
      <c r="E15" s="30"/>
      <c r="F15" s="30"/>
      <c r="G15" s="30"/>
      <c r="H15" s="30"/>
      <c r="I15" s="120"/>
      <c r="J15" s="120"/>
    </row>
    <row r="16" spans="1:11" ht="23.1" customHeight="1" x14ac:dyDescent="0.15">
      <c r="I16" s="120"/>
      <c r="J16" s="120"/>
    </row>
    <row r="17" ht="16.5" customHeight="1" x14ac:dyDescent="0.15"/>
    <row r="18" ht="9.9499999999999993" customHeight="1" x14ac:dyDescent="0.15"/>
    <row r="19" ht="9.9499999999999993" customHeight="1" x14ac:dyDescent="0.15"/>
    <row r="20" ht="9.9499999999999993" customHeight="1" x14ac:dyDescent="0.15"/>
    <row r="21" ht="9.9499999999999993" customHeight="1" x14ac:dyDescent="0.15"/>
    <row r="22" ht="9.9499999999999993" customHeight="1" x14ac:dyDescent="0.15"/>
    <row r="23" ht="9.9499999999999993" customHeight="1" x14ac:dyDescent="0.15"/>
    <row r="24" ht="9.9499999999999993" customHeight="1" x14ac:dyDescent="0.15"/>
    <row r="25" ht="9.9499999999999993" customHeight="1" x14ac:dyDescent="0.15"/>
    <row r="26" ht="9.9499999999999993" customHeight="1" x14ac:dyDescent="0.15"/>
    <row r="27" ht="9.9499999999999993" customHeight="1" x14ac:dyDescent="0.15"/>
    <row r="28" ht="9.9499999999999993" customHeight="1" x14ac:dyDescent="0.15"/>
    <row r="29" ht="9.9499999999999993" customHeight="1" x14ac:dyDescent="0.15"/>
    <row r="30" ht="9.9499999999999993" customHeight="1" x14ac:dyDescent="0.15"/>
    <row r="31" ht="9.9499999999999993" customHeight="1" x14ac:dyDescent="0.15"/>
    <row r="32"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sheetData>
  <mergeCells count="13">
    <mergeCell ref="B11:B12"/>
    <mergeCell ref="C11:C12"/>
    <mergeCell ref="G11:G12"/>
    <mergeCell ref="H11:H12"/>
    <mergeCell ref="B13:B14"/>
    <mergeCell ref="C13:C14"/>
    <mergeCell ref="G13:G14"/>
    <mergeCell ref="H13:H14"/>
    <mergeCell ref="B2:H2"/>
    <mergeCell ref="D4:F4"/>
    <mergeCell ref="B5:B6"/>
    <mergeCell ref="B7:B8"/>
    <mergeCell ref="B9:B10"/>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4"/>
  <sheetViews>
    <sheetView showGridLines="0" view="pageBreakPreview" zoomScale="120" zoomScaleNormal="130" zoomScaleSheetLayoutView="120" workbookViewId="0">
      <selection activeCell="P12" sqref="P12:P13"/>
    </sheetView>
  </sheetViews>
  <sheetFormatPr defaultRowHeight="13.5" x14ac:dyDescent="0.15"/>
  <cols>
    <col min="1" max="1" width="18.5" style="195" bestFit="1" customWidth="1"/>
    <col min="2" max="4" width="3.125" style="195" customWidth="1"/>
    <col min="5" max="5" width="15" style="195" bestFit="1" customWidth="1"/>
    <col min="6" max="10" width="13.625" style="195" customWidth="1"/>
    <col min="11" max="11" width="9" style="195" customWidth="1"/>
    <col min="12" max="16384" width="9" style="195"/>
  </cols>
  <sheetData>
    <row r="1" spans="1:10" ht="21" customHeight="1" x14ac:dyDescent="0.15"/>
    <row r="2" spans="1:10" ht="23.25" customHeight="1" x14ac:dyDescent="0.2">
      <c r="A2" s="194"/>
      <c r="B2" s="275" t="s">
        <v>15</v>
      </c>
      <c r="C2" s="275"/>
      <c r="D2" s="275"/>
      <c r="E2" s="275"/>
      <c r="F2" s="275"/>
      <c r="G2" s="275"/>
      <c r="H2" s="275"/>
      <c r="I2" s="275"/>
      <c r="J2" s="275"/>
    </row>
    <row r="3" spans="1:10" s="221" customFormat="1" ht="21" customHeight="1" thickBot="1" x14ac:dyDescent="0.2">
      <c r="B3" s="487" t="s">
        <v>484</v>
      </c>
      <c r="C3" s="47"/>
      <c r="D3" s="47"/>
      <c r="E3" s="47"/>
      <c r="F3" s="48"/>
      <c r="G3" s="48"/>
      <c r="H3" s="48"/>
      <c r="I3" s="48"/>
      <c r="J3" s="48"/>
    </row>
    <row r="4" spans="1:10" ht="21" customHeight="1" x14ac:dyDescent="0.15">
      <c r="B4" s="488" t="s">
        <v>393</v>
      </c>
      <c r="C4" s="488"/>
      <c r="D4" s="488"/>
      <c r="E4" s="489"/>
      <c r="F4" s="473" t="s">
        <v>485</v>
      </c>
      <c r="G4" s="473" t="s">
        <v>394</v>
      </c>
      <c r="H4" s="473" t="s">
        <v>176</v>
      </c>
      <c r="I4" s="490" t="s">
        <v>236</v>
      </c>
      <c r="J4" s="490" t="s">
        <v>468</v>
      </c>
    </row>
    <row r="5" spans="1:10" ht="21" customHeight="1" x14ac:dyDescent="0.15">
      <c r="B5" s="491" t="s">
        <v>395</v>
      </c>
      <c r="C5" s="491"/>
      <c r="D5" s="491"/>
      <c r="E5" s="492"/>
      <c r="F5" s="9">
        <v>850826</v>
      </c>
      <c r="G5" s="9">
        <v>829966</v>
      </c>
      <c r="H5" s="9">
        <v>835506</v>
      </c>
      <c r="I5" s="9">
        <v>847085</v>
      </c>
      <c r="J5" s="9">
        <v>835333</v>
      </c>
    </row>
    <row r="6" spans="1:10" ht="21" customHeight="1" x14ac:dyDescent="0.15">
      <c r="B6" s="1"/>
      <c r="C6" s="493" t="s">
        <v>396</v>
      </c>
      <c r="D6" s="493"/>
      <c r="E6" s="494"/>
      <c r="F6" s="9">
        <v>122867</v>
      </c>
      <c r="G6" s="9">
        <v>112986</v>
      </c>
      <c r="H6" s="9">
        <v>104105</v>
      </c>
      <c r="I6" s="9">
        <v>101451</v>
      </c>
      <c r="J6" s="9">
        <v>92956</v>
      </c>
    </row>
    <row r="7" spans="1:10" ht="21" customHeight="1" x14ac:dyDescent="0.15">
      <c r="B7" s="1"/>
      <c r="C7" s="1"/>
      <c r="D7" s="493" t="s">
        <v>397</v>
      </c>
      <c r="E7" s="494"/>
      <c r="F7" s="9">
        <v>110189</v>
      </c>
      <c r="G7" s="9">
        <v>101407</v>
      </c>
      <c r="H7" s="9">
        <v>93522</v>
      </c>
      <c r="I7" s="9">
        <v>90592</v>
      </c>
      <c r="J7" s="9">
        <v>82917</v>
      </c>
    </row>
    <row r="8" spans="1:10" ht="21" customHeight="1" x14ac:dyDescent="0.15">
      <c r="B8" s="1"/>
      <c r="C8" s="1"/>
      <c r="D8" s="1"/>
      <c r="E8" s="495" t="s">
        <v>398</v>
      </c>
      <c r="F8" s="9">
        <v>109906</v>
      </c>
      <c r="G8" s="9">
        <v>101131</v>
      </c>
      <c r="H8" s="9">
        <v>93272</v>
      </c>
      <c r="I8" s="496">
        <v>90383</v>
      </c>
      <c r="J8" s="496">
        <v>82833</v>
      </c>
    </row>
    <row r="9" spans="1:10" ht="21" customHeight="1" x14ac:dyDescent="0.15">
      <c r="B9" s="497"/>
      <c r="C9" s="497"/>
      <c r="D9" s="497"/>
      <c r="E9" s="495" t="s">
        <v>399</v>
      </c>
      <c r="F9" s="9">
        <v>283</v>
      </c>
      <c r="G9" s="9">
        <v>276</v>
      </c>
      <c r="H9" s="9">
        <v>250</v>
      </c>
      <c r="I9" s="1">
        <v>209</v>
      </c>
      <c r="J9" s="1">
        <v>84</v>
      </c>
    </row>
    <row r="10" spans="1:10" ht="21" customHeight="1" x14ac:dyDescent="0.15">
      <c r="B10" s="1"/>
      <c r="C10" s="1"/>
      <c r="D10" s="493" t="s">
        <v>400</v>
      </c>
      <c r="E10" s="494"/>
      <c r="F10" s="9">
        <v>12678</v>
      </c>
      <c r="G10" s="9">
        <v>11579</v>
      </c>
      <c r="H10" s="9">
        <v>10583</v>
      </c>
      <c r="I10" s="9">
        <v>10859</v>
      </c>
      <c r="J10" s="9">
        <v>10039</v>
      </c>
    </row>
    <row r="11" spans="1:10" ht="21" customHeight="1" x14ac:dyDescent="0.15">
      <c r="B11" s="1"/>
      <c r="C11" s="1"/>
      <c r="D11" s="1"/>
      <c r="E11" s="495" t="s">
        <v>401</v>
      </c>
      <c r="F11" s="9">
        <v>10460</v>
      </c>
      <c r="G11" s="9">
        <v>9706</v>
      </c>
      <c r="H11" s="9">
        <v>8805</v>
      </c>
      <c r="I11" s="496">
        <v>10651</v>
      </c>
      <c r="J11" s="496">
        <v>9836</v>
      </c>
    </row>
    <row r="12" spans="1:10" ht="21" customHeight="1" x14ac:dyDescent="0.15">
      <c r="B12" s="1"/>
      <c r="C12" s="1"/>
      <c r="D12" s="1"/>
      <c r="E12" s="495" t="s">
        <v>402</v>
      </c>
      <c r="F12" s="9">
        <v>1678</v>
      </c>
      <c r="G12" s="9">
        <v>1463</v>
      </c>
      <c r="H12" s="9">
        <v>1388</v>
      </c>
      <c r="I12" s="498" t="s">
        <v>403</v>
      </c>
      <c r="J12" s="498" t="s">
        <v>403</v>
      </c>
    </row>
    <row r="13" spans="1:10" ht="21" customHeight="1" x14ac:dyDescent="0.15">
      <c r="B13" s="1"/>
      <c r="C13" s="1"/>
      <c r="D13" s="1"/>
      <c r="E13" s="495" t="s">
        <v>404</v>
      </c>
      <c r="F13" s="9">
        <v>540</v>
      </c>
      <c r="G13" s="9">
        <v>410</v>
      </c>
      <c r="H13" s="9">
        <v>390</v>
      </c>
      <c r="I13" s="1">
        <v>208</v>
      </c>
      <c r="J13" s="1">
        <v>203</v>
      </c>
    </row>
    <row r="14" spans="1:10" ht="21" customHeight="1" x14ac:dyDescent="0.15">
      <c r="B14" s="497"/>
      <c r="C14" s="493" t="s">
        <v>405</v>
      </c>
      <c r="D14" s="499"/>
      <c r="E14" s="500"/>
      <c r="F14" s="9">
        <v>132</v>
      </c>
      <c r="G14" s="9">
        <v>122</v>
      </c>
      <c r="H14" s="9">
        <v>80</v>
      </c>
      <c r="I14" s="1">
        <v>130</v>
      </c>
      <c r="J14" s="1">
        <v>97</v>
      </c>
    </row>
    <row r="15" spans="1:10" ht="21" customHeight="1" x14ac:dyDescent="0.15">
      <c r="B15" s="1"/>
      <c r="C15" s="493" t="s">
        <v>406</v>
      </c>
      <c r="D15" s="493"/>
      <c r="E15" s="494"/>
      <c r="F15" s="9">
        <v>985</v>
      </c>
      <c r="G15" s="9">
        <v>944</v>
      </c>
      <c r="H15" s="9">
        <v>840</v>
      </c>
      <c r="I15" s="9">
        <v>725</v>
      </c>
      <c r="J15" s="9">
        <v>649</v>
      </c>
    </row>
    <row r="16" spans="1:10" ht="21" customHeight="1" x14ac:dyDescent="0.15">
      <c r="B16" s="1"/>
      <c r="C16" s="1"/>
      <c r="D16" s="1"/>
      <c r="E16" s="495" t="s">
        <v>407</v>
      </c>
      <c r="F16" s="9">
        <v>766</v>
      </c>
      <c r="G16" s="9">
        <v>733</v>
      </c>
      <c r="H16" s="9">
        <v>640</v>
      </c>
      <c r="I16" s="1">
        <v>536</v>
      </c>
      <c r="J16" s="1">
        <v>471</v>
      </c>
    </row>
    <row r="17" spans="2:10" ht="21" customHeight="1" x14ac:dyDescent="0.15">
      <c r="B17" s="1"/>
      <c r="C17" s="1"/>
      <c r="D17" s="1"/>
      <c r="E17" s="495" t="s">
        <v>408</v>
      </c>
      <c r="F17" s="9">
        <v>219</v>
      </c>
      <c r="G17" s="9">
        <v>211</v>
      </c>
      <c r="H17" s="9">
        <v>200</v>
      </c>
      <c r="I17" s="1">
        <v>186</v>
      </c>
      <c r="J17" s="1">
        <v>178</v>
      </c>
    </row>
    <row r="18" spans="2:10" ht="21" customHeight="1" x14ac:dyDescent="0.15">
      <c r="B18" s="1"/>
      <c r="C18" s="493" t="s">
        <v>409</v>
      </c>
      <c r="D18" s="493"/>
      <c r="E18" s="494"/>
      <c r="F18" s="9">
        <v>726842</v>
      </c>
      <c r="G18" s="9">
        <v>715914</v>
      </c>
      <c r="H18" s="9">
        <v>730481</v>
      </c>
      <c r="I18" s="496">
        <v>744779</v>
      </c>
      <c r="J18" s="496">
        <v>741631</v>
      </c>
    </row>
    <row r="19" spans="2:10" ht="14.25" thickBot="1" x14ac:dyDescent="0.2">
      <c r="B19" s="501"/>
      <c r="C19" s="502"/>
      <c r="D19" s="502"/>
      <c r="E19" s="503"/>
      <c r="F19" s="32"/>
      <c r="G19" s="32"/>
      <c r="H19" s="32"/>
      <c r="I19" s="504"/>
      <c r="J19" s="504"/>
    </row>
    <row r="20" spans="2:10" x14ac:dyDescent="0.15">
      <c r="B20" s="505" t="s">
        <v>486</v>
      </c>
      <c r="C20" s="505"/>
      <c r="D20" s="505"/>
      <c r="E20" s="505"/>
      <c r="F20" s="505"/>
      <c r="G20" s="506"/>
      <c r="H20" s="506"/>
      <c r="I20" s="16"/>
      <c r="J20" s="16"/>
    </row>
    <row r="21" spans="2:10" ht="15" customHeight="1" x14ac:dyDescent="0.15">
      <c r="B21" s="507" t="s">
        <v>487</v>
      </c>
      <c r="C21" s="1"/>
      <c r="D21" s="1"/>
      <c r="E21" s="1"/>
      <c r="F21" s="1"/>
      <c r="G21" s="1"/>
      <c r="H21" s="16"/>
      <c r="I21" s="506"/>
      <c r="J21" s="506"/>
    </row>
    <row r="22" spans="2:10" ht="15" customHeight="1" x14ac:dyDescent="0.15">
      <c r="B22" s="1" t="s">
        <v>410</v>
      </c>
      <c r="C22" s="1"/>
      <c r="D22" s="1"/>
      <c r="E22" s="1"/>
      <c r="F22" s="1"/>
      <c r="G22" s="16"/>
      <c r="H22" s="1"/>
      <c r="I22" s="1"/>
      <c r="J22" s="1"/>
    </row>
    <row r="23" spans="2:10" ht="15" customHeight="1" x14ac:dyDescent="0.15"/>
    <row r="24" spans="2:10" ht="15" customHeight="1" x14ac:dyDescent="0.15"/>
  </sheetData>
  <mergeCells count="10">
    <mergeCell ref="C14:E14"/>
    <mergeCell ref="C15:E15"/>
    <mergeCell ref="C18:E18"/>
    <mergeCell ref="C19:E19"/>
    <mergeCell ref="B2:J2"/>
    <mergeCell ref="B4:E4"/>
    <mergeCell ref="B5:E5"/>
    <mergeCell ref="C6:E6"/>
    <mergeCell ref="D7:E7"/>
    <mergeCell ref="D10:E10"/>
  </mergeCells>
  <phoneticPr fontId="36"/>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7F02-8824-4370-A146-CDB8D36C3FA9}">
  <sheetPr>
    <pageSetUpPr fitToPage="1"/>
  </sheetPr>
  <dimension ref="A2:N112"/>
  <sheetViews>
    <sheetView showGridLines="0" view="pageBreakPreview" zoomScale="145" zoomScaleSheetLayoutView="145" workbookViewId="0">
      <selection activeCell="A16" sqref="A16"/>
    </sheetView>
  </sheetViews>
  <sheetFormatPr defaultColWidth="9" defaultRowHeight="13.5" x14ac:dyDescent="0.15"/>
  <cols>
    <col min="1" max="1" width="18.5" style="1" bestFit="1" customWidth="1"/>
    <col min="2" max="2" width="17.625" style="1" customWidth="1"/>
    <col min="3" max="5" width="25.375" style="1" customWidth="1"/>
    <col min="6" max="16384" width="9" style="1"/>
  </cols>
  <sheetData>
    <row r="2" spans="1:14" ht="28.5" customHeight="1" x14ac:dyDescent="0.2">
      <c r="A2" s="29"/>
      <c r="B2" s="275" t="s">
        <v>488</v>
      </c>
      <c r="C2" s="275"/>
      <c r="D2" s="275"/>
      <c r="E2" s="275"/>
    </row>
    <row r="3" spans="1:14" s="30" customFormat="1" ht="19.5" customHeight="1" thickBot="1" x14ac:dyDescent="0.2">
      <c r="B3" s="487"/>
      <c r="C3" s="48"/>
      <c r="D3" s="48"/>
      <c r="E3" s="48"/>
    </row>
    <row r="4" spans="1:14" ht="21" customHeight="1" x14ac:dyDescent="0.15">
      <c r="B4" s="508" t="s">
        <v>88</v>
      </c>
      <c r="C4" s="426" t="s">
        <v>220</v>
      </c>
      <c r="D4" s="426" t="s">
        <v>221</v>
      </c>
      <c r="E4" s="509" t="s">
        <v>222</v>
      </c>
    </row>
    <row r="5" spans="1:14" ht="21" customHeight="1" thickBot="1" x14ac:dyDescent="0.2">
      <c r="B5" s="510"/>
      <c r="C5" s="511"/>
      <c r="D5" s="511"/>
      <c r="E5" s="512"/>
    </row>
    <row r="6" spans="1:14" ht="24.75" customHeight="1" x14ac:dyDescent="0.15">
      <c r="B6" s="200" t="s">
        <v>489</v>
      </c>
      <c r="C6" s="111">
        <v>201</v>
      </c>
      <c r="D6" s="111" t="s">
        <v>249</v>
      </c>
      <c r="E6" s="111">
        <v>234</v>
      </c>
    </row>
    <row r="7" spans="1:14" ht="24.75" customHeight="1" x14ac:dyDescent="0.15">
      <c r="B7" s="200" t="s">
        <v>236</v>
      </c>
      <c r="C7" s="111">
        <v>201</v>
      </c>
      <c r="D7" s="111" t="s">
        <v>253</v>
      </c>
      <c r="E7" s="111">
        <v>234</v>
      </c>
    </row>
    <row r="8" spans="1:14" ht="24.75" customHeight="1" x14ac:dyDescent="0.15">
      <c r="B8" s="200" t="s">
        <v>468</v>
      </c>
      <c r="C8" s="111">
        <v>201</v>
      </c>
      <c r="D8" s="111" t="s">
        <v>490</v>
      </c>
      <c r="E8" s="111">
        <v>232</v>
      </c>
    </row>
    <row r="9" spans="1:14" ht="24.75" customHeight="1" x14ac:dyDescent="0.15">
      <c r="B9" s="110"/>
      <c r="C9" s="111"/>
      <c r="D9" s="111"/>
      <c r="E9" s="111"/>
    </row>
    <row r="10" spans="1:14" ht="21" customHeight="1" x14ac:dyDescent="0.15">
      <c r="B10" s="209" t="s">
        <v>225</v>
      </c>
      <c r="C10" s="111">
        <v>42</v>
      </c>
      <c r="D10" s="111" t="s">
        <v>491</v>
      </c>
      <c r="E10" s="111">
        <v>44</v>
      </c>
    </row>
    <row r="11" spans="1:14" ht="24.75" customHeight="1" x14ac:dyDescent="0.15">
      <c r="B11" s="68" t="s">
        <v>153</v>
      </c>
      <c r="C11" s="513">
        <v>13</v>
      </c>
      <c r="D11" s="197">
        <v>4</v>
      </c>
      <c r="E11" s="111">
        <v>17</v>
      </c>
    </row>
    <row r="12" spans="1:14" ht="24.75" customHeight="1" x14ac:dyDescent="0.15">
      <c r="B12" s="209" t="s">
        <v>199</v>
      </c>
      <c r="C12" s="33">
        <v>8</v>
      </c>
      <c r="D12" s="197" t="s">
        <v>2</v>
      </c>
      <c r="E12" s="111">
        <v>8</v>
      </c>
      <c r="N12" s="514"/>
    </row>
    <row r="13" spans="1:14" ht="24.75" customHeight="1" x14ac:dyDescent="0.15">
      <c r="B13" s="209" t="s">
        <v>124</v>
      </c>
      <c r="C13" s="33">
        <v>22</v>
      </c>
      <c r="D13" s="197" t="s">
        <v>254</v>
      </c>
      <c r="E13" s="111">
        <v>26</v>
      </c>
      <c r="N13" s="514"/>
    </row>
    <row r="14" spans="1:14" ht="24.75" customHeight="1" x14ac:dyDescent="0.15">
      <c r="B14" s="209" t="s">
        <v>214</v>
      </c>
      <c r="C14" s="33">
        <v>13</v>
      </c>
      <c r="D14" s="33">
        <v>1</v>
      </c>
      <c r="E14" s="111">
        <v>14</v>
      </c>
      <c r="N14" s="514"/>
    </row>
    <row r="15" spans="1:14" ht="24.75" customHeight="1" x14ac:dyDescent="0.15">
      <c r="B15" s="209" t="s">
        <v>61</v>
      </c>
      <c r="C15" s="33">
        <v>10</v>
      </c>
      <c r="D15" s="33">
        <v>1</v>
      </c>
      <c r="E15" s="111">
        <v>11</v>
      </c>
      <c r="N15" s="514"/>
    </row>
    <row r="16" spans="1:14" ht="24.75" customHeight="1" x14ac:dyDescent="0.15">
      <c r="B16" s="209" t="s">
        <v>226</v>
      </c>
      <c r="C16" s="33">
        <v>12</v>
      </c>
      <c r="D16" s="197" t="s">
        <v>254</v>
      </c>
      <c r="E16" s="111">
        <v>16</v>
      </c>
      <c r="N16" s="514"/>
    </row>
    <row r="17" spans="2:14" ht="24.75" customHeight="1" x14ac:dyDescent="0.15">
      <c r="B17" s="209" t="s">
        <v>148</v>
      </c>
      <c r="C17" s="33">
        <v>17</v>
      </c>
      <c r="D17" s="197" t="s">
        <v>492</v>
      </c>
      <c r="E17" s="111">
        <v>22</v>
      </c>
      <c r="N17" s="514"/>
    </row>
    <row r="18" spans="2:14" ht="24.75" customHeight="1" x14ac:dyDescent="0.15">
      <c r="B18" s="209" t="s">
        <v>5</v>
      </c>
      <c r="C18" s="33">
        <v>3</v>
      </c>
      <c r="D18" s="33">
        <v>2</v>
      </c>
      <c r="E18" s="111">
        <v>5</v>
      </c>
      <c r="N18" s="514"/>
    </row>
    <row r="19" spans="2:14" ht="24.75" customHeight="1" x14ac:dyDescent="0.15">
      <c r="B19" s="209" t="s">
        <v>227</v>
      </c>
      <c r="C19" s="33">
        <v>2</v>
      </c>
      <c r="D19" s="197" t="s">
        <v>2</v>
      </c>
      <c r="E19" s="111">
        <v>2</v>
      </c>
      <c r="N19" s="514"/>
    </row>
    <row r="20" spans="2:14" ht="24.75" customHeight="1" x14ac:dyDescent="0.15">
      <c r="B20" s="209" t="s">
        <v>147</v>
      </c>
      <c r="C20" s="33">
        <v>1</v>
      </c>
      <c r="D20" s="197" t="s">
        <v>2</v>
      </c>
      <c r="E20" s="111">
        <v>1</v>
      </c>
      <c r="N20" s="514"/>
    </row>
    <row r="21" spans="2:14" ht="24.75" customHeight="1" x14ac:dyDescent="0.15">
      <c r="B21" s="209" t="s">
        <v>230</v>
      </c>
      <c r="C21" s="33">
        <v>4</v>
      </c>
      <c r="D21" s="33">
        <v>1</v>
      </c>
      <c r="E21" s="111">
        <v>5</v>
      </c>
      <c r="N21" s="514"/>
    </row>
    <row r="22" spans="2:14" ht="24.75" customHeight="1" x14ac:dyDescent="0.15">
      <c r="B22" s="209" t="s">
        <v>195</v>
      </c>
      <c r="C22" s="33">
        <v>7</v>
      </c>
      <c r="D22" s="197" t="s">
        <v>2</v>
      </c>
      <c r="E22" s="111">
        <v>7</v>
      </c>
      <c r="N22" s="514"/>
    </row>
    <row r="23" spans="2:14" ht="24.75" customHeight="1" x14ac:dyDescent="0.15">
      <c r="B23" s="209" t="s">
        <v>231</v>
      </c>
      <c r="C23" s="33">
        <v>11</v>
      </c>
      <c r="D23" s="33">
        <v>1</v>
      </c>
      <c r="E23" s="111">
        <v>12</v>
      </c>
      <c r="N23" s="514"/>
    </row>
    <row r="24" spans="2:14" ht="24.75" customHeight="1" x14ac:dyDescent="0.15">
      <c r="B24" s="209" t="s">
        <v>200</v>
      </c>
      <c r="C24" s="33">
        <v>1</v>
      </c>
      <c r="D24" s="33">
        <v>1</v>
      </c>
      <c r="E24" s="111">
        <v>2</v>
      </c>
      <c r="N24" s="514"/>
    </row>
    <row r="25" spans="2:14" ht="24.75" customHeight="1" x14ac:dyDescent="0.15">
      <c r="B25" s="209" t="s">
        <v>123</v>
      </c>
      <c r="C25" s="33">
        <v>5</v>
      </c>
      <c r="D25" s="197" t="s">
        <v>228</v>
      </c>
      <c r="E25" s="111">
        <v>6</v>
      </c>
      <c r="N25" s="514"/>
    </row>
    <row r="26" spans="2:14" ht="24.75" customHeight="1" x14ac:dyDescent="0.15">
      <c r="B26" s="209" t="s">
        <v>145</v>
      </c>
      <c r="C26" s="33">
        <v>6</v>
      </c>
      <c r="D26" s="197" t="s">
        <v>2</v>
      </c>
      <c r="E26" s="111">
        <v>6</v>
      </c>
    </row>
    <row r="27" spans="2:14" ht="24.75" customHeight="1" x14ac:dyDescent="0.15">
      <c r="B27" s="209" t="s">
        <v>232</v>
      </c>
      <c r="C27" s="33">
        <v>1</v>
      </c>
      <c r="D27" s="33">
        <v>2</v>
      </c>
      <c r="E27" s="111">
        <v>3</v>
      </c>
    </row>
    <row r="28" spans="2:14" ht="24.75" customHeight="1" x14ac:dyDescent="0.15">
      <c r="B28" s="209" t="s">
        <v>233</v>
      </c>
      <c r="C28" s="33">
        <v>2</v>
      </c>
      <c r="D28" s="197">
        <v>1</v>
      </c>
      <c r="E28" s="111">
        <v>3</v>
      </c>
    </row>
    <row r="29" spans="2:14" ht="24.75" customHeight="1" x14ac:dyDescent="0.15">
      <c r="B29" s="209" t="s">
        <v>160</v>
      </c>
      <c r="C29" s="33">
        <v>3</v>
      </c>
      <c r="D29" s="197" t="s">
        <v>2</v>
      </c>
      <c r="E29" s="111">
        <v>3</v>
      </c>
    </row>
    <row r="30" spans="2:14" ht="24.75" customHeight="1" x14ac:dyDescent="0.15">
      <c r="B30" s="209" t="s">
        <v>202</v>
      </c>
      <c r="C30" s="33">
        <v>4</v>
      </c>
      <c r="D30" s="197" t="s">
        <v>2</v>
      </c>
      <c r="E30" s="111">
        <v>4</v>
      </c>
    </row>
    <row r="31" spans="2:14" ht="24.75" customHeight="1" x14ac:dyDescent="0.15">
      <c r="B31" s="209" t="s">
        <v>234</v>
      </c>
      <c r="C31" s="33">
        <v>3</v>
      </c>
      <c r="D31" s="197" t="s">
        <v>2</v>
      </c>
      <c r="E31" s="111">
        <v>3</v>
      </c>
    </row>
    <row r="32" spans="2:14" ht="24.75" customHeight="1" x14ac:dyDescent="0.15">
      <c r="B32" s="209" t="s">
        <v>235</v>
      </c>
      <c r="C32" s="33">
        <v>5</v>
      </c>
      <c r="D32" s="197" t="s">
        <v>2</v>
      </c>
      <c r="E32" s="111">
        <v>5</v>
      </c>
    </row>
    <row r="33" spans="2:5" ht="24.75" customHeight="1" thickBot="1" x14ac:dyDescent="0.2">
      <c r="B33" s="214" t="s">
        <v>44</v>
      </c>
      <c r="C33" s="32">
        <v>6</v>
      </c>
      <c r="D33" s="32">
        <v>1</v>
      </c>
      <c r="E33" s="114">
        <v>7</v>
      </c>
    </row>
    <row r="34" spans="2:5" ht="24.75" customHeight="1" x14ac:dyDescent="0.15">
      <c r="B34" s="515" t="s">
        <v>493</v>
      </c>
      <c r="C34" s="515"/>
      <c r="D34" s="515"/>
      <c r="E34" s="515"/>
    </row>
    <row r="35" spans="2:5" ht="15" customHeight="1" x14ac:dyDescent="0.15">
      <c r="B35" s="516" t="s">
        <v>494</v>
      </c>
      <c r="C35" s="516"/>
      <c r="D35" s="516"/>
      <c r="E35" s="516"/>
    </row>
    <row r="36" spans="2:5" ht="7.5" customHeight="1" x14ac:dyDescent="0.15">
      <c r="B36" s="516"/>
      <c r="C36" s="516"/>
      <c r="D36" s="516"/>
      <c r="E36" s="516"/>
    </row>
    <row r="37" spans="2:5" ht="7.5" customHeight="1" x14ac:dyDescent="0.15">
      <c r="B37" s="516" t="s">
        <v>223</v>
      </c>
      <c r="C37" s="516"/>
      <c r="D37" s="516"/>
      <c r="E37" s="516"/>
    </row>
    <row r="38" spans="2:5" ht="7.5" customHeight="1" x14ac:dyDescent="0.15">
      <c r="B38" s="516"/>
      <c r="C38" s="516"/>
      <c r="D38" s="516"/>
      <c r="E38" s="516"/>
    </row>
    <row r="39" spans="2:5" ht="7.5" customHeight="1" x14ac:dyDescent="0.15"/>
    <row r="40" spans="2:5" ht="9.9499999999999993" customHeight="1" x14ac:dyDescent="0.15"/>
    <row r="41" spans="2:5" ht="9.9499999999999993" customHeight="1" x14ac:dyDescent="0.15"/>
    <row r="42" spans="2:5" ht="9.9499999999999993" customHeight="1" x14ac:dyDescent="0.15"/>
    <row r="43" spans="2:5" ht="9.9499999999999993" customHeight="1" x14ac:dyDescent="0.15"/>
    <row r="44" spans="2:5" ht="9.9499999999999993" customHeight="1" x14ac:dyDescent="0.15"/>
    <row r="45" spans="2:5" ht="9.9499999999999993" customHeight="1" x14ac:dyDescent="0.15"/>
    <row r="46" spans="2:5" ht="9.9499999999999993" customHeight="1" x14ac:dyDescent="0.15"/>
    <row r="47" spans="2:5" ht="9.9499999999999993" customHeight="1" x14ac:dyDescent="0.15"/>
    <row r="48" spans="2:5"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sheetData>
  <mergeCells count="8">
    <mergeCell ref="B35:E36"/>
    <mergeCell ref="B37:E38"/>
    <mergeCell ref="B2:E2"/>
    <mergeCell ref="B4:B5"/>
    <mergeCell ref="C4:C5"/>
    <mergeCell ref="D4:D5"/>
    <mergeCell ref="E4:E5"/>
    <mergeCell ref="B34:E34"/>
  </mergeCells>
  <phoneticPr fontId="36"/>
  <printOptions horizontalCentered="1"/>
  <pageMargins left="0.51181102362204722" right="0.51181102362204722" top="0.74803149606299213" bottom="0.55118110236220474" header="0.51181102362204722" footer="0.51181102362204722"/>
  <pageSetup paperSize="9" scale="9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P28"/>
  <sheetViews>
    <sheetView showGridLines="0" view="pageBreakPreview" zoomScaleSheetLayoutView="100" workbookViewId="0">
      <selection activeCell="R14" sqref="R14"/>
    </sheetView>
  </sheetViews>
  <sheetFormatPr defaultRowHeight="13.5" x14ac:dyDescent="0.15"/>
  <cols>
    <col min="1" max="1" width="14.125" style="105" bestFit="1" customWidth="1"/>
    <col min="2" max="8" width="11.625" style="105" customWidth="1"/>
    <col min="9" max="9" width="10.125" style="105" customWidth="1"/>
    <col min="10" max="10" width="9" style="105" customWidth="1"/>
    <col min="11" max="16384" width="9" style="105"/>
  </cols>
  <sheetData>
    <row r="2" spans="1:16" ht="28.5" customHeight="1" x14ac:dyDescent="0.2">
      <c r="A2" s="29"/>
      <c r="B2" s="275" t="s">
        <v>495</v>
      </c>
      <c r="C2" s="275"/>
      <c r="D2" s="275"/>
      <c r="E2" s="275"/>
      <c r="F2" s="275"/>
      <c r="G2" s="275"/>
      <c r="H2" s="275"/>
      <c r="I2" s="275"/>
    </row>
    <row r="3" spans="1:16" s="42" customFormat="1" ht="19.5" customHeight="1" thickBot="1" x14ac:dyDescent="0.2">
      <c r="B3" s="32"/>
      <c r="C3" s="32"/>
      <c r="D3" s="32"/>
      <c r="E3" s="32"/>
      <c r="F3" s="32"/>
      <c r="G3" s="32"/>
      <c r="H3" s="32"/>
      <c r="I3" s="517" t="s">
        <v>211</v>
      </c>
    </row>
    <row r="4" spans="1:16" ht="38.25" customHeight="1" x14ac:dyDescent="0.15">
      <c r="B4" s="518" t="s">
        <v>237</v>
      </c>
      <c r="C4" s="519" t="s">
        <v>238</v>
      </c>
      <c r="D4" s="520" t="s">
        <v>26</v>
      </c>
      <c r="E4" s="521"/>
      <c r="F4" s="521"/>
      <c r="G4" s="521"/>
      <c r="H4" s="522"/>
      <c r="I4" s="523" t="s">
        <v>239</v>
      </c>
    </row>
    <row r="5" spans="1:16" ht="38.25" customHeight="1" x14ac:dyDescent="0.15">
      <c r="B5" s="524"/>
      <c r="C5" s="525"/>
      <c r="D5" s="526" t="s">
        <v>63</v>
      </c>
      <c r="E5" s="527" t="s">
        <v>216</v>
      </c>
      <c r="F5" s="527" t="s">
        <v>240</v>
      </c>
      <c r="G5" s="527" t="s">
        <v>204</v>
      </c>
      <c r="H5" s="527" t="s">
        <v>224</v>
      </c>
      <c r="I5" s="338"/>
    </row>
    <row r="6" spans="1:16" ht="38.25" customHeight="1" x14ac:dyDescent="0.15">
      <c r="B6" s="528" t="s">
        <v>496</v>
      </c>
      <c r="C6" s="207">
        <v>9173398</v>
      </c>
      <c r="D6" s="207">
        <v>1390486</v>
      </c>
      <c r="E6" s="207">
        <v>5277738</v>
      </c>
      <c r="F6" s="207">
        <v>608403</v>
      </c>
      <c r="G6" s="207">
        <v>1741904</v>
      </c>
      <c r="H6" s="207">
        <v>154867</v>
      </c>
      <c r="I6" s="207">
        <v>25132.597260273971</v>
      </c>
    </row>
    <row r="7" spans="1:16" ht="38.25" customHeight="1" x14ac:dyDescent="0.15">
      <c r="B7" s="529" t="s">
        <v>247</v>
      </c>
      <c r="C7" s="207">
        <v>9482326</v>
      </c>
      <c r="D7" s="207">
        <v>1452780</v>
      </c>
      <c r="E7" s="207">
        <v>5476766</v>
      </c>
      <c r="F7" s="207">
        <v>607384</v>
      </c>
      <c r="G7" s="207">
        <v>1790385</v>
      </c>
      <c r="H7" s="207">
        <v>155011</v>
      </c>
      <c r="I7" s="207">
        <v>25907.994535519127</v>
      </c>
    </row>
    <row r="8" spans="1:16" ht="38.25" customHeight="1" x14ac:dyDescent="0.15">
      <c r="B8" s="529">
        <v>2</v>
      </c>
      <c r="C8" s="207">
        <v>6774774</v>
      </c>
      <c r="D8" s="207">
        <v>1012473</v>
      </c>
      <c r="E8" s="207">
        <v>3463322</v>
      </c>
      <c r="F8" s="207">
        <v>563023</v>
      </c>
      <c r="G8" s="207">
        <v>1621012</v>
      </c>
      <c r="H8" s="207">
        <v>114944</v>
      </c>
      <c r="I8" s="207">
        <v>18561.024657534246</v>
      </c>
    </row>
    <row r="9" spans="1:16" ht="38.25" customHeight="1" x14ac:dyDescent="0.15">
      <c r="B9" s="529">
        <v>3</v>
      </c>
      <c r="C9" s="530">
        <f>+SUM(D9:H9)</f>
        <v>7363600</v>
      </c>
      <c r="D9" s="531">
        <v>1116743</v>
      </c>
      <c r="E9" s="531">
        <v>3893487</v>
      </c>
      <c r="F9" s="531">
        <v>568933</v>
      </c>
      <c r="G9" s="531">
        <v>1663004</v>
      </c>
      <c r="H9" s="531">
        <v>121433</v>
      </c>
      <c r="I9" s="207">
        <v>20174</v>
      </c>
    </row>
    <row r="10" spans="1:16" ht="38.25" customHeight="1" x14ac:dyDescent="0.15">
      <c r="B10" s="529">
        <v>4</v>
      </c>
      <c r="C10" s="530">
        <f>+SUM(D10:H10)</f>
        <v>8837981</v>
      </c>
      <c r="D10" s="531">
        <f>SUM(D12,D13,D14,D15,D16,D17,D18,D19,D20,D21,D22,D23)</f>
        <v>1404010</v>
      </c>
      <c r="E10" s="531">
        <f>SUM(E12,E13,E14,E15,E16,E17,E18,E19,E20,E21,E22,E23)</f>
        <v>5059741</v>
      </c>
      <c r="F10" s="531">
        <f>SUM(F12,F13,F14,F15,F16,F17,F18,F19,F20,F21,F22,F23)</f>
        <v>565918</v>
      </c>
      <c r="G10" s="531">
        <f>SUM(G12,G13,G14,G15,G16,G17,G18,G19,G20,G21,G22,G23)</f>
        <v>1675893</v>
      </c>
      <c r="H10" s="531">
        <f>SUM(H12,H13,H14,H15,H16,H17,H18,H19,H20,H21,H22,H23)</f>
        <v>132419</v>
      </c>
      <c r="I10" s="531">
        <v>21214</v>
      </c>
      <c r="J10" s="106"/>
      <c r="K10" s="106"/>
      <c r="L10" s="106"/>
      <c r="M10" s="106"/>
      <c r="N10" s="106"/>
      <c r="O10" s="106"/>
      <c r="P10" s="106"/>
    </row>
    <row r="11" spans="1:16" ht="18.75" customHeight="1" x14ac:dyDescent="0.15">
      <c r="B11" s="532"/>
      <c r="C11" s="207"/>
      <c r="D11" s="207"/>
      <c r="E11" s="207"/>
      <c r="F11" s="207"/>
      <c r="G11" s="207"/>
      <c r="H11" s="207"/>
      <c r="I11" s="207"/>
      <c r="J11" s="106"/>
      <c r="K11" s="106"/>
      <c r="L11" s="106"/>
      <c r="M11" s="106"/>
      <c r="N11" s="106"/>
      <c r="O11" s="106"/>
      <c r="P11" s="106"/>
    </row>
    <row r="12" spans="1:16" ht="30" customHeight="1" x14ac:dyDescent="0.15">
      <c r="B12" s="533" t="s">
        <v>497</v>
      </c>
      <c r="C12" s="530">
        <f t="shared" ref="C12:C23" si="0">+SUM(D12:H12)</f>
        <v>687572</v>
      </c>
      <c r="D12" s="207">
        <v>107835</v>
      </c>
      <c r="E12" s="207">
        <v>374944</v>
      </c>
      <c r="F12" s="207">
        <v>48141</v>
      </c>
      <c r="G12" s="207">
        <v>145682</v>
      </c>
      <c r="H12" s="207">
        <v>10970</v>
      </c>
      <c r="I12" s="207">
        <v>22919</v>
      </c>
    </row>
    <row r="13" spans="1:16" ht="38.25" customHeight="1" x14ac:dyDescent="0.15">
      <c r="A13" s="117"/>
      <c r="B13" s="533" t="s">
        <v>498</v>
      </c>
      <c r="C13" s="530">
        <f t="shared" si="0"/>
        <v>816941</v>
      </c>
      <c r="D13" s="207">
        <v>138981</v>
      </c>
      <c r="E13" s="207">
        <v>485253</v>
      </c>
      <c r="F13" s="207">
        <v>45317</v>
      </c>
      <c r="G13" s="207">
        <v>135973</v>
      </c>
      <c r="H13" s="207">
        <v>11417</v>
      </c>
      <c r="I13" s="207">
        <v>26353</v>
      </c>
    </row>
    <row r="14" spans="1:16" ht="38.25" customHeight="1" x14ac:dyDescent="0.15">
      <c r="B14" s="533" t="s">
        <v>499</v>
      </c>
      <c r="C14" s="530">
        <f t="shared" si="0"/>
        <v>649113</v>
      </c>
      <c r="D14" s="207">
        <v>101939</v>
      </c>
      <c r="E14" s="207">
        <v>342126</v>
      </c>
      <c r="F14" s="207">
        <v>48411</v>
      </c>
      <c r="G14" s="207">
        <v>144553</v>
      </c>
      <c r="H14" s="207">
        <v>12084</v>
      </c>
      <c r="I14" s="207">
        <v>21637</v>
      </c>
    </row>
    <row r="15" spans="1:16" ht="38.25" customHeight="1" x14ac:dyDescent="0.15">
      <c r="B15" s="533" t="s">
        <v>500</v>
      </c>
      <c r="C15" s="530">
        <f t="shared" si="0"/>
        <v>727678</v>
      </c>
      <c r="D15" s="207">
        <v>113754</v>
      </c>
      <c r="E15" s="207">
        <v>410920</v>
      </c>
      <c r="F15" s="207">
        <v>48616</v>
      </c>
      <c r="G15" s="207">
        <v>143291</v>
      </c>
      <c r="H15" s="207">
        <v>11097</v>
      </c>
      <c r="I15" s="207">
        <v>23473</v>
      </c>
    </row>
    <row r="16" spans="1:16" ht="38.25" customHeight="1" x14ac:dyDescent="0.15">
      <c r="B16" s="533" t="s">
        <v>501</v>
      </c>
      <c r="C16" s="530">
        <f t="shared" si="0"/>
        <v>907751</v>
      </c>
      <c r="D16" s="207">
        <v>140275</v>
      </c>
      <c r="E16" s="207">
        <v>569867</v>
      </c>
      <c r="F16" s="207">
        <v>48742</v>
      </c>
      <c r="G16" s="207">
        <v>138403</v>
      </c>
      <c r="H16" s="207">
        <v>10464</v>
      </c>
      <c r="I16" s="207">
        <v>29282</v>
      </c>
    </row>
    <row r="17" spans="2:9" ht="38.25" customHeight="1" x14ac:dyDescent="0.15">
      <c r="B17" s="533" t="s">
        <v>502</v>
      </c>
      <c r="C17" s="530">
        <f t="shared" si="0"/>
        <v>674101</v>
      </c>
      <c r="D17" s="207">
        <v>107894</v>
      </c>
      <c r="E17" s="207">
        <v>375550</v>
      </c>
      <c r="F17" s="207">
        <v>45689</v>
      </c>
      <c r="G17" s="207">
        <v>134634</v>
      </c>
      <c r="H17" s="207">
        <v>10334</v>
      </c>
      <c r="I17" s="207">
        <v>22470</v>
      </c>
    </row>
    <row r="18" spans="2:9" ht="38.25" customHeight="1" x14ac:dyDescent="0.15">
      <c r="B18" s="533" t="s">
        <v>217</v>
      </c>
      <c r="C18" s="530">
        <f t="shared" si="0"/>
        <v>778341</v>
      </c>
      <c r="D18" s="207">
        <v>131554</v>
      </c>
      <c r="E18" s="207">
        <v>441699</v>
      </c>
      <c r="F18" s="207">
        <v>49425</v>
      </c>
      <c r="G18" s="207">
        <v>143183</v>
      </c>
      <c r="H18" s="207">
        <v>12480</v>
      </c>
      <c r="I18" s="207">
        <v>25108</v>
      </c>
    </row>
    <row r="19" spans="2:9" ht="38.25" customHeight="1" x14ac:dyDescent="0.15">
      <c r="B19" s="533" t="s">
        <v>241</v>
      </c>
      <c r="C19" s="530">
        <f t="shared" si="0"/>
        <v>745987</v>
      </c>
      <c r="D19" s="207">
        <v>120443</v>
      </c>
      <c r="E19" s="207">
        <v>419179</v>
      </c>
      <c r="F19" s="207">
        <v>49308</v>
      </c>
      <c r="G19" s="207">
        <v>144530</v>
      </c>
      <c r="H19" s="207">
        <v>12527</v>
      </c>
      <c r="I19" s="207">
        <v>24866</v>
      </c>
    </row>
    <row r="20" spans="2:9" ht="38.25" customHeight="1" x14ac:dyDescent="0.15">
      <c r="B20" s="533" t="s">
        <v>190</v>
      </c>
      <c r="C20" s="530">
        <f t="shared" si="0"/>
        <v>755224</v>
      </c>
      <c r="D20" s="207">
        <v>115601</v>
      </c>
      <c r="E20" s="207">
        <v>428607</v>
      </c>
      <c r="F20" s="207">
        <v>49186</v>
      </c>
      <c r="G20" s="207">
        <v>149950</v>
      </c>
      <c r="H20" s="207">
        <v>11880</v>
      </c>
      <c r="I20" s="207">
        <v>24362</v>
      </c>
    </row>
    <row r="21" spans="2:9" ht="38.25" customHeight="1" x14ac:dyDescent="0.15">
      <c r="B21" s="533" t="s">
        <v>503</v>
      </c>
      <c r="C21" s="530">
        <f t="shared" si="0"/>
        <v>701248</v>
      </c>
      <c r="D21" s="207">
        <v>111655</v>
      </c>
      <c r="E21" s="207">
        <v>409857</v>
      </c>
      <c r="F21" s="207">
        <v>43249</v>
      </c>
      <c r="G21" s="207">
        <v>127585</v>
      </c>
      <c r="H21" s="207">
        <v>8902</v>
      </c>
      <c r="I21" s="207">
        <v>22621</v>
      </c>
    </row>
    <row r="22" spans="2:9" ht="38.25" customHeight="1" x14ac:dyDescent="0.15">
      <c r="B22" s="533" t="s">
        <v>504</v>
      </c>
      <c r="C22" s="530">
        <f t="shared" si="0"/>
        <v>547933</v>
      </c>
      <c r="D22" s="207">
        <v>79184</v>
      </c>
      <c r="E22" s="207">
        <v>311873</v>
      </c>
      <c r="F22" s="207">
        <v>35256</v>
      </c>
      <c r="G22" s="207">
        <v>113347</v>
      </c>
      <c r="H22" s="207">
        <v>8273</v>
      </c>
      <c r="I22" s="207">
        <v>19569</v>
      </c>
    </row>
    <row r="23" spans="2:9" ht="38.25" customHeight="1" thickBot="1" x14ac:dyDescent="0.2">
      <c r="B23" s="534" t="s">
        <v>505</v>
      </c>
      <c r="C23" s="530">
        <f t="shared" si="0"/>
        <v>846092</v>
      </c>
      <c r="D23" s="433">
        <v>134895</v>
      </c>
      <c r="E23" s="433">
        <v>489866</v>
      </c>
      <c r="F23" s="433">
        <v>54578</v>
      </c>
      <c r="G23" s="433">
        <v>154762</v>
      </c>
      <c r="H23" s="433">
        <v>11991</v>
      </c>
      <c r="I23" s="433">
        <v>27293</v>
      </c>
    </row>
    <row r="24" spans="2:9" x14ac:dyDescent="0.15">
      <c r="B24" s="535" t="s">
        <v>242</v>
      </c>
      <c r="C24" s="102"/>
      <c r="D24" s="33"/>
      <c r="E24" s="33"/>
      <c r="F24" s="33"/>
      <c r="G24" s="33"/>
      <c r="H24" s="33"/>
      <c r="I24" s="33"/>
    </row>
    <row r="25" spans="2:9" ht="16.5" customHeight="1" x14ac:dyDescent="0.15"/>
    <row r="26" spans="2:9" x14ac:dyDescent="0.15">
      <c r="C26" s="117"/>
    </row>
    <row r="27" spans="2:9" x14ac:dyDescent="0.15">
      <c r="C27" s="117"/>
      <c r="D27" s="117"/>
      <c r="E27" s="117"/>
      <c r="F27" s="117"/>
      <c r="G27" s="117"/>
      <c r="H27" s="117"/>
      <c r="I27" s="117"/>
    </row>
    <row r="28" spans="2:9" x14ac:dyDescent="0.15">
      <c r="C28" s="117"/>
      <c r="D28" s="117"/>
      <c r="E28" s="117"/>
      <c r="F28" s="117"/>
      <c r="G28" s="117"/>
      <c r="H28" s="117"/>
      <c r="I28" s="117"/>
    </row>
  </sheetData>
  <mergeCells count="5">
    <mergeCell ref="B2:I2"/>
    <mergeCell ref="D4:H4"/>
    <mergeCell ref="B4:B5"/>
    <mergeCell ref="C4:C5"/>
    <mergeCell ref="I4:I5"/>
  </mergeCells>
  <phoneticPr fontId="5"/>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11運輸・通信</vt:lpstr>
      <vt:lpstr>106</vt:lpstr>
      <vt:lpstr>107-a</vt:lpstr>
      <vt:lpstr>107-b</vt:lpstr>
      <vt:lpstr>107-c</vt:lpstr>
      <vt:lpstr>108(1)</vt:lpstr>
      <vt:lpstr>108(2)</vt:lpstr>
      <vt:lpstr>109</vt:lpstr>
      <vt:lpstr>110</vt:lpstr>
      <vt:lpstr>111</vt:lpstr>
      <vt:lpstr>112</vt:lpstr>
      <vt:lpstr>113</vt:lpstr>
      <vt:lpstr>114</vt:lpstr>
      <vt:lpstr>115</vt:lpstr>
      <vt:lpstr>116(1)</vt:lpstr>
      <vt:lpstr>116(2)</vt:lpstr>
      <vt:lpstr>117 </vt:lpstr>
      <vt:lpstr>118</vt:lpstr>
      <vt:lpstr>'106'!Print_Area</vt:lpstr>
      <vt:lpstr>'107-a'!Print_Area</vt:lpstr>
      <vt:lpstr>'107-b'!Print_Area</vt:lpstr>
      <vt:lpstr>'107-c'!Print_Area</vt:lpstr>
      <vt:lpstr>'108(1)'!Print_Area</vt:lpstr>
      <vt:lpstr>'108(2)'!Print_Area</vt:lpstr>
      <vt:lpstr>'109'!Print_Area</vt:lpstr>
      <vt:lpstr>'110'!Print_Area</vt:lpstr>
      <vt:lpstr>'111'!Print_Area</vt:lpstr>
      <vt:lpstr>'112'!Print_Area</vt:lpstr>
      <vt:lpstr>'113'!Print_Area</vt:lpstr>
      <vt:lpstr>'114'!Print_Area</vt:lpstr>
      <vt:lpstr>'115'!Print_Area</vt:lpstr>
      <vt:lpstr>'116(1)'!Print_Area</vt:lpstr>
      <vt:lpstr>'116(2)'!Print_Area</vt:lpstr>
      <vt:lpstr>'117 '!Print_Area</vt:lpstr>
      <vt:lpstr>'118'!Print_Area</vt:lpstr>
      <vt:lpstr>'11運輸・通信'!Print_Area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hamahara hiroyuki</cp:lastModifiedBy>
  <cp:lastPrinted>2023-03-06T03:04:55Z</cp:lastPrinted>
  <dcterms:created xsi:type="dcterms:W3CDTF">2019-11-02T04:49:44Z</dcterms:created>
  <dcterms:modified xsi:type="dcterms:W3CDTF">2024-04-02T07:56:22Z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2023-02-24T04:20:45Z</vt:filetime>
  </property>
</Properties>
</file>