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3\F_統計情報・分析担当\統計書（Ｒ４版）\HP公開\エクセル\"/>
    </mc:Choice>
  </mc:AlternateContent>
  <xr:revisionPtr revIDLastSave="0" documentId="13_ncr:1_{1044C4CC-5F9A-42BC-840C-24EE9EDE6A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9建設業" sheetId="18" r:id="rId1"/>
    <sheet name="93(1)" sheetId="3" r:id="rId2"/>
    <sheet name="93(2)" sheetId="19" r:id="rId3"/>
    <sheet name="93(3)" sheetId="20" r:id="rId4"/>
    <sheet name="93(4)" sheetId="6" r:id="rId5"/>
    <sheet name="93(5)" sheetId="21" r:id="rId6"/>
    <sheet name="93(6)" sheetId="22" r:id="rId7"/>
    <sheet name="93(7)" sheetId="9" r:id="rId8"/>
    <sheet name="94 " sheetId="23" r:id="rId9"/>
    <sheet name="95 -a" sheetId="11" r:id="rId10"/>
    <sheet name="95-b" sheetId="25" r:id="rId11"/>
    <sheet name="96" sheetId="13" r:id="rId12"/>
    <sheet name="97" sheetId="28" r:id="rId13"/>
    <sheet name="98" sheetId="14" r:id="rId14"/>
    <sheet name="99" sheetId="26" r:id="rId15"/>
    <sheet name="○100" sheetId="16" r:id="rId16"/>
    <sheet name="101" sheetId="27" r:id="rId17"/>
  </sheets>
  <definedNames>
    <definedName name="_xlnm.Print_Area" localSheetId="15">○100!$B$2:$H$9</definedName>
    <definedName name="_xlnm.Print_Area" localSheetId="16">'101'!$B$2:$L$23</definedName>
    <definedName name="_xlnm.Print_Area" localSheetId="1">'93(1)'!$B$2:$H$10</definedName>
    <definedName name="_xlnm.Print_Area" localSheetId="2">'93(2)'!$B$2:$G$11</definedName>
    <definedName name="_xlnm.Print_Area" localSheetId="3">'93(3)'!$B$2:$G$13</definedName>
    <definedName name="_xlnm.Print_Area" localSheetId="4">'93(4)'!$B$2:$F$10</definedName>
    <definedName name="_xlnm.Print_Area" localSheetId="5">'93(5)'!$B$3:$H$11</definedName>
    <definedName name="_xlnm.Print_Area" localSheetId="6">'93(6)'!$B$2:$G$10</definedName>
    <definedName name="_xlnm.Print_Area" localSheetId="7">'93(7)'!$B$2:$G$17</definedName>
    <definedName name="_xlnm.Print_Area" localSheetId="8">'94 '!$B$2:$H$25</definedName>
    <definedName name="_xlnm.Print_Area" localSheetId="9">'95 -a'!$B$2:$G$23</definedName>
    <definedName name="_xlnm.Print_Area" localSheetId="10">'95-b'!$B$2:$I$20</definedName>
    <definedName name="_xlnm.Print_Area" localSheetId="11">'96'!$B$2:$K$26</definedName>
    <definedName name="_xlnm.Print_Area" localSheetId="12">'97'!$B$2:$K$24</definedName>
    <definedName name="_xlnm.Print_Area" localSheetId="13">'98'!$B$2:$P$27</definedName>
    <definedName name="_xlnm.Print_Area" localSheetId="14">'99'!$B$2:$N$19</definedName>
    <definedName name="_xlnm.Print_Area" localSheetId="0">'9建設業'!$B$1:$N$59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3" l="1"/>
  <c r="E21" i="23"/>
  <c r="E20" i="23"/>
  <c r="E19" i="23"/>
  <c r="E18" i="23"/>
  <c r="E17" i="23"/>
  <c r="E16" i="23"/>
  <c r="E15" i="23"/>
  <c r="E11" i="23" s="1"/>
  <c r="E14" i="23"/>
  <c r="E12" i="23" s="1"/>
  <c r="E13" i="23"/>
  <c r="H12" i="23"/>
  <c r="G12" i="23"/>
  <c r="F12" i="23"/>
  <c r="D12" i="23"/>
  <c r="C12" i="23"/>
  <c r="H11" i="23"/>
  <c r="H10" i="21"/>
  <c r="F10" i="21"/>
  <c r="D10" i="21"/>
  <c r="C10" i="21"/>
  <c r="F10" i="20"/>
  <c r="E10" i="20"/>
  <c r="D10" i="20"/>
  <c r="C10" i="20"/>
  <c r="N12" i="18" l="1"/>
</calcChain>
</file>

<file path=xl/sharedStrings.xml><?xml version="1.0" encoding="utf-8"?>
<sst xmlns="http://schemas.openxmlformats.org/spreadsheetml/2006/main" count="665" uniqueCount="248">
  <si>
    <t>完成年</t>
  </si>
  <si>
    <t>93　主要土木費</t>
    <rPh sb="3" eb="5">
      <t>シュヨウ</t>
    </rPh>
    <rPh sb="5" eb="8">
      <t>ドボクヒ</t>
    </rPh>
    <phoneticPr fontId="3"/>
  </si>
  <si>
    <t>緊急地方道路整備</t>
    <rPh sb="4" eb="6">
      <t>ドウロ</t>
    </rPh>
    <rPh sb="6" eb="8">
      <t>セイビ</t>
    </rPh>
    <phoneticPr fontId="12"/>
  </si>
  <si>
    <t>年    度</t>
  </si>
  <si>
    <t>道 路 改 築</t>
  </si>
  <si>
    <t>（単位：千円）</t>
  </si>
  <si>
    <t>地すべり対策</t>
  </si>
  <si>
    <t>川口</t>
  </si>
  <si>
    <t>砂防・発電</t>
    <rPh sb="0" eb="2">
      <t>サボウ</t>
    </rPh>
    <rPh sb="3" eb="5">
      <t>ハツデン</t>
    </rPh>
    <phoneticPr fontId="7"/>
  </si>
  <si>
    <t>本          県</t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</si>
  <si>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13"/>
  </si>
  <si>
    <t>急傾斜地崩壊対策</t>
  </si>
  <si>
    <t>-</t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</si>
  <si>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13"/>
  </si>
  <si>
    <t>宮川内</t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</si>
  <si>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14"/>
  </si>
  <si>
    <t>海岸保全事業</t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</si>
  <si>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13"/>
  </si>
  <si>
    <t>漁港環境
整備事業</t>
  </si>
  <si>
    <t>関連道整備事業</t>
  </si>
  <si>
    <t>那賀川</t>
  </si>
  <si>
    <t>建   設   業</t>
    <rPh sb="0" eb="1">
      <t>ケン</t>
    </rPh>
    <rPh sb="4" eb="5">
      <t>セツ</t>
    </rPh>
    <rPh sb="8" eb="9">
      <t>ギョウ</t>
    </rPh>
    <phoneticPr fontId="3"/>
  </si>
  <si>
    <t>ダ ム 名</t>
  </si>
  <si>
    <t>目    的</t>
  </si>
  <si>
    <t>総事業費</t>
  </si>
  <si>
    <t>水系別</t>
  </si>
  <si>
    <t>位       置</t>
  </si>
  <si>
    <t>千円</t>
  </si>
  <si>
    <t>追立</t>
  </si>
  <si>
    <t>〃</t>
  </si>
  <si>
    <t xml:space="preserve"> 　〃　  〃  吉野</t>
  </si>
  <si>
    <t>吉野川</t>
  </si>
  <si>
    <t>正木</t>
  </si>
  <si>
    <t>勝浦川</t>
  </si>
  <si>
    <t>福井</t>
  </si>
  <si>
    <t>福井川</t>
  </si>
  <si>
    <t xml:space="preserve"> 阿南市福井町鉦打</t>
  </si>
  <si>
    <t>総              数</t>
  </si>
  <si>
    <t>建築物</t>
  </si>
  <si>
    <t>会           社</t>
  </si>
  <si>
    <t>会社でない団体</t>
  </si>
  <si>
    <t>個            人</t>
  </si>
  <si>
    <t>かんがい</t>
  </si>
  <si>
    <t>（単位：㎡，万円）</t>
  </si>
  <si>
    <t>産　　　業　　　用</t>
  </si>
  <si>
    <t>（単位：戸）</t>
  </si>
  <si>
    <t>総    数</t>
  </si>
  <si>
    <t>そ の 他</t>
  </si>
  <si>
    <t>がい・河川維持</t>
  </si>
  <si>
    <t>建設業</t>
    <rPh sb="0" eb="3">
      <t>ケンセツギョウ</t>
    </rPh>
    <phoneticPr fontId="3"/>
  </si>
  <si>
    <t xml:space="preserve"> 那賀郡那賀町坂州</t>
    <rPh sb="4" eb="7">
      <t>ナカチョウ</t>
    </rPh>
    <phoneticPr fontId="15"/>
  </si>
  <si>
    <t>資料　道路整備課</t>
    <rPh sb="3" eb="5">
      <t>ドウロ</t>
    </rPh>
    <rPh sb="5" eb="7">
      <t>セイビ</t>
    </rPh>
    <rPh sb="7" eb="8">
      <t>カ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</si>
  <si>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</si>
  <si>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>発電</t>
  </si>
  <si>
    <t>２</t>
  </si>
  <si>
    <t>３</t>
  </si>
  <si>
    <t>砂　　防</t>
    <rPh sb="0" eb="1">
      <t>スナ</t>
    </rPh>
    <rPh sb="3" eb="4">
      <t>ボウ</t>
    </rPh>
    <phoneticPr fontId="2"/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</si>
  <si>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6"/>
  </si>
  <si>
    <t>洪水調節・かん</t>
    <rPh sb="0" eb="2">
      <t>コウズイ</t>
    </rPh>
    <rPh sb="2" eb="4">
      <t>チョウセツ</t>
    </rPh>
    <phoneticPr fontId="12"/>
  </si>
  <si>
    <t xml:space="preserve"> 阿波市土成町宮川内</t>
    <rPh sb="1" eb="4">
      <t>アワシ</t>
    </rPh>
    <phoneticPr fontId="3"/>
  </si>
  <si>
    <t xml:space="preserve"> 勝浦郡上勝町大字正木</t>
    <rPh sb="7" eb="9">
      <t>オオアザ</t>
    </rPh>
    <phoneticPr fontId="3"/>
  </si>
  <si>
    <t>がい・工業・発電</t>
    <rPh sb="3" eb="5">
      <t>コウギョウ</t>
    </rPh>
    <rPh sb="6" eb="8">
      <t>ハツデン</t>
    </rPh>
    <phoneticPr fontId="12"/>
  </si>
  <si>
    <t>・河川維持</t>
    <rPh sb="1" eb="3">
      <t>カセン</t>
    </rPh>
    <rPh sb="3" eb="5">
      <t>イジ</t>
    </rPh>
    <phoneticPr fontId="12"/>
  </si>
  <si>
    <t>洪水調節・</t>
    <rPh sb="0" eb="2">
      <t>コウズイ</t>
    </rPh>
    <rPh sb="2" eb="4">
      <t>チョウセツ</t>
    </rPh>
    <phoneticPr fontId="12"/>
  </si>
  <si>
    <t>河川維持</t>
    <rPh sb="2" eb="4">
      <t>イジ</t>
    </rPh>
    <phoneticPr fontId="12"/>
  </si>
  <si>
    <t>夏子</t>
    <rPh sb="0" eb="2">
      <t>ナツコ</t>
    </rPh>
    <phoneticPr fontId="12"/>
  </si>
  <si>
    <t>吉野川</t>
    <rPh sb="0" eb="3">
      <t>ヨシノガワ</t>
    </rPh>
    <phoneticPr fontId="12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</si>
  <si>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3"/>
  </si>
  <si>
    <t>（単位：棟，㎡，万円）</t>
    <rPh sb="4" eb="5">
      <t>ムネ</t>
    </rPh>
    <phoneticPr fontId="12"/>
  </si>
  <si>
    <t>年　度</t>
    <rPh sb="2" eb="3">
      <t>ド</t>
    </rPh>
    <phoneticPr fontId="3"/>
  </si>
  <si>
    <t>国</t>
    <rPh sb="0" eb="1">
      <t>クニ</t>
    </rPh>
    <phoneticPr fontId="3"/>
  </si>
  <si>
    <t>床面積</t>
    <rPh sb="0" eb="3">
      <t>ユカメンセキ</t>
    </rPh>
    <phoneticPr fontId="3"/>
  </si>
  <si>
    <t>工事費</t>
    <rPh sb="0" eb="3">
      <t>コウジヒ</t>
    </rPh>
    <phoneticPr fontId="3"/>
  </si>
  <si>
    <t>の　数</t>
    <rPh sb="2" eb="3">
      <t>カズ</t>
    </rPh>
    <phoneticPr fontId="3"/>
  </si>
  <si>
    <t>の合計</t>
    <rPh sb="1" eb="3">
      <t>ゴウケイ</t>
    </rPh>
    <phoneticPr fontId="3"/>
  </si>
  <si>
    <t>予定額</t>
    <rPh sb="0" eb="3">
      <t>ヨテイガク</t>
    </rPh>
    <phoneticPr fontId="3"/>
  </si>
  <si>
    <t>市　　町　　村</t>
    <rPh sb="3" eb="4">
      <t>マチ</t>
    </rPh>
    <rPh sb="6" eb="7">
      <t>ムラ</t>
    </rPh>
    <phoneticPr fontId="3"/>
  </si>
  <si>
    <t>資料　国土交通省「建築着工統計調査報告」</t>
    <rPh sb="3" eb="5">
      <t>コクド</t>
    </rPh>
    <rPh sb="5" eb="7">
      <t>コウツウ</t>
    </rPh>
    <rPh sb="9" eb="11">
      <t>ケンチク</t>
    </rPh>
    <rPh sb="11" eb="13">
      <t>チャッコウ</t>
    </rPh>
    <rPh sb="13" eb="15">
      <t>トウケイ</t>
    </rPh>
    <rPh sb="15" eb="17">
      <t>チョウサ</t>
    </rPh>
    <rPh sb="17" eb="19">
      <t>ホウコク</t>
    </rPh>
    <phoneticPr fontId="12"/>
  </si>
  <si>
    <t>木　　　　造</t>
    <rPh sb="0" eb="1">
      <t>キ</t>
    </rPh>
    <rPh sb="5" eb="6">
      <t>ヅクリ</t>
    </rPh>
    <phoneticPr fontId="3"/>
  </si>
  <si>
    <t>鉄骨・鉄筋コンクリート</t>
    <rPh sb="0" eb="2">
      <t>テッコツ</t>
    </rPh>
    <rPh sb="3" eb="5">
      <t>テッキン</t>
    </rPh>
    <phoneticPr fontId="3"/>
  </si>
  <si>
    <t>鉄筋コンクリート造</t>
    <rPh sb="0" eb="2">
      <t>テッキン</t>
    </rPh>
    <rPh sb="8" eb="9">
      <t>ヅク</t>
    </rPh>
    <phoneticPr fontId="3"/>
  </si>
  <si>
    <t>鉄　　骨　　造</t>
    <rPh sb="0" eb="1">
      <t>テツ</t>
    </rPh>
    <rPh sb="3" eb="4">
      <t>ホネ</t>
    </rPh>
    <rPh sb="6" eb="7">
      <t>ヅク</t>
    </rPh>
    <phoneticPr fontId="3"/>
  </si>
  <si>
    <t>コンクリートブロック造</t>
    <rPh sb="10" eb="11">
      <t>ツク</t>
    </rPh>
    <phoneticPr fontId="3"/>
  </si>
  <si>
    <t>そ  の  他</t>
    <rPh sb="6" eb="7">
      <t>タ</t>
    </rPh>
    <phoneticPr fontId="3"/>
  </si>
  <si>
    <t>総数</t>
    <rPh sb="0" eb="2">
      <t>ソウスウ</t>
    </rPh>
    <phoneticPr fontId="3"/>
  </si>
  <si>
    <t>居住専用</t>
    <rPh sb="0" eb="2">
      <t>キョジュウ</t>
    </rPh>
    <rPh sb="2" eb="4">
      <t>センヨウ</t>
    </rPh>
    <phoneticPr fontId="3"/>
  </si>
  <si>
    <t>居住専用準</t>
    <rPh sb="0" eb="2">
      <t>キョジュウ</t>
    </rPh>
    <rPh sb="2" eb="4">
      <t>センヨウ</t>
    </rPh>
    <rPh sb="4" eb="5">
      <t>ジュン</t>
    </rPh>
    <phoneticPr fontId="3"/>
  </si>
  <si>
    <t>居住産業併用</t>
    <rPh sb="0" eb="2">
      <t>キョジュウ</t>
    </rPh>
    <rPh sb="2" eb="4">
      <t>サンギョウ</t>
    </rPh>
    <rPh sb="4" eb="6">
      <t>ヘイヨウ</t>
    </rPh>
    <phoneticPr fontId="3"/>
  </si>
  <si>
    <t>産　　業　　用</t>
    <rPh sb="0" eb="1">
      <t>サン</t>
    </rPh>
    <rPh sb="3" eb="4">
      <t>ギョウ</t>
    </rPh>
    <rPh sb="6" eb="7">
      <t>ヨウ</t>
    </rPh>
    <phoneticPr fontId="3"/>
  </si>
  <si>
    <t>農林水産業用</t>
    <rPh sb="0" eb="2">
      <t>ノウリン</t>
    </rPh>
    <rPh sb="2" eb="5">
      <t>スイサンギョウ</t>
    </rPh>
    <rPh sb="5" eb="6">
      <t>ヨウ</t>
    </rPh>
    <phoneticPr fontId="3"/>
  </si>
  <si>
    <t>鉱業,採石業,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3"/>
  </si>
  <si>
    <t>製造業用</t>
    <rPh sb="0" eb="3">
      <t>セイゾウギョウ</t>
    </rPh>
    <rPh sb="3" eb="4">
      <t>ヨウ</t>
    </rPh>
    <phoneticPr fontId="3"/>
  </si>
  <si>
    <t>産　　　業　　　用</t>
    <rPh sb="0" eb="1">
      <t>サン</t>
    </rPh>
    <rPh sb="4" eb="5">
      <t>ギョウ</t>
    </rPh>
    <rPh sb="8" eb="9">
      <t>ヨウ</t>
    </rPh>
    <phoneticPr fontId="3"/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</si>
  <si>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3"/>
  </si>
  <si>
    <t>情報通信業用</t>
    <rPh sb="0" eb="4">
      <t>ジョウホウツウシン</t>
    </rPh>
    <rPh sb="4" eb="5">
      <t>ギョウ</t>
    </rPh>
    <rPh sb="5" eb="6">
      <t>ヨウ</t>
    </rPh>
    <phoneticPr fontId="3"/>
  </si>
  <si>
    <t>運輸業用</t>
    <rPh sb="0" eb="3">
      <t>ウンユギョウ</t>
    </rPh>
    <rPh sb="3" eb="4">
      <t>ヨウ</t>
    </rPh>
    <phoneticPr fontId="3"/>
  </si>
  <si>
    <t>卸売・小売業用</t>
    <rPh sb="0" eb="2">
      <t>オロシウ</t>
    </rPh>
    <rPh sb="3" eb="6">
      <t>コウリギョウ</t>
    </rPh>
    <rPh sb="6" eb="7">
      <t>ヨウ</t>
    </rPh>
    <phoneticPr fontId="3"/>
  </si>
  <si>
    <t>金融・保険業用</t>
    <rPh sb="0" eb="2">
      <t>キンユウ</t>
    </rPh>
    <rPh sb="3" eb="6">
      <t>ホケンギョウ</t>
    </rPh>
    <rPh sb="6" eb="7">
      <t>ヨウ</t>
    </rPh>
    <phoneticPr fontId="3"/>
  </si>
  <si>
    <t>不動産業用</t>
    <rPh sb="0" eb="4">
      <t>フドウサンギョウ</t>
    </rPh>
    <rPh sb="4" eb="5">
      <t>ヨウ</t>
    </rPh>
    <phoneticPr fontId="3"/>
  </si>
  <si>
    <t>宿泊業，
飲食サービス業用</t>
    <phoneticPr fontId="3"/>
  </si>
  <si>
    <t>　３</t>
  </si>
  <si>
    <t>教育,学習
支援業用</t>
    <rPh sb="0" eb="2">
      <t>キョウイク</t>
    </rPh>
    <rPh sb="3" eb="5">
      <t>ガクシュウ</t>
    </rPh>
    <phoneticPr fontId="3"/>
  </si>
  <si>
    <t>医療,福祉用</t>
    <rPh sb="0" eb="2">
      <t>イリョウ</t>
    </rPh>
    <rPh sb="3" eb="5">
      <t>フクシ</t>
    </rPh>
    <rPh sb="5" eb="6">
      <t>ヨウ</t>
    </rPh>
    <phoneticPr fontId="3"/>
  </si>
  <si>
    <t>その他の
サービス業用</t>
    <rPh sb="2" eb="3">
      <t>タ</t>
    </rPh>
    <rPh sb="9" eb="10">
      <t>ギョウ</t>
    </rPh>
    <rPh sb="10" eb="11">
      <t>ヨウ</t>
    </rPh>
    <phoneticPr fontId="3"/>
  </si>
  <si>
    <t>公務用</t>
    <rPh sb="0" eb="2">
      <t>コウム</t>
    </rPh>
    <rPh sb="2" eb="3">
      <t>ヨウ</t>
    </rPh>
    <phoneticPr fontId="3"/>
  </si>
  <si>
    <t>他に分類されない</t>
    <rPh sb="0" eb="1">
      <t>タ</t>
    </rPh>
    <rPh sb="2" eb="4">
      <t>ブンルイ</t>
    </rPh>
    <phoneticPr fontId="3"/>
  </si>
  <si>
    <t>年     度</t>
    <rPh sb="6" eb="7">
      <t>ド</t>
    </rPh>
    <phoneticPr fontId="3"/>
  </si>
  <si>
    <t>民間資金住宅</t>
    <rPh sb="0" eb="2">
      <t>ミンカン</t>
    </rPh>
    <rPh sb="2" eb="4">
      <t>シキン</t>
    </rPh>
    <rPh sb="4" eb="6">
      <t>ジュウタク</t>
    </rPh>
    <phoneticPr fontId="12"/>
  </si>
  <si>
    <t>公営住宅</t>
    <rPh sb="0" eb="2">
      <t>コウエイ</t>
    </rPh>
    <rPh sb="2" eb="4">
      <t>ジュウタク</t>
    </rPh>
    <phoneticPr fontId="3"/>
  </si>
  <si>
    <t>都市再生機構   建設住宅</t>
    <rPh sb="0" eb="2">
      <t>トシ</t>
    </rPh>
    <rPh sb="2" eb="4">
      <t>サイセイ</t>
    </rPh>
    <rPh sb="4" eb="6">
      <t>キコウ</t>
    </rPh>
    <rPh sb="9" eb="11">
      <t>ケンセツ</t>
    </rPh>
    <rPh sb="11" eb="13">
      <t>ジュウタク</t>
    </rPh>
    <phoneticPr fontId="3"/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</si>
  <si>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4">
      <t>ネン</t>
    </rPh>
    <phoneticPr fontId="12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</si>
  <si>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6"/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</si>
  <si>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6"/>
  </si>
  <si>
    <t>漁港災害復旧事業</t>
    <rPh sb="4" eb="6">
      <t>フッキュウ</t>
    </rPh>
    <phoneticPr fontId="6"/>
  </si>
  <si>
    <t>資料　県生産基盤課</t>
    <rPh sb="4" eb="6">
      <t>セイサン</t>
    </rPh>
    <rPh sb="6" eb="8">
      <t>キバン</t>
    </rPh>
    <rPh sb="8" eb="9">
      <t>カ</t>
    </rPh>
    <phoneticPr fontId="2"/>
  </si>
  <si>
    <r>
      <t xml:space="preserve">   93　主要土木費</t>
    </r>
    <r>
      <rPr>
        <b/>
        <sz val="12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3"/>
  </si>
  <si>
    <t>年   度</t>
  </si>
  <si>
    <t>広域河川</t>
    <rPh sb="2" eb="4">
      <t>カセン</t>
    </rPh>
    <phoneticPr fontId="12"/>
  </si>
  <si>
    <t>総合流域</t>
    <rPh sb="0" eb="2">
      <t>ソウゴウ</t>
    </rPh>
    <rPh sb="2" eb="4">
      <t>リュウイキ</t>
    </rPh>
    <phoneticPr fontId="12"/>
  </si>
  <si>
    <t>統合河川</t>
    <rPh sb="0" eb="2">
      <t>トウゴウ</t>
    </rPh>
    <rPh sb="2" eb="4">
      <t>カセン</t>
    </rPh>
    <phoneticPr fontId="3"/>
  </si>
  <si>
    <t>河川局部</t>
  </si>
  <si>
    <t>海岸侵食</t>
  </si>
  <si>
    <t>改修事業</t>
    <rPh sb="0" eb="2">
      <t>カイシュウ</t>
    </rPh>
    <rPh sb="2" eb="4">
      <t>ジギョウ</t>
    </rPh>
    <phoneticPr fontId="12"/>
  </si>
  <si>
    <t>防災事業</t>
    <rPh sb="0" eb="2">
      <t>ボウサイ</t>
    </rPh>
    <rPh sb="2" eb="4">
      <t>ジギョウ</t>
    </rPh>
    <phoneticPr fontId="12"/>
  </si>
  <si>
    <t>整備事業</t>
    <rPh sb="0" eb="2">
      <t>セイビ</t>
    </rPh>
    <rPh sb="2" eb="4">
      <t>ジギョウ</t>
    </rPh>
    <phoneticPr fontId="3"/>
  </si>
  <si>
    <t>改良事業</t>
  </si>
  <si>
    <t>対策事業</t>
  </si>
  <si>
    <t>資料　県河川整備課</t>
    <rPh sb="6" eb="8">
      <t>セイビ</t>
    </rPh>
    <rPh sb="8" eb="9">
      <t>カ</t>
    </rPh>
    <phoneticPr fontId="3"/>
  </si>
  <si>
    <t>港湾改修事業</t>
  </si>
  <si>
    <t>港湾補修事業</t>
    <rPh sb="2" eb="4">
      <t>ホシュウ</t>
    </rPh>
    <phoneticPr fontId="3"/>
  </si>
  <si>
    <t>港湾環境</t>
  </si>
  <si>
    <t>港湾海岸保全</t>
  </si>
  <si>
    <t>臨海土地造成事業</t>
    <rPh sb="0" eb="2">
      <t>リンカイ</t>
    </rPh>
    <rPh sb="2" eb="4">
      <t>トチ</t>
    </rPh>
    <rPh sb="4" eb="6">
      <t>ゾウセイ</t>
    </rPh>
    <phoneticPr fontId="12"/>
  </si>
  <si>
    <t>整備事業</t>
  </si>
  <si>
    <t>施設整備事業</t>
  </si>
  <si>
    <t>注　  決算額。繰越は除く。</t>
  </si>
  <si>
    <t>資料　県運輸政策課</t>
    <rPh sb="4" eb="6">
      <t>ウンユ</t>
    </rPh>
    <rPh sb="6" eb="8">
      <t>セイサク</t>
    </rPh>
    <rPh sb="8" eb="9">
      <t>カ</t>
    </rPh>
    <phoneticPr fontId="12"/>
  </si>
  <si>
    <t>都市計画調査</t>
  </si>
  <si>
    <t>指導監督事務</t>
  </si>
  <si>
    <t>橋りょう整備</t>
  </si>
  <si>
    <t>街路事業</t>
  </si>
  <si>
    <t>下水道事業</t>
  </si>
  <si>
    <t>公園事業</t>
  </si>
  <si>
    <t>資料　県都市計画課，県水・環境課</t>
    <rPh sb="10" eb="11">
      <t>ケン</t>
    </rPh>
    <rPh sb="13" eb="15">
      <t>カンキョウ</t>
    </rPh>
    <phoneticPr fontId="3"/>
  </si>
  <si>
    <t>県営住宅建設</t>
  </si>
  <si>
    <t>市町村公営住宅
指導監督</t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</si>
  <si>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3"/>
  </si>
  <si>
    <t>市町村改良住宅
指導監督</t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</si>
  <si>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3"/>
  </si>
  <si>
    <t>資料　県住宅課</t>
    <rPh sb="4" eb="6">
      <t>ジュウタク</t>
    </rPh>
    <phoneticPr fontId="3"/>
  </si>
  <si>
    <t>（単位：ｍ）</t>
  </si>
  <si>
    <t>所　　　　　管</t>
  </si>
  <si>
    <t>海 岸 数</t>
  </si>
  <si>
    <t>保 全 延 長</t>
  </si>
  <si>
    <t>海岸保全施設</t>
  </si>
  <si>
    <t>計</t>
  </si>
  <si>
    <t>堤    防</t>
  </si>
  <si>
    <t>護    岸</t>
  </si>
  <si>
    <t>突堤及び</t>
  </si>
  <si>
    <t>離岸堤</t>
  </si>
  <si>
    <t>国土交通省水管理・国土保全局所管</t>
    <rPh sb="0" eb="2">
      <t>コクド</t>
    </rPh>
    <rPh sb="2" eb="5">
      <t>コウツウショウ</t>
    </rPh>
    <rPh sb="5" eb="6">
      <t>ミズ</t>
    </rPh>
    <rPh sb="6" eb="8">
      <t>カンリ</t>
    </rPh>
    <rPh sb="9" eb="11">
      <t>コクド</t>
    </rPh>
    <rPh sb="11" eb="13">
      <t>ホゼン</t>
    </rPh>
    <rPh sb="13" eb="14">
      <t>キョク</t>
    </rPh>
    <rPh sb="14" eb="16">
      <t>ショカン</t>
    </rPh>
    <phoneticPr fontId="12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</si>
  <si>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12"/>
  </si>
  <si>
    <t>農林水産省
農村振興局所管</t>
    <rPh sb="0" eb="2">
      <t>ノウリン</t>
    </rPh>
    <rPh sb="2" eb="5">
      <t>スイサンショウ</t>
    </rPh>
    <rPh sb="6" eb="8">
      <t>ノウソン</t>
    </rPh>
    <rPh sb="8" eb="11">
      <t>シンコウキョク</t>
    </rPh>
    <rPh sb="11" eb="13">
      <t>ショカン</t>
    </rPh>
    <phoneticPr fontId="12"/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</si>
  <si>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12"/>
  </si>
  <si>
    <t>水管理・国土保全局
農村振興局共管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rPh sb="10" eb="12">
      <t>ノウソン</t>
    </rPh>
    <rPh sb="12" eb="15">
      <t>シンコウキョク</t>
    </rPh>
    <rPh sb="15" eb="17">
      <t>キョウカン</t>
    </rPh>
    <phoneticPr fontId="12"/>
  </si>
  <si>
    <t>資料　県河川整備課，県運輸政策課，県生産基盤課</t>
    <rPh sb="4" eb="6">
      <t>カセン</t>
    </rPh>
    <rPh sb="6" eb="8">
      <t>セイビ</t>
    </rPh>
    <rPh sb="10" eb="11">
      <t>ケン</t>
    </rPh>
    <rPh sb="17" eb="18">
      <t>ケン</t>
    </rPh>
    <rPh sb="18" eb="20">
      <t>セイサン</t>
    </rPh>
    <rPh sb="20" eb="22">
      <t>キバン</t>
    </rPh>
    <rPh sb="22" eb="23">
      <t>カ</t>
    </rPh>
    <phoneticPr fontId="12"/>
  </si>
  <si>
    <t>型   式</t>
  </si>
  <si>
    <t>高    さ</t>
  </si>
  <si>
    <t>堤 頂 長</t>
  </si>
  <si>
    <t>流 域 面 積</t>
  </si>
  <si>
    <t>総貯水量</t>
  </si>
  <si>
    <t>有効貯水量</t>
    <rPh sb="0" eb="2">
      <t>ユウコウ</t>
    </rPh>
    <rPh sb="2" eb="5">
      <t>チョスイリョウ</t>
    </rPh>
    <phoneticPr fontId="3"/>
  </si>
  <si>
    <t>m</t>
  </si>
  <si>
    <t>k㎡</t>
  </si>
  <si>
    <r>
      <t>m</t>
    </r>
    <r>
      <rPr>
        <vertAlign val="superscript"/>
        <sz val="8"/>
        <rFont val="ＭＳ 明朝"/>
        <family val="1"/>
        <charset val="128"/>
      </rPr>
      <t>3</t>
    </r>
  </si>
  <si>
    <t>追    立</t>
  </si>
  <si>
    <t>重 力 式</t>
  </si>
  <si>
    <t>川    口</t>
  </si>
  <si>
    <t xml:space="preserve"> 直 接 </t>
  </si>
  <si>
    <t xml:space="preserve"> 間 接 </t>
  </si>
  <si>
    <t>宮 川 内</t>
  </si>
  <si>
    <t>正    木</t>
  </si>
  <si>
    <t>福    井</t>
  </si>
  <si>
    <t>注　  県管理ダム（夏子ダムは美馬市管理）である。</t>
    <rPh sb="10" eb="11">
      <t>ナツ</t>
    </rPh>
    <rPh sb="11" eb="12">
      <t>シ</t>
    </rPh>
    <rPh sb="15" eb="18">
      <t>ミマシ</t>
    </rPh>
    <rPh sb="18" eb="20">
      <t>カンリ</t>
    </rPh>
    <phoneticPr fontId="3"/>
  </si>
  <si>
    <t>資料　県企業局，県水管理政策課，県生産基盤課</t>
    <rPh sb="3" eb="4">
      <t>ケン</t>
    </rPh>
    <rPh sb="4" eb="7">
      <t>キギョウキョク</t>
    </rPh>
    <rPh sb="9" eb="10">
      <t>ミズ</t>
    </rPh>
    <rPh sb="10" eb="12">
      <t>カンリ</t>
    </rPh>
    <rPh sb="12" eb="14">
      <t>セイサク</t>
    </rPh>
    <rPh sb="17" eb="19">
      <t>セイサン</t>
    </rPh>
    <phoneticPr fontId="12"/>
  </si>
  <si>
    <t>（単位：戸，㎡）</t>
    <rPh sb="4" eb="5">
      <t>ト</t>
    </rPh>
    <phoneticPr fontId="12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</si>
  <si>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3"/>
  </si>
  <si>
    <t>一戸建</t>
    <rPh sb="0" eb="1">
      <t>1</t>
    </rPh>
    <rPh sb="1" eb="3">
      <t>コダ</t>
    </rPh>
    <phoneticPr fontId="3"/>
  </si>
  <si>
    <t>長屋建</t>
    <rPh sb="0" eb="2">
      <t>ナガヤ</t>
    </rPh>
    <rPh sb="2" eb="3">
      <t>ダ</t>
    </rPh>
    <phoneticPr fontId="3"/>
  </si>
  <si>
    <t>共同</t>
    <rPh sb="0" eb="2">
      <t>キョウドウ</t>
    </rPh>
    <phoneticPr fontId="3"/>
  </si>
  <si>
    <t>戸数</t>
    <rPh sb="0" eb="2">
      <t>コスウ</t>
    </rPh>
    <phoneticPr fontId="3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</si>
  <si>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3"/>
  </si>
  <si>
    <t>そ　　の　　他</t>
    <rPh sb="6" eb="7">
      <t>タ</t>
    </rPh>
    <phoneticPr fontId="3"/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</si>
  <si>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5">
      <t>ネンポウ</t>
    </rPh>
    <phoneticPr fontId="12"/>
  </si>
  <si>
    <t xml:space="preserve">    （単位：戸，㎡）</t>
    <rPh sb="8" eb="9">
      <t>コ</t>
    </rPh>
    <phoneticPr fontId="3"/>
  </si>
  <si>
    <t>年     月</t>
  </si>
  <si>
    <t>総       数</t>
  </si>
  <si>
    <t>持       家</t>
  </si>
  <si>
    <t>貸       家</t>
  </si>
  <si>
    <t>給 与 住 宅</t>
  </si>
  <si>
    <t>分 譲 住 宅</t>
  </si>
  <si>
    <t>戸 数</t>
  </si>
  <si>
    <t xml:space="preserve">      2</t>
  </si>
  <si>
    <t xml:space="preserve">      3</t>
  </si>
  <si>
    <t xml:space="preserve">      4</t>
  </si>
  <si>
    <t xml:space="preserve">      6</t>
  </si>
  <si>
    <t xml:space="preserve">      7</t>
  </si>
  <si>
    <t xml:space="preserve">      8</t>
  </si>
  <si>
    <t xml:space="preserve">      9</t>
  </si>
  <si>
    <t xml:space="preserve">      10</t>
  </si>
  <si>
    <t xml:space="preserve">      11</t>
  </si>
  <si>
    <t xml:space="preserve">      12</t>
  </si>
  <si>
    <t>資料　国土交通省</t>
    <rPh sb="3" eb="5">
      <t>コクド</t>
    </rPh>
    <rPh sb="5" eb="7">
      <t>コウツウ</t>
    </rPh>
    <phoneticPr fontId="12"/>
  </si>
  <si>
    <r>
      <t>(1)道路費</t>
    </r>
    <r>
      <rPr>
        <b/>
        <sz val="10"/>
        <rFont val="ＭＳ 明朝"/>
        <family val="1"/>
        <charset val="128"/>
      </rPr>
      <t>（平成30年度～令和4年度）</t>
    </r>
    <rPh sb="11" eb="13">
      <t>ネンド</t>
    </rPh>
    <rPh sb="14" eb="16">
      <t>レイワ</t>
    </rPh>
    <phoneticPr fontId="3"/>
  </si>
  <si>
    <t>平成30年度</t>
    <rPh sb="0" eb="1">
      <t>ヘイセイ</t>
    </rPh>
    <rPh sb="4" eb="6">
      <t>ネンド</t>
    </rPh>
    <phoneticPr fontId="3"/>
  </si>
  <si>
    <t>４</t>
  </si>
  <si>
    <t>(2)河川費（平成30年度～令和4年度）</t>
    <rPh sb="3" eb="4">
      <t>カワ</t>
    </rPh>
    <rPh sb="4" eb="5">
      <t>カワ</t>
    </rPh>
    <rPh sb="11" eb="13">
      <t>ネンド</t>
    </rPh>
    <rPh sb="14" eb="16">
      <t>レイワ</t>
    </rPh>
    <phoneticPr fontId="3"/>
  </si>
  <si>
    <t>平成30年度</t>
    <rPh sb="0" eb="2">
      <t>ヘイセイ</t>
    </rPh>
    <rPh sb="4" eb="6">
      <t>ネンド</t>
    </rPh>
    <phoneticPr fontId="3"/>
  </si>
  <si>
    <r>
      <t>(3)港湾費</t>
    </r>
    <r>
      <rPr>
        <b/>
        <sz val="10"/>
        <rFont val="ＭＳ 明朝"/>
        <family val="1"/>
        <charset val="128"/>
      </rPr>
      <t>（平成30年度～令和4年度）</t>
    </r>
    <rPh sb="3" eb="4">
      <t>ミナト</t>
    </rPh>
    <rPh sb="4" eb="5">
      <t>ワン</t>
    </rPh>
    <phoneticPr fontId="3"/>
  </si>
  <si>
    <r>
      <t>(5)都市計画費</t>
    </r>
    <r>
      <rPr>
        <b/>
        <sz val="10"/>
        <rFont val="ＭＳ 明朝"/>
        <family val="1"/>
        <charset val="128"/>
      </rPr>
      <t>（平成30年度～令和4年度）</t>
    </r>
    <rPh sb="3" eb="5">
      <t>トシ</t>
    </rPh>
    <rPh sb="5" eb="7">
      <t>ケイカク</t>
    </rPh>
    <rPh sb="13" eb="15">
      <t>ネンド</t>
    </rPh>
    <rPh sb="16" eb="18">
      <t>レイワ</t>
    </rPh>
    <phoneticPr fontId="3"/>
  </si>
  <si>
    <r>
      <t>(4)砂防費</t>
    </r>
    <r>
      <rPr>
        <sz val="10"/>
        <rFont val="ＭＳ 明朝"/>
        <family val="1"/>
        <charset val="128"/>
      </rPr>
      <t>（平成30年度～令和4年度）</t>
    </r>
    <rPh sb="3" eb="4">
      <t>スナ</t>
    </rPh>
    <rPh sb="4" eb="5">
      <t>ボウ</t>
    </rPh>
    <rPh sb="11" eb="13">
      <t>ネンド</t>
    </rPh>
    <rPh sb="14" eb="16">
      <t>レイワ</t>
    </rPh>
    <phoneticPr fontId="3"/>
  </si>
  <si>
    <t>資料　県砂防・気候防災課</t>
  </si>
  <si>
    <t>93　 主    要    土　　木　　費</t>
    <rPh sb="17" eb="18">
      <t>キ</t>
    </rPh>
    <rPh sb="20" eb="21">
      <t>ヒ</t>
    </rPh>
    <phoneticPr fontId="3"/>
  </si>
  <si>
    <r>
      <t>(6)住宅費</t>
    </r>
    <r>
      <rPr>
        <b/>
        <sz val="10"/>
        <rFont val="ＭＳ 明朝"/>
        <family val="1"/>
        <charset val="128"/>
      </rPr>
      <t>（平成30年度～令和4年度）</t>
    </r>
    <rPh sb="3" eb="4">
      <t>ジュウ</t>
    </rPh>
    <rPh sb="4" eb="5">
      <t>タク</t>
    </rPh>
    <rPh sb="11" eb="13">
      <t>ネンド</t>
    </rPh>
    <rPh sb="14" eb="16">
      <t>レイワ</t>
    </rPh>
    <phoneticPr fontId="3"/>
  </si>
  <si>
    <r>
      <t>(7)漁港費</t>
    </r>
    <r>
      <rPr>
        <b/>
        <sz val="10"/>
        <rFont val="ＭＳ 明朝"/>
        <family val="1"/>
        <charset val="128"/>
      </rPr>
      <t>（平成30年度～令和４年度）</t>
    </r>
    <rPh sb="3" eb="4">
      <t>リョウ</t>
    </rPh>
    <rPh sb="4" eb="5">
      <t>ミナト</t>
    </rPh>
    <rPh sb="11" eb="13">
      <t>ネンド</t>
    </rPh>
    <rPh sb="14" eb="16">
      <t>レイワ</t>
    </rPh>
    <phoneticPr fontId="3"/>
  </si>
  <si>
    <r>
      <t>94　海岸保全区域</t>
    </r>
    <r>
      <rPr>
        <b/>
        <sz val="11"/>
        <rFont val="ＭＳ 明朝"/>
        <family val="1"/>
        <charset val="128"/>
      </rPr>
      <t>（令和４年度）</t>
    </r>
    <rPh sb="10" eb="12">
      <t>レイワ</t>
    </rPh>
    <rPh sb="13" eb="15">
      <t>ネンド</t>
    </rPh>
    <phoneticPr fontId="12"/>
  </si>
  <si>
    <t>令和２年度</t>
    <rPh sb="0" eb="1">
      <t>レイワ</t>
    </rPh>
    <rPh sb="3" eb="5">
      <t>ネンド</t>
    </rPh>
    <phoneticPr fontId="3"/>
  </si>
  <si>
    <t>注    (　)は、突堤及び離岸堤の基数である。　　</t>
    <phoneticPr fontId="3"/>
  </si>
  <si>
    <r>
      <t xml:space="preserve">      　95  ダ     ム</t>
    </r>
    <r>
      <rPr>
        <b/>
        <sz val="10"/>
        <rFont val="ＭＳ 明朝"/>
        <family val="1"/>
        <charset val="128"/>
      </rPr>
      <t>（令和４年度）</t>
    </r>
    <rPh sb="19" eb="21">
      <t>レイワ</t>
    </rPh>
    <rPh sb="22" eb="24">
      <t>ネンド</t>
    </rPh>
    <phoneticPr fontId="12"/>
  </si>
  <si>
    <r>
      <t xml:space="preserve">      　95  ダ     ム</t>
    </r>
    <r>
      <rPr>
        <b/>
        <sz val="10"/>
        <rFont val="ＭＳ 明朝"/>
        <family val="1"/>
        <charset val="128"/>
      </rPr>
      <t>（令和4年度）</t>
    </r>
    <rPh sb="19" eb="21">
      <t>レイワ</t>
    </rPh>
    <rPh sb="22" eb="24">
      <t>ネンド</t>
    </rPh>
    <phoneticPr fontId="12"/>
  </si>
  <si>
    <r>
      <rPr>
        <b/>
        <sz val="16"/>
        <rFont val="ＭＳ 明朝"/>
        <family val="1"/>
        <charset val="128"/>
      </rPr>
      <t>96　建築主別着工建築物</t>
    </r>
    <r>
      <rPr>
        <b/>
        <sz val="10"/>
        <rFont val="ＭＳ 明朝"/>
        <family val="1"/>
        <charset val="128"/>
      </rPr>
      <t>（令和２年度～令和４年度）</t>
    </r>
    <rPh sb="13" eb="15">
      <t>レイワ</t>
    </rPh>
    <rPh sb="16" eb="18">
      <t>ネンド</t>
    </rPh>
    <rPh sb="19" eb="21">
      <t>レイワ</t>
    </rPh>
    <rPh sb="23" eb="24">
      <t>ド</t>
    </rPh>
    <phoneticPr fontId="12"/>
  </si>
  <si>
    <t>令 和 ２年度</t>
    <rPh sb="0" eb="1">
      <t>レイ</t>
    </rPh>
    <rPh sb="2" eb="3">
      <t>ワ</t>
    </rPh>
    <rPh sb="5" eb="7">
      <t>ネンド</t>
    </rPh>
    <phoneticPr fontId="3"/>
  </si>
  <si>
    <t>　４</t>
  </si>
  <si>
    <r>
      <rPr>
        <b/>
        <sz val="16"/>
        <rFont val="ＭＳ 明朝"/>
        <family val="1"/>
        <charset val="128"/>
      </rPr>
      <t>97　構造別着工建築物</t>
    </r>
    <r>
      <rPr>
        <b/>
        <sz val="12"/>
        <rFont val="ＭＳ 明朝"/>
        <family val="1"/>
        <charset val="128"/>
      </rPr>
      <t>（令和２年度～令和４年度）</t>
    </r>
    <rPh sb="12" eb="14">
      <t>レイワ</t>
    </rPh>
    <phoneticPr fontId="3"/>
  </si>
  <si>
    <r>
      <rPr>
        <b/>
        <sz val="16"/>
        <rFont val="ＭＳ 明朝"/>
        <family val="1"/>
        <charset val="128"/>
      </rPr>
      <t>98　用途別着工建築物</t>
    </r>
    <r>
      <rPr>
        <b/>
        <sz val="12"/>
        <rFont val="ＭＳ 明朝"/>
        <family val="1"/>
        <charset val="128"/>
      </rPr>
      <t>（令和２年度～令和４年度）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12" eb="14">
      <t>レイワ</t>
    </rPh>
    <phoneticPr fontId="12"/>
  </si>
  <si>
    <t>　４</t>
    <phoneticPr fontId="3"/>
  </si>
  <si>
    <r>
      <rPr>
        <b/>
        <sz val="16"/>
        <rFont val="ＭＳ 明朝"/>
        <family val="1"/>
        <charset val="128"/>
      </rPr>
      <t>99　種類別着工新設住宅</t>
    </r>
    <r>
      <rPr>
        <b/>
        <sz val="12"/>
        <rFont val="ＭＳ 明朝"/>
        <family val="1"/>
        <charset val="128"/>
      </rPr>
      <t>（令和2年度～令和4年度）</t>
    </r>
    <rPh sb="3" eb="4">
      <t>タネ</t>
    </rPh>
    <rPh sb="4" eb="5">
      <t>タグイ</t>
    </rPh>
    <rPh sb="5" eb="6">
      <t>ベツ</t>
    </rPh>
    <rPh sb="13" eb="15">
      <t>レイワ</t>
    </rPh>
    <rPh sb="16" eb="18">
      <t>ネンド</t>
    </rPh>
    <rPh sb="19" eb="21">
      <t>レイワ</t>
    </rPh>
    <rPh sb="23" eb="24">
      <t>ド</t>
    </rPh>
    <phoneticPr fontId="12"/>
  </si>
  <si>
    <t>令和２年度</t>
    <rPh sb="0" eb="2">
      <t>レイワ</t>
    </rPh>
    <rPh sb="4" eb="5">
      <t>ド</t>
    </rPh>
    <phoneticPr fontId="12"/>
  </si>
  <si>
    <t xml:space="preserve"> </t>
    <phoneticPr fontId="28"/>
  </si>
  <si>
    <r>
      <t>100　資金別着工新設住宅</t>
    </r>
    <r>
      <rPr>
        <b/>
        <sz val="12"/>
        <rFont val="ＭＳ 明朝"/>
        <family val="1"/>
        <charset val="128"/>
      </rPr>
      <t>（令和2年度～令和4年度）</t>
    </r>
    <rPh sb="14" eb="16">
      <t>レイワ</t>
    </rPh>
    <phoneticPr fontId="3"/>
  </si>
  <si>
    <t>住宅金融支援　機構住宅</t>
  </si>
  <si>
    <t>令和２年度</t>
    <rPh sb="0" eb="2">
      <t>レイワ</t>
    </rPh>
    <rPh sb="4" eb="5">
      <t>ド</t>
    </rPh>
    <phoneticPr fontId="9"/>
  </si>
  <si>
    <r>
      <t>101　利用関係別着工新設住宅</t>
    </r>
    <r>
      <rPr>
        <b/>
        <sz val="12"/>
        <rFont val="ＭＳ 明朝"/>
        <family val="1"/>
        <charset val="128"/>
      </rPr>
      <t>（令和4年）</t>
    </r>
    <rPh sb="16" eb="18">
      <t>レイワ</t>
    </rPh>
    <rPh sb="19" eb="20">
      <t>ネン</t>
    </rPh>
    <phoneticPr fontId="3"/>
  </si>
  <si>
    <t>令 和 ２ 年</t>
    <rPh sb="0" eb="1">
      <t>レイ</t>
    </rPh>
    <rPh sb="2" eb="3">
      <t>ワ</t>
    </rPh>
    <rPh sb="6" eb="7">
      <t>トシ</t>
    </rPh>
    <phoneticPr fontId="3"/>
  </si>
  <si>
    <t xml:space="preserve">   ３</t>
  </si>
  <si>
    <t xml:space="preserve">   ４</t>
  </si>
  <si>
    <t>令和４年 1 月</t>
    <rPh sb="0" eb="2">
      <t>レイワ</t>
    </rPh>
    <rPh sb="3" eb="4">
      <t>ネン</t>
    </rPh>
    <rPh sb="7" eb="8">
      <t>ガツ</t>
    </rPh>
    <phoneticPr fontId="3"/>
  </si>
  <si>
    <t xml:space="preserve">    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</si>
</sst>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###,###,##0;\-##,###,##0"/>
    <numFmt numFmtId="177" formatCode="#,##0_ "/>
    <numFmt numFmtId="178" formatCode="0_ "/>
    <numFmt numFmtId="179" formatCode="0_);\(0\)"/>
    <numFmt numFmtId="180" formatCode="#,##0.0;\-#,##0.0"/>
    <numFmt numFmtId="181" formatCode="#,##0.000;\-#,##0.000"/>
  </numFmts>
  <fonts count="4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1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10"/>
      <name val="ＭＳ 明朝"/>
      <family val="1"/>
    </font>
    <font>
      <b/>
      <sz val="11"/>
      <color indexed="8"/>
      <name val="ＭＳ 明朝"/>
      <family val="1"/>
    </font>
    <font>
      <b/>
      <sz val="12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u/>
      <sz val="11"/>
      <color theme="1"/>
      <name val="ＭＳ 明朝"/>
      <family val="1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</font>
    <font>
      <b/>
      <sz val="10"/>
      <name val="ＭＳ 明朝"/>
      <family val="1"/>
    </font>
    <font>
      <vertAlign val="superscript"/>
      <sz val="8"/>
      <name val="ＭＳ 明朝"/>
      <family val="1"/>
      <charset val="128"/>
    </font>
    <font>
      <sz val="9"/>
      <color theme="1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9"/>
      <color theme="0"/>
      <name val="ＭＳ 明朝"/>
      <family val="1"/>
    </font>
    <font>
      <sz val="11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26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5" applyFont="1"/>
    <xf numFmtId="0" fontId="6" fillId="0" borderId="0" xfId="8" applyFont="1" applyBorder="1" applyAlignment="1" applyProtection="1"/>
    <xf numFmtId="0" fontId="4" fillId="0" borderId="0" xfId="6" applyFont="1"/>
    <xf numFmtId="0" fontId="4" fillId="0" borderId="0" xfId="6" applyFont="1" applyAlignment="1">
      <alignment horizontal="center" vertical="top"/>
    </xf>
    <xf numFmtId="0" fontId="4" fillId="0" borderId="0" xfId="5" applyFont="1" applyAlignment="1">
      <alignment horizontal="center"/>
    </xf>
    <xf numFmtId="0" fontId="4" fillId="0" borderId="0" xfId="5" quotePrefix="1" applyFont="1" applyAlignment="1">
      <alignment horizontal="center"/>
    </xf>
    <xf numFmtId="37" fontId="4" fillId="0" borderId="0" xfId="5" applyNumberFormat="1" applyFont="1" applyAlignment="1">
      <alignment horizontal="right"/>
    </xf>
    <xf numFmtId="0" fontId="4" fillId="0" borderId="0" xfId="5" applyFont="1" applyAlignment="1">
      <alignment horizontal="left" vertical="center"/>
    </xf>
    <xf numFmtId="37" fontId="4" fillId="0" borderId="0" xfId="5" applyNumberFormat="1" applyFont="1"/>
    <xf numFmtId="0" fontId="4" fillId="0" borderId="0" xfId="6" applyFont="1" applyAlignment="1">
      <alignment vertical="center" wrapText="1"/>
    </xf>
    <xf numFmtId="37" fontId="4" fillId="0" borderId="0" xfId="6" applyNumberFormat="1" applyFont="1"/>
    <xf numFmtId="0" fontId="4" fillId="0" borderId="0" xfId="6" applyFont="1" applyAlignment="1">
      <alignment horizontal="center" vertical="center" wrapText="1"/>
    </xf>
    <xf numFmtId="37" fontId="4" fillId="0" borderId="0" xfId="6" applyNumberFormat="1" applyFont="1" applyAlignment="1">
      <alignment horizontal="left"/>
    </xf>
    <xf numFmtId="0" fontId="4" fillId="0" borderId="0" xfId="5" applyFont="1" applyAlignment="1">
      <alignment horizontal="right"/>
    </xf>
    <xf numFmtId="37" fontId="4" fillId="0" borderId="0" xfId="5" applyNumberFormat="1" applyFont="1" applyAlignment="1">
      <alignment horizontal="center"/>
    </xf>
    <xf numFmtId="37" fontId="8" fillId="2" borderId="0" xfId="6" applyNumberFormat="1" applyFont="1" applyFill="1" applyAlignment="1">
      <alignment vertical="top" textRotation="255"/>
    </xf>
    <xf numFmtId="0" fontId="4" fillId="0" borderId="0" xfId="5" applyFont="1" applyAlignment="1">
      <alignment horizontal="center" vertical="center"/>
    </xf>
    <xf numFmtId="41" fontId="4" fillId="0" borderId="0" xfId="5" applyNumberFormat="1" applyFont="1" applyAlignment="1">
      <alignment horizontal="right"/>
    </xf>
    <xf numFmtId="0" fontId="9" fillId="0" borderId="0" xfId="5" applyFont="1" applyAlignment="1">
      <alignment horizontal="left"/>
    </xf>
    <xf numFmtId="0" fontId="4" fillId="0" borderId="0" xfId="3" applyFont="1"/>
    <xf numFmtId="0" fontId="10" fillId="0" borderId="0" xfId="8" applyFont="1" applyAlignment="1" applyProtection="1"/>
    <xf numFmtId="0" fontId="11" fillId="0" borderId="0" xfId="3" applyFont="1"/>
    <xf numFmtId="0" fontId="10" fillId="0" borderId="0" xfId="8" applyFont="1" applyBorder="1" applyAlignment="1" applyProtection="1"/>
    <xf numFmtId="38" fontId="19" fillId="0" borderId="0" xfId="1" applyFont="1" applyBorder="1" applyAlignment="1">
      <alignment vertical="center"/>
    </xf>
    <xf numFmtId="0" fontId="21" fillId="0" borderId="0" xfId="5" applyFont="1" applyAlignment="1">
      <alignment horizontal="left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distributed" vertical="center"/>
    </xf>
    <xf numFmtId="0" fontId="18" fillId="0" borderId="0" xfId="5" applyFont="1" applyAlignment="1">
      <alignment horizontal="center" vertical="center"/>
    </xf>
    <xf numFmtId="0" fontId="18" fillId="0" borderId="0" xfId="3" applyFont="1" applyAlignment="1">
      <alignment horizontal="distributed" vertical="top"/>
    </xf>
    <xf numFmtId="0" fontId="18" fillId="0" borderId="0" xfId="6" applyFont="1" applyAlignment="1">
      <alignment horizontal="center" vertical="top"/>
    </xf>
    <xf numFmtId="0" fontId="18" fillId="0" borderId="0" xfId="5" applyFont="1" applyAlignment="1">
      <alignment horizontal="center"/>
    </xf>
    <xf numFmtId="37" fontId="18" fillId="0" borderId="0" xfId="3" applyNumberFormat="1" applyFont="1"/>
    <xf numFmtId="37" fontId="18" fillId="0" borderId="0" xfId="3" applyNumberFormat="1" applyFont="1" applyAlignment="1">
      <alignment horizontal="center"/>
    </xf>
    <xf numFmtId="37" fontId="18" fillId="0" borderId="0" xfId="3" applyNumberFormat="1" applyFont="1" applyAlignment="1">
      <alignment horizontal="right"/>
    </xf>
    <xf numFmtId="0" fontId="18" fillId="0" borderId="0" xfId="6" applyFont="1" applyAlignment="1">
      <alignment horizontal="center" vertical="center" wrapText="1"/>
    </xf>
    <xf numFmtId="0" fontId="18" fillId="0" borderId="0" xfId="3" applyFont="1" applyAlignment="1">
      <alignment horizontal="left"/>
    </xf>
    <xf numFmtId="0" fontId="19" fillId="0" borderId="0" xfId="3" applyFont="1" applyAlignment="1">
      <alignment vertical="center"/>
    </xf>
    <xf numFmtId="0" fontId="18" fillId="0" borderId="0" xfId="6" applyFont="1"/>
    <xf numFmtId="6" fontId="18" fillId="0" borderId="0" xfId="7" applyFont="1" applyBorder="1" applyAlignment="1">
      <alignment horizontal="center" vertical="top"/>
    </xf>
    <xf numFmtId="0" fontId="18" fillId="0" borderId="0" xfId="5" applyFont="1" applyAlignment="1">
      <alignment horizontal="right"/>
    </xf>
    <xf numFmtId="0" fontId="18" fillId="0" borderId="0" xfId="5" applyFont="1" applyAlignment="1">
      <alignment horizontal="left" vertical="center"/>
    </xf>
    <xf numFmtId="0" fontId="21" fillId="0" borderId="0" xfId="3" applyFont="1" applyAlignment="1">
      <alignment horizontal="center"/>
    </xf>
    <xf numFmtId="0" fontId="18" fillId="0" borderId="0" xfId="3" applyFont="1" applyAlignment="1">
      <alignment vertical="top"/>
    </xf>
    <xf numFmtId="0" fontId="18" fillId="0" borderId="0" xfId="3" applyFont="1" applyAlignment="1">
      <alignment horizontal="distributed"/>
    </xf>
    <xf numFmtId="0" fontId="18" fillId="0" borderId="0" xfId="3" applyFont="1" applyAlignment="1">
      <alignment horizontal="centerContinuous" vertical="center"/>
    </xf>
    <xf numFmtId="0" fontId="18" fillId="0" borderId="0" xfId="5" quotePrefix="1" applyFont="1" applyAlignment="1">
      <alignment horizontal="center"/>
    </xf>
    <xf numFmtId="0" fontId="24" fillId="0" borderId="3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37" fontId="24" fillId="0" borderId="3" xfId="3" applyNumberFormat="1" applyFont="1" applyBorder="1" applyAlignment="1">
      <alignment vertical="center"/>
    </xf>
    <xf numFmtId="37" fontId="24" fillId="0" borderId="0" xfId="3" applyNumberFormat="1" applyFont="1" applyAlignment="1">
      <alignment vertical="center"/>
    </xf>
    <xf numFmtId="0" fontId="24" fillId="0" borderId="0" xfId="3" applyFont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30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/>
    </xf>
    <xf numFmtId="0" fontId="24" fillId="0" borderId="0" xfId="3" quotePrefix="1" applyFont="1" applyAlignment="1">
      <alignment horizontal="center" vertical="center"/>
    </xf>
    <xf numFmtId="37" fontId="24" fillId="0" borderId="0" xfId="3" applyNumberFormat="1" applyFont="1" applyAlignment="1">
      <alignment horizontal="right" vertical="center"/>
    </xf>
    <xf numFmtId="0" fontId="24" fillId="0" borderId="0" xfId="3" applyFont="1"/>
    <xf numFmtId="0" fontId="18" fillId="0" borderId="0" xfId="3" applyFont="1" applyAlignment="1">
      <alignment horizontal="distributed" justifyLastLine="1"/>
    </xf>
    <xf numFmtId="0" fontId="23" fillId="0" borderId="0" xfId="3" applyFont="1"/>
    <xf numFmtId="0" fontId="23" fillId="0" borderId="0" xfId="3" applyFont="1" applyAlignment="1">
      <alignment vertical="center"/>
    </xf>
    <xf numFmtId="0" fontId="18" fillId="0" borderId="0" xfId="3" applyFont="1"/>
    <xf numFmtId="41" fontId="18" fillId="0" borderId="0" xfId="5" applyNumberFormat="1" applyFont="1" applyAlignment="1">
      <alignment horizontal="right"/>
    </xf>
    <xf numFmtId="0" fontId="21" fillId="0" borderId="0" xfId="3" applyFont="1"/>
    <xf numFmtId="0" fontId="18" fillId="0" borderId="0" xfId="3" applyFont="1" applyAlignment="1">
      <alignment vertical="center" justifyLastLine="1"/>
    </xf>
    <xf numFmtId="0" fontId="19" fillId="0" borderId="0" xfId="4" applyFont="1"/>
    <xf numFmtId="0" fontId="10" fillId="0" borderId="0" xfId="8" applyFont="1" applyFill="1" applyBorder="1" applyAlignment="1" applyProtection="1">
      <alignment horizontal="center"/>
    </xf>
    <xf numFmtId="0" fontId="25" fillId="0" borderId="0" xfId="3" applyFont="1"/>
    <xf numFmtId="0" fontId="24" fillId="0" borderId="22" xfId="3" quotePrefix="1" applyFont="1" applyBorder="1" applyAlignment="1">
      <alignment horizontal="center" vertical="center" shrinkToFit="1"/>
    </xf>
    <xf numFmtId="0" fontId="18" fillId="0" borderId="0" xfId="5" applyFont="1"/>
    <xf numFmtId="0" fontId="18" fillId="0" borderId="0" xfId="3" applyFont="1" applyAlignment="1">
      <alignment horizontal="distributed" vertical="center" justifyLastLine="1"/>
    </xf>
    <xf numFmtId="37" fontId="18" fillId="0" borderId="0" xfId="5" applyNumberFormat="1" applyFont="1"/>
    <xf numFmtId="0" fontId="13" fillId="0" borderId="0" xfId="5" applyFont="1"/>
    <xf numFmtId="0" fontId="27" fillId="0" borderId="0" xfId="8" applyFont="1" applyAlignment="1" applyProtection="1"/>
    <xf numFmtId="0" fontId="29" fillId="0" borderId="0" xfId="3" applyFont="1" applyAlignment="1">
      <alignment vertical="center"/>
    </xf>
    <xf numFmtId="0" fontId="30" fillId="0" borderId="0" xfId="5" applyFont="1" applyAlignment="1">
      <alignment horizontal="left"/>
    </xf>
    <xf numFmtId="0" fontId="31" fillId="0" borderId="0" xfId="3" applyFont="1"/>
    <xf numFmtId="0" fontId="31" fillId="0" borderId="0" xfId="3" applyFont="1" applyAlignment="1">
      <alignment vertical="center"/>
    </xf>
    <xf numFmtId="0" fontId="18" fillId="0" borderId="39" xfId="3" applyFont="1" applyBorder="1" applyAlignment="1">
      <alignment vertical="center"/>
    </xf>
    <xf numFmtId="0" fontId="19" fillId="0" borderId="39" xfId="3" applyFont="1" applyBorder="1" applyAlignment="1">
      <alignment horizontal="right" vertical="center"/>
    </xf>
    <xf numFmtId="37" fontId="31" fillId="0" borderId="0" xfId="3" applyNumberFormat="1" applyFont="1" applyAlignment="1">
      <alignment horizontal="center" vertical="center"/>
    </xf>
    <xf numFmtId="0" fontId="31" fillId="0" borderId="0" xfId="3" applyFont="1" applyAlignment="1">
      <alignment horizontal="distributed" vertical="center"/>
    </xf>
    <xf numFmtId="0" fontId="31" fillId="0" borderId="0" xfId="5" applyFont="1" applyAlignment="1">
      <alignment horizontal="center" vertical="center"/>
    </xf>
    <xf numFmtId="37" fontId="31" fillId="0" borderId="0" xfId="3" applyNumberFormat="1" applyFont="1" applyAlignment="1">
      <alignment horizontal="center"/>
    </xf>
    <xf numFmtId="0" fontId="31" fillId="0" borderId="0" xfId="3" applyFont="1" applyAlignment="1">
      <alignment horizontal="distributed" vertical="top"/>
    </xf>
    <xf numFmtId="0" fontId="31" fillId="0" borderId="0" xfId="6" applyFont="1" applyAlignment="1">
      <alignment horizontal="center" vertical="top"/>
    </xf>
    <xf numFmtId="0" fontId="31" fillId="0" borderId="0" xfId="5" applyFont="1" applyAlignment="1">
      <alignment horizontal="center"/>
    </xf>
    <xf numFmtId="37" fontId="31" fillId="0" borderId="0" xfId="3" applyNumberFormat="1" applyFont="1"/>
    <xf numFmtId="37" fontId="31" fillId="0" borderId="0" xfId="3" applyNumberFormat="1" applyFont="1" applyAlignment="1">
      <alignment horizontal="right"/>
    </xf>
    <xf numFmtId="6" fontId="31" fillId="0" borderId="0" xfId="7" applyFont="1" applyBorder="1" applyAlignment="1">
      <alignment horizontal="center" vertical="top"/>
    </xf>
    <xf numFmtId="0" fontId="30" fillId="0" borderId="0" xfId="3" applyFont="1" applyAlignment="1">
      <alignment horizontal="left"/>
    </xf>
    <xf numFmtId="0" fontId="31" fillId="0" borderId="0" xfId="3" applyFont="1" applyAlignment="1">
      <alignment horizontal="center"/>
    </xf>
    <xf numFmtId="0" fontId="31" fillId="0" borderId="0" xfId="5" applyFont="1" applyAlignment="1">
      <alignment horizontal="right"/>
    </xf>
    <xf numFmtId="0" fontId="31" fillId="0" borderId="0" xfId="5" applyFont="1" applyAlignment="1">
      <alignment horizontal="left" vertical="center"/>
    </xf>
    <xf numFmtId="0" fontId="30" fillId="0" borderId="0" xfId="3" applyFont="1" applyAlignment="1">
      <alignment horizontal="center"/>
    </xf>
    <xf numFmtId="0" fontId="31" fillId="0" borderId="0" xfId="6" applyFont="1" applyAlignment="1">
      <alignment horizontal="center" vertical="center" wrapText="1"/>
    </xf>
    <xf numFmtId="0" fontId="31" fillId="0" borderId="0" xfId="3" applyFont="1" applyAlignment="1">
      <alignment vertical="top"/>
    </xf>
    <xf numFmtId="0" fontId="31" fillId="0" borderId="0" xfId="3" applyFont="1" applyAlignment="1">
      <alignment horizontal="distributed"/>
    </xf>
    <xf numFmtId="0" fontId="31" fillId="0" borderId="0" xfId="3" applyFont="1" applyAlignment="1">
      <alignment horizontal="centerContinuous" vertical="center"/>
    </xf>
    <xf numFmtId="0" fontId="31" fillId="0" borderId="0" xfId="3" applyFont="1" applyAlignment="1">
      <alignment horizontal="left"/>
    </xf>
    <xf numFmtId="0" fontId="31" fillId="0" borderId="0" xfId="5" quotePrefix="1" applyFont="1" applyAlignment="1">
      <alignment horizontal="center"/>
    </xf>
    <xf numFmtId="0" fontId="20" fillId="0" borderId="0" xfId="3" applyFont="1" applyAlignment="1">
      <alignment vertical="center"/>
    </xf>
    <xf numFmtId="38" fontId="18" fillId="0" borderId="0" xfId="9" applyFont="1" applyFill="1" applyBorder="1" applyAlignment="1"/>
    <xf numFmtId="38" fontId="18" fillId="0" borderId="0" xfId="9" applyFont="1" applyFill="1" applyBorder="1" applyAlignment="1">
      <alignment horizontal="center"/>
    </xf>
    <xf numFmtId="177" fontId="18" fillId="0" borderId="0" xfId="3" applyNumberFormat="1" applyFont="1" applyAlignment="1">
      <alignment horizontal="left" vertical="center"/>
    </xf>
    <xf numFmtId="178" fontId="18" fillId="0" borderId="0" xfId="3" applyNumberFormat="1" applyFont="1" applyAlignment="1">
      <alignment horizontal="left"/>
    </xf>
    <xf numFmtId="177" fontId="18" fillId="0" borderId="0" xfId="3" applyNumberFormat="1" applyFont="1" applyAlignment="1">
      <alignment horizontal="left"/>
    </xf>
    <xf numFmtId="0" fontId="31" fillId="0" borderId="0" xfId="6" applyFont="1"/>
    <xf numFmtId="0" fontId="4" fillId="0" borderId="0" xfId="3" applyFont="1" applyAlignment="1">
      <alignment horizontal="distributed"/>
    </xf>
    <xf numFmtId="37" fontId="4" fillId="0" borderId="0" xfId="3" applyNumberFormat="1" applyFont="1"/>
    <xf numFmtId="0" fontId="4" fillId="0" borderId="0" xfId="3" applyFont="1" applyAlignment="1">
      <alignment vertical="center"/>
    </xf>
    <xf numFmtId="0" fontId="4" fillId="0" borderId="0" xfId="3" applyFont="1" applyAlignment="1">
      <alignment horizontal="distributed" vertical="center"/>
    </xf>
    <xf numFmtId="37" fontId="4" fillId="0" borderId="0" xfId="3" applyNumberFormat="1" applyFont="1" applyAlignment="1">
      <alignment vertical="center"/>
    </xf>
    <xf numFmtId="41" fontId="4" fillId="0" borderId="0" xfId="3" applyNumberFormat="1" applyFont="1" applyAlignment="1">
      <alignment horizontal="right" vertical="center"/>
    </xf>
    <xf numFmtId="37" fontId="4" fillId="0" borderId="0" xfId="3" applyNumberFormat="1" applyFont="1" applyAlignment="1">
      <alignment horizontal="right"/>
    </xf>
    <xf numFmtId="0" fontId="33" fillId="0" borderId="0" xfId="3" applyFont="1" applyAlignment="1">
      <alignment vertical="center"/>
    </xf>
    <xf numFmtId="37" fontId="9" fillId="0" borderId="0" xfId="3" applyNumberFormat="1" applyFont="1"/>
    <xf numFmtId="38" fontId="9" fillId="0" borderId="0" xfId="3" applyNumberFormat="1" applyFont="1"/>
    <xf numFmtId="0" fontId="9" fillId="0" borderId="0" xfId="3" applyFont="1"/>
    <xf numFmtId="41" fontId="18" fillId="0" borderId="0" xfId="3" applyNumberFormat="1" applyFont="1" applyAlignment="1">
      <alignment horizontal="center"/>
    </xf>
    <xf numFmtId="0" fontId="35" fillId="0" borderId="0" xfId="3" applyFont="1"/>
    <xf numFmtId="37" fontId="35" fillId="0" borderId="0" xfId="3" applyNumberFormat="1" applyFont="1" applyAlignment="1">
      <alignment horizontal="right" vertical="center"/>
    </xf>
    <xf numFmtId="0" fontId="27" fillId="0" borderId="0" xfId="8" applyFont="1" applyBorder="1" applyAlignment="1" applyProtection="1"/>
    <xf numFmtId="0" fontId="31" fillId="0" borderId="0" xfId="5" applyFont="1"/>
    <xf numFmtId="0" fontId="31" fillId="0" borderId="0" xfId="3" applyFont="1" applyAlignment="1">
      <alignment horizontal="distributed" vertical="center" justifyLastLine="1"/>
    </xf>
    <xf numFmtId="0" fontId="31" fillId="0" borderId="0" xfId="3" applyFont="1" applyAlignment="1">
      <alignment horizontal="distributed" justifyLastLine="1"/>
    </xf>
    <xf numFmtId="41" fontId="31" fillId="0" borderId="0" xfId="5" applyNumberFormat="1" applyFont="1" applyAlignment="1">
      <alignment horizontal="right"/>
    </xf>
    <xf numFmtId="37" fontId="31" fillId="0" borderId="0" xfId="5" applyNumberFormat="1" applyFont="1"/>
    <xf numFmtId="0" fontId="15" fillId="0" borderId="60" xfId="3" applyFont="1" applyBorder="1" applyAlignment="1">
      <alignment vertical="center"/>
    </xf>
    <xf numFmtId="0" fontId="4" fillId="0" borderId="60" xfId="3" applyFont="1" applyBorder="1" applyAlignment="1">
      <alignment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 wrapText="1"/>
    </xf>
    <xf numFmtId="0" fontId="13" fillId="0" borderId="37" xfId="4" quotePrefix="1" applyFont="1" applyBorder="1" applyAlignment="1">
      <alignment horizontal="center" vertical="center"/>
    </xf>
    <xf numFmtId="37" fontId="13" fillId="0" borderId="3" xfId="4" applyNumberFormat="1" applyFont="1" applyBorder="1" applyAlignment="1">
      <alignment vertical="center"/>
    </xf>
    <xf numFmtId="37" fontId="13" fillId="0" borderId="0" xfId="4" applyNumberFormat="1" applyFont="1" applyAlignment="1">
      <alignment vertical="center"/>
    </xf>
    <xf numFmtId="49" fontId="13" fillId="0" borderId="37" xfId="4" quotePrefix="1" applyNumberFormat="1" applyFont="1" applyBorder="1" applyAlignment="1">
      <alignment horizontal="center" vertical="center"/>
    </xf>
    <xf numFmtId="49" fontId="13" fillId="0" borderId="36" xfId="4" quotePrefix="1" applyNumberFormat="1" applyFont="1" applyBorder="1" applyAlignment="1">
      <alignment horizontal="center" vertical="center"/>
    </xf>
    <xf numFmtId="37" fontId="13" fillId="0" borderId="60" xfId="4" applyNumberFormat="1" applyFont="1" applyBorder="1" applyAlignment="1">
      <alignment vertical="center"/>
    </xf>
    <xf numFmtId="0" fontId="13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39" xfId="3" applyFont="1" applyBorder="1" applyAlignment="1">
      <alignment vertical="center"/>
    </xf>
    <xf numFmtId="0" fontId="13" fillId="0" borderId="39" xfId="3" applyFont="1" applyBorder="1" applyAlignment="1">
      <alignment horizontal="right" vertical="center"/>
    </xf>
    <xf numFmtId="0" fontId="13" fillId="0" borderId="40" xfId="3" applyFont="1" applyBorder="1" applyAlignment="1">
      <alignment horizontal="center" vertical="center"/>
    </xf>
    <xf numFmtId="0" fontId="13" fillId="0" borderId="41" xfId="3" applyFont="1" applyBorder="1" applyAlignment="1">
      <alignment horizontal="center" vertical="center"/>
    </xf>
    <xf numFmtId="0" fontId="13" fillId="0" borderId="42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32" xfId="3" applyFont="1" applyBorder="1" applyAlignment="1">
      <alignment horizontal="center" vertical="center"/>
    </xf>
    <xf numFmtId="38" fontId="13" fillId="0" borderId="0" xfId="1" applyFont="1" applyBorder="1" applyAlignment="1">
      <alignment vertical="center"/>
    </xf>
    <xf numFmtId="38" fontId="13" fillId="0" borderId="0" xfId="1" applyFont="1" applyBorder="1" applyAlignment="1">
      <alignment horizontal="right" vertical="center"/>
    </xf>
    <xf numFmtId="0" fontId="13" fillId="0" borderId="0" xfId="3" applyFont="1" applyAlignment="1">
      <alignment horizontal="right" vertical="center"/>
    </xf>
    <xf numFmtId="37" fontId="13" fillId="0" borderId="0" xfId="4" applyNumberFormat="1" applyFont="1" applyAlignment="1">
      <alignment horizontal="right" vertical="center"/>
    </xf>
    <xf numFmtId="38" fontId="13" fillId="0" borderId="3" xfId="1" applyFont="1" applyBorder="1" applyAlignment="1">
      <alignment horizontal="right" vertical="center"/>
    </xf>
    <xf numFmtId="38" fontId="13" fillId="0" borderId="38" xfId="1" applyFont="1" applyBorder="1" applyAlignment="1">
      <alignment horizontal="right" vertical="center"/>
    </xf>
    <xf numFmtId="37" fontId="13" fillId="0" borderId="38" xfId="3" applyNumberFormat="1" applyFont="1" applyBorder="1" applyAlignment="1">
      <alignment vertical="center"/>
    </xf>
    <xf numFmtId="37" fontId="13" fillId="0" borderId="38" xfId="4" applyNumberFormat="1" applyFont="1" applyBorder="1" applyAlignment="1">
      <alignment horizontal="right" vertical="center"/>
    </xf>
    <xf numFmtId="37" fontId="4" fillId="0" borderId="0" xfId="3" applyNumberFormat="1" applyFont="1" applyAlignment="1">
      <alignment horizontal="center" vertical="center"/>
    </xf>
    <xf numFmtId="38" fontId="13" fillId="0" borderId="3" xfId="1" applyFont="1" applyBorder="1" applyAlignment="1">
      <alignment vertical="center"/>
    </xf>
    <xf numFmtId="38" fontId="13" fillId="0" borderId="44" xfId="9" quotePrefix="1" applyFont="1" applyFill="1" applyBorder="1" applyAlignment="1">
      <alignment horizontal="center" vertical="center"/>
    </xf>
    <xf numFmtId="38" fontId="13" fillId="0" borderId="38" xfId="9" applyFont="1" applyFill="1" applyBorder="1" applyAlignment="1">
      <alignment vertical="center"/>
    </xf>
    <xf numFmtId="0" fontId="13" fillId="0" borderId="0" xfId="3" applyFont="1" applyAlignment="1">
      <alignment horizontal="left" vertical="center"/>
    </xf>
    <xf numFmtId="0" fontId="13" fillId="0" borderId="0" xfId="1" applyNumberFormat="1" applyFont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/>
    </xf>
    <xf numFmtId="38" fontId="13" fillId="0" borderId="46" xfId="1" applyFont="1" applyBorder="1" applyAlignment="1">
      <alignment horizontal="right" vertical="center"/>
    </xf>
    <xf numFmtId="38" fontId="13" fillId="0" borderId="60" xfId="1" applyFont="1" applyBorder="1" applyAlignment="1">
      <alignment horizontal="right" vertical="center"/>
    </xf>
    <xf numFmtId="38" fontId="13" fillId="0" borderId="60" xfId="1" applyFont="1" applyBorder="1" applyAlignment="1">
      <alignment vertical="center"/>
    </xf>
    <xf numFmtId="0" fontId="13" fillId="0" borderId="60" xfId="3" applyFont="1" applyBorder="1" applyAlignment="1">
      <alignment horizontal="right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 shrinkToFit="1"/>
    </xf>
    <xf numFmtId="0" fontId="13" fillId="0" borderId="8" xfId="3" applyFont="1" applyBorder="1" applyAlignment="1">
      <alignment vertical="center"/>
    </xf>
    <xf numFmtId="0" fontId="9" fillId="0" borderId="60" xfId="3" applyFont="1" applyBorder="1" applyAlignment="1">
      <alignment vertical="center"/>
    </xf>
    <xf numFmtId="0" fontId="36" fillId="0" borderId="2" xfId="4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37" fontId="13" fillId="0" borderId="3" xfId="4" applyNumberFormat="1" applyFont="1" applyBorder="1" applyAlignment="1">
      <alignment horizontal="right" vertical="center"/>
    </xf>
    <xf numFmtId="0" fontId="12" fillId="0" borderId="10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wrapText="1" shrinkToFit="1"/>
    </xf>
    <xf numFmtId="0" fontId="13" fillId="0" borderId="18" xfId="3" applyFont="1" applyBorder="1" applyAlignment="1">
      <alignment vertical="center"/>
    </xf>
    <xf numFmtId="0" fontId="13" fillId="0" borderId="47" xfId="3" applyFont="1" applyBorder="1" applyAlignment="1">
      <alignment vertical="center"/>
    </xf>
    <xf numFmtId="0" fontId="13" fillId="0" borderId="50" xfId="3" applyFont="1" applyBorder="1" applyAlignment="1">
      <alignment horizontal="distributed" vertical="center"/>
    </xf>
    <xf numFmtId="0" fontId="13" fillId="0" borderId="18" xfId="3" applyFont="1" applyBorder="1" applyAlignment="1">
      <alignment horizontal="distributed" vertical="center"/>
    </xf>
    <xf numFmtId="37" fontId="13" fillId="0" borderId="0" xfId="4" applyNumberFormat="1" applyFont="1"/>
    <xf numFmtId="179" fontId="13" fillId="0" borderId="0" xfId="4" applyNumberFormat="1" applyFont="1" applyAlignment="1">
      <alignment horizontal="right" vertical="center"/>
    </xf>
    <xf numFmtId="38" fontId="13" fillId="0" borderId="0" xfId="10" applyFont="1" applyFill="1" applyBorder="1">
      <alignment vertical="center"/>
    </xf>
    <xf numFmtId="179" fontId="13" fillId="0" borderId="0" xfId="4" applyNumberFormat="1" applyFont="1" applyAlignment="1">
      <alignment vertical="center"/>
    </xf>
    <xf numFmtId="0" fontId="4" fillId="0" borderId="52" xfId="3" applyFont="1" applyBorder="1" applyAlignment="1">
      <alignment vertical="center"/>
    </xf>
    <xf numFmtId="37" fontId="4" fillId="0" borderId="60" xfId="3" applyNumberFormat="1" applyFont="1" applyBorder="1" applyAlignment="1">
      <alignment vertical="center"/>
    </xf>
    <xf numFmtId="0" fontId="13" fillId="0" borderId="17" xfId="3" applyFont="1" applyBorder="1" applyAlignment="1">
      <alignment horizontal="center" vertical="center"/>
    </xf>
    <xf numFmtId="37" fontId="8" fillId="2" borderId="0" xfId="6" applyNumberFormat="1" applyFont="1" applyFill="1" applyAlignment="1">
      <alignment horizontal="center" vertical="center"/>
    </xf>
    <xf numFmtId="37" fontId="7" fillId="0" borderId="0" xfId="6" applyNumberFormat="1" applyFont="1" applyAlignment="1">
      <alignment horizontal="center"/>
    </xf>
    <xf numFmtId="37" fontId="7" fillId="0" borderId="0" xfId="6" applyNumberFormat="1" applyFont="1"/>
    <xf numFmtId="37" fontId="8" fillId="2" borderId="0" xfId="6" applyNumberFormat="1" applyFont="1" applyFill="1" applyAlignment="1">
      <alignment horizontal="center" vertical="distributed" textRotation="255"/>
    </xf>
    <xf numFmtId="0" fontId="11" fillId="0" borderId="0" xfId="3" applyFont="1" applyAlignment="1">
      <alignment horizontal="distributed"/>
    </xf>
    <xf numFmtId="0" fontId="16" fillId="0" borderId="0" xfId="3" applyFont="1" applyAlignment="1">
      <alignment horizontal="center" vertical="center"/>
    </xf>
    <xf numFmtId="0" fontId="4" fillId="0" borderId="60" xfId="3" applyFont="1" applyBorder="1" applyAlignment="1">
      <alignment horizontal="right" vertical="center"/>
    </xf>
    <xf numFmtId="0" fontId="13" fillId="0" borderId="2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37" fontId="13" fillId="0" borderId="2" xfId="4" applyNumberFormat="1" applyFont="1" applyBorder="1" applyAlignment="1">
      <alignment horizontal="center" vertical="center"/>
    </xf>
    <xf numFmtId="37" fontId="13" fillId="0" borderId="4" xfId="4" applyNumberFormat="1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40" xfId="3" applyFont="1" applyBorder="1" applyAlignment="1">
      <alignment horizontal="center" vertical="center" wrapText="1"/>
    </xf>
    <xf numFmtId="0" fontId="13" fillId="0" borderId="43" xfId="3" applyFont="1" applyBorder="1" applyAlignment="1">
      <alignment horizontal="center" vertical="center" wrapText="1"/>
    </xf>
    <xf numFmtId="0" fontId="13" fillId="0" borderId="41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5" fillId="0" borderId="60" xfId="3" applyFont="1" applyBorder="1" applyAlignment="1">
      <alignment vertical="center"/>
    </xf>
    <xf numFmtId="0" fontId="13" fillId="0" borderId="0" xfId="3" applyFont="1" applyAlignment="1">
      <alignment vertical="center"/>
    </xf>
    <xf numFmtId="0" fontId="13" fillId="0" borderId="61" xfId="3" applyFont="1" applyBorder="1" applyAlignment="1">
      <alignment vertical="center" shrinkToFit="1"/>
    </xf>
    <xf numFmtId="0" fontId="36" fillId="0" borderId="61" xfId="3" applyFont="1" applyBorder="1" applyAlignment="1">
      <alignment vertical="center" wrapText="1"/>
    </xf>
    <xf numFmtId="0" fontId="13" fillId="0" borderId="51" xfId="3" quotePrefix="1" applyFont="1" applyBorder="1" applyAlignment="1">
      <alignment horizontal="center" vertical="center"/>
    </xf>
    <xf numFmtId="0" fontId="13" fillId="0" borderId="61" xfId="3" quotePrefix="1" applyFont="1" applyBorder="1" applyAlignment="1">
      <alignment horizontal="center" vertical="center"/>
    </xf>
    <xf numFmtId="0" fontId="13" fillId="0" borderId="61" xfId="3" applyFont="1" applyBorder="1" applyAlignment="1">
      <alignment horizontal="center" vertical="center"/>
    </xf>
    <xf numFmtId="0" fontId="13" fillId="0" borderId="39" xfId="3" applyFont="1" applyBorder="1" applyAlignment="1">
      <alignment horizontal="right" vertical="center"/>
    </xf>
    <xf numFmtId="0" fontId="13" fillId="0" borderId="23" xfId="3" applyFont="1" applyBorder="1" applyAlignment="1">
      <alignment horizontal="center" vertical="center"/>
    </xf>
    <xf numFmtId="0" fontId="13" fillId="0" borderId="0" xfId="1" applyNumberFormat="1" applyFont="1" applyAlignment="1">
      <alignment horizontal="center" vertical="center"/>
    </xf>
    <xf numFmtId="0" fontId="13" fillId="0" borderId="47" xfId="3" applyFont="1" applyBorder="1" applyAlignment="1">
      <alignment horizontal="center" vertical="center"/>
    </xf>
    <xf numFmtId="0" fontId="13" fillId="0" borderId="40" xfId="3" applyFont="1" applyBorder="1" applyAlignment="1">
      <alignment horizontal="center" vertical="center"/>
    </xf>
    <xf numFmtId="0" fontId="13" fillId="0" borderId="48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3" fillId="0" borderId="48" xfId="3" applyFont="1" applyBorder="1" applyAlignment="1">
      <alignment vertical="center"/>
    </xf>
    <xf numFmtId="0" fontId="13" fillId="0" borderId="43" xfId="3" applyFont="1" applyBorder="1" applyAlignment="1">
      <alignment vertical="center"/>
    </xf>
    <xf numFmtId="0" fontId="13" fillId="0" borderId="12" xfId="3" applyFont="1" applyBorder="1" applyAlignment="1">
      <alignment horizontal="distributed" vertical="center"/>
    </xf>
    <xf numFmtId="0" fontId="13" fillId="0" borderId="49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24" fillId="0" borderId="24" xfId="3" applyFont="1" applyBorder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24" fillId="0" borderId="25" xfId="3" applyFont="1" applyBorder="1" applyAlignment="1">
      <alignment horizontal="center" vertical="center"/>
    </xf>
    <xf numFmtId="0" fontId="24" fillId="0" borderId="27" xfId="3" applyFont="1" applyBorder="1" applyAlignment="1">
      <alignment horizontal="center" vertical="center"/>
    </xf>
    <xf numFmtId="0" fontId="24" fillId="0" borderId="26" xfId="3" applyFont="1" applyBorder="1" applyAlignment="1">
      <alignment horizontal="center" vertical="center" wrapText="1"/>
    </xf>
    <xf numFmtId="0" fontId="24" fillId="0" borderId="2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3" xfId="3" applyFont="1" applyBorder="1" applyAlignment="1">
      <alignment vertical="center"/>
    </xf>
    <xf numFmtId="0" fontId="13" fillId="0" borderId="0" xfId="3" applyFont="1" applyAlignment="1">
      <alignment horizontal="distributed" vertical="center"/>
    </xf>
    <xf numFmtId="37" fontId="13" fillId="0" borderId="3" xfId="3" applyNumberFormat="1" applyFont="1" applyBorder="1" applyAlignment="1">
      <alignment horizontal="distributed" vertical="center"/>
    </xf>
    <xf numFmtId="0" fontId="13" fillId="0" borderId="0" xfId="1" applyNumberFormat="1" applyFont="1" applyAlignment="1" applyProtection="1">
      <alignment horizontal="center" vertical="center"/>
    </xf>
    <xf numFmtId="37" fontId="13" fillId="0" borderId="0" xfId="3" applyNumberFormat="1" applyFont="1" applyAlignment="1">
      <alignment horizontal="center" vertical="center"/>
    </xf>
    <xf numFmtId="0" fontId="13" fillId="0" borderId="3" xfId="3" applyFont="1" applyBorder="1" applyAlignment="1">
      <alignment horizontal="distributed" vertical="center"/>
    </xf>
    <xf numFmtId="0" fontId="13" fillId="0" borderId="62" xfId="3" applyFont="1" applyBorder="1" applyAlignment="1">
      <alignment horizontal="distributed" vertical="center"/>
    </xf>
    <xf numFmtId="37" fontId="13" fillId="0" borderId="0" xfId="4" applyNumberFormat="1" applyFont="1" applyAlignment="1">
      <alignment vertical="center"/>
    </xf>
    <xf numFmtId="0" fontId="13" fillId="0" borderId="0" xfId="1" applyNumberFormat="1" applyFont="1" applyAlignment="1" applyProtection="1">
      <alignment horizontal="center" vertical="center"/>
    </xf>
    <xf numFmtId="0" fontId="13" fillId="0" borderId="0" xfId="1" applyNumberFormat="1" applyFont="1" applyBorder="1" applyAlignment="1" applyProtection="1">
      <alignment horizontal="center" vertical="center"/>
    </xf>
    <xf numFmtId="0" fontId="13" fillId="0" borderId="60" xfId="3" applyFont="1" applyBorder="1" applyAlignment="1">
      <alignment vertical="center"/>
    </xf>
    <xf numFmtId="37" fontId="13" fillId="0" borderId="14" xfId="3" applyNumberFormat="1" applyFont="1" applyBorder="1" applyAlignment="1">
      <alignment vertical="center"/>
    </xf>
    <xf numFmtId="180" fontId="13" fillId="0" borderId="0" xfId="3" applyNumberFormat="1" applyFont="1" applyAlignment="1">
      <alignment horizontal="right" vertical="center"/>
    </xf>
    <xf numFmtId="37" fontId="13" fillId="0" borderId="3" xfId="3" applyNumberFormat="1" applyFont="1" applyBorder="1" applyAlignment="1">
      <alignment horizontal="center" vertical="center"/>
    </xf>
    <xf numFmtId="180" fontId="13" fillId="0" borderId="0" xfId="3" applyNumberFormat="1" applyFont="1" applyAlignment="1">
      <alignment vertical="center"/>
    </xf>
    <xf numFmtId="0" fontId="13" fillId="0" borderId="62" xfId="3" applyFont="1" applyBorder="1" applyAlignment="1">
      <alignment horizontal="distributed" vertical="center"/>
    </xf>
    <xf numFmtId="0" fontId="13" fillId="0" borderId="3" xfId="3" applyFont="1" applyBorder="1" applyAlignment="1">
      <alignment horizontal="center" vertical="center"/>
    </xf>
    <xf numFmtId="39" fontId="13" fillId="0" borderId="0" xfId="3" applyNumberFormat="1" applyFont="1" applyAlignment="1">
      <alignment horizontal="right" vertical="center"/>
    </xf>
    <xf numFmtId="39" fontId="13" fillId="0" borderId="0" xfId="3" applyNumberFormat="1" applyFont="1" applyAlignment="1">
      <alignment horizontal="right" vertical="center" wrapText="1"/>
    </xf>
    <xf numFmtId="181" fontId="13" fillId="0" borderId="0" xfId="3" applyNumberFormat="1" applyFont="1" applyAlignment="1">
      <alignment horizontal="right" vertical="center"/>
    </xf>
    <xf numFmtId="0" fontId="13" fillId="0" borderId="0" xfId="1" applyNumberFormat="1" applyFont="1" applyAlignment="1" applyProtection="1">
      <alignment horizontal="right" vertical="center"/>
    </xf>
    <xf numFmtId="39" fontId="13" fillId="0" borderId="0" xfId="3" applyNumberFormat="1" applyFont="1" applyAlignment="1">
      <alignment vertical="center"/>
    </xf>
    <xf numFmtId="180" fontId="13" fillId="0" borderId="60" xfId="3" applyNumberFormat="1" applyFont="1" applyBorder="1" applyAlignment="1">
      <alignment vertical="center"/>
    </xf>
    <xf numFmtId="39" fontId="13" fillId="0" borderId="60" xfId="3" applyNumberFormat="1" applyFont="1" applyBorder="1" applyAlignment="1">
      <alignment vertical="center"/>
    </xf>
    <xf numFmtId="0" fontId="13" fillId="0" borderId="13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3" fillId="0" borderId="62" xfId="4" quotePrefix="1" applyFont="1" applyBorder="1" applyAlignment="1">
      <alignment horizontal="center" vertical="center"/>
    </xf>
    <xf numFmtId="0" fontId="13" fillId="0" borderId="44" xfId="3" quotePrefix="1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0" xfId="3" quotePrefix="1" applyFont="1" applyAlignment="1">
      <alignment horizontal="center" vertical="center"/>
    </xf>
    <xf numFmtId="176" fontId="13" fillId="0" borderId="3" xfId="3" applyNumberFormat="1" applyFont="1" applyBorder="1" applyAlignment="1">
      <alignment horizontal="right" vertical="center"/>
    </xf>
    <xf numFmtId="176" fontId="13" fillId="0" borderId="0" xfId="3" applyNumberFormat="1" applyFont="1" applyAlignment="1">
      <alignment horizontal="right" vertical="center"/>
    </xf>
    <xf numFmtId="176" fontId="13" fillId="0" borderId="38" xfId="3" applyNumberFormat="1" applyFont="1" applyBorder="1" applyAlignment="1">
      <alignment horizontal="right"/>
    </xf>
    <xf numFmtId="0" fontId="24" fillId="0" borderId="62" xfId="3" applyFont="1" applyBorder="1" applyAlignment="1">
      <alignment horizontal="center" vertical="center"/>
    </xf>
    <xf numFmtId="0" fontId="24" fillId="0" borderId="62" xfId="4" applyFont="1" applyBorder="1" applyAlignment="1">
      <alignment horizontal="center" vertical="center" shrinkToFit="1"/>
    </xf>
    <xf numFmtId="0" fontId="24" fillId="0" borderId="62" xfId="4" quotePrefix="1" applyFont="1" applyBorder="1" applyAlignment="1">
      <alignment horizontal="center" vertical="center" shrinkToFit="1"/>
    </xf>
    <xf numFmtId="37" fontId="24" fillId="0" borderId="60" xfId="3" applyNumberFormat="1" applyFont="1" applyBorder="1" applyAlignment="1">
      <alignment vertical="center"/>
    </xf>
    <xf numFmtId="0" fontId="4" fillId="0" borderId="0" xfId="3" applyFont="1" applyAlignment="1">
      <alignment horizontal="distributed" justifyLastLine="1"/>
    </xf>
    <xf numFmtId="0" fontId="36" fillId="0" borderId="23" xfId="3" applyFont="1" applyBorder="1" applyAlignment="1">
      <alignment horizontal="center" vertical="center"/>
    </xf>
    <xf numFmtId="0" fontId="36" fillId="0" borderId="25" xfId="3" applyFont="1" applyBorder="1" applyAlignment="1">
      <alignment horizontal="center" vertical="center"/>
    </xf>
    <xf numFmtId="0" fontId="36" fillId="0" borderId="27" xfId="3" applyFont="1" applyBorder="1" applyAlignment="1">
      <alignment horizontal="center" vertical="center"/>
    </xf>
    <xf numFmtId="0" fontId="36" fillId="0" borderId="53" xfId="3" applyFont="1" applyBorder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6" fillId="0" borderId="26" xfId="3" applyFont="1" applyBorder="1" applyAlignment="1">
      <alignment horizontal="center" vertical="center"/>
    </xf>
    <xf numFmtId="0" fontId="36" fillId="0" borderId="28" xfId="3" applyFont="1" applyBorder="1" applyAlignment="1">
      <alignment horizontal="center" vertical="center"/>
    </xf>
    <xf numFmtId="0" fontId="36" fillId="0" borderId="54" xfId="3" applyFont="1" applyBorder="1" applyAlignment="1">
      <alignment horizontal="center" vertical="center"/>
    </xf>
    <xf numFmtId="0" fontId="36" fillId="0" borderId="3" xfId="3" applyFont="1" applyBorder="1" applyAlignment="1">
      <alignment horizontal="center" vertical="center"/>
    </xf>
    <xf numFmtId="0" fontId="36" fillId="0" borderId="47" xfId="3" applyFont="1" applyBorder="1" applyAlignment="1">
      <alignment horizontal="center" vertical="center"/>
    </xf>
    <xf numFmtId="0" fontId="36" fillId="0" borderId="43" xfId="3" applyFont="1" applyBorder="1" applyAlignment="1">
      <alignment horizontal="center" vertical="center"/>
    </xf>
    <xf numFmtId="0" fontId="36" fillId="0" borderId="18" xfId="3" applyFont="1" applyBorder="1" applyAlignment="1">
      <alignment horizontal="center" vertical="center"/>
    </xf>
    <xf numFmtId="0" fontId="37" fillId="0" borderId="62" xfId="3" applyFont="1" applyBorder="1" applyAlignment="1">
      <alignment horizontal="center" vertical="center"/>
    </xf>
    <xf numFmtId="38" fontId="36" fillId="0" borderId="0" xfId="1" applyFont="1" applyBorder="1" applyAlignment="1">
      <alignment vertical="center"/>
    </xf>
    <xf numFmtId="0" fontId="37" fillId="0" borderId="62" xfId="3" quotePrefix="1" applyFont="1" applyBorder="1" applyAlignment="1">
      <alignment horizontal="center" vertical="center"/>
    </xf>
    <xf numFmtId="37" fontId="36" fillId="0" borderId="3" xfId="3" applyNumberFormat="1" applyFont="1" applyBorder="1" applyAlignment="1">
      <alignment vertical="center"/>
    </xf>
    <xf numFmtId="37" fontId="36" fillId="0" borderId="0" xfId="3" applyNumberFormat="1" applyFont="1" applyAlignment="1">
      <alignment vertical="center"/>
    </xf>
    <xf numFmtId="0" fontId="37" fillId="0" borderId="44" xfId="3" quotePrefix="1" applyFont="1" applyBorder="1" applyAlignment="1">
      <alignment horizontal="center" vertical="center"/>
    </xf>
    <xf numFmtId="37" fontId="36" fillId="0" borderId="38" xfId="3" applyNumberFormat="1" applyFont="1" applyBorder="1" applyAlignment="1">
      <alignment vertical="center"/>
    </xf>
    <xf numFmtId="0" fontId="36" fillId="0" borderId="0" xfId="3" applyFont="1"/>
    <xf numFmtId="0" fontId="36" fillId="0" borderId="16" xfId="3" applyFont="1" applyBorder="1" applyAlignment="1">
      <alignment horizontal="center" vertical="center"/>
    </xf>
    <xf numFmtId="0" fontId="38" fillId="0" borderId="27" xfId="3" applyFont="1" applyBorder="1" applyAlignment="1">
      <alignment horizontal="center" vertical="center"/>
    </xf>
    <xf numFmtId="0" fontId="36" fillId="0" borderId="62" xfId="3" applyFont="1" applyBorder="1" applyAlignment="1">
      <alignment horizontal="center" vertical="center"/>
    </xf>
    <xf numFmtId="0" fontId="36" fillId="0" borderId="55" xfId="3" applyFont="1" applyBorder="1" applyAlignment="1">
      <alignment horizontal="center" vertical="center"/>
    </xf>
    <xf numFmtId="0" fontId="38" fillId="0" borderId="28" xfId="3" applyFont="1" applyBorder="1" applyAlignment="1">
      <alignment horizontal="center" vertical="center"/>
    </xf>
    <xf numFmtId="0" fontId="36" fillId="0" borderId="56" xfId="3" applyFont="1" applyBorder="1" applyAlignment="1">
      <alignment horizontal="center" vertical="center"/>
    </xf>
    <xf numFmtId="0" fontId="38" fillId="0" borderId="3" xfId="3" applyFont="1" applyBorder="1" applyAlignment="1">
      <alignment horizontal="center" vertical="center"/>
    </xf>
    <xf numFmtId="0" fontId="36" fillId="0" borderId="17" xfId="3" applyFont="1" applyBorder="1" applyAlignment="1">
      <alignment horizontal="center" vertical="center"/>
    </xf>
    <xf numFmtId="0" fontId="38" fillId="0" borderId="18" xfId="3" applyFont="1" applyBorder="1" applyAlignment="1">
      <alignment horizontal="center" vertical="center"/>
    </xf>
    <xf numFmtId="38" fontId="36" fillId="0" borderId="0" xfId="1" applyFont="1" applyBorder="1" applyAlignment="1">
      <alignment horizontal="right" vertical="center"/>
    </xf>
    <xf numFmtId="38" fontId="38" fillId="0" borderId="0" xfId="1" applyFont="1" applyBorder="1" applyAlignment="1">
      <alignment horizontal="right" vertical="center"/>
    </xf>
    <xf numFmtId="37" fontId="36" fillId="0" borderId="0" xfId="3" applyNumberFormat="1" applyFont="1" applyAlignment="1">
      <alignment horizontal="right" vertical="center"/>
    </xf>
    <xf numFmtId="37" fontId="38" fillId="0" borderId="0" xfId="3" applyNumberFormat="1" applyFont="1" applyAlignment="1">
      <alignment horizontal="right" vertical="center"/>
    </xf>
    <xf numFmtId="37" fontId="36" fillId="0" borderId="38" xfId="3" applyNumberFormat="1" applyFont="1" applyBorder="1" applyAlignment="1">
      <alignment horizontal="right" vertical="center"/>
    </xf>
    <xf numFmtId="37" fontId="38" fillId="0" borderId="38" xfId="3" applyNumberFormat="1" applyFont="1" applyBorder="1" applyAlignment="1">
      <alignment horizontal="right" vertical="center"/>
    </xf>
    <xf numFmtId="0" fontId="39" fillId="0" borderId="0" xfId="3" applyFont="1"/>
    <xf numFmtId="0" fontId="13" fillId="0" borderId="33" xfId="3" applyFont="1" applyBorder="1" applyAlignment="1">
      <alignment horizontal="center" vertical="center" wrapText="1"/>
    </xf>
    <xf numFmtId="0" fontId="13" fillId="0" borderId="34" xfId="3" applyFont="1" applyBorder="1" applyAlignment="1">
      <alignment horizontal="center" vertical="center" wrapText="1"/>
    </xf>
    <xf numFmtId="0" fontId="13" fillId="0" borderId="35" xfId="3" applyFont="1" applyBorder="1" applyAlignment="1">
      <alignment horizontal="center" vertical="center" wrapText="1"/>
    </xf>
    <xf numFmtId="0" fontId="13" fillId="0" borderId="23" xfId="3" applyFont="1" applyBorder="1" applyAlignment="1">
      <alignment vertical="center"/>
    </xf>
    <xf numFmtId="37" fontId="4" fillId="0" borderId="23" xfId="3" applyNumberFormat="1" applyFont="1" applyBorder="1" applyAlignment="1">
      <alignment vertical="center"/>
    </xf>
    <xf numFmtId="0" fontId="13" fillId="0" borderId="50" xfId="6" applyFont="1" applyBorder="1" applyAlignment="1">
      <alignment horizontal="center" vertical="center" wrapText="1"/>
    </xf>
    <xf numFmtId="0" fontId="13" fillId="0" borderId="57" xfId="6" applyFont="1" applyBorder="1" applyAlignment="1">
      <alignment horizontal="center" vertical="center"/>
    </xf>
    <xf numFmtId="0" fontId="13" fillId="0" borderId="29" xfId="6" applyFont="1" applyBorder="1" applyAlignment="1">
      <alignment horizontal="center" vertical="center"/>
    </xf>
    <xf numFmtId="0" fontId="13" fillId="0" borderId="18" xfId="6" applyFont="1" applyBorder="1" applyAlignment="1">
      <alignment horizontal="center" vertical="center" wrapText="1"/>
    </xf>
    <xf numFmtId="0" fontId="13" fillId="0" borderId="58" xfId="6" applyFont="1" applyBorder="1" applyAlignment="1">
      <alignment horizontal="center" vertical="center" wrapText="1"/>
    </xf>
    <xf numFmtId="0" fontId="13" fillId="0" borderId="30" xfId="6" applyFont="1" applyBorder="1" applyAlignment="1">
      <alignment horizontal="center" vertical="center" wrapText="1"/>
    </xf>
    <xf numFmtId="49" fontId="13" fillId="0" borderId="62" xfId="4" quotePrefix="1" applyNumberFormat="1" applyFont="1" applyBorder="1" applyAlignment="1">
      <alignment horizontal="center" vertical="center"/>
    </xf>
    <xf numFmtId="0" fontId="13" fillId="0" borderId="63" xfId="4" quotePrefix="1" applyFont="1" applyBorder="1" applyAlignment="1">
      <alignment horizontal="center" vertical="center"/>
    </xf>
    <xf numFmtId="38" fontId="13" fillId="0" borderId="0" xfId="3" applyNumberFormat="1" applyFont="1" applyAlignment="1">
      <alignment horizontal="right" vertical="center"/>
    </xf>
    <xf numFmtId="0" fontId="13" fillId="0" borderId="59" xfId="3" applyFont="1" applyBorder="1" applyAlignment="1">
      <alignment vertical="center"/>
    </xf>
    <xf numFmtId="0" fontId="4" fillId="0" borderId="59" xfId="3" applyFont="1" applyBorder="1"/>
  </cellXfs>
  <cellStyles count="11">
    <cellStyle name="ハイパーリンク" xfId="8" builtinId="8"/>
    <cellStyle name="桁区切り 2" xfId="10" xr:uid="{00000000-0005-0000-0000-000001000000}"/>
    <cellStyle name="桁区切り 2 2" xfId="1" xr:uid="{00000000-0005-0000-0000-000002000000}"/>
    <cellStyle name="桁区切り 3" xfId="2" xr:uid="{00000000-0005-0000-0000-000003000000}"/>
    <cellStyle name="桁区切り_●照会93(3)（運輸政策課0908修正）" xfId="9" xr:uid="{00000000-0005-0000-0000-000004000000}"/>
    <cellStyle name="通貨 2" xfId="7" xr:uid="{00000000-0005-0000-0000-000005000000}"/>
    <cellStyle name="標準" xfId="0" builtinId="0"/>
    <cellStyle name="標準 2" xfId="3" xr:uid="{00000000-0005-0000-0000-000007000000}"/>
    <cellStyle name="標準 3" xfId="4" xr:uid="{00000000-0005-0000-0000-000008000000}"/>
    <cellStyle name="標準_章見出し" xfId="5" xr:uid="{00000000-0005-0000-0000-000009000000}"/>
    <cellStyle name="標準_表106～表107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view="pageBreakPreview" zoomScaleSheetLayoutView="100" workbookViewId="0">
      <selection activeCell="T44" sqref="T44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15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15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15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15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15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15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15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15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15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97">
        <f>C20</f>
        <v>9</v>
      </c>
      <c r="O12" s="3"/>
      <c r="P12" s="3"/>
      <c r="Q12" s="18"/>
      <c r="R12" s="11"/>
    </row>
    <row r="13" spans="1:28" ht="13.5" customHeight="1" x14ac:dyDescent="0.15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97"/>
      <c r="O13" s="3"/>
      <c r="P13" s="11"/>
      <c r="Q13" s="18"/>
      <c r="R13" s="18"/>
      <c r="V13" s="18"/>
    </row>
    <row r="14" spans="1:28" ht="13.5" customHeight="1" x14ac:dyDescent="0.15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97"/>
      <c r="O14" s="3"/>
      <c r="P14" s="11"/>
      <c r="Q14" s="18"/>
      <c r="R14" s="11"/>
      <c r="S14" s="12"/>
      <c r="T14" s="12"/>
      <c r="V14" s="14"/>
    </row>
    <row r="15" spans="1:28" ht="13.5" customHeight="1" x14ac:dyDescent="0.15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200" t="s">
        <v>49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15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200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15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200"/>
      <c r="O17" s="3"/>
      <c r="P17" s="11"/>
      <c r="Q17" s="9"/>
      <c r="R17" s="9"/>
      <c r="S17" s="15"/>
      <c r="T17" s="15"/>
    </row>
    <row r="18" spans="2:32" ht="13.5" customHeight="1" x14ac:dyDescent="0.15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200"/>
      <c r="O18" s="3"/>
      <c r="P18" s="11"/>
      <c r="Q18" s="9"/>
      <c r="R18" s="9"/>
      <c r="S18" s="15"/>
      <c r="T18" s="15"/>
    </row>
    <row r="19" spans="2:32" ht="13.5" customHeight="1" x14ac:dyDescent="0.15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200"/>
      <c r="O19" s="3"/>
      <c r="P19" s="7"/>
      <c r="Q19" s="15"/>
      <c r="R19" s="18"/>
      <c r="S19" s="18"/>
      <c r="T19" s="18"/>
      <c r="U19" s="18"/>
    </row>
    <row r="20" spans="2:32" ht="13.5" customHeight="1" x14ac:dyDescent="0.15">
      <c r="B20" s="6"/>
      <c r="C20" s="198">
        <v>9</v>
      </c>
      <c r="D20" s="199" t="s">
        <v>21</v>
      </c>
      <c r="E20" s="199"/>
      <c r="F20" s="199"/>
      <c r="G20" s="199"/>
      <c r="H20" s="199"/>
      <c r="I20" s="199"/>
      <c r="J20" s="199"/>
      <c r="K20" s="199"/>
      <c r="L20" s="199"/>
      <c r="M20" s="3"/>
      <c r="N20" s="200"/>
      <c r="O20" s="3"/>
      <c r="P20" s="11"/>
    </row>
    <row r="21" spans="2:32" ht="13.5" customHeight="1" x14ac:dyDescent="0.15">
      <c r="B21" s="6"/>
      <c r="C21" s="198"/>
      <c r="D21" s="199"/>
      <c r="E21" s="199"/>
      <c r="F21" s="199"/>
      <c r="G21" s="199"/>
      <c r="H21" s="199"/>
      <c r="I21" s="199"/>
      <c r="J21" s="199"/>
      <c r="K21" s="199"/>
      <c r="L21" s="199"/>
      <c r="M21" s="3"/>
      <c r="N21" s="200"/>
      <c r="O21" s="3"/>
      <c r="P21" s="11"/>
    </row>
    <row r="22" spans="2:32" ht="13.5" customHeight="1" x14ac:dyDescent="0.15">
      <c r="B22" s="6"/>
      <c r="C22" s="198"/>
      <c r="D22" s="199"/>
      <c r="E22" s="199"/>
      <c r="F22" s="199"/>
      <c r="G22" s="199"/>
      <c r="H22" s="199"/>
      <c r="I22" s="199"/>
      <c r="J22" s="199"/>
      <c r="K22" s="199"/>
      <c r="L22" s="199"/>
      <c r="M22" s="3"/>
      <c r="N22" s="200"/>
      <c r="O22" s="3"/>
      <c r="P22" s="11"/>
      <c r="Q22" s="14"/>
      <c r="R22" s="14"/>
      <c r="V22" s="18"/>
    </row>
    <row r="23" spans="2:32" ht="13.5" customHeight="1" x14ac:dyDescent="0.15">
      <c r="B23" s="3"/>
      <c r="C23" s="198"/>
      <c r="D23" s="199"/>
      <c r="E23" s="199"/>
      <c r="F23" s="199"/>
      <c r="G23" s="199"/>
      <c r="H23" s="199"/>
      <c r="I23" s="199"/>
      <c r="J23" s="199"/>
      <c r="K23" s="199"/>
      <c r="L23" s="199"/>
      <c r="M23" s="11"/>
      <c r="N23" s="200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15">
      <c r="B24" s="3"/>
      <c r="C24" s="198"/>
      <c r="D24" s="199"/>
      <c r="E24" s="199"/>
      <c r="F24" s="199"/>
      <c r="G24" s="199"/>
      <c r="H24" s="199"/>
      <c r="I24" s="199"/>
      <c r="J24" s="199"/>
      <c r="K24" s="199"/>
      <c r="L24" s="199"/>
      <c r="M24" s="3"/>
      <c r="N24" s="200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15">
      <c r="B25" s="6"/>
      <c r="C25" s="198"/>
      <c r="D25" s="199"/>
      <c r="E25" s="199"/>
      <c r="F25" s="199"/>
      <c r="G25" s="199"/>
      <c r="H25" s="199"/>
      <c r="I25" s="199"/>
      <c r="J25" s="199"/>
      <c r="K25" s="199"/>
      <c r="L25" s="199"/>
      <c r="M25" s="3"/>
      <c r="N25" s="16"/>
      <c r="O25" s="3"/>
      <c r="P25" s="11"/>
      <c r="Q25" s="9"/>
      <c r="R25" s="9"/>
      <c r="S25" s="15"/>
      <c r="T25" s="15"/>
    </row>
    <row r="26" spans="2:32" x14ac:dyDescent="0.15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15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15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15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15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15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15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15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15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15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15">
      <c r="I41" s="5"/>
      <c r="J41" s="5"/>
      <c r="K41" s="5"/>
      <c r="L41" s="5"/>
      <c r="M41" s="5"/>
      <c r="P41" s="14"/>
      <c r="R41" s="18"/>
    </row>
    <row r="42" spans="2:30" x14ac:dyDescent="0.15">
      <c r="R42" s="18"/>
    </row>
    <row r="44" spans="2:30" x14ac:dyDescent="0.15">
      <c r="P44" s="18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52"/>
  <sheetViews>
    <sheetView showGridLines="0" view="pageBreakPreview" zoomScaleSheetLayoutView="100" workbookViewId="0">
      <selection activeCell="M14" sqref="M14"/>
    </sheetView>
  </sheetViews>
  <sheetFormatPr defaultRowHeight="13.5" x14ac:dyDescent="0.15"/>
  <cols>
    <col min="1" max="1" width="14.125" style="62" bestFit="1" customWidth="1"/>
    <col min="2" max="2" width="14.625" style="62" customWidth="1"/>
    <col min="3" max="3" width="16.125" style="62" customWidth="1"/>
    <col min="4" max="6" width="11.625" style="62" customWidth="1"/>
    <col min="7" max="7" width="26.875" style="62" customWidth="1"/>
    <col min="8" max="8" width="12.25" style="62" bestFit="1" customWidth="1"/>
    <col min="9" max="9" width="15.5" style="62" customWidth="1"/>
    <col min="10" max="10" width="9" style="62" customWidth="1"/>
    <col min="11" max="16384" width="9" style="62"/>
  </cols>
  <sheetData>
    <row r="2" spans="1:16" ht="28.5" customHeight="1" x14ac:dyDescent="0.15">
      <c r="A2" s="21"/>
      <c r="B2" s="202" t="s">
        <v>228</v>
      </c>
      <c r="C2" s="202"/>
      <c r="D2" s="202"/>
      <c r="E2" s="202"/>
      <c r="F2" s="202"/>
      <c r="G2" s="202"/>
      <c r="H2" s="64"/>
      <c r="I2" s="38"/>
    </row>
    <row r="3" spans="1:16" ht="23.25" customHeight="1" x14ac:dyDescent="0.15">
      <c r="B3" s="111"/>
      <c r="C3" s="111"/>
      <c r="D3" s="111"/>
      <c r="E3" s="111"/>
      <c r="F3" s="111"/>
      <c r="G3" s="111"/>
      <c r="H3" s="38"/>
      <c r="I3" s="38"/>
      <c r="P3" s="40"/>
    </row>
    <row r="4" spans="1:16" s="28" customFormat="1" ht="34.5" customHeight="1" x14ac:dyDescent="0.15">
      <c r="B4" s="244" t="s">
        <v>22</v>
      </c>
      <c r="C4" s="245" t="s">
        <v>23</v>
      </c>
      <c r="D4" s="245" t="s">
        <v>24</v>
      </c>
      <c r="E4" s="246" t="s">
        <v>0</v>
      </c>
      <c r="F4" s="246" t="s">
        <v>25</v>
      </c>
      <c r="G4" s="245" t="s">
        <v>26</v>
      </c>
      <c r="K4" s="35"/>
      <c r="N4" s="35"/>
    </row>
    <row r="5" spans="1:16" ht="22.5" customHeight="1" x14ac:dyDescent="0.15">
      <c r="B5" s="139"/>
      <c r="C5" s="247"/>
      <c r="D5" s="151" t="s">
        <v>27</v>
      </c>
      <c r="E5" s="139"/>
      <c r="F5" s="248"/>
      <c r="G5" s="139"/>
      <c r="H5" s="27"/>
      <c r="I5" s="27"/>
      <c r="J5" s="32"/>
      <c r="K5" s="32"/>
      <c r="L5" s="32"/>
      <c r="M5" s="32"/>
    </row>
    <row r="6" spans="1:16" ht="22.5" customHeight="1" x14ac:dyDescent="0.15">
      <c r="B6" s="248" t="s">
        <v>28</v>
      </c>
      <c r="C6" s="249" t="s">
        <v>8</v>
      </c>
      <c r="D6" s="135">
        <v>127810</v>
      </c>
      <c r="E6" s="250">
        <v>1952</v>
      </c>
      <c r="F6" s="251" t="s">
        <v>20</v>
      </c>
      <c r="G6" s="135" t="s">
        <v>50</v>
      </c>
      <c r="H6" s="27"/>
      <c r="I6" s="27"/>
      <c r="J6" s="32"/>
      <c r="K6" s="32"/>
      <c r="L6" s="32"/>
      <c r="M6" s="32"/>
    </row>
    <row r="7" spans="1:16" ht="22.5" customHeight="1" x14ac:dyDescent="0.15">
      <c r="B7" s="248"/>
      <c r="C7" s="249"/>
      <c r="D7" s="135"/>
      <c r="E7" s="250"/>
      <c r="F7" s="251"/>
      <c r="G7" s="135"/>
      <c r="H7" s="27"/>
      <c r="I7" s="27"/>
      <c r="J7" s="32"/>
      <c r="K7" s="32"/>
      <c r="L7" s="32"/>
      <c r="M7" s="32"/>
    </row>
    <row r="8" spans="1:16" ht="22.5" customHeight="1" x14ac:dyDescent="0.15">
      <c r="B8" s="248" t="s">
        <v>7</v>
      </c>
      <c r="C8" s="249" t="s">
        <v>53</v>
      </c>
      <c r="D8" s="135">
        <v>2045000</v>
      </c>
      <c r="E8" s="250">
        <v>1961</v>
      </c>
      <c r="F8" s="251" t="s">
        <v>29</v>
      </c>
      <c r="G8" s="135" t="s">
        <v>30</v>
      </c>
      <c r="H8" s="31"/>
      <c r="I8" s="27"/>
      <c r="K8" s="32"/>
      <c r="L8" s="32"/>
      <c r="M8" s="32"/>
    </row>
    <row r="9" spans="1:16" ht="22.5" customHeight="1" x14ac:dyDescent="0.15">
      <c r="B9" s="248"/>
      <c r="C9" s="252"/>
      <c r="D9" s="135"/>
      <c r="E9" s="162"/>
      <c r="F9" s="162"/>
      <c r="G9" s="139"/>
      <c r="H9" s="31"/>
      <c r="I9" s="27"/>
      <c r="K9" s="32"/>
      <c r="L9" s="32"/>
      <c r="M9" s="32"/>
    </row>
    <row r="10" spans="1:16" ht="18" customHeight="1" x14ac:dyDescent="0.15">
      <c r="B10" s="253" t="s">
        <v>14</v>
      </c>
      <c r="C10" s="252" t="s">
        <v>58</v>
      </c>
      <c r="D10" s="254">
        <v>626000</v>
      </c>
      <c r="E10" s="255">
        <v>1964</v>
      </c>
      <c r="F10" s="225" t="s">
        <v>31</v>
      </c>
      <c r="G10" s="217" t="s">
        <v>59</v>
      </c>
      <c r="H10" s="31"/>
      <c r="I10" s="27"/>
      <c r="K10" s="32"/>
      <c r="L10" s="32"/>
      <c r="M10" s="32"/>
    </row>
    <row r="11" spans="1:16" ht="18" customHeight="1" x14ac:dyDescent="0.15">
      <c r="B11" s="253"/>
      <c r="C11" s="252" t="s">
        <v>48</v>
      </c>
      <c r="D11" s="254"/>
      <c r="E11" s="255"/>
      <c r="F11" s="225"/>
      <c r="G11" s="217"/>
      <c r="H11" s="31"/>
      <c r="I11" s="27"/>
      <c r="K11" s="32"/>
      <c r="L11" s="32"/>
      <c r="M11" s="32"/>
    </row>
    <row r="12" spans="1:16" ht="22.5" customHeight="1" x14ac:dyDescent="0.15">
      <c r="B12" s="248"/>
      <c r="C12" s="252"/>
      <c r="D12" s="135"/>
      <c r="E12" s="250"/>
      <c r="F12" s="162"/>
      <c r="G12" s="139"/>
      <c r="H12" s="31"/>
      <c r="I12" s="27"/>
      <c r="K12" s="32"/>
      <c r="L12" s="32"/>
      <c r="M12" s="32"/>
      <c r="N12" s="63"/>
    </row>
    <row r="13" spans="1:16" ht="18" customHeight="1" x14ac:dyDescent="0.15">
      <c r="B13" s="253" t="s">
        <v>32</v>
      </c>
      <c r="C13" s="252" t="s">
        <v>58</v>
      </c>
      <c r="D13" s="254">
        <v>10600000</v>
      </c>
      <c r="E13" s="255">
        <v>1977</v>
      </c>
      <c r="F13" s="225" t="s">
        <v>33</v>
      </c>
      <c r="G13" s="217" t="s">
        <v>60</v>
      </c>
      <c r="H13" s="31"/>
      <c r="I13" s="27"/>
      <c r="K13" s="32"/>
      <c r="L13" s="32"/>
      <c r="M13" s="32"/>
      <c r="N13" s="63"/>
    </row>
    <row r="14" spans="1:16" ht="18" customHeight="1" x14ac:dyDescent="0.15">
      <c r="B14" s="253"/>
      <c r="C14" s="252" t="s">
        <v>61</v>
      </c>
      <c r="D14" s="254"/>
      <c r="E14" s="255"/>
      <c r="F14" s="225"/>
      <c r="G14" s="217"/>
      <c r="H14" s="31"/>
      <c r="I14" s="27"/>
      <c r="K14" s="32"/>
      <c r="L14" s="32"/>
      <c r="M14" s="32"/>
      <c r="N14" s="63"/>
    </row>
    <row r="15" spans="1:16" ht="18" customHeight="1" x14ac:dyDescent="0.15">
      <c r="B15" s="253"/>
      <c r="C15" s="252" t="s">
        <v>62</v>
      </c>
      <c r="D15" s="254"/>
      <c r="E15" s="255"/>
      <c r="F15" s="225"/>
      <c r="G15" s="217"/>
      <c r="H15" s="31"/>
      <c r="I15" s="27"/>
      <c r="K15" s="32"/>
      <c r="L15" s="32"/>
      <c r="M15" s="32"/>
      <c r="N15" s="63"/>
    </row>
    <row r="16" spans="1:16" ht="22.5" customHeight="1" x14ac:dyDescent="0.15">
      <c r="B16" s="248"/>
      <c r="C16" s="252"/>
      <c r="D16" s="135"/>
      <c r="E16" s="250"/>
      <c r="F16" s="162"/>
      <c r="G16" s="139"/>
      <c r="H16" s="31"/>
      <c r="I16" s="27"/>
      <c r="K16" s="32"/>
      <c r="L16" s="32"/>
      <c r="M16" s="32"/>
      <c r="N16" s="63"/>
    </row>
    <row r="17" spans="2:16" ht="18" customHeight="1" x14ac:dyDescent="0.15">
      <c r="B17" s="253" t="s">
        <v>34</v>
      </c>
      <c r="C17" s="252" t="s">
        <v>63</v>
      </c>
      <c r="D17" s="254">
        <v>15000000</v>
      </c>
      <c r="E17" s="255">
        <v>1995</v>
      </c>
      <c r="F17" s="225" t="s">
        <v>35</v>
      </c>
      <c r="G17" s="217" t="s">
        <v>36</v>
      </c>
      <c r="I17" s="27"/>
      <c r="K17" s="32"/>
      <c r="L17" s="32"/>
      <c r="M17" s="32"/>
      <c r="N17" s="63"/>
    </row>
    <row r="18" spans="2:16" ht="18" customHeight="1" x14ac:dyDescent="0.15">
      <c r="B18" s="253"/>
      <c r="C18" s="252" t="s">
        <v>64</v>
      </c>
      <c r="D18" s="254"/>
      <c r="E18" s="255"/>
      <c r="F18" s="225"/>
      <c r="G18" s="217"/>
      <c r="I18" s="27"/>
      <c r="K18" s="32"/>
      <c r="L18" s="32"/>
      <c r="M18" s="32"/>
      <c r="N18" s="63"/>
    </row>
    <row r="19" spans="2:16" ht="22.5" customHeight="1" x14ac:dyDescent="0.15">
      <c r="B19" s="248"/>
      <c r="C19" s="252"/>
      <c r="D19" s="135"/>
      <c r="E19" s="250"/>
      <c r="F19" s="162"/>
      <c r="G19" s="139"/>
      <c r="I19" s="27"/>
      <c r="K19" s="32"/>
      <c r="L19" s="32"/>
      <c r="M19" s="32"/>
      <c r="N19" s="63"/>
    </row>
    <row r="20" spans="2:16" ht="22.5" customHeight="1" x14ac:dyDescent="0.15">
      <c r="B20" s="248" t="s">
        <v>65</v>
      </c>
      <c r="C20" s="252" t="s">
        <v>42</v>
      </c>
      <c r="D20" s="135">
        <v>6173807</v>
      </c>
      <c r="E20" s="256">
        <v>1996</v>
      </c>
      <c r="F20" s="162" t="s">
        <v>66</v>
      </c>
      <c r="G20" s="139" t="s">
        <v>67</v>
      </c>
      <c r="I20" s="27"/>
      <c r="K20" s="32"/>
      <c r="L20" s="32"/>
      <c r="M20" s="32"/>
      <c r="N20" s="63"/>
    </row>
    <row r="21" spans="2:16" ht="12" customHeight="1" x14ac:dyDescent="0.15">
      <c r="B21" s="257"/>
      <c r="C21" s="258"/>
      <c r="D21" s="138"/>
      <c r="E21" s="138"/>
      <c r="F21" s="138"/>
      <c r="G21" s="138"/>
      <c r="H21" s="31"/>
      <c r="I21" s="31"/>
      <c r="K21" s="32"/>
      <c r="L21" s="32"/>
      <c r="M21" s="32"/>
    </row>
    <row r="22" spans="2:16" ht="10.5" customHeight="1" x14ac:dyDescent="0.15">
      <c r="B22" s="1"/>
      <c r="C22" s="9"/>
      <c r="D22" s="9"/>
      <c r="E22" s="9"/>
      <c r="F22" s="9"/>
      <c r="G22" s="9"/>
      <c r="H22" s="32"/>
      <c r="I22" s="32"/>
      <c r="J22" s="31"/>
      <c r="K22" s="31"/>
      <c r="M22" s="32"/>
      <c r="N22" s="32"/>
      <c r="O22" s="32"/>
    </row>
    <row r="23" spans="2:16" ht="12.95" customHeight="1" x14ac:dyDescent="0.15">
      <c r="H23" s="32"/>
      <c r="I23" s="31"/>
      <c r="K23" s="27"/>
      <c r="M23" s="32"/>
      <c r="N23" s="32"/>
      <c r="O23" s="34"/>
      <c r="P23" s="63"/>
    </row>
    <row r="24" spans="2:16" ht="12.95" customHeight="1" x14ac:dyDescent="0.15">
      <c r="B24" s="44"/>
      <c r="C24" s="38"/>
      <c r="D24" s="38"/>
      <c r="E24" s="38"/>
      <c r="F24" s="38"/>
      <c r="G24" s="38"/>
      <c r="H24" s="38"/>
      <c r="I24" s="31"/>
      <c r="K24" s="27"/>
      <c r="M24" s="32"/>
      <c r="N24" s="32"/>
      <c r="O24" s="32"/>
    </row>
    <row r="25" spans="2:16" ht="12.95" customHeight="1" x14ac:dyDescent="0.15">
      <c r="B25" s="44"/>
      <c r="C25" s="38"/>
      <c r="D25" s="38"/>
      <c r="E25" s="38"/>
      <c r="F25" s="38"/>
      <c r="G25" s="38"/>
      <c r="H25" s="38"/>
      <c r="I25" s="31"/>
      <c r="J25" s="31"/>
      <c r="K25" s="31"/>
      <c r="M25" s="32"/>
      <c r="N25" s="32"/>
      <c r="O25" s="32"/>
    </row>
    <row r="26" spans="2:16" ht="12.95" customHeight="1" x14ac:dyDescent="0.15">
      <c r="B26" s="44"/>
      <c r="C26" s="38"/>
      <c r="D26" s="38"/>
      <c r="E26" s="38"/>
      <c r="F26" s="32"/>
      <c r="G26" s="32"/>
      <c r="H26" s="32"/>
      <c r="I26" s="44"/>
      <c r="J26" s="44"/>
      <c r="K26" s="44"/>
      <c r="M26" s="32"/>
      <c r="N26" s="32"/>
      <c r="O26" s="34"/>
    </row>
    <row r="27" spans="2:16" ht="12.95" customHeight="1" x14ac:dyDescent="0.15">
      <c r="B27" s="44"/>
      <c r="C27" s="38"/>
      <c r="D27" s="38"/>
      <c r="E27" s="32"/>
      <c r="F27" s="38"/>
      <c r="G27" s="32"/>
      <c r="H27" s="32"/>
      <c r="I27" s="27"/>
      <c r="J27" s="27"/>
      <c r="K27" s="27"/>
      <c r="M27" s="32"/>
      <c r="N27" s="32"/>
      <c r="O27" s="32"/>
    </row>
    <row r="28" spans="2:16" ht="12.95" customHeight="1" x14ac:dyDescent="0.15">
      <c r="B28" s="44"/>
      <c r="C28" s="38"/>
      <c r="D28" s="38"/>
      <c r="E28" s="38"/>
      <c r="F28" s="32"/>
      <c r="G28" s="32"/>
      <c r="H28" s="32"/>
      <c r="I28" s="44"/>
      <c r="J28" s="44"/>
      <c r="K28" s="44"/>
      <c r="M28" s="34"/>
      <c r="N28" s="34"/>
      <c r="O28" s="34"/>
      <c r="P28" s="63"/>
    </row>
    <row r="29" spans="2:16" ht="12.95" customHeight="1" x14ac:dyDescent="0.15">
      <c r="B29" s="44"/>
      <c r="C29" s="38"/>
      <c r="D29" s="38"/>
      <c r="E29" s="32"/>
      <c r="F29" s="32"/>
      <c r="G29" s="32"/>
      <c r="H29" s="32"/>
      <c r="I29" s="44"/>
      <c r="J29" s="44"/>
      <c r="K29" s="44"/>
      <c r="M29" s="32"/>
      <c r="N29" s="32"/>
      <c r="O29" s="32"/>
      <c r="P29" s="63"/>
    </row>
    <row r="30" spans="2:16" ht="12.95" customHeight="1" x14ac:dyDescent="0.15">
      <c r="B30" s="44"/>
      <c r="C30" s="38"/>
      <c r="D30" s="38"/>
      <c r="E30" s="32"/>
      <c r="F30" s="38"/>
      <c r="G30" s="38"/>
      <c r="H30" s="38"/>
      <c r="P30" s="63"/>
    </row>
    <row r="31" spans="2:16" ht="12.95" customHeight="1" x14ac:dyDescent="0.15">
      <c r="B31" s="44"/>
      <c r="C31" s="38"/>
      <c r="D31" s="38"/>
      <c r="E31" s="38"/>
      <c r="F31" s="38"/>
      <c r="G31" s="38"/>
      <c r="H31" s="38"/>
      <c r="I31" s="32"/>
    </row>
    <row r="32" spans="2:16" ht="12.95" customHeight="1" x14ac:dyDescent="0.15">
      <c r="B32" s="44"/>
      <c r="C32" s="40"/>
      <c r="D32" s="40"/>
      <c r="E32" s="40"/>
      <c r="F32" s="40"/>
      <c r="G32" s="40"/>
      <c r="H32" s="40"/>
      <c r="I32" s="32"/>
      <c r="M32" s="63"/>
      <c r="N32" s="40"/>
      <c r="P32" s="63"/>
    </row>
    <row r="33" spans="2:16" ht="12.95" customHeight="1" x14ac:dyDescent="0.15">
      <c r="B33" s="44"/>
      <c r="C33" s="38"/>
      <c r="D33" s="38"/>
      <c r="E33" s="38"/>
      <c r="F33" s="38"/>
      <c r="G33" s="32"/>
      <c r="H33" s="32"/>
      <c r="I33" s="32"/>
      <c r="N33" s="40"/>
      <c r="P33" s="63"/>
    </row>
    <row r="34" spans="2:16" ht="12.95" customHeight="1" x14ac:dyDescent="0.15">
      <c r="B34" s="44"/>
      <c r="C34" s="38"/>
      <c r="D34" s="38"/>
      <c r="E34" s="32"/>
      <c r="F34" s="32"/>
      <c r="G34" s="32"/>
      <c r="H34" s="32"/>
      <c r="I34" s="32"/>
      <c r="P34" s="40"/>
    </row>
    <row r="35" spans="2:16" ht="12.95" customHeight="1" x14ac:dyDescent="0.15">
      <c r="B35" s="44"/>
      <c r="C35" s="38"/>
      <c r="D35" s="38"/>
      <c r="E35" s="32"/>
      <c r="F35" s="32"/>
      <c r="G35" s="32"/>
      <c r="H35" s="32"/>
      <c r="I35" s="32"/>
      <c r="P35" s="40"/>
    </row>
    <row r="36" spans="2:16" ht="12.95" customHeight="1" x14ac:dyDescent="0.15">
      <c r="B36" s="44"/>
      <c r="C36" s="38"/>
      <c r="D36" s="40"/>
      <c r="E36" s="32"/>
      <c r="F36" s="32"/>
      <c r="G36" s="32"/>
      <c r="H36" s="32"/>
      <c r="M36" s="63"/>
      <c r="P36" s="63"/>
    </row>
    <row r="37" spans="2:16" ht="12.95" customHeight="1" x14ac:dyDescent="0.15">
      <c r="B37" s="44"/>
      <c r="C37" s="38"/>
      <c r="D37" s="38"/>
      <c r="E37" s="38"/>
      <c r="F37" s="38"/>
      <c r="G37" s="38"/>
      <c r="H37" s="38"/>
      <c r="I37" s="32"/>
    </row>
    <row r="38" spans="2:16" ht="12.95" customHeight="1" x14ac:dyDescent="0.15">
      <c r="B38" s="44"/>
      <c r="C38" s="38"/>
      <c r="D38" s="38"/>
      <c r="E38" s="32"/>
      <c r="F38" s="32"/>
      <c r="G38" s="32"/>
      <c r="H38" s="32"/>
      <c r="I38" s="32"/>
      <c r="M38" s="63"/>
      <c r="P38" s="63"/>
    </row>
    <row r="39" spans="2:16" ht="12.95" customHeight="1" x14ac:dyDescent="0.15">
      <c r="B39" s="44"/>
      <c r="C39" s="38"/>
      <c r="D39" s="38"/>
      <c r="E39" s="38"/>
      <c r="F39" s="38"/>
      <c r="G39" s="38"/>
      <c r="H39" s="38"/>
      <c r="I39" s="32"/>
      <c r="M39" s="63"/>
      <c r="P39" s="63"/>
    </row>
    <row r="40" spans="2:16" ht="12.95" customHeight="1" x14ac:dyDescent="0.15">
      <c r="B40" s="44"/>
      <c r="C40" s="40"/>
      <c r="D40" s="40"/>
      <c r="E40" s="40"/>
      <c r="F40" s="40"/>
      <c r="G40" s="40"/>
      <c r="H40" s="40"/>
      <c r="I40" s="32"/>
      <c r="M40" s="40"/>
      <c r="P40" s="63"/>
    </row>
    <row r="41" spans="2:16" ht="12.95" customHeight="1" x14ac:dyDescent="0.15">
      <c r="B41" s="44"/>
      <c r="C41" s="38"/>
      <c r="D41" s="38"/>
      <c r="E41" s="32"/>
      <c r="F41" s="32"/>
      <c r="G41" s="32"/>
      <c r="H41" s="32"/>
      <c r="I41" s="32"/>
      <c r="P41" s="63"/>
    </row>
    <row r="42" spans="2:16" ht="12.95" customHeight="1" x14ac:dyDescent="0.15">
      <c r="B42" s="44"/>
      <c r="C42" s="38"/>
      <c r="D42" s="38"/>
      <c r="E42" s="32"/>
      <c r="F42" s="32"/>
      <c r="G42" s="32"/>
      <c r="H42" s="32"/>
      <c r="I42" s="32"/>
      <c r="P42" s="40"/>
    </row>
    <row r="43" spans="2:16" ht="12.95" customHeight="1" x14ac:dyDescent="0.15">
      <c r="B43" s="44"/>
      <c r="C43" s="38"/>
      <c r="D43" s="38"/>
      <c r="E43" s="32"/>
      <c r="F43" s="32"/>
      <c r="G43" s="32"/>
      <c r="H43" s="32"/>
      <c r="I43" s="32"/>
    </row>
    <row r="44" spans="2:16" ht="12.95" customHeight="1" x14ac:dyDescent="0.15">
      <c r="B44" s="44"/>
      <c r="C44" s="38"/>
      <c r="D44" s="38"/>
      <c r="E44" s="32"/>
      <c r="F44" s="32"/>
      <c r="G44" s="32"/>
      <c r="H44" s="32"/>
      <c r="I44" s="32"/>
    </row>
    <row r="45" spans="2:16" ht="12.95" customHeight="1" x14ac:dyDescent="0.15">
      <c r="B45" s="44"/>
      <c r="C45" s="38"/>
      <c r="D45" s="40"/>
      <c r="E45" s="38"/>
      <c r="F45" s="38"/>
      <c r="G45" s="32"/>
      <c r="H45" s="32"/>
      <c r="I45" s="32"/>
      <c r="P45" s="63"/>
    </row>
    <row r="46" spans="2:16" ht="12.95" customHeight="1" x14ac:dyDescent="0.15">
      <c r="B46" s="44"/>
      <c r="C46" s="38"/>
      <c r="D46" s="38"/>
      <c r="E46" s="38"/>
      <c r="F46" s="38"/>
      <c r="G46" s="38"/>
      <c r="H46" s="38"/>
      <c r="I46" s="32"/>
      <c r="J46" s="32"/>
      <c r="N46" s="63"/>
    </row>
    <row r="47" spans="2:16" ht="12.95" customHeight="1" x14ac:dyDescent="0.15">
      <c r="B47" s="44"/>
      <c r="C47" s="38"/>
      <c r="D47" s="38"/>
      <c r="E47" s="38"/>
      <c r="F47" s="38"/>
      <c r="G47" s="32"/>
      <c r="H47" s="32"/>
      <c r="I47" s="32"/>
      <c r="J47" s="32"/>
      <c r="N47" s="40"/>
      <c r="P47" s="63"/>
    </row>
    <row r="48" spans="2:16" ht="12.95" customHeight="1" x14ac:dyDescent="0.15">
      <c r="B48" s="44"/>
      <c r="C48" s="38"/>
      <c r="D48" s="38"/>
      <c r="E48" s="38"/>
      <c r="F48" s="38"/>
      <c r="G48" s="38"/>
      <c r="H48" s="38"/>
      <c r="I48" s="32"/>
      <c r="P48" s="63"/>
    </row>
    <row r="49" spans="2:16" ht="12.95" customHeight="1" x14ac:dyDescent="0.15">
      <c r="B49" s="44"/>
      <c r="C49" s="38"/>
      <c r="D49" s="38"/>
      <c r="E49" s="32"/>
      <c r="F49" s="32"/>
      <c r="G49" s="32"/>
      <c r="H49" s="32"/>
      <c r="I49" s="32"/>
    </row>
    <row r="50" spans="2:16" ht="12.95" customHeight="1" x14ac:dyDescent="0.15">
      <c r="B50" s="44"/>
      <c r="C50" s="38"/>
      <c r="D50" s="38"/>
      <c r="E50" s="32"/>
      <c r="F50" s="32"/>
      <c r="G50" s="32"/>
      <c r="H50" s="32"/>
      <c r="P50" s="63"/>
    </row>
    <row r="51" spans="2:16" ht="12.95" customHeight="1" x14ac:dyDescent="0.15">
      <c r="B51" s="41"/>
      <c r="C51" s="41"/>
      <c r="D51" s="41"/>
      <c r="E51" s="38"/>
      <c r="F51" s="38"/>
      <c r="G51" s="38"/>
      <c r="H51" s="38"/>
    </row>
    <row r="52" spans="2:16" ht="12.95" customHeight="1" x14ac:dyDescent="0.15">
      <c r="B52" s="41"/>
      <c r="C52" s="41"/>
      <c r="D52" s="41"/>
      <c r="E52" s="38"/>
      <c r="F52" s="38"/>
      <c r="G52" s="38"/>
      <c r="H52" s="38"/>
    </row>
  </sheetData>
  <mergeCells count="16">
    <mergeCell ref="B2:G2"/>
    <mergeCell ref="B10:B11"/>
    <mergeCell ref="D10:D11"/>
    <mergeCell ref="E10:E11"/>
    <mergeCell ref="F10:F11"/>
    <mergeCell ref="G10:G11"/>
    <mergeCell ref="B13:B15"/>
    <mergeCell ref="D13:D15"/>
    <mergeCell ref="E13:E15"/>
    <mergeCell ref="F13:F15"/>
    <mergeCell ref="G13:G15"/>
    <mergeCell ref="B17:B18"/>
    <mergeCell ref="D17:D18"/>
    <mergeCell ref="E17:E18"/>
    <mergeCell ref="F17:F18"/>
    <mergeCell ref="G17:G18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25"/>
  <sheetViews>
    <sheetView showGridLines="0" view="pageBreakPreview" zoomScaleNormal="100" zoomScaleSheetLayoutView="100" workbookViewId="0">
      <selection activeCell="O15" sqref="O15"/>
    </sheetView>
  </sheetViews>
  <sheetFormatPr defaultRowHeight="13.5" x14ac:dyDescent="0.15"/>
  <cols>
    <col min="1" max="1" width="14.125" style="62" bestFit="1" customWidth="1"/>
    <col min="2" max="2" width="14.625" style="62" customWidth="1"/>
    <col min="3" max="3" width="9.875" style="62" bestFit="1" customWidth="1"/>
    <col min="4" max="5" width="10.625" style="62" customWidth="1"/>
    <col min="6" max="6" width="9.25" style="62" bestFit="1" customWidth="1"/>
    <col min="7" max="7" width="9.875" style="62" customWidth="1"/>
    <col min="8" max="8" width="13.625" style="62" customWidth="1"/>
    <col min="9" max="9" width="14.125" style="62" customWidth="1"/>
    <col min="10" max="10" width="9" style="62" customWidth="1"/>
    <col min="11" max="16384" width="9" style="62"/>
  </cols>
  <sheetData>
    <row r="2" spans="1:16" ht="28.5" customHeight="1" x14ac:dyDescent="0.15">
      <c r="A2" s="21"/>
      <c r="B2" s="202" t="s">
        <v>229</v>
      </c>
      <c r="C2" s="202"/>
      <c r="D2" s="202"/>
      <c r="E2" s="202"/>
      <c r="F2" s="202"/>
      <c r="G2" s="202"/>
      <c r="H2" s="202"/>
      <c r="I2" s="202"/>
    </row>
    <row r="3" spans="1:16" ht="10.5" customHeight="1" thickBot="1" x14ac:dyDescent="0.2">
      <c r="B3" s="111"/>
      <c r="C3" s="111"/>
      <c r="D3" s="111"/>
      <c r="E3" s="111"/>
      <c r="F3" s="111"/>
      <c r="G3" s="111"/>
      <c r="H3" s="111"/>
      <c r="I3" s="111"/>
      <c r="K3" s="27"/>
      <c r="M3" s="32"/>
      <c r="N3" s="32"/>
      <c r="O3" s="32"/>
      <c r="P3" s="63"/>
    </row>
    <row r="4" spans="1:16" s="31" customFormat="1" ht="30.2" customHeight="1" x14ac:dyDescent="0.15">
      <c r="B4" s="177" t="s">
        <v>22</v>
      </c>
      <c r="C4" s="172" t="s">
        <v>166</v>
      </c>
      <c r="D4" s="172" t="s">
        <v>167</v>
      </c>
      <c r="E4" s="172" t="s">
        <v>168</v>
      </c>
      <c r="F4" s="172" t="s">
        <v>169</v>
      </c>
      <c r="G4" s="177"/>
      <c r="H4" s="172" t="s">
        <v>170</v>
      </c>
      <c r="I4" s="245" t="s">
        <v>171</v>
      </c>
      <c r="K4" s="28"/>
      <c r="M4" s="33"/>
      <c r="N4" s="33"/>
      <c r="O4" s="33"/>
      <c r="P4" s="120"/>
    </row>
    <row r="5" spans="1:16" ht="19.149999999999999" customHeight="1" x14ac:dyDescent="0.15">
      <c r="B5" s="162"/>
      <c r="C5" s="247"/>
      <c r="D5" s="259" t="s">
        <v>172</v>
      </c>
      <c r="E5" s="259" t="s">
        <v>172</v>
      </c>
      <c r="F5" s="139"/>
      <c r="G5" s="259" t="s">
        <v>173</v>
      </c>
      <c r="H5" s="151" t="s">
        <v>174</v>
      </c>
      <c r="I5" s="151" t="s">
        <v>174</v>
      </c>
      <c r="K5" s="27"/>
      <c r="M5" s="32"/>
      <c r="N5" s="32"/>
      <c r="O5" s="32"/>
      <c r="P5" s="63"/>
    </row>
    <row r="6" spans="1:16" ht="19.149999999999999" customHeight="1" x14ac:dyDescent="0.15">
      <c r="B6" s="248" t="s">
        <v>175</v>
      </c>
      <c r="C6" s="260" t="s">
        <v>176</v>
      </c>
      <c r="D6" s="261">
        <v>29.5</v>
      </c>
      <c r="E6" s="261">
        <v>79.2</v>
      </c>
      <c r="F6" s="139"/>
      <c r="G6" s="259">
        <v>40.4</v>
      </c>
      <c r="H6" s="135">
        <v>923000</v>
      </c>
      <c r="I6" s="152" t="s">
        <v>12</v>
      </c>
      <c r="K6" s="27"/>
      <c r="M6" s="32"/>
      <c r="N6" s="32"/>
      <c r="O6" s="32"/>
    </row>
    <row r="7" spans="1:16" ht="19.149999999999999" customHeight="1" x14ac:dyDescent="0.15">
      <c r="B7" s="248"/>
      <c r="C7" s="134"/>
      <c r="D7" s="261"/>
      <c r="E7" s="261"/>
      <c r="F7" s="139"/>
      <c r="G7" s="259"/>
      <c r="H7" s="135"/>
      <c r="I7" s="135"/>
      <c r="K7" s="27"/>
      <c r="M7" s="32"/>
      <c r="N7" s="32"/>
      <c r="O7" s="32"/>
      <c r="P7" s="63"/>
    </row>
    <row r="8" spans="1:16" ht="19.149999999999999" customHeight="1" x14ac:dyDescent="0.15">
      <c r="B8" s="262" t="s">
        <v>177</v>
      </c>
      <c r="C8" s="263" t="s">
        <v>29</v>
      </c>
      <c r="D8" s="259">
        <v>30</v>
      </c>
      <c r="E8" s="259">
        <v>182.5</v>
      </c>
      <c r="F8" s="264" t="s">
        <v>178</v>
      </c>
      <c r="G8" s="264">
        <v>616.70000000000005</v>
      </c>
      <c r="H8" s="152">
        <v>6463000</v>
      </c>
      <c r="I8" s="152">
        <v>950000</v>
      </c>
      <c r="J8" s="44"/>
      <c r="K8" s="44"/>
      <c r="M8" s="32"/>
      <c r="N8" s="32"/>
      <c r="O8" s="32"/>
      <c r="P8" s="63"/>
    </row>
    <row r="9" spans="1:16" ht="19.149999999999999" customHeight="1" x14ac:dyDescent="0.15">
      <c r="B9" s="262"/>
      <c r="C9" s="263"/>
      <c r="D9" s="259"/>
      <c r="E9" s="259"/>
      <c r="F9" s="264" t="s">
        <v>179</v>
      </c>
      <c r="G9" s="264">
        <v>40.6</v>
      </c>
      <c r="H9" s="152"/>
      <c r="I9" s="152"/>
      <c r="J9" s="44"/>
      <c r="K9" s="44"/>
      <c r="M9" s="32"/>
      <c r="N9" s="32"/>
      <c r="O9" s="34"/>
    </row>
    <row r="10" spans="1:16" ht="19.149999999999999" customHeight="1" x14ac:dyDescent="0.15">
      <c r="B10" s="248"/>
      <c r="C10" s="263"/>
      <c r="D10" s="261"/>
      <c r="E10" s="261"/>
      <c r="F10" s="139"/>
      <c r="G10" s="265"/>
      <c r="H10" s="135"/>
      <c r="I10" s="135"/>
      <c r="J10" s="44"/>
      <c r="K10" s="44"/>
      <c r="M10" s="34"/>
      <c r="N10" s="34"/>
      <c r="O10" s="34"/>
    </row>
    <row r="11" spans="1:16" ht="19.149999999999999" customHeight="1" x14ac:dyDescent="0.15">
      <c r="B11" s="248" t="s">
        <v>180</v>
      </c>
      <c r="C11" s="263" t="s">
        <v>29</v>
      </c>
      <c r="D11" s="261">
        <v>36</v>
      </c>
      <c r="E11" s="261">
        <v>130</v>
      </c>
      <c r="F11" s="139"/>
      <c r="G11" s="264">
        <v>23.14</v>
      </c>
      <c r="H11" s="135">
        <v>1350000</v>
      </c>
      <c r="I11" s="135">
        <v>1220000</v>
      </c>
      <c r="J11" s="27"/>
      <c r="K11" s="27"/>
      <c r="M11" s="32"/>
      <c r="N11" s="32"/>
      <c r="O11" s="34"/>
    </row>
    <row r="12" spans="1:16" ht="19.149999999999999" customHeight="1" x14ac:dyDescent="0.15">
      <c r="B12" s="248"/>
      <c r="C12" s="263"/>
      <c r="D12" s="261"/>
      <c r="E12" s="261"/>
      <c r="F12" s="139"/>
      <c r="G12" s="264"/>
      <c r="H12" s="135"/>
      <c r="I12" s="135"/>
      <c r="J12" s="31"/>
      <c r="K12" s="31"/>
      <c r="M12" s="32"/>
      <c r="N12" s="32"/>
      <c r="O12" s="32"/>
    </row>
    <row r="13" spans="1:16" ht="19.149999999999999" customHeight="1" x14ac:dyDescent="0.15">
      <c r="B13" s="248" t="s">
        <v>181</v>
      </c>
      <c r="C13" s="263" t="s">
        <v>29</v>
      </c>
      <c r="D13" s="261">
        <v>67</v>
      </c>
      <c r="E13" s="261">
        <v>215</v>
      </c>
      <c r="F13" s="264"/>
      <c r="G13" s="264">
        <v>94.7</v>
      </c>
      <c r="H13" s="135">
        <v>15050000</v>
      </c>
      <c r="I13" s="135">
        <v>11900000</v>
      </c>
      <c r="J13" s="44"/>
      <c r="K13" s="44"/>
      <c r="M13" s="32"/>
      <c r="N13" s="32"/>
      <c r="O13" s="32"/>
    </row>
    <row r="14" spans="1:16" ht="19.149999999999999" customHeight="1" x14ac:dyDescent="0.15">
      <c r="B14" s="248"/>
      <c r="C14" s="263"/>
      <c r="D14" s="261"/>
      <c r="E14" s="261"/>
      <c r="F14" s="139"/>
      <c r="G14" s="265"/>
      <c r="H14" s="135"/>
      <c r="I14" s="135"/>
      <c r="J14" s="44"/>
      <c r="K14" s="44"/>
      <c r="M14" s="32"/>
      <c r="N14" s="32"/>
      <c r="O14" s="32"/>
      <c r="P14" s="63"/>
    </row>
    <row r="15" spans="1:16" ht="19.149999999999999" customHeight="1" x14ac:dyDescent="0.15">
      <c r="B15" s="248" t="s">
        <v>182</v>
      </c>
      <c r="C15" s="263" t="s">
        <v>29</v>
      </c>
      <c r="D15" s="261">
        <v>42.5</v>
      </c>
      <c r="E15" s="261">
        <v>191</v>
      </c>
      <c r="F15" s="139"/>
      <c r="G15" s="264">
        <v>15</v>
      </c>
      <c r="H15" s="135">
        <v>4750000</v>
      </c>
      <c r="I15" s="135">
        <v>4000000</v>
      </c>
      <c r="J15" s="27"/>
      <c r="K15" s="27"/>
      <c r="M15" s="32"/>
      <c r="N15" s="32"/>
      <c r="O15" s="34"/>
    </row>
    <row r="16" spans="1:16" ht="19.149999999999999" customHeight="1" x14ac:dyDescent="0.15">
      <c r="B16" s="248"/>
      <c r="C16" s="263"/>
      <c r="D16" s="261"/>
      <c r="E16" s="261"/>
      <c r="F16" s="139"/>
      <c r="G16" s="266"/>
      <c r="H16" s="135"/>
      <c r="I16" s="135"/>
      <c r="J16" s="27"/>
      <c r="K16" s="27"/>
      <c r="M16" s="32"/>
      <c r="N16" s="32"/>
      <c r="O16" s="34"/>
    </row>
    <row r="17" spans="1:16" ht="19.149999999999999" customHeight="1" x14ac:dyDescent="0.15">
      <c r="B17" s="248" t="s">
        <v>65</v>
      </c>
      <c r="C17" s="263" t="s">
        <v>29</v>
      </c>
      <c r="D17" s="261">
        <v>43.8</v>
      </c>
      <c r="E17" s="267">
        <v>133.5</v>
      </c>
      <c r="F17" s="248"/>
      <c r="G17" s="268">
        <v>26.7</v>
      </c>
      <c r="H17" s="150">
        <v>1600000</v>
      </c>
      <c r="I17" s="150">
        <v>800000</v>
      </c>
      <c r="K17" s="32"/>
      <c r="L17" s="32"/>
      <c r="M17" s="32"/>
      <c r="N17" s="63"/>
    </row>
    <row r="18" spans="1:16" ht="10.5" customHeight="1" thickBot="1" x14ac:dyDescent="0.2">
      <c r="B18" s="257"/>
      <c r="C18" s="258"/>
      <c r="D18" s="138"/>
      <c r="E18" s="269"/>
      <c r="F18" s="269"/>
      <c r="G18" s="270"/>
      <c r="H18" s="138"/>
      <c r="I18" s="138"/>
      <c r="J18" s="44"/>
      <c r="K18" s="44"/>
      <c r="M18" s="32"/>
      <c r="N18" s="32"/>
      <c r="O18" s="34"/>
      <c r="P18" s="63"/>
    </row>
    <row r="19" spans="1:16" ht="16.5" customHeight="1" x14ac:dyDescent="0.15">
      <c r="B19" s="139" t="s">
        <v>183</v>
      </c>
      <c r="C19" s="139"/>
      <c r="D19" s="139"/>
      <c r="E19" s="139"/>
      <c r="F19" s="139"/>
      <c r="G19" s="139"/>
      <c r="H19" s="139"/>
      <c r="I19" s="139"/>
      <c r="J19" s="44"/>
      <c r="K19" s="44"/>
      <c r="M19" s="34"/>
      <c r="N19" s="34"/>
      <c r="O19" s="34"/>
      <c r="P19" s="63"/>
    </row>
    <row r="20" spans="1:16" ht="16.5" customHeight="1" x14ac:dyDescent="0.15">
      <c r="B20" s="139" t="s">
        <v>184</v>
      </c>
      <c r="C20" s="139"/>
      <c r="D20" s="139"/>
      <c r="E20" s="139"/>
      <c r="F20" s="139"/>
      <c r="G20" s="139"/>
      <c r="H20" s="139"/>
      <c r="I20" s="139"/>
      <c r="K20" s="27"/>
      <c r="M20" s="32"/>
      <c r="N20" s="32"/>
      <c r="O20" s="32"/>
    </row>
    <row r="21" spans="1:16" ht="12.95" customHeight="1" x14ac:dyDescent="0.15">
      <c r="B21" s="109"/>
      <c r="C21" s="1"/>
      <c r="D21" s="1"/>
      <c r="E21" s="1"/>
      <c r="F21" s="1"/>
      <c r="G21" s="9"/>
      <c r="H21" s="9"/>
      <c r="I21" s="5"/>
      <c r="K21" s="27"/>
      <c r="M21" s="32"/>
      <c r="N21" s="32"/>
      <c r="O21" s="34"/>
      <c r="P21" s="63"/>
    </row>
    <row r="22" spans="1:16" ht="12.95" customHeight="1" x14ac:dyDescent="0.15">
      <c r="B22" s="44"/>
      <c r="C22" s="38"/>
      <c r="D22" s="38"/>
      <c r="E22" s="38"/>
      <c r="F22" s="38"/>
      <c r="G22" s="38"/>
      <c r="H22" s="38"/>
      <c r="I22" s="31"/>
      <c r="K22" s="27"/>
      <c r="M22" s="32"/>
      <c r="N22" s="32"/>
      <c r="O22" s="32"/>
    </row>
    <row r="23" spans="1:16" ht="12.95" customHeight="1" x14ac:dyDescent="0.15">
      <c r="A23" s="38"/>
      <c r="B23" s="38"/>
      <c r="C23" s="38"/>
      <c r="D23" s="38"/>
      <c r="E23" s="31"/>
      <c r="F23" s="31"/>
      <c r="G23" s="31"/>
      <c r="I23" s="32"/>
      <c r="J23" s="32"/>
      <c r="K23" s="32"/>
    </row>
    <row r="24" spans="1:16" ht="12.95" customHeight="1" x14ac:dyDescent="0.15">
      <c r="A24" s="38"/>
      <c r="B24" s="32"/>
      <c r="C24" s="32"/>
      <c r="D24" s="32"/>
      <c r="E24" s="44"/>
      <c r="F24" s="44"/>
      <c r="G24" s="44"/>
      <c r="I24" s="32"/>
      <c r="J24" s="32"/>
      <c r="K24" s="34"/>
    </row>
    <row r="25" spans="1:16" ht="12.95" customHeight="1" x14ac:dyDescent="0.15">
      <c r="A25" s="32"/>
      <c r="B25" s="38"/>
      <c r="C25" s="32"/>
      <c r="D25" s="32"/>
      <c r="E25" s="27"/>
      <c r="F25" s="27"/>
      <c r="G25" s="27"/>
      <c r="I25" s="32"/>
      <c r="J25" s="32"/>
      <c r="K25" s="32"/>
    </row>
  </sheetData>
  <mergeCells count="1">
    <mergeCell ref="B2:I2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24"/>
  <sheetViews>
    <sheetView showGridLines="0" view="pageBreakPreview" zoomScaleSheetLayoutView="100" workbookViewId="0">
      <selection activeCell="P29" sqref="P29"/>
    </sheetView>
  </sheetViews>
  <sheetFormatPr defaultRowHeight="13.5" x14ac:dyDescent="0.15"/>
  <cols>
    <col min="1" max="1" width="16.875" style="1" bestFit="1" customWidth="1"/>
    <col min="2" max="2" width="12.25" style="1" customWidth="1"/>
    <col min="3" max="3" width="6.75" style="1" customWidth="1"/>
    <col min="4" max="4" width="9.375" style="1" customWidth="1"/>
    <col min="5" max="5" width="10.625" style="1" customWidth="1"/>
    <col min="6" max="6" width="6.75" style="1" customWidth="1"/>
    <col min="7" max="7" width="7.75" style="1" customWidth="1"/>
    <col min="8" max="8" width="9.375" style="1" customWidth="1"/>
    <col min="9" max="9" width="6.75" style="1" customWidth="1"/>
    <col min="10" max="10" width="7.75" style="1" customWidth="1"/>
    <col min="11" max="11" width="10.5" style="1" customWidth="1"/>
    <col min="12" max="12" width="9" style="1" customWidth="1"/>
    <col min="13" max="16384" width="9" style="1"/>
  </cols>
  <sheetData>
    <row r="1" spans="2:11" x14ac:dyDescent="0.15">
      <c r="B1" s="23"/>
    </row>
    <row r="2" spans="2:11" ht="28.5" customHeight="1" x14ac:dyDescent="0.15">
      <c r="B2" s="234" t="s">
        <v>230</v>
      </c>
      <c r="C2" s="202"/>
      <c r="D2" s="202"/>
      <c r="E2" s="202"/>
      <c r="F2" s="202"/>
      <c r="G2" s="202"/>
      <c r="H2" s="202"/>
      <c r="I2" s="202"/>
      <c r="J2" s="202"/>
      <c r="K2" s="202"/>
    </row>
    <row r="3" spans="2:11" ht="19.5" customHeight="1" thickBot="1" x14ac:dyDescent="0.2">
      <c r="B3" s="141"/>
      <c r="C3" s="141"/>
      <c r="D3" s="141"/>
      <c r="E3" s="141"/>
      <c r="F3" s="141"/>
      <c r="G3" s="141"/>
      <c r="H3" s="141"/>
      <c r="I3" s="141"/>
      <c r="J3" s="141"/>
      <c r="K3" s="142" t="s">
        <v>68</v>
      </c>
    </row>
    <row r="4" spans="2:11" s="66" customFormat="1" ht="17.25" customHeight="1" x14ac:dyDescent="0.15">
      <c r="B4" s="209" t="s">
        <v>69</v>
      </c>
      <c r="C4" s="271" t="s">
        <v>37</v>
      </c>
      <c r="D4" s="272"/>
      <c r="E4" s="273"/>
      <c r="F4" s="271" t="s">
        <v>70</v>
      </c>
      <c r="G4" s="272"/>
      <c r="H4" s="273"/>
      <c r="I4" s="271" t="s">
        <v>9</v>
      </c>
      <c r="J4" s="272"/>
      <c r="K4" s="272"/>
    </row>
    <row r="5" spans="2:11" s="66" customFormat="1" ht="15" customHeight="1" x14ac:dyDescent="0.15">
      <c r="B5" s="274"/>
      <c r="C5" s="263" t="s">
        <v>38</v>
      </c>
      <c r="D5" s="263" t="s">
        <v>71</v>
      </c>
      <c r="E5" s="263" t="s">
        <v>72</v>
      </c>
      <c r="F5" s="263" t="s">
        <v>38</v>
      </c>
      <c r="G5" s="263" t="s">
        <v>71</v>
      </c>
      <c r="H5" s="263" t="s">
        <v>72</v>
      </c>
      <c r="I5" s="263" t="s">
        <v>38</v>
      </c>
      <c r="J5" s="263" t="s">
        <v>71</v>
      </c>
      <c r="K5" s="263" t="s">
        <v>72</v>
      </c>
    </row>
    <row r="6" spans="2:11" s="66" customFormat="1" ht="15" customHeight="1" x14ac:dyDescent="0.15">
      <c r="B6" s="210"/>
      <c r="C6" s="147" t="s">
        <v>73</v>
      </c>
      <c r="D6" s="147" t="s">
        <v>74</v>
      </c>
      <c r="E6" s="147" t="s">
        <v>75</v>
      </c>
      <c r="F6" s="147" t="s">
        <v>73</v>
      </c>
      <c r="G6" s="147" t="s">
        <v>74</v>
      </c>
      <c r="H6" s="147" t="s">
        <v>75</v>
      </c>
      <c r="I6" s="147" t="s">
        <v>73</v>
      </c>
      <c r="J6" s="147" t="s">
        <v>74</v>
      </c>
      <c r="K6" s="147" t="s">
        <v>75</v>
      </c>
    </row>
    <row r="7" spans="2:11" s="66" customFormat="1" ht="18" customHeight="1" x14ac:dyDescent="0.15">
      <c r="B7" s="275" t="s">
        <v>231</v>
      </c>
      <c r="C7" s="134">
        <v>3042</v>
      </c>
      <c r="D7" s="135">
        <v>600993</v>
      </c>
      <c r="E7" s="135">
        <v>10836846</v>
      </c>
      <c r="F7" s="135">
        <v>10</v>
      </c>
      <c r="G7" s="135">
        <v>4563</v>
      </c>
      <c r="H7" s="135">
        <v>240330</v>
      </c>
      <c r="I7" s="135">
        <v>7</v>
      </c>
      <c r="J7" s="135">
        <v>652</v>
      </c>
      <c r="K7" s="135">
        <v>7245</v>
      </c>
    </row>
    <row r="8" spans="2:11" s="66" customFormat="1" ht="18" customHeight="1" x14ac:dyDescent="0.15">
      <c r="B8" s="276" t="s">
        <v>100</v>
      </c>
      <c r="C8" s="134">
        <v>3044</v>
      </c>
      <c r="D8" s="135">
        <v>477842</v>
      </c>
      <c r="E8" s="135">
        <v>9466126</v>
      </c>
      <c r="F8" s="135">
        <v>17</v>
      </c>
      <c r="G8" s="135">
        <v>1995</v>
      </c>
      <c r="H8" s="135">
        <v>79081</v>
      </c>
      <c r="I8" s="135">
        <v>12</v>
      </c>
      <c r="J8" s="135">
        <v>13379</v>
      </c>
      <c r="K8" s="135">
        <v>640515</v>
      </c>
    </row>
    <row r="9" spans="2:11" s="66" customFormat="1" ht="18" customHeight="1" thickBot="1" x14ac:dyDescent="0.2">
      <c r="B9" s="277" t="s">
        <v>232</v>
      </c>
      <c r="C9" s="155">
        <v>2895</v>
      </c>
      <c r="D9" s="155">
        <v>508937</v>
      </c>
      <c r="E9" s="155">
        <v>10701728</v>
      </c>
      <c r="F9" s="155">
        <v>6</v>
      </c>
      <c r="G9" s="155">
        <v>3004</v>
      </c>
      <c r="H9" s="155">
        <v>102106</v>
      </c>
      <c r="I9" s="155">
        <v>14</v>
      </c>
      <c r="J9" s="155">
        <v>10563</v>
      </c>
      <c r="K9" s="155">
        <v>413017</v>
      </c>
    </row>
    <row r="10" spans="2:11" s="66" customFormat="1" ht="16.5" customHeight="1" thickBot="1" x14ac:dyDescent="0.2">
      <c r="B10" s="162"/>
      <c r="C10" s="135"/>
      <c r="D10" s="135"/>
      <c r="E10" s="135"/>
      <c r="F10" s="135"/>
      <c r="G10" s="152"/>
      <c r="H10" s="152"/>
      <c r="I10" s="152"/>
      <c r="J10" s="152"/>
      <c r="K10" s="152"/>
    </row>
    <row r="11" spans="2:11" s="66" customFormat="1" ht="17.25" customHeight="1" x14ac:dyDescent="0.15">
      <c r="B11" s="209" t="s">
        <v>69</v>
      </c>
      <c r="C11" s="271" t="s">
        <v>76</v>
      </c>
      <c r="D11" s="272"/>
      <c r="E11" s="273"/>
      <c r="F11" s="271" t="s">
        <v>39</v>
      </c>
      <c r="G11" s="272"/>
      <c r="H11" s="273"/>
      <c r="I11" s="271" t="s">
        <v>40</v>
      </c>
      <c r="J11" s="272"/>
      <c r="K11" s="272"/>
    </row>
    <row r="12" spans="2:11" s="66" customFormat="1" ht="15" customHeight="1" x14ac:dyDescent="0.15">
      <c r="B12" s="274"/>
      <c r="C12" s="278" t="s">
        <v>38</v>
      </c>
      <c r="D12" s="279" t="s">
        <v>71</v>
      </c>
      <c r="E12" s="263" t="s">
        <v>72</v>
      </c>
      <c r="F12" s="263" t="s">
        <v>38</v>
      </c>
      <c r="G12" s="263" t="s">
        <v>71</v>
      </c>
      <c r="H12" s="263" t="s">
        <v>72</v>
      </c>
      <c r="I12" s="263" t="s">
        <v>38</v>
      </c>
      <c r="J12" s="263" t="s">
        <v>71</v>
      </c>
      <c r="K12" s="263" t="s">
        <v>72</v>
      </c>
    </row>
    <row r="13" spans="2:11" s="66" customFormat="1" ht="15" customHeight="1" x14ac:dyDescent="0.15">
      <c r="B13" s="210"/>
      <c r="C13" s="280" t="s">
        <v>73</v>
      </c>
      <c r="D13" s="196" t="s">
        <v>74</v>
      </c>
      <c r="E13" s="147" t="s">
        <v>75</v>
      </c>
      <c r="F13" s="147" t="s">
        <v>73</v>
      </c>
      <c r="G13" s="147" t="s">
        <v>74</v>
      </c>
      <c r="H13" s="147" t="s">
        <v>75</v>
      </c>
      <c r="I13" s="147" t="s">
        <v>73</v>
      </c>
      <c r="J13" s="147" t="s">
        <v>74</v>
      </c>
      <c r="K13" s="147" t="s">
        <v>75</v>
      </c>
    </row>
    <row r="14" spans="2:11" s="66" customFormat="1" ht="18" customHeight="1" x14ac:dyDescent="0.15">
      <c r="B14" s="275" t="s">
        <v>231</v>
      </c>
      <c r="C14" s="134">
        <v>57</v>
      </c>
      <c r="D14" s="135">
        <v>28464</v>
      </c>
      <c r="E14" s="135">
        <v>697729</v>
      </c>
      <c r="F14" s="135">
        <v>591</v>
      </c>
      <c r="G14" s="135">
        <v>231355</v>
      </c>
      <c r="H14" s="135">
        <v>3913814</v>
      </c>
      <c r="I14" s="135">
        <v>87</v>
      </c>
      <c r="J14" s="135">
        <v>55723</v>
      </c>
      <c r="K14" s="135">
        <v>976159</v>
      </c>
    </row>
    <row r="15" spans="2:11" s="66" customFormat="1" ht="18" customHeight="1" x14ac:dyDescent="0.15">
      <c r="B15" s="276" t="s">
        <v>100</v>
      </c>
      <c r="C15" s="134">
        <v>39</v>
      </c>
      <c r="D15" s="135">
        <v>11175</v>
      </c>
      <c r="E15" s="135">
        <v>385060</v>
      </c>
      <c r="F15" s="135">
        <v>657</v>
      </c>
      <c r="G15" s="135">
        <v>155202</v>
      </c>
      <c r="H15" s="135">
        <v>2639993</v>
      </c>
      <c r="I15" s="135">
        <v>59</v>
      </c>
      <c r="J15" s="135">
        <v>20384</v>
      </c>
      <c r="K15" s="135">
        <v>548948</v>
      </c>
    </row>
    <row r="16" spans="2:11" s="66" customFormat="1" ht="18" customHeight="1" thickBot="1" x14ac:dyDescent="0.2">
      <c r="B16" s="277" t="s">
        <v>232</v>
      </c>
      <c r="C16" s="155">
        <v>47</v>
      </c>
      <c r="D16" s="155">
        <v>30924</v>
      </c>
      <c r="E16" s="155">
        <v>1150280</v>
      </c>
      <c r="F16" s="155">
        <v>682</v>
      </c>
      <c r="G16" s="155">
        <v>190880</v>
      </c>
      <c r="H16" s="155">
        <v>3494324</v>
      </c>
      <c r="I16" s="155">
        <v>58</v>
      </c>
      <c r="J16" s="155">
        <v>30166</v>
      </c>
      <c r="K16" s="155">
        <v>685126</v>
      </c>
    </row>
    <row r="17" spans="2:11" s="66" customFormat="1" ht="17.25" customHeight="1" thickBot="1" x14ac:dyDescent="0.2">
      <c r="B17" s="281"/>
      <c r="C17" s="135"/>
      <c r="D17" s="135"/>
      <c r="E17" s="135"/>
      <c r="F17" s="152"/>
      <c r="G17" s="152"/>
      <c r="H17" s="152"/>
      <c r="I17" s="152"/>
      <c r="J17" s="152"/>
      <c r="K17" s="135"/>
    </row>
    <row r="18" spans="2:11" s="66" customFormat="1" ht="17.25" customHeight="1" x14ac:dyDescent="0.15">
      <c r="B18" s="209" t="s">
        <v>69</v>
      </c>
      <c r="C18" s="271" t="s">
        <v>41</v>
      </c>
      <c r="D18" s="272"/>
      <c r="E18" s="272"/>
      <c r="F18" s="152"/>
      <c r="G18" s="152"/>
      <c r="H18" s="152"/>
      <c r="I18" s="135"/>
      <c r="J18" s="135"/>
      <c r="K18" s="152"/>
    </row>
    <row r="19" spans="2:11" s="66" customFormat="1" ht="15" customHeight="1" x14ac:dyDescent="0.15">
      <c r="B19" s="274"/>
      <c r="C19" s="263" t="s">
        <v>38</v>
      </c>
      <c r="D19" s="263" t="s">
        <v>71</v>
      </c>
      <c r="E19" s="263" t="s">
        <v>72</v>
      </c>
      <c r="F19" s="152"/>
      <c r="G19" s="152"/>
      <c r="H19" s="152"/>
      <c r="I19" s="152"/>
      <c r="J19" s="152"/>
      <c r="K19" s="152"/>
    </row>
    <row r="20" spans="2:11" s="66" customFormat="1" ht="15" customHeight="1" x14ac:dyDescent="0.15">
      <c r="B20" s="210"/>
      <c r="C20" s="147" t="s">
        <v>73</v>
      </c>
      <c r="D20" s="147" t="s">
        <v>74</v>
      </c>
      <c r="E20" s="147" t="s">
        <v>75</v>
      </c>
      <c r="F20" s="152"/>
      <c r="G20" s="152"/>
      <c r="H20" s="152"/>
      <c r="I20" s="135"/>
      <c r="J20" s="135"/>
      <c r="K20" s="135"/>
    </row>
    <row r="21" spans="2:11" s="66" customFormat="1" ht="18" customHeight="1" x14ac:dyDescent="0.15">
      <c r="B21" s="275" t="s">
        <v>231</v>
      </c>
      <c r="C21" s="134">
        <v>2290</v>
      </c>
      <c r="D21" s="135">
        <v>280236</v>
      </c>
      <c r="E21" s="135">
        <v>5001569</v>
      </c>
      <c r="F21" s="152"/>
      <c r="G21" s="152"/>
      <c r="H21" s="152"/>
      <c r="I21" s="135"/>
      <c r="J21" s="135"/>
      <c r="K21" s="135"/>
    </row>
    <row r="22" spans="2:11" s="66" customFormat="1" ht="18" customHeight="1" x14ac:dyDescent="0.15">
      <c r="B22" s="276" t="s">
        <v>100</v>
      </c>
      <c r="C22" s="134">
        <v>2260</v>
      </c>
      <c r="D22" s="135">
        <v>275707</v>
      </c>
      <c r="E22" s="135">
        <v>5172529</v>
      </c>
      <c r="F22" s="152"/>
      <c r="G22" s="152"/>
      <c r="H22" s="152"/>
      <c r="I22" s="135"/>
      <c r="J22" s="135"/>
      <c r="K22" s="135"/>
    </row>
    <row r="23" spans="2:11" s="66" customFormat="1" ht="18" customHeight="1" thickBot="1" x14ac:dyDescent="0.2">
      <c r="B23" s="277" t="s">
        <v>232</v>
      </c>
      <c r="C23" s="155">
        <v>2088</v>
      </c>
      <c r="D23" s="155">
        <v>243400</v>
      </c>
      <c r="E23" s="155">
        <v>4856875</v>
      </c>
      <c r="F23" s="152"/>
      <c r="G23" s="152"/>
      <c r="H23" s="152"/>
      <c r="I23" s="135"/>
      <c r="J23" s="135"/>
      <c r="K23" s="135"/>
    </row>
    <row r="24" spans="2:11" s="66" customFormat="1" ht="12" x14ac:dyDescent="0.15">
      <c r="B24" s="139" t="s">
        <v>77</v>
      </c>
      <c r="C24" s="139"/>
      <c r="D24" s="139"/>
      <c r="E24" s="139"/>
      <c r="F24" s="139"/>
      <c r="G24" s="139"/>
      <c r="H24" s="139"/>
      <c r="I24" s="139"/>
      <c r="J24" s="139"/>
      <c r="K24" s="139"/>
    </row>
  </sheetData>
  <mergeCells count="11">
    <mergeCell ref="B4:B6"/>
    <mergeCell ref="B11:B13"/>
    <mergeCell ref="B18:B20"/>
    <mergeCell ref="C18:E18"/>
    <mergeCell ref="B2:K2"/>
    <mergeCell ref="C4:E4"/>
    <mergeCell ref="F4:H4"/>
    <mergeCell ref="I4:K4"/>
    <mergeCell ref="C11:E11"/>
    <mergeCell ref="F11:H11"/>
    <mergeCell ref="I11:K11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N24"/>
  <sheetViews>
    <sheetView showGridLines="0" view="pageBreakPreview" zoomScaleSheetLayoutView="100" workbookViewId="0">
      <selection activeCell="T18" sqref="T18"/>
    </sheetView>
  </sheetViews>
  <sheetFormatPr defaultRowHeight="13.5" x14ac:dyDescent="0.15"/>
  <cols>
    <col min="1" max="1" width="16.875" style="1" bestFit="1" customWidth="1"/>
    <col min="2" max="2" width="12.25" style="1" customWidth="1"/>
    <col min="3" max="3" width="6.75" style="1" customWidth="1"/>
    <col min="4" max="4" width="9.375" style="1" customWidth="1"/>
    <col min="5" max="5" width="10.625" style="1" customWidth="1"/>
    <col min="6" max="6" width="6.75" style="1" customWidth="1"/>
    <col min="7" max="7" width="7.75" style="1" customWidth="1"/>
    <col min="8" max="8" width="9.375" style="1" customWidth="1"/>
    <col min="9" max="9" width="6.75" style="1" customWidth="1"/>
    <col min="10" max="10" width="7.75" style="1" customWidth="1"/>
    <col min="11" max="11" width="10.5" style="1" customWidth="1"/>
    <col min="12" max="12" width="9" style="1" customWidth="1"/>
    <col min="13" max="16384" width="9" style="1"/>
  </cols>
  <sheetData>
    <row r="1" spans="2:11" x14ac:dyDescent="0.15">
      <c r="B1" s="23"/>
    </row>
    <row r="2" spans="2:11" ht="28.5" customHeight="1" x14ac:dyDescent="0.15">
      <c r="B2" s="234" t="s">
        <v>233</v>
      </c>
      <c r="C2" s="202"/>
      <c r="D2" s="202"/>
      <c r="E2" s="202"/>
      <c r="F2" s="202"/>
      <c r="G2" s="202"/>
      <c r="H2" s="202"/>
      <c r="I2" s="202"/>
      <c r="J2" s="202"/>
      <c r="K2" s="202"/>
    </row>
    <row r="3" spans="2:11" ht="19.5" customHeight="1" thickBot="1" x14ac:dyDescent="0.2">
      <c r="K3" s="142" t="s">
        <v>68</v>
      </c>
    </row>
    <row r="4" spans="2:11" ht="17.25" customHeight="1" x14ac:dyDescent="0.15">
      <c r="B4" s="209" t="s">
        <v>69</v>
      </c>
      <c r="C4" s="271" t="s">
        <v>37</v>
      </c>
      <c r="D4" s="272"/>
      <c r="E4" s="273"/>
      <c r="F4" s="271" t="s">
        <v>78</v>
      </c>
      <c r="G4" s="272"/>
      <c r="H4" s="273"/>
      <c r="I4" s="271" t="s">
        <v>79</v>
      </c>
      <c r="J4" s="272"/>
      <c r="K4" s="272"/>
    </row>
    <row r="5" spans="2:11" ht="15" customHeight="1" x14ac:dyDescent="0.15">
      <c r="B5" s="274"/>
      <c r="C5" s="263" t="s">
        <v>38</v>
      </c>
      <c r="D5" s="263" t="s">
        <v>71</v>
      </c>
      <c r="E5" s="263" t="s">
        <v>72</v>
      </c>
      <c r="F5" s="263" t="s">
        <v>38</v>
      </c>
      <c r="G5" s="263" t="s">
        <v>71</v>
      </c>
      <c r="H5" s="263" t="s">
        <v>72</v>
      </c>
      <c r="I5" s="263" t="s">
        <v>38</v>
      </c>
      <c r="J5" s="263" t="s">
        <v>71</v>
      </c>
      <c r="K5" s="263" t="s">
        <v>72</v>
      </c>
    </row>
    <row r="6" spans="2:11" ht="15" customHeight="1" x14ac:dyDescent="0.15">
      <c r="B6" s="210"/>
      <c r="C6" s="147" t="s">
        <v>73</v>
      </c>
      <c r="D6" s="147" t="s">
        <v>74</v>
      </c>
      <c r="E6" s="147" t="s">
        <v>75</v>
      </c>
      <c r="F6" s="147" t="s">
        <v>73</v>
      </c>
      <c r="G6" s="147" t="s">
        <v>74</v>
      </c>
      <c r="H6" s="147" t="s">
        <v>75</v>
      </c>
      <c r="I6" s="147" t="s">
        <v>73</v>
      </c>
      <c r="J6" s="147" t="s">
        <v>74</v>
      </c>
      <c r="K6" s="147" t="s">
        <v>75</v>
      </c>
    </row>
    <row r="7" spans="2:11" ht="18" customHeight="1" x14ac:dyDescent="0.15">
      <c r="B7" s="275" t="s">
        <v>231</v>
      </c>
      <c r="C7" s="134">
        <v>3042</v>
      </c>
      <c r="D7" s="135">
        <v>600993</v>
      </c>
      <c r="E7" s="135">
        <v>10836846</v>
      </c>
      <c r="F7" s="135">
        <v>2449</v>
      </c>
      <c r="G7" s="135">
        <v>312226</v>
      </c>
      <c r="H7" s="135">
        <v>5309723</v>
      </c>
      <c r="I7" s="152" t="s">
        <v>12</v>
      </c>
      <c r="J7" s="152" t="s">
        <v>12</v>
      </c>
      <c r="K7" s="152" t="s">
        <v>12</v>
      </c>
    </row>
    <row r="8" spans="2:11" ht="18" customHeight="1" x14ac:dyDescent="0.15">
      <c r="B8" s="276" t="s">
        <v>100</v>
      </c>
      <c r="C8" s="134">
        <v>3044</v>
      </c>
      <c r="D8" s="135">
        <v>477842</v>
      </c>
      <c r="E8" s="135">
        <v>9466126</v>
      </c>
      <c r="F8" s="135">
        <v>2415</v>
      </c>
      <c r="G8" s="135">
        <v>280808</v>
      </c>
      <c r="H8" s="135">
        <v>5042332</v>
      </c>
      <c r="I8" s="152">
        <v>6</v>
      </c>
      <c r="J8" s="152">
        <v>649</v>
      </c>
      <c r="K8" s="152">
        <v>8000</v>
      </c>
    </row>
    <row r="9" spans="2:11" ht="18" customHeight="1" thickBot="1" x14ac:dyDescent="0.2">
      <c r="B9" s="277" t="s">
        <v>232</v>
      </c>
      <c r="C9" s="155">
        <v>2895</v>
      </c>
      <c r="D9" s="155">
        <v>508937</v>
      </c>
      <c r="E9" s="155">
        <v>10701728</v>
      </c>
      <c r="F9" s="155">
        <v>2301</v>
      </c>
      <c r="G9" s="155">
        <v>270669</v>
      </c>
      <c r="H9" s="155">
        <v>5252097</v>
      </c>
      <c r="I9" s="156">
        <v>4</v>
      </c>
      <c r="J9" s="156">
        <v>2767</v>
      </c>
      <c r="K9" s="156">
        <v>123300</v>
      </c>
    </row>
    <row r="10" spans="2:11" ht="17.25" customHeight="1" thickBot="1" x14ac:dyDescent="0.2"/>
    <row r="11" spans="2:11" ht="17.25" customHeight="1" x14ac:dyDescent="0.15">
      <c r="B11" s="209" t="s">
        <v>69</v>
      </c>
      <c r="C11" s="271" t="s">
        <v>80</v>
      </c>
      <c r="D11" s="272"/>
      <c r="E11" s="273"/>
      <c r="F11" s="271" t="s">
        <v>81</v>
      </c>
      <c r="G11" s="272"/>
      <c r="H11" s="273"/>
      <c r="I11" s="271" t="s">
        <v>82</v>
      </c>
      <c r="J11" s="272"/>
      <c r="K11" s="272"/>
    </row>
    <row r="12" spans="2:11" ht="15" customHeight="1" x14ac:dyDescent="0.15">
      <c r="B12" s="274"/>
      <c r="C12" s="278" t="s">
        <v>38</v>
      </c>
      <c r="D12" s="279" t="s">
        <v>71</v>
      </c>
      <c r="E12" s="263" t="s">
        <v>72</v>
      </c>
      <c r="F12" s="263" t="s">
        <v>38</v>
      </c>
      <c r="G12" s="263" t="s">
        <v>71</v>
      </c>
      <c r="H12" s="263" t="s">
        <v>72</v>
      </c>
      <c r="I12" s="263" t="s">
        <v>38</v>
      </c>
      <c r="J12" s="263" t="s">
        <v>71</v>
      </c>
      <c r="K12" s="263" t="s">
        <v>72</v>
      </c>
    </row>
    <row r="13" spans="2:11" ht="15" customHeight="1" x14ac:dyDescent="0.15">
      <c r="B13" s="210"/>
      <c r="C13" s="280" t="s">
        <v>73</v>
      </c>
      <c r="D13" s="196" t="s">
        <v>74</v>
      </c>
      <c r="E13" s="147" t="s">
        <v>75</v>
      </c>
      <c r="F13" s="147" t="s">
        <v>73</v>
      </c>
      <c r="G13" s="147" t="s">
        <v>74</v>
      </c>
      <c r="H13" s="147" t="s">
        <v>75</v>
      </c>
      <c r="I13" s="147" t="s">
        <v>73</v>
      </c>
      <c r="J13" s="147" t="s">
        <v>74</v>
      </c>
      <c r="K13" s="147" t="s">
        <v>75</v>
      </c>
    </row>
    <row r="14" spans="2:11" ht="18" customHeight="1" x14ac:dyDescent="0.15">
      <c r="B14" s="275" t="s">
        <v>231</v>
      </c>
      <c r="C14" s="134">
        <v>35</v>
      </c>
      <c r="D14" s="135">
        <v>53368</v>
      </c>
      <c r="E14" s="135">
        <v>1085693</v>
      </c>
      <c r="F14" s="135">
        <v>486</v>
      </c>
      <c r="G14" s="135">
        <v>230873</v>
      </c>
      <c r="H14" s="135">
        <v>4413064</v>
      </c>
      <c r="I14" s="135">
        <v>5</v>
      </c>
      <c r="J14" s="135">
        <v>445</v>
      </c>
      <c r="K14" s="135">
        <v>4660</v>
      </c>
    </row>
    <row r="15" spans="2:11" ht="18" customHeight="1" x14ac:dyDescent="0.15">
      <c r="B15" s="276" t="s">
        <v>100</v>
      </c>
      <c r="C15" s="134">
        <v>32</v>
      </c>
      <c r="D15" s="135">
        <v>26506</v>
      </c>
      <c r="E15" s="135">
        <v>1037481</v>
      </c>
      <c r="F15" s="135">
        <v>519</v>
      </c>
      <c r="G15" s="135">
        <v>167582</v>
      </c>
      <c r="H15" s="135">
        <v>3354879</v>
      </c>
      <c r="I15" s="152">
        <v>1</v>
      </c>
      <c r="J15" s="152">
        <v>19</v>
      </c>
      <c r="K15" s="152">
        <v>400</v>
      </c>
    </row>
    <row r="16" spans="2:11" ht="18" customHeight="1" thickBot="1" x14ac:dyDescent="0.2">
      <c r="B16" s="277" t="s">
        <v>232</v>
      </c>
      <c r="C16" s="155">
        <v>27</v>
      </c>
      <c r="D16" s="155">
        <v>44142</v>
      </c>
      <c r="E16" s="155">
        <v>1262713</v>
      </c>
      <c r="F16" s="155">
        <v>456</v>
      </c>
      <c r="G16" s="155">
        <v>185336</v>
      </c>
      <c r="H16" s="155">
        <v>4032374</v>
      </c>
      <c r="I16" s="156" t="s">
        <v>12</v>
      </c>
      <c r="J16" s="156" t="s">
        <v>12</v>
      </c>
      <c r="K16" s="156" t="s">
        <v>12</v>
      </c>
    </row>
    <row r="17" spans="2:14" ht="17.25" customHeight="1" thickBot="1" x14ac:dyDescent="0.2"/>
    <row r="18" spans="2:14" ht="17.25" customHeight="1" x14ac:dyDescent="0.15">
      <c r="B18" s="209" t="s">
        <v>69</v>
      </c>
      <c r="C18" s="271" t="s">
        <v>83</v>
      </c>
      <c r="D18" s="272"/>
      <c r="E18" s="272"/>
      <c r="N18" s="73"/>
    </row>
    <row r="19" spans="2:14" ht="15" customHeight="1" x14ac:dyDescent="0.15">
      <c r="B19" s="274"/>
      <c r="C19" s="263" t="s">
        <v>38</v>
      </c>
      <c r="D19" s="263" t="s">
        <v>71</v>
      </c>
      <c r="E19" s="263" t="s">
        <v>72</v>
      </c>
      <c r="N19" s="73"/>
    </row>
    <row r="20" spans="2:14" ht="15" customHeight="1" x14ac:dyDescent="0.15">
      <c r="B20" s="210"/>
      <c r="C20" s="147" t="s">
        <v>73</v>
      </c>
      <c r="D20" s="147" t="s">
        <v>74</v>
      </c>
      <c r="E20" s="147" t="s">
        <v>75</v>
      </c>
    </row>
    <row r="21" spans="2:14" ht="18" customHeight="1" x14ac:dyDescent="0.15">
      <c r="B21" s="275" t="s">
        <v>231</v>
      </c>
      <c r="C21" s="134">
        <v>67</v>
      </c>
      <c r="D21" s="135">
        <v>4081</v>
      </c>
      <c r="E21" s="135">
        <v>23706</v>
      </c>
    </row>
    <row r="22" spans="2:14" ht="18" customHeight="1" x14ac:dyDescent="0.15">
      <c r="B22" s="276" t="s">
        <v>100</v>
      </c>
      <c r="C22" s="282">
        <v>71</v>
      </c>
      <c r="D22" s="283">
        <v>2278</v>
      </c>
      <c r="E22" s="283">
        <v>23034</v>
      </c>
    </row>
    <row r="23" spans="2:14" ht="18" customHeight="1" thickBot="1" x14ac:dyDescent="0.2">
      <c r="B23" s="277" t="s">
        <v>232</v>
      </c>
      <c r="C23" s="284">
        <v>107</v>
      </c>
      <c r="D23" s="284">
        <v>6023</v>
      </c>
      <c r="E23" s="284">
        <v>31244</v>
      </c>
    </row>
    <row r="24" spans="2:14" x14ac:dyDescent="0.15">
      <c r="B24" s="139" t="s">
        <v>77</v>
      </c>
    </row>
  </sheetData>
  <mergeCells count="11">
    <mergeCell ref="B2:K2"/>
    <mergeCell ref="B4:B6"/>
    <mergeCell ref="C4:E4"/>
    <mergeCell ref="F4:H4"/>
    <mergeCell ref="I4:K4"/>
    <mergeCell ref="B11:B13"/>
    <mergeCell ref="C11:E11"/>
    <mergeCell ref="F11:H11"/>
    <mergeCell ref="I11:K11"/>
    <mergeCell ref="B18:B20"/>
    <mergeCell ref="C18:E18"/>
  </mergeCells>
  <phoneticPr fontId="2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13"/>
  <sheetViews>
    <sheetView showGridLines="0" view="pageBreakPreview" topLeftCell="A10" zoomScale="130" zoomScaleSheetLayoutView="130" workbookViewId="0">
      <selection activeCell="W7" sqref="W7"/>
    </sheetView>
  </sheetViews>
  <sheetFormatPr defaultRowHeight="13.5" x14ac:dyDescent="0.15"/>
  <cols>
    <col min="1" max="1" width="16.875" style="1" bestFit="1" customWidth="1"/>
    <col min="2" max="2" width="7.625" style="1" customWidth="1"/>
    <col min="3" max="3" width="6.25" style="1" customWidth="1"/>
    <col min="4" max="4" width="7.75" style="1" bestFit="1" customWidth="1"/>
    <col min="5" max="5" width="6.25" style="1" customWidth="1"/>
    <col min="6" max="6" width="7.125" style="1" bestFit="1" customWidth="1"/>
    <col min="7" max="12" width="6.25" style="1" customWidth="1"/>
    <col min="13" max="13" width="7.75" style="1" customWidth="1"/>
    <col min="14" max="14" width="6.875" style="1" customWidth="1"/>
    <col min="15" max="15" width="5.75" style="1" customWidth="1"/>
    <col min="16" max="16" width="9" style="1" customWidth="1"/>
    <col min="17" max="20" width="4.625" style="1" customWidth="1"/>
    <col min="21" max="21" width="9" style="1" customWidth="1"/>
    <col min="22" max="16384" width="9" style="1"/>
  </cols>
  <sheetData>
    <row r="1" spans="1:16" x14ac:dyDescent="0.15">
      <c r="B1" s="21"/>
    </row>
    <row r="2" spans="1:16" ht="28.5" customHeight="1" x14ac:dyDescent="0.15">
      <c r="A2" s="67"/>
      <c r="B2" s="234" t="s">
        <v>234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20.2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 t="s">
        <v>43</v>
      </c>
    </row>
    <row r="4" spans="1:16" s="68" customFormat="1" ht="20.25" customHeight="1" x14ac:dyDescent="0.15">
      <c r="B4" s="235" t="s">
        <v>69</v>
      </c>
      <c r="C4" s="237" t="s">
        <v>84</v>
      </c>
      <c r="D4" s="235"/>
      <c r="E4" s="237" t="s">
        <v>85</v>
      </c>
      <c r="F4" s="235"/>
      <c r="G4" s="237" t="s">
        <v>86</v>
      </c>
      <c r="H4" s="235"/>
      <c r="I4" s="237" t="s">
        <v>87</v>
      </c>
      <c r="J4" s="235"/>
      <c r="K4" s="240" t="s">
        <v>88</v>
      </c>
      <c r="L4" s="241"/>
      <c r="M4" s="241"/>
      <c r="N4" s="241"/>
      <c r="O4" s="241"/>
      <c r="P4" s="241"/>
    </row>
    <row r="5" spans="1:16" s="68" customFormat="1" ht="24" customHeight="1" x14ac:dyDescent="0.15">
      <c r="B5" s="285"/>
      <c r="C5" s="238"/>
      <c r="D5" s="239"/>
      <c r="E5" s="238"/>
      <c r="F5" s="239"/>
      <c r="G5" s="238"/>
      <c r="H5" s="239"/>
      <c r="I5" s="238"/>
      <c r="J5" s="238"/>
      <c r="K5" s="242" t="s">
        <v>89</v>
      </c>
      <c r="L5" s="242"/>
      <c r="M5" s="242" t="s">
        <v>90</v>
      </c>
      <c r="N5" s="242"/>
      <c r="O5" s="242" t="s">
        <v>91</v>
      </c>
      <c r="P5" s="243"/>
    </row>
    <row r="6" spans="1:16" s="68" customFormat="1" ht="15" customHeight="1" x14ac:dyDescent="0.15">
      <c r="B6" s="285"/>
      <c r="C6" s="47" t="s">
        <v>71</v>
      </c>
      <c r="D6" s="47" t="s">
        <v>72</v>
      </c>
      <c r="E6" s="47" t="s">
        <v>71</v>
      </c>
      <c r="F6" s="47" t="s">
        <v>72</v>
      </c>
      <c r="G6" s="47" t="s">
        <v>71</v>
      </c>
      <c r="H6" s="47" t="s">
        <v>72</v>
      </c>
      <c r="I6" s="47" t="s">
        <v>71</v>
      </c>
      <c r="J6" s="47" t="s">
        <v>72</v>
      </c>
      <c r="K6" s="47" t="s">
        <v>71</v>
      </c>
      <c r="L6" s="47" t="s">
        <v>72</v>
      </c>
      <c r="M6" s="47" t="s">
        <v>71</v>
      </c>
      <c r="N6" s="47" t="s">
        <v>72</v>
      </c>
      <c r="O6" s="47" t="s">
        <v>71</v>
      </c>
      <c r="P6" s="47" t="s">
        <v>72</v>
      </c>
    </row>
    <row r="7" spans="1:16" s="68" customFormat="1" ht="15" customHeight="1" x14ac:dyDescent="0.15">
      <c r="B7" s="236"/>
      <c r="C7" s="48" t="s">
        <v>74</v>
      </c>
      <c r="D7" s="48" t="s">
        <v>75</v>
      </c>
      <c r="E7" s="48" t="s">
        <v>74</v>
      </c>
      <c r="F7" s="48" t="s">
        <v>75</v>
      </c>
      <c r="G7" s="48" t="s">
        <v>74</v>
      </c>
      <c r="H7" s="48" t="s">
        <v>75</v>
      </c>
      <c r="I7" s="48" t="s">
        <v>74</v>
      </c>
      <c r="J7" s="48" t="s">
        <v>75</v>
      </c>
      <c r="K7" s="48" t="s">
        <v>74</v>
      </c>
      <c r="L7" s="48" t="s">
        <v>75</v>
      </c>
      <c r="M7" s="48" t="s">
        <v>74</v>
      </c>
      <c r="N7" s="48" t="s">
        <v>75</v>
      </c>
      <c r="O7" s="48" t="s">
        <v>74</v>
      </c>
      <c r="P7" s="48" t="s">
        <v>75</v>
      </c>
    </row>
    <row r="8" spans="1:16" s="68" customFormat="1" ht="21.75" customHeight="1" x14ac:dyDescent="0.15">
      <c r="B8" s="286" t="s">
        <v>231</v>
      </c>
      <c r="C8" s="49">
        <v>600993</v>
      </c>
      <c r="D8" s="50">
        <v>10836846</v>
      </c>
      <c r="E8" s="50">
        <v>328612</v>
      </c>
      <c r="F8" s="50">
        <v>5734321</v>
      </c>
      <c r="G8" s="50">
        <v>4255</v>
      </c>
      <c r="H8" s="50">
        <v>79843</v>
      </c>
      <c r="I8" s="50">
        <v>11324</v>
      </c>
      <c r="J8" s="50">
        <v>215817</v>
      </c>
      <c r="K8" s="50">
        <v>12837</v>
      </c>
      <c r="L8" s="50">
        <v>149308</v>
      </c>
      <c r="M8" s="50">
        <v>5382</v>
      </c>
      <c r="N8" s="50">
        <v>58842</v>
      </c>
      <c r="O8" s="50">
        <v>68473</v>
      </c>
      <c r="P8" s="50">
        <v>1175413</v>
      </c>
    </row>
    <row r="9" spans="1:16" s="68" customFormat="1" ht="21.75" customHeight="1" x14ac:dyDescent="0.15">
      <c r="B9" s="287" t="s">
        <v>100</v>
      </c>
      <c r="C9" s="49">
        <v>477842</v>
      </c>
      <c r="D9" s="50">
        <v>9466126</v>
      </c>
      <c r="E9" s="50">
        <v>306648</v>
      </c>
      <c r="F9" s="50">
        <v>5653672</v>
      </c>
      <c r="G9" s="50">
        <v>774</v>
      </c>
      <c r="H9" s="50">
        <v>16410</v>
      </c>
      <c r="I9" s="50">
        <v>7096</v>
      </c>
      <c r="J9" s="50">
        <v>89685</v>
      </c>
      <c r="K9" s="50">
        <v>9972</v>
      </c>
      <c r="L9" s="50">
        <v>116949</v>
      </c>
      <c r="M9" s="50">
        <v>2917</v>
      </c>
      <c r="N9" s="50">
        <v>46690</v>
      </c>
      <c r="O9" s="50">
        <v>48306</v>
      </c>
      <c r="P9" s="50">
        <v>728520</v>
      </c>
    </row>
    <row r="10" spans="1:16" s="68" customFormat="1" ht="21.75" customHeight="1" x14ac:dyDescent="0.15">
      <c r="B10" s="69" t="s">
        <v>235</v>
      </c>
      <c r="C10" s="288">
        <v>508937</v>
      </c>
      <c r="D10" s="288">
        <v>10701728</v>
      </c>
      <c r="E10" s="288">
        <v>289311</v>
      </c>
      <c r="F10" s="288">
        <v>5792833</v>
      </c>
      <c r="G10" s="288">
        <v>2419</v>
      </c>
      <c r="H10" s="288">
        <v>50180</v>
      </c>
      <c r="I10" s="288">
        <v>5621</v>
      </c>
      <c r="J10" s="288">
        <v>108662</v>
      </c>
      <c r="K10" s="288">
        <v>6800</v>
      </c>
      <c r="L10" s="288">
        <v>122847</v>
      </c>
      <c r="M10" s="288">
        <v>2068</v>
      </c>
      <c r="N10" s="288">
        <v>35195</v>
      </c>
      <c r="O10" s="288">
        <v>23716</v>
      </c>
      <c r="P10" s="288">
        <v>475047</v>
      </c>
    </row>
    <row r="11" spans="1:16" s="68" customFormat="1" ht="18" customHeight="1" x14ac:dyDescent="0.15">
      <c r="B11" s="51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s="68" customFormat="1" ht="20.25" customHeight="1" x14ac:dyDescent="0.15">
      <c r="B12" s="235" t="s">
        <v>69</v>
      </c>
      <c r="C12" s="240" t="s">
        <v>92</v>
      </c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</row>
    <row r="13" spans="1:16" s="68" customFormat="1" ht="23.25" customHeight="1" x14ac:dyDescent="0.15">
      <c r="B13" s="285"/>
      <c r="C13" s="242" t="s">
        <v>93</v>
      </c>
      <c r="D13" s="242"/>
      <c r="E13" s="242" t="s">
        <v>94</v>
      </c>
      <c r="F13" s="243"/>
      <c r="G13" s="242" t="s">
        <v>95</v>
      </c>
      <c r="H13" s="242"/>
      <c r="I13" s="242" t="s">
        <v>96</v>
      </c>
      <c r="J13" s="242"/>
      <c r="K13" s="242" t="s">
        <v>97</v>
      </c>
      <c r="L13" s="242"/>
      <c r="M13" s="242" t="s">
        <v>98</v>
      </c>
      <c r="N13" s="242"/>
      <c r="O13" s="242" t="s">
        <v>99</v>
      </c>
      <c r="P13" s="243"/>
    </row>
    <row r="14" spans="1:16" s="68" customFormat="1" ht="15" customHeight="1" x14ac:dyDescent="0.15">
      <c r="B14" s="285"/>
      <c r="C14" s="47" t="s">
        <v>71</v>
      </c>
      <c r="D14" s="47" t="s">
        <v>72</v>
      </c>
      <c r="E14" s="47" t="s">
        <v>71</v>
      </c>
      <c r="F14" s="52" t="s">
        <v>72</v>
      </c>
      <c r="G14" s="53" t="s">
        <v>71</v>
      </c>
      <c r="H14" s="47" t="s">
        <v>72</v>
      </c>
      <c r="I14" s="47" t="s">
        <v>71</v>
      </c>
      <c r="J14" s="47" t="s">
        <v>72</v>
      </c>
      <c r="K14" s="47" t="s">
        <v>71</v>
      </c>
      <c r="L14" s="47" t="s">
        <v>72</v>
      </c>
      <c r="M14" s="47" t="s">
        <v>71</v>
      </c>
      <c r="N14" s="47" t="s">
        <v>72</v>
      </c>
      <c r="O14" s="47" t="s">
        <v>71</v>
      </c>
      <c r="P14" s="52" t="s">
        <v>72</v>
      </c>
    </row>
    <row r="15" spans="1:16" s="68" customFormat="1" ht="15" customHeight="1" x14ac:dyDescent="0.15">
      <c r="B15" s="236"/>
      <c r="C15" s="48" t="s">
        <v>74</v>
      </c>
      <c r="D15" s="48" t="s">
        <v>75</v>
      </c>
      <c r="E15" s="48" t="s">
        <v>74</v>
      </c>
      <c r="F15" s="54" t="s">
        <v>75</v>
      </c>
      <c r="G15" s="55" t="s">
        <v>74</v>
      </c>
      <c r="H15" s="48" t="s">
        <v>75</v>
      </c>
      <c r="I15" s="48" t="s">
        <v>74</v>
      </c>
      <c r="J15" s="48" t="s">
        <v>75</v>
      </c>
      <c r="K15" s="48" t="s">
        <v>74</v>
      </c>
      <c r="L15" s="48" t="s">
        <v>75</v>
      </c>
      <c r="M15" s="48" t="s">
        <v>74</v>
      </c>
      <c r="N15" s="48" t="s">
        <v>75</v>
      </c>
      <c r="O15" s="48" t="s">
        <v>74</v>
      </c>
      <c r="P15" s="54" t="s">
        <v>75</v>
      </c>
    </row>
    <row r="16" spans="1:16" s="68" customFormat="1" ht="21.75" customHeight="1" x14ac:dyDescent="0.15">
      <c r="B16" s="286" t="s">
        <v>231</v>
      </c>
      <c r="C16" s="49">
        <v>25165</v>
      </c>
      <c r="D16" s="50">
        <v>639520</v>
      </c>
      <c r="E16" s="50">
        <v>1124</v>
      </c>
      <c r="F16" s="50">
        <v>18281</v>
      </c>
      <c r="G16" s="50">
        <v>3892</v>
      </c>
      <c r="H16" s="50">
        <v>37229</v>
      </c>
      <c r="I16" s="50">
        <v>26006</v>
      </c>
      <c r="J16" s="50">
        <v>360881</v>
      </c>
      <c r="K16" s="50">
        <v>3389</v>
      </c>
      <c r="L16" s="50">
        <v>98800</v>
      </c>
      <c r="M16" s="50">
        <v>253</v>
      </c>
      <c r="N16" s="50">
        <v>3500</v>
      </c>
      <c r="O16" s="50">
        <v>6122</v>
      </c>
      <c r="P16" s="50">
        <v>119111</v>
      </c>
    </row>
    <row r="17" spans="2:16" s="68" customFormat="1" ht="21.75" customHeight="1" x14ac:dyDescent="0.15">
      <c r="B17" s="287" t="s">
        <v>100</v>
      </c>
      <c r="C17" s="49">
        <v>2014</v>
      </c>
      <c r="D17" s="50">
        <v>30945</v>
      </c>
      <c r="E17" s="50">
        <v>1676</v>
      </c>
      <c r="F17" s="50">
        <v>52537</v>
      </c>
      <c r="G17" s="50">
        <v>2040</v>
      </c>
      <c r="H17" s="50">
        <v>22900</v>
      </c>
      <c r="I17" s="50">
        <v>28513</v>
      </c>
      <c r="J17" s="50">
        <v>350968</v>
      </c>
      <c r="K17" s="50">
        <v>3056</v>
      </c>
      <c r="L17" s="50">
        <v>113159</v>
      </c>
      <c r="M17" s="50">
        <v>2551</v>
      </c>
      <c r="N17" s="50">
        <v>34990</v>
      </c>
      <c r="O17" s="50">
        <v>2187</v>
      </c>
      <c r="P17" s="50">
        <v>49710</v>
      </c>
    </row>
    <row r="18" spans="2:16" s="68" customFormat="1" ht="21.75" customHeight="1" x14ac:dyDescent="0.15">
      <c r="B18" s="69" t="s">
        <v>235</v>
      </c>
      <c r="C18" s="288">
        <v>2766</v>
      </c>
      <c r="D18" s="288">
        <v>63100</v>
      </c>
      <c r="E18" s="288">
        <v>67</v>
      </c>
      <c r="F18" s="288">
        <v>462</v>
      </c>
      <c r="G18" s="288">
        <v>22018</v>
      </c>
      <c r="H18" s="288">
        <v>189432</v>
      </c>
      <c r="I18" s="288">
        <v>34379</v>
      </c>
      <c r="J18" s="288">
        <v>615333</v>
      </c>
      <c r="K18" s="288">
        <v>485</v>
      </c>
      <c r="L18" s="288">
        <v>19560</v>
      </c>
      <c r="M18" s="288">
        <v>385</v>
      </c>
      <c r="N18" s="288">
        <v>3125</v>
      </c>
      <c r="O18" s="288">
        <v>11661</v>
      </c>
      <c r="P18" s="288">
        <v>208853</v>
      </c>
    </row>
    <row r="19" spans="2:16" s="68" customFormat="1" ht="18" customHeight="1" x14ac:dyDescent="0.15">
      <c r="B19" s="56"/>
      <c r="C19" s="50"/>
      <c r="D19" s="50"/>
      <c r="E19" s="50"/>
      <c r="F19" s="50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2:16" s="68" customFormat="1" ht="20.25" customHeight="1" x14ac:dyDescent="0.15">
      <c r="B20" s="235" t="s">
        <v>69</v>
      </c>
      <c r="C20" s="240" t="s">
        <v>44</v>
      </c>
      <c r="D20" s="241"/>
      <c r="E20" s="241"/>
      <c r="F20" s="241"/>
      <c r="G20" s="241"/>
      <c r="H20" s="241"/>
      <c r="I20" s="241"/>
      <c r="J20" s="241"/>
      <c r="K20" s="241"/>
      <c r="L20" s="241"/>
      <c r="M20" s="58"/>
    </row>
    <row r="21" spans="2:16" s="68" customFormat="1" ht="25.5" customHeight="1" x14ac:dyDescent="0.15">
      <c r="B21" s="285"/>
      <c r="C21" s="242" t="s">
        <v>101</v>
      </c>
      <c r="D21" s="242"/>
      <c r="E21" s="242" t="s">
        <v>102</v>
      </c>
      <c r="F21" s="242"/>
      <c r="G21" s="242" t="s">
        <v>103</v>
      </c>
      <c r="H21" s="242"/>
      <c r="I21" s="242" t="s">
        <v>104</v>
      </c>
      <c r="J21" s="243"/>
      <c r="K21" s="242" t="s">
        <v>105</v>
      </c>
      <c r="L21" s="243"/>
      <c r="M21" s="58"/>
    </row>
    <row r="22" spans="2:16" s="68" customFormat="1" ht="15" customHeight="1" x14ac:dyDescent="0.15">
      <c r="B22" s="285"/>
      <c r="C22" s="47" t="s">
        <v>71</v>
      </c>
      <c r="D22" s="47" t="s">
        <v>72</v>
      </c>
      <c r="E22" s="47" t="s">
        <v>71</v>
      </c>
      <c r="F22" s="47" t="s">
        <v>72</v>
      </c>
      <c r="G22" s="47" t="s">
        <v>71</v>
      </c>
      <c r="H22" s="47" t="s">
        <v>72</v>
      </c>
      <c r="I22" s="47" t="s">
        <v>71</v>
      </c>
      <c r="J22" s="47" t="s">
        <v>72</v>
      </c>
      <c r="K22" s="47" t="s">
        <v>71</v>
      </c>
      <c r="L22" s="47" t="s">
        <v>72</v>
      </c>
      <c r="M22" s="58"/>
    </row>
    <row r="23" spans="2:16" s="68" customFormat="1" ht="15" customHeight="1" x14ac:dyDescent="0.15">
      <c r="B23" s="236"/>
      <c r="C23" s="48" t="s">
        <v>74</v>
      </c>
      <c r="D23" s="48" t="s">
        <v>75</v>
      </c>
      <c r="E23" s="48" t="s">
        <v>74</v>
      </c>
      <c r="F23" s="48" t="s">
        <v>75</v>
      </c>
      <c r="G23" s="48" t="s">
        <v>74</v>
      </c>
      <c r="H23" s="48" t="s">
        <v>75</v>
      </c>
      <c r="I23" s="48" t="s">
        <v>74</v>
      </c>
      <c r="J23" s="48" t="s">
        <v>75</v>
      </c>
      <c r="K23" s="48" t="s">
        <v>74</v>
      </c>
      <c r="L23" s="48" t="s">
        <v>75</v>
      </c>
      <c r="M23" s="58"/>
    </row>
    <row r="24" spans="2:16" s="68" customFormat="1" ht="21.75" customHeight="1" x14ac:dyDescent="0.15">
      <c r="B24" s="286" t="s">
        <v>231</v>
      </c>
      <c r="C24" s="50">
        <v>5159</v>
      </c>
      <c r="D24" s="50">
        <v>122182</v>
      </c>
      <c r="E24" s="50">
        <v>48649</v>
      </c>
      <c r="F24" s="50">
        <v>793994</v>
      </c>
      <c r="G24" s="50">
        <v>22752</v>
      </c>
      <c r="H24" s="50">
        <v>424489</v>
      </c>
      <c r="I24" s="50">
        <v>19437</v>
      </c>
      <c r="J24" s="50">
        <v>599715</v>
      </c>
      <c r="K24" s="50">
        <v>8162</v>
      </c>
      <c r="L24" s="50">
        <v>205600</v>
      </c>
      <c r="M24" s="58"/>
    </row>
    <row r="25" spans="2:16" s="68" customFormat="1" ht="21.75" customHeight="1" x14ac:dyDescent="0.15">
      <c r="B25" s="287" t="s">
        <v>100</v>
      </c>
      <c r="C25" s="50">
        <v>6418</v>
      </c>
      <c r="D25" s="50">
        <v>228110</v>
      </c>
      <c r="E25" s="50">
        <v>19403</v>
      </c>
      <c r="F25" s="50">
        <v>802100</v>
      </c>
      <c r="G25" s="50">
        <v>10284</v>
      </c>
      <c r="H25" s="50">
        <v>277498</v>
      </c>
      <c r="I25" s="50">
        <v>5799</v>
      </c>
      <c r="J25" s="50">
        <v>232454</v>
      </c>
      <c r="K25" s="50">
        <v>18188</v>
      </c>
      <c r="L25" s="50">
        <v>618829</v>
      </c>
      <c r="M25" s="58"/>
    </row>
    <row r="26" spans="2:16" s="68" customFormat="1" ht="21.75" customHeight="1" x14ac:dyDescent="0.15">
      <c r="B26" s="69" t="s">
        <v>235</v>
      </c>
      <c r="C26" s="288">
        <v>20366</v>
      </c>
      <c r="D26" s="288">
        <v>754757</v>
      </c>
      <c r="E26" s="288">
        <v>27531</v>
      </c>
      <c r="F26" s="288">
        <v>719193</v>
      </c>
      <c r="G26" s="288">
        <v>15397</v>
      </c>
      <c r="H26" s="288">
        <v>352311</v>
      </c>
      <c r="I26" s="288">
        <v>26165</v>
      </c>
      <c r="J26" s="288">
        <v>947669</v>
      </c>
      <c r="K26" s="288">
        <v>17782</v>
      </c>
      <c r="L26" s="288">
        <v>243169</v>
      </c>
      <c r="M26" s="58"/>
    </row>
    <row r="27" spans="2:16" s="60" customFormat="1" ht="13.5" customHeight="1" x14ac:dyDescent="0.15">
      <c r="B27" s="37" t="s">
        <v>77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2:16" ht="13.5" customHeight="1" x14ac:dyDescent="0.15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  <row r="29" spans="2:16" ht="9.9499999999999993" customHeight="1" x14ac:dyDescent="0.15">
      <c r="C29" s="5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2:16" ht="21" customHeight="1" x14ac:dyDescent="0.15">
      <c r="C30" s="5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2:16" ht="21.75" customHeight="1" x14ac:dyDescent="0.15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</row>
    <row r="32" spans="2:16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</sheetData>
  <mergeCells count="27">
    <mergeCell ref="O13:P13"/>
    <mergeCell ref="B2:P2"/>
    <mergeCell ref="K4:P4"/>
    <mergeCell ref="K5:L5"/>
    <mergeCell ref="M5:N5"/>
    <mergeCell ref="O5:P5"/>
    <mergeCell ref="E13:F13"/>
    <mergeCell ref="G13:H13"/>
    <mergeCell ref="I13:J13"/>
    <mergeCell ref="K13:L13"/>
    <mergeCell ref="M13:N13"/>
    <mergeCell ref="B31:P31"/>
    <mergeCell ref="B4:B7"/>
    <mergeCell ref="C4:D5"/>
    <mergeCell ref="E4:F5"/>
    <mergeCell ref="G4:H5"/>
    <mergeCell ref="I4:J5"/>
    <mergeCell ref="B12:B15"/>
    <mergeCell ref="B20:B23"/>
    <mergeCell ref="C20:L20"/>
    <mergeCell ref="C21:D21"/>
    <mergeCell ref="E21:F21"/>
    <mergeCell ref="G21:H21"/>
    <mergeCell ref="I21:J21"/>
    <mergeCell ref="K21:L21"/>
    <mergeCell ref="C12:P12"/>
    <mergeCell ref="C13:D13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2" fitToWidth="0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XFD90"/>
  <sheetViews>
    <sheetView showGridLines="0" view="pageBreakPreview" zoomScale="140" zoomScaleNormal="100" zoomScaleSheetLayoutView="140" workbookViewId="0">
      <selection activeCell="T7" sqref="T7"/>
    </sheetView>
  </sheetViews>
  <sheetFormatPr defaultColWidth="9" defaultRowHeight="13.5" x14ac:dyDescent="0.15"/>
  <cols>
    <col min="1" max="1" width="16.875" style="77" bestFit="1" customWidth="1"/>
    <col min="2" max="2" width="9.125" style="77" customWidth="1"/>
    <col min="3" max="3" width="6.375" style="77" customWidth="1"/>
    <col min="4" max="4" width="7.125" style="77" customWidth="1"/>
    <col min="5" max="5" width="6.375" style="77" customWidth="1"/>
    <col min="6" max="6" width="7.125" style="77" customWidth="1"/>
    <col min="7" max="7" width="6.5" style="77" customWidth="1"/>
    <col min="8" max="8" width="7.125" style="77" customWidth="1"/>
    <col min="9" max="9" width="6.5" style="77" customWidth="1"/>
    <col min="10" max="10" width="7.125" style="77" customWidth="1"/>
    <col min="11" max="11" width="6.5" style="77" customWidth="1"/>
    <col min="12" max="12" width="7.125" style="77" customWidth="1"/>
    <col min="13" max="13" width="6.375" style="77" customWidth="1"/>
    <col min="14" max="14" width="7.125" style="77" customWidth="1"/>
    <col min="15" max="18" width="4.625" style="77" customWidth="1"/>
    <col min="19" max="16384" width="9" style="77"/>
  </cols>
  <sheetData>
    <row r="1" spans="2:20" x14ac:dyDescent="0.15">
      <c r="B1" s="74"/>
    </row>
    <row r="2" spans="2:20" ht="21.75" customHeight="1" x14ac:dyDescent="0.15">
      <c r="B2" s="234" t="s">
        <v>236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2:20" ht="18" customHeight="1" thickBot="1" x14ac:dyDescent="0.2">
      <c r="B3" s="1"/>
      <c r="C3" s="289"/>
      <c r="D3" s="9"/>
      <c r="E3" s="9"/>
      <c r="F3" s="9"/>
      <c r="G3" s="14"/>
      <c r="H3" s="14"/>
      <c r="I3" s="14"/>
      <c r="J3" s="14"/>
      <c r="K3" s="14"/>
      <c r="L3" s="14"/>
      <c r="M3" s="14"/>
      <c r="N3" s="142" t="s">
        <v>185</v>
      </c>
    </row>
    <row r="4" spans="2:20" s="121" customFormat="1" ht="18.75" customHeight="1" x14ac:dyDescent="0.15">
      <c r="B4" s="290" t="s">
        <v>69</v>
      </c>
      <c r="C4" s="291" t="s">
        <v>37</v>
      </c>
      <c r="D4" s="292"/>
      <c r="E4" s="292"/>
      <c r="F4" s="292"/>
      <c r="G4" s="292"/>
      <c r="H4" s="293"/>
      <c r="I4" s="291" t="s">
        <v>186</v>
      </c>
      <c r="J4" s="292"/>
      <c r="K4" s="292"/>
      <c r="L4" s="292"/>
      <c r="M4" s="292"/>
      <c r="N4" s="292"/>
    </row>
    <row r="5" spans="2:20" s="121" customFormat="1" ht="15.75" customHeight="1" x14ac:dyDescent="0.15">
      <c r="B5" s="294"/>
      <c r="C5" s="295" t="s">
        <v>187</v>
      </c>
      <c r="D5" s="295"/>
      <c r="E5" s="295" t="s">
        <v>188</v>
      </c>
      <c r="F5" s="295"/>
      <c r="G5" s="295" t="s">
        <v>189</v>
      </c>
      <c r="H5" s="295"/>
      <c r="I5" s="295" t="s">
        <v>187</v>
      </c>
      <c r="J5" s="295"/>
      <c r="K5" s="295" t="s">
        <v>188</v>
      </c>
      <c r="L5" s="295"/>
      <c r="M5" s="295" t="s">
        <v>189</v>
      </c>
      <c r="N5" s="296"/>
    </row>
    <row r="6" spans="2:20" s="121" customFormat="1" ht="15" customHeight="1" x14ac:dyDescent="0.15">
      <c r="B6" s="294"/>
      <c r="C6" s="297" t="s">
        <v>190</v>
      </c>
      <c r="D6" s="298" t="s">
        <v>71</v>
      </c>
      <c r="E6" s="297" t="s">
        <v>190</v>
      </c>
      <c r="F6" s="298" t="s">
        <v>71</v>
      </c>
      <c r="G6" s="297" t="s">
        <v>190</v>
      </c>
      <c r="H6" s="298" t="s">
        <v>71</v>
      </c>
      <c r="I6" s="297" t="s">
        <v>190</v>
      </c>
      <c r="J6" s="298" t="s">
        <v>71</v>
      </c>
      <c r="K6" s="297" t="s">
        <v>190</v>
      </c>
      <c r="L6" s="298" t="s">
        <v>71</v>
      </c>
      <c r="M6" s="297" t="s">
        <v>190</v>
      </c>
      <c r="N6" s="298" t="s">
        <v>71</v>
      </c>
    </row>
    <row r="7" spans="2:20" s="121" customFormat="1" ht="15" customHeight="1" x14ac:dyDescent="0.15">
      <c r="B7" s="299"/>
      <c r="C7" s="300"/>
      <c r="D7" s="301" t="s">
        <v>74</v>
      </c>
      <c r="E7" s="300"/>
      <c r="F7" s="301" t="s">
        <v>74</v>
      </c>
      <c r="G7" s="300"/>
      <c r="H7" s="301" t="s">
        <v>74</v>
      </c>
      <c r="I7" s="300"/>
      <c r="J7" s="301" t="s">
        <v>74</v>
      </c>
      <c r="K7" s="300"/>
      <c r="L7" s="301" t="s">
        <v>74</v>
      </c>
      <c r="M7" s="300"/>
      <c r="N7" s="301" t="s">
        <v>74</v>
      </c>
    </row>
    <row r="8" spans="2:20" s="121" customFormat="1" ht="21.75" customHeight="1" x14ac:dyDescent="0.15">
      <c r="B8" s="302" t="s">
        <v>237</v>
      </c>
      <c r="C8" s="303">
        <v>2305</v>
      </c>
      <c r="D8" s="303">
        <v>270297</v>
      </c>
      <c r="E8" s="303">
        <v>465</v>
      </c>
      <c r="F8" s="303">
        <v>25436</v>
      </c>
      <c r="G8" s="303">
        <v>475</v>
      </c>
      <c r="H8" s="303">
        <v>30932</v>
      </c>
      <c r="I8" s="303">
        <v>2262</v>
      </c>
      <c r="J8" s="303">
        <v>264831</v>
      </c>
      <c r="K8" s="303">
        <v>463</v>
      </c>
      <c r="L8" s="303">
        <v>25269</v>
      </c>
      <c r="M8" s="303">
        <v>420</v>
      </c>
      <c r="N8" s="303">
        <v>28366</v>
      </c>
    </row>
    <row r="9" spans="2:20" s="121" customFormat="1" ht="21.75" customHeight="1" x14ac:dyDescent="0.15">
      <c r="B9" s="304" t="s">
        <v>55</v>
      </c>
      <c r="C9" s="305">
        <v>2313</v>
      </c>
      <c r="D9" s="306">
        <v>264792</v>
      </c>
      <c r="E9" s="306">
        <v>376</v>
      </c>
      <c r="F9" s="306">
        <v>20187</v>
      </c>
      <c r="G9" s="306">
        <v>284</v>
      </c>
      <c r="H9" s="306">
        <v>18214</v>
      </c>
      <c r="I9" s="306">
        <v>2296</v>
      </c>
      <c r="J9" s="306">
        <v>262677</v>
      </c>
      <c r="K9" s="306">
        <v>376</v>
      </c>
      <c r="L9" s="306">
        <v>20187</v>
      </c>
      <c r="M9" s="306">
        <v>231</v>
      </c>
      <c r="N9" s="306">
        <v>14001</v>
      </c>
    </row>
    <row r="10" spans="2:20" s="121" customFormat="1" ht="21.75" customHeight="1" thickBot="1" x14ac:dyDescent="0.2">
      <c r="B10" s="307" t="s">
        <v>215</v>
      </c>
      <c r="C10" s="308">
        <v>2137</v>
      </c>
      <c r="D10" s="308">
        <v>241099</v>
      </c>
      <c r="E10" s="308">
        <v>251</v>
      </c>
      <c r="F10" s="308">
        <v>12821</v>
      </c>
      <c r="G10" s="308">
        <v>410</v>
      </c>
      <c r="H10" s="308">
        <v>25596</v>
      </c>
      <c r="I10" s="308">
        <v>2110</v>
      </c>
      <c r="J10" s="308">
        <v>238124</v>
      </c>
      <c r="K10" s="308">
        <v>251</v>
      </c>
      <c r="L10" s="308">
        <v>12821</v>
      </c>
      <c r="M10" s="308">
        <v>407</v>
      </c>
      <c r="N10" s="308">
        <v>25501</v>
      </c>
    </row>
    <row r="11" spans="2:20" s="121" customFormat="1" ht="18" customHeight="1" thickBot="1" x14ac:dyDescent="0.2"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</row>
    <row r="12" spans="2:20" s="121" customFormat="1" ht="18.75" customHeight="1" x14ac:dyDescent="0.15">
      <c r="B12" s="310" t="s">
        <v>69</v>
      </c>
      <c r="C12" s="292" t="s">
        <v>191</v>
      </c>
      <c r="D12" s="292"/>
      <c r="E12" s="292"/>
      <c r="F12" s="292"/>
      <c r="G12" s="292"/>
      <c r="H12" s="292"/>
      <c r="I12" s="291" t="s">
        <v>192</v>
      </c>
      <c r="J12" s="292"/>
      <c r="K12" s="292"/>
      <c r="L12" s="292"/>
      <c r="M12" s="292"/>
      <c r="N12" s="311"/>
      <c r="T12" s="121" t="s">
        <v>238</v>
      </c>
    </row>
    <row r="13" spans="2:20" s="121" customFormat="1" ht="16.5" customHeight="1" x14ac:dyDescent="0.15">
      <c r="B13" s="312"/>
      <c r="C13" s="313" t="s">
        <v>187</v>
      </c>
      <c r="D13" s="295"/>
      <c r="E13" s="295" t="s">
        <v>188</v>
      </c>
      <c r="F13" s="295"/>
      <c r="G13" s="295" t="s">
        <v>189</v>
      </c>
      <c r="H13" s="296"/>
      <c r="I13" s="295" t="s">
        <v>187</v>
      </c>
      <c r="J13" s="295"/>
      <c r="K13" s="295" t="s">
        <v>188</v>
      </c>
      <c r="L13" s="295"/>
      <c r="M13" s="295" t="s">
        <v>189</v>
      </c>
      <c r="N13" s="314"/>
    </row>
    <row r="14" spans="2:20" s="121" customFormat="1" ht="15.75" customHeight="1" x14ac:dyDescent="0.15">
      <c r="B14" s="312"/>
      <c r="C14" s="315" t="s">
        <v>190</v>
      </c>
      <c r="D14" s="298" t="s">
        <v>71</v>
      </c>
      <c r="E14" s="297" t="s">
        <v>190</v>
      </c>
      <c r="F14" s="298" t="s">
        <v>71</v>
      </c>
      <c r="G14" s="297" t="s">
        <v>190</v>
      </c>
      <c r="H14" s="298" t="s">
        <v>71</v>
      </c>
      <c r="I14" s="297" t="s">
        <v>190</v>
      </c>
      <c r="J14" s="298" t="s">
        <v>71</v>
      </c>
      <c r="K14" s="297" t="s">
        <v>190</v>
      </c>
      <c r="L14" s="298" t="s">
        <v>71</v>
      </c>
      <c r="M14" s="297" t="s">
        <v>190</v>
      </c>
      <c r="N14" s="316" t="s">
        <v>71</v>
      </c>
    </row>
    <row r="15" spans="2:20" s="121" customFormat="1" ht="15.75" customHeight="1" x14ac:dyDescent="0.15">
      <c r="B15" s="317"/>
      <c r="C15" s="317"/>
      <c r="D15" s="301" t="s">
        <v>74</v>
      </c>
      <c r="E15" s="300"/>
      <c r="F15" s="301" t="s">
        <v>74</v>
      </c>
      <c r="G15" s="300"/>
      <c r="H15" s="301" t="s">
        <v>74</v>
      </c>
      <c r="I15" s="300"/>
      <c r="J15" s="301" t="s">
        <v>74</v>
      </c>
      <c r="K15" s="300"/>
      <c r="L15" s="301" t="s">
        <v>74</v>
      </c>
      <c r="M15" s="300"/>
      <c r="N15" s="318" t="s">
        <v>74</v>
      </c>
    </row>
    <row r="16" spans="2:20" s="121" customFormat="1" ht="21.75" customHeight="1" x14ac:dyDescent="0.15">
      <c r="B16" s="302" t="s">
        <v>237</v>
      </c>
      <c r="C16" s="319">
        <v>43</v>
      </c>
      <c r="D16" s="319">
        <v>5466</v>
      </c>
      <c r="E16" s="319">
        <v>2</v>
      </c>
      <c r="F16" s="319">
        <v>167</v>
      </c>
      <c r="G16" s="319">
        <v>55</v>
      </c>
      <c r="H16" s="319">
        <v>2566</v>
      </c>
      <c r="I16" s="319" t="s">
        <v>12</v>
      </c>
      <c r="J16" s="319" t="s">
        <v>12</v>
      </c>
      <c r="K16" s="319" t="s">
        <v>12</v>
      </c>
      <c r="L16" s="319" t="s">
        <v>12</v>
      </c>
      <c r="M16" s="319" t="s">
        <v>12</v>
      </c>
      <c r="N16" s="320" t="s">
        <v>12</v>
      </c>
    </row>
    <row r="17" spans="2:14 16384:16384" s="121" customFormat="1" ht="21.75" customHeight="1" x14ac:dyDescent="0.15">
      <c r="B17" s="304" t="s">
        <v>55</v>
      </c>
      <c r="C17" s="305">
        <v>17</v>
      </c>
      <c r="D17" s="306">
        <v>2115</v>
      </c>
      <c r="E17" s="321" t="s">
        <v>12</v>
      </c>
      <c r="F17" s="321" t="s">
        <v>12</v>
      </c>
      <c r="G17" s="321">
        <v>53</v>
      </c>
      <c r="H17" s="321">
        <v>4213</v>
      </c>
      <c r="I17" s="321" t="s">
        <v>12</v>
      </c>
      <c r="J17" s="321" t="s">
        <v>12</v>
      </c>
      <c r="K17" s="321" t="s">
        <v>12</v>
      </c>
      <c r="L17" s="321" t="s">
        <v>12</v>
      </c>
      <c r="M17" s="321" t="s">
        <v>12</v>
      </c>
      <c r="N17" s="322" t="s">
        <v>12</v>
      </c>
      <c r="XFD17" s="122"/>
    </row>
    <row r="18" spans="2:14 16384:16384" s="121" customFormat="1" ht="21.75" customHeight="1" thickBot="1" x14ac:dyDescent="0.2">
      <c r="B18" s="307" t="s">
        <v>215</v>
      </c>
      <c r="C18" s="308">
        <v>27</v>
      </c>
      <c r="D18" s="308">
        <v>2975</v>
      </c>
      <c r="E18" s="323" t="s">
        <v>12</v>
      </c>
      <c r="F18" s="323" t="s">
        <v>12</v>
      </c>
      <c r="G18" s="323">
        <v>3</v>
      </c>
      <c r="H18" s="323">
        <v>95</v>
      </c>
      <c r="I18" s="323" t="s">
        <v>12</v>
      </c>
      <c r="J18" s="323" t="s">
        <v>12</v>
      </c>
      <c r="K18" s="323" t="s">
        <v>12</v>
      </c>
      <c r="L18" s="323" t="s">
        <v>12</v>
      </c>
      <c r="M18" s="323" t="s">
        <v>12</v>
      </c>
      <c r="N18" s="324" t="s">
        <v>12</v>
      </c>
      <c r="XFD18" s="122"/>
    </row>
    <row r="19" spans="2:14 16384:16384" ht="17.45" customHeight="1" x14ac:dyDescent="0.15">
      <c r="B19" s="139" t="s">
        <v>193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25"/>
    </row>
    <row r="20" spans="2:14 16384:16384" ht="10.1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25"/>
    </row>
    <row r="21" spans="2:14 16384:16384" ht="10.15" customHeight="1" x14ac:dyDescent="0.15"/>
    <row r="22" spans="2:14 16384:16384" ht="10.15" customHeight="1" x14ac:dyDescent="0.15"/>
    <row r="23" spans="2:14 16384:16384" ht="10.15" customHeight="1" x14ac:dyDescent="0.15"/>
    <row r="24" spans="2:14 16384:16384" ht="10.15" customHeight="1" x14ac:dyDescent="0.15"/>
    <row r="25" spans="2:14 16384:16384" ht="10.15" customHeight="1" x14ac:dyDescent="0.15"/>
    <row r="26" spans="2:14 16384:16384" ht="10.15" customHeight="1" x14ac:dyDescent="0.15"/>
    <row r="27" spans="2:14 16384:16384" ht="10.15" customHeight="1" x14ac:dyDescent="0.15"/>
    <row r="28" spans="2:14 16384:16384" ht="10.15" customHeight="1" x14ac:dyDescent="0.15"/>
    <row r="29" spans="2:14 16384:16384" ht="10.15" customHeight="1" x14ac:dyDescent="0.15"/>
    <row r="30" spans="2:14 16384:16384" ht="10.15" customHeight="1" x14ac:dyDescent="0.15"/>
    <row r="31" spans="2:14 16384:16384" ht="10.15" customHeight="1" x14ac:dyDescent="0.15"/>
    <row r="32" spans="2:14 16384:16384" ht="10.15" customHeight="1" x14ac:dyDescent="0.15"/>
    <row r="33" ht="10.15" customHeight="1" x14ac:dyDescent="0.15"/>
    <row r="34" ht="10.15" customHeight="1" x14ac:dyDescent="0.15"/>
    <row r="35" ht="10.15" customHeight="1" x14ac:dyDescent="0.15"/>
    <row r="36" ht="10.15" customHeight="1" x14ac:dyDescent="0.15"/>
    <row r="37" ht="10.15" customHeight="1" x14ac:dyDescent="0.15"/>
    <row r="38" ht="10.15" customHeight="1" x14ac:dyDescent="0.15"/>
    <row r="39" ht="10.15" customHeight="1" x14ac:dyDescent="0.15"/>
    <row r="40" ht="10.15" customHeight="1" x14ac:dyDescent="0.15"/>
    <row r="41" ht="10.15" customHeight="1" x14ac:dyDescent="0.15"/>
    <row r="42" ht="10.15" customHeight="1" x14ac:dyDescent="0.15"/>
    <row r="43" ht="10.15" customHeight="1" x14ac:dyDescent="0.15"/>
    <row r="44" ht="10.15" customHeight="1" x14ac:dyDescent="0.15"/>
    <row r="45" ht="10.15" customHeight="1" x14ac:dyDescent="0.15"/>
    <row r="46" ht="10.15" customHeight="1" x14ac:dyDescent="0.15"/>
    <row r="47" ht="10.15" customHeight="1" x14ac:dyDescent="0.15"/>
    <row r="48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  <row r="57" ht="10.15" customHeight="1" x14ac:dyDescent="0.15"/>
    <row r="58" ht="10.15" customHeight="1" x14ac:dyDescent="0.15"/>
    <row r="59" ht="10.15" customHeight="1" x14ac:dyDescent="0.15"/>
    <row r="60" ht="10.15" customHeight="1" x14ac:dyDescent="0.15"/>
    <row r="61" ht="10.15" customHeight="1" x14ac:dyDescent="0.15"/>
    <row r="62" ht="10.15" customHeight="1" x14ac:dyDescent="0.15"/>
    <row r="63" ht="10.15" customHeight="1" x14ac:dyDescent="0.15"/>
    <row r="64" ht="10.15" customHeight="1" x14ac:dyDescent="0.15"/>
    <row r="65" ht="10.15" customHeight="1" x14ac:dyDescent="0.15"/>
    <row r="66" ht="10.15" customHeight="1" x14ac:dyDescent="0.15"/>
    <row r="67" ht="10.15" customHeight="1" x14ac:dyDescent="0.15"/>
    <row r="68" ht="10.15" customHeight="1" x14ac:dyDescent="0.15"/>
    <row r="69" ht="10.15" customHeight="1" x14ac:dyDescent="0.15"/>
    <row r="70" ht="10.15" customHeight="1" x14ac:dyDescent="0.15"/>
    <row r="71" ht="10.15" customHeight="1" x14ac:dyDescent="0.15"/>
    <row r="72" ht="10.15" customHeight="1" x14ac:dyDescent="0.15"/>
    <row r="73" ht="10.15" customHeight="1" x14ac:dyDescent="0.15"/>
    <row r="74" ht="10.15" customHeight="1" x14ac:dyDescent="0.15"/>
    <row r="75" ht="10.15" customHeight="1" x14ac:dyDescent="0.15"/>
    <row r="76" ht="10.15" customHeight="1" x14ac:dyDescent="0.15"/>
    <row r="77" ht="10.15" customHeight="1" x14ac:dyDescent="0.15"/>
    <row r="78" ht="10.15" customHeight="1" x14ac:dyDescent="0.15"/>
    <row r="79" ht="10.15" customHeight="1" x14ac:dyDescent="0.15"/>
    <row r="80" ht="10.15" customHeight="1" x14ac:dyDescent="0.15"/>
    <row r="81" ht="10.15" customHeight="1" x14ac:dyDescent="0.15"/>
    <row r="82" ht="10.15" customHeight="1" x14ac:dyDescent="0.15"/>
    <row r="83" ht="10.15" customHeight="1" x14ac:dyDescent="0.15"/>
    <row r="84" ht="10.15" customHeight="1" x14ac:dyDescent="0.15"/>
    <row r="85" ht="10.15" customHeight="1" x14ac:dyDescent="0.15"/>
    <row r="86" ht="10.15" customHeight="1" x14ac:dyDescent="0.15"/>
    <row r="87" ht="10.15" customHeight="1" x14ac:dyDescent="0.15"/>
    <row r="88" ht="10.15" customHeight="1" x14ac:dyDescent="0.15"/>
    <row r="89" ht="10.15" customHeight="1" x14ac:dyDescent="0.15"/>
    <row r="90" ht="10.15" customHeight="1" x14ac:dyDescent="0.15"/>
  </sheetData>
  <mergeCells count="31">
    <mergeCell ref="M6:M7"/>
    <mergeCell ref="B2:N2"/>
    <mergeCell ref="B4:B7"/>
    <mergeCell ref="C4:H4"/>
    <mergeCell ref="I4:N4"/>
    <mergeCell ref="C5:D5"/>
    <mergeCell ref="E5:F5"/>
    <mergeCell ref="G5:H5"/>
    <mergeCell ref="I5:J5"/>
    <mergeCell ref="K5:L5"/>
    <mergeCell ref="M5:N5"/>
    <mergeCell ref="C6:C7"/>
    <mergeCell ref="E6:E7"/>
    <mergeCell ref="G6:G7"/>
    <mergeCell ref="I6:I7"/>
    <mergeCell ref="K6:K7"/>
    <mergeCell ref="B12:B15"/>
    <mergeCell ref="C12:H12"/>
    <mergeCell ref="I12:N12"/>
    <mergeCell ref="C13:D13"/>
    <mergeCell ref="E13:F13"/>
    <mergeCell ref="G13:H13"/>
    <mergeCell ref="I13:J13"/>
    <mergeCell ref="K13:L13"/>
    <mergeCell ref="M13:N13"/>
    <mergeCell ref="C14:C15"/>
    <mergeCell ref="E14:E15"/>
    <mergeCell ref="G14:G15"/>
    <mergeCell ref="I14:I15"/>
    <mergeCell ref="K14:K15"/>
    <mergeCell ref="M14:M15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Z87"/>
  <sheetViews>
    <sheetView showGridLines="0" view="pageBreakPreview" zoomScaleSheetLayoutView="100" workbookViewId="0">
      <selection activeCell="F19" sqref="F19"/>
    </sheetView>
  </sheetViews>
  <sheetFormatPr defaultRowHeight="13.5" x14ac:dyDescent="0.15"/>
  <cols>
    <col min="1" max="1" width="14.125" style="70" bestFit="1" customWidth="1"/>
    <col min="2" max="2" width="13.875" style="70" customWidth="1"/>
    <col min="3" max="8" width="13.125" style="70" customWidth="1"/>
    <col min="9" max="9" width="16.75" style="70" bestFit="1" customWidth="1"/>
    <col min="10" max="10" width="10.125" style="70" bestFit="1" customWidth="1"/>
    <col min="11" max="11" width="14.25" style="70" customWidth="1"/>
    <col min="12" max="12" width="12.25" style="70" bestFit="1" customWidth="1"/>
    <col min="13" max="13" width="11.75" style="70" bestFit="1" customWidth="1"/>
    <col min="14" max="15" width="10.125" style="70" bestFit="1" customWidth="1"/>
    <col min="16" max="16" width="13" style="70" bestFit="1" customWidth="1"/>
    <col min="17" max="17" width="9" style="70" customWidth="1"/>
    <col min="18" max="16384" width="9" style="70"/>
  </cols>
  <sheetData>
    <row r="2" spans="1:26" ht="28.5" customHeight="1" x14ac:dyDescent="0.15">
      <c r="A2" s="23"/>
      <c r="B2" s="202" t="s">
        <v>239</v>
      </c>
      <c r="C2" s="202"/>
      <c r="D2" s="202"/>
      <c r="E2" s="202"/>
      <c r="F2" s="202"/>
      <c r="G2" s="202"/>
      <c r="H2" s="202"/>
      <c r="I2" s="25"/>
      <c r="J2" s="38"/>
      <c r="K2" s="38"/>
      <c r="L2" s="38"/>
      <c r="M2" s="36"/>
      <c r="N2" s="36"/>
      <c r="O2" s="36"/>
      <c r="P2" s="36"/>
      <c r="Q2" s="36"/>
      <c r="R2" s="36"/>
      <c r="S2" s="31"/>
      <c r="T2" s="38"/>
    </row>
    <row r="3" spans="1:26" ht="19.5" customHeight="1" x14ac:dyDescent="0.15">
      <c r="B3" s="139"/>
      <c r="C3" s="111"/>
      <c r="D3" s="111"/>
      <c r="E3" s="111"/>
      <c r="F3" s="111"/>
      <c r="G3" s="111"/>
      <c r="H3" s="151" t="s">
        <v>45</v>
      </c>
      <c r="I3" s="38"/>
      <c r="J3" s="38"/>
      <c r="M3" s="31"/>
      <c r="N3" s="31"/>
      <c r="O3" s="38"/>
      <c r="P3" s="71"/>
      <c r="Q3" s="59"/>
      <c r="R3" s="59"/>
      <c r="S3" s="38"/>
      <c r="T3" s="31"/>
    </row>
    <row r="4" spans="1:26" ht="30" customHeight="1" x14ac:dyDescent="0.15">
      <c r="B4" s="326" t="s">
        <v>106</v>
      </c>
      <c r="C4" s="327" t="s">
        <v>46</v>
      </c>
      <c r="D4" s="327" t="s">
        <v>107</v>
      </c>
      <c r="E4" s="327" t="s">
        <v>108</v>
      </c>
      <c r="F4" s="327" t="s">
        <v>240</v>
      </c>
      <c r="G4" s="327" t="s">
        <v>109</v>
      </c>
      <c r="H4" s="328" t="s">
        <v>47</v>
      </c>
      <c r="I4" s="31"/>
      <c r="K4" s="28"/>
      <c r="L4" s="35"/>
      <c r="M4" s="35"/>
      <c r="N4" s="35"/>
      <c r="O4" s="35"/>
    </row>
    <row r="5" spans="1:26" ht="22.5" customHeight="1" x14ac:dyDescent="0.15">
      <c r="B5" s="275" t="s">
        <v>241</v>
      </c>
      <c r="C5" s="135">
        <v>3245</v>
      </c>
      <c r="D5" s="135">
        <v>3045</v>
      </c>
      <c r="E5" s="152">
        <v>51</v>
      </c>
      <c r="F5" s="139">
        <v>87</v>
      </c>
      <c r="G5" s="152" t="s">
        <v>12</v>
      </c>
      <c r="H5" s="135">
        <v>62</v>
      </c>
      <c r="I5" s="32"/>
      <c r="J5" s="32"/>
      <c r="K5" s="32"/>
      <c r="L5" s="32"/>
      <c r="M5" s="32"/>
      <c r="N5" s="32"/>
      <c r="O5" s="32"/>
      <c r="P5" s="32"/>
    </row>
    <row r="6" spans="1:26" ht="22.5" customHeight="1" x14ac:dyDescent="0.15">
      <c r="B6" s="276" t="s">
        <v>55</v>
      </c>
      <c r="C6" s="135">
        <v>2973</v>
      </c>
      <c r="D6" s="135">
        <v>2750</v>
      </c>
      <c r="E6" s="152">
        <v>26</v>
      </c>
      <c r="F6" s="139">
        <v>121</v>
      </c>
      <c r="G6" s="152" t="s">
        <v>12</v>
      </c>
      <c r="H6" s="135">
        <v>76</v>
      </c>
      <c r="I6" s="32"/>
      <c r="J6" s="32"/>
      <c r="K6" s="32"/>
      <c r="L6" s="32"/>
      <c r="M6" s="32"/>
      <c r="N6" s="32"/>
      <c r="O6" s="32"/>
      <c r="P6" s="32"/>
    </row>
    <row r="7" spans="1:26" ht="22.5" customHeight="1" x14ac:dyDescent="0.15">
      <c r="B7" s="276" t="s">
        <v>215</v>
      </c>
      <c r="C7" s="135">
        <v>2798</v>
      </c>
      <c r="D7" s="135">
        <v>2622</v>
      </c>
      <c r="E7" s="152" t="s">
        <v>12</v>
      </c>
      <c r="F7" s="139">
        <v>76</v>
      </c>
      <c r="G7" s="152" t="s">
        <v>12</v>
      </c>
      <c r="H7" s="135">
        <v>55</v>
      </c>
      <c r="I7" s="32"/>
      <c r="J7" s="32"/>
      <c r="K7" s="32"/>
      <c r="L7" s="32"/>
      <c r="M7" s="32"/>
      <c r="N7" s="32"/>
      <c r="O7" s="32"/>
      <c r="P7" s="32"/>
    </row>
    <row r="8" spans="1:26" ht="18" customHeight="1" x14ac:dyDescent="0.15">
      <c r="B8" s="329" t="s">
        <v>110</v>
      </c>
      <c r="C8" s="330"/>
      <c r="D8" s="330"/>
      <c r="E8" s="330"/>
      <c r="F8" s="330"/>
      <c r="G8" s="330"/>
      <c r="H8" s="330"/>
      <c r="I8" s="32"/>
      <c r="J8" s="32"/>
      <c r="K8" s="32"/>
      <c r="L8" s="32"/>
      <c r="M8" s="32"/>
      <c r="N8" s="32"/>
      <c r="O8" s="63"/>
      <c r="P8" s="32"/>
      <c r="Q8" s="72"/>
      <c r="R8" s="40"/>
      <c r="S8" s="40"/>
      <c r="W8" s="63"/>
      <c r="X8" s="63"/>
      <c r="Z8" s="63"/>
    </row>
    <row r="9" spans="1:26" ht="9.9499999999999993" customHeight="1" x14ac:dyDescent="0.15"/>
    <row r="10" spans="1:26" ht="9.9499999999999993" customHeight="1" x14ac:dyDescent="0.15"/>
    <row r="11" spans="1:26" ht="9.9499999999999993" customHeight="1" x14ac:dyDescent="0.15"/>
    <row r="12" spans="1:26" ht="9.9499999999999993" customHeight="1" x14ac:dyDescent="0.15"/>
    <row r="13" spans="1:26" ht="9.9499999999999993" customHeight="1" x14ac:dyDescent="0.15"/>
    <row r="14" spans="1:26" ht="9.9499999999999993" customHeight="1" x14ac:dyDescent="0.15"/>
    <row r="15" spans="1:26" ht="9.9499999999999993" customHeight="1" x14ac:dyDescent="0.15"/>
    <row r="16" spans="1:26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</sheetData>
  <mergeCells count="1">
    <mergeCell ref="B2:H2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Z56"/>
  <sheetViews>
    <sheetView showGridLines="0" view="pageBreakPreview" topLeftCell="B1" zoomScale="120" zoomScaleNormal="100" zoomScaleSheetLayoutView="120" workbookViewId="0">
      <selection activeCell="O8" sqref="O8"/>
    </sheetView>
  </sheetViews>
  <sheetFormatPr defaultColWidth="9" defaultRowHeight="13.5" x14ac:dyDescent="0.15"/>
  <cols>
    <col min="1" max="1" width="14.125" style="124" bestFit="1" customWidth="1"/>
    <col min="2" max="2" width="13.875" style="124" customWidth="1"/>
    <col min="3" max="8" width="7.625" style="124" customWidth="1"/>
    <col min="9" max="12" width="7.75" style="124" customWidth="1"/>
    <col min="13" max="13" width="11.75" style="124" bestFit="1" customWidth="1"/>
    <col min="14" max="15" width="10.125" style="124" bestFit="1" customWidth="1"/>
    <col min="16" max="16" width="13" style="124" bestFit="1" customWidth="1"/>
    <col min="17" max="16384" width="9" style="124"/>
  </cols>
  <sheetData>
    <row r="2" spans="1:20" ht="28.5" customHeight="1" x14ac:dyDescent="0.15">
      <c r="A2" s="123"/>
      <c r="B2" s="234" t="s">
        <v>242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100"/>
      <c r="N2" s="100"/>
      <c r="O2" s="100"/>
      <c r="P2" s="100"/>
      <c r="Q2" s="100"/>
      <c r="R2" s="100"/>
      <c r="S2" s="87"/>
      <c r="T2" s="108"/>
    </row>
    <row r="3" spans="1:20" ht="19.5" customHeight="1" thickBot="1" x14ac:dyDescent="0.2">
      <c r="B3" s="141"/>
      <c r="C3" s="141"/>
      <c r="D3" s="141"/>
      <c r="E3" s="141"/>
      <c r="F3" s="141"/>
      <c r="G3" s="141"/>
      <c r="H3" s="141"/>
      <c r="I3" s="141"/>
      <c r="J3" s="223" t="s">
        <v>194</v>
      </c>
      <c r="K3" s="223"/>
      <c r="L3" s="223"/>
      <c r="M3" s="87"/>
      <c r="N3" s="87"/>
      <c r="O3" s="108"/>
      <c r="P3" s="125"/>
      <c r="Q3" s="126"/>
      <c r="R3" s="126"/>
      <c r="S3" s="108"/>
      <c r="T3" s="87"/>
    </row>
    <row r="4" spans="1:20" ht="30.2" customHeight="1" x14ac:dyDescent="0.15">
      <c r="B4" s="209" t="s">
        <v>195</v>
      </c>
      <c r="C4" s="213" t="s">
        <v>196</v>
      </c>
      <c r="D4" s="209"/>
      <c r="E4" s="213" t="s">
        <v>197</v>
      </c>
      <c r="F4" s="209"/>
      <c r="G4" s="213" t="s">
        <v>198</v>
      </c>
      <c r="H4" s="209"/>
      <c r="I4" s="213" t="s">
        <v>199</v>
      </c>
      <c r="J4" s="209"/>
      <c r="K4" s="213" t="s">
        <v>200</v>
      </c>
      <c r="L4" s="224"/>
      <c r="M4" s="96"/>
      <c r="N4" s="96"/>
      <c r="O4" s="96"/>
    </row>
    <row r="5" spans="1:20" ht="15" customHeight="1" x14ac:dyDescent="0.15">
      <c r="B5" s="274"/>
      <c r="C5" s="331" t="s">
        <v>201</v>
      </c>
      <c r="D5" s="332" t="s">
        <v>71</v>
      </c>
      <c r="E5" s="331" t="s">
        <v>201</v>
      </c>
      <c r="F5" s="332" t="s">
        <v>71</v>
      </c>
      <c r="G5" s="331" t="s">
        <v>201</v>
      </c>
      <c r="H5" s="332" t="s">
        <v>71</v>
      </c>
      <c r="I5" s="331" t="s">
        <v>201</v>
      </c>
      <c r="J5" s="332" t="s">
        <v>71</v>
      </c>
      <c r="K5" s="331" t="s">
        <v>201</v>
      </c>
      <c r="L5" s="333" t="s">
        <v>71</v>
      </c>
      <c r="M5" s="86"/>
      <c r="N5" s="86"/>
      <c r="O5" s="86"/>
      <c r="P5" s="97"/>
    </row>
    <row r="6" spans="1:20" ht="15" customHeight="1" x14ac:dyDescent="0.15">
      <c r="B6" s="210"/>
      <c r="C6" s="334"/>
      <c r="D6" s="335" t="s">
        <v>74</v>
      </c>
      <c r="E6" s="334"/>
      <c r="F6" s="335" t="s">
        <v>74</v>
      </c>
      <c r="G6" s="334"/>
      <c r="H6" s="335" t="s">
        <v>74</v>
      </c>
      <c r="I6" s="334"/>
      <c r="J6" s="335" t="s">
        <v>74</v>
      </c>
      <c r="K6" s="334"/>
      <c r="L6" s="336" t="s">
        <v>74</v>
      </c>
      <c r="M6" s="88"/>
      <c r="N6" s="88"/>
      <c r="O6" s="88"/>
      <c r="P6" s="88"/>
    </row>
    <row r="7" spans="1:20" ht="22.7" customHeight="1" x14ac:dyDescent="0.15">
      <c r="B7" s="275" t="s">
        <v>243</v>
      </c>
      <c r="C7" s="152">
        <v>3554</v>
      </c>
      <c r="D7" s="152">
        <v>350420</v>
      </c>
      <c r="E7" s="152">
        <v>1992</v>
      </c>
      <c r="F7" s="152">
        <v>237485</v>
      </c>
      <c r="G7" s="152">
        <v>976</v>
      </c>
      <c r="H7" s="152">
        <v>56412</v>
      </c>
      <c r="I7" s="152">
        <v>5</v>
      </c>
      <c r="J7" s="152">
        <v>882</v>
      </c>
      <c r="K7" s="152">
        <v>581</v>
      </c>
      <c r="L7" s="152">
        <v>55641</v>
      </c>
      <c r="M7" s="108"/>
      <c r="N7" s="108"/>
      <c r="O7" s="108"/>
      <c r="P7" s="108"/>
    </row>
    <row r="8" spans="1:20" ht="22.7" customHeight="1" x14ac:dyDescent="0.15">
      <c r="B8" s="276" t="s">
        <v>244</v>
      </c>
      <c r="C8" s="152">
        <v>3044</v>
      </c>
      <c r="D8" s="152">
        <v>310436</v>
      </c>
      <c r="E8" s="152">
        <v>1970</v>
      </c>
      <c r="F8" s="152">
        <v>231108</v>
      </c>
      <c r="G8" s="152">
        <v>738</v>
      </c>
      <c r="H8" s="152">
        <v>44384</v>
      </c>
      <c r="I8" s="152">
        <v>31</v>
      </c>
      <c r="J8" s="152">
        <v>2929</v>
      </c>
      <c r="K8" s="152">
        <v>305</v>
      </c>
      <c r="L8" s="152">
        <v>32015</v>
      </c>
      <c r="M8" s="108"/>
      <c r="N8" s="108"/>
      <c r="O8" s="108"/>
      <c r="P8" s="108"/>
    </row>
    <row r="9" spans="1:20" ht="22.7" customHeight="1" x14ac:dyDescent="0.15">
      <c r="B9" s="337" t="s">
        <v>245</v>
      </c>
      <c r="C9" s="152">
        <v>2718</v>
      </c>
      <c r="D9" s="152">
        <v>276130</v>
      </c>
      <c r="E9" s="152">
        <v>1774</v>
      </c>
      <c r="F9" s="152">
        <v>205245</v>
      </c>
      <c r="G9" s="152">
        <v>567</v>
      </c>
      <c r="H9" s="152">
        <v>32869</v>
      </c>
      <c r="I9" s="152">
        <v>20</v>
      </c>
      <c r="J9" s="152">
        <v>1633</v>
      </c>
      <c r="K9" s="152">
        <v>357</v>
      </c>
      <c r="L9" s="152">
        <v>36383</v>
      </c>
      <c r="M9" s="108"/>
      <c r="N9" s="108"/>
    </row>
    <row r="10" spans="1:20" ht="22.7" customHeight="1" x14ac:dyDescent="0.15">
      <c r="B10" s="276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08"/>
      <c r="N10" s="108"/>
    </row>
    <row r="11" spans="1:20" ht="22.7" customHeight="1" x14ac:dyDescent="0.15">
      <c r="B11" s="338" t="s">
        <v>246</v>
      </c>
      <c r="C11" s="152">
        <v>158</v>
      </c>
      <c r="D11" s="152">
        <v>17391</v>
      </c>
      <c r="E11" s="152">
        <v>123</v>
      </c>
      <c r="F11" s="152">
        <v>14295</v>
      </c>
      <c r="G11" s="152">
        <v>12</v>
      </c>
      <c r="H11" s="152">
        <v>637</v>
      </c>
      <c r="I11" s="152">
        <v>1</v>
      </c>
      <c r="J11" s="152">
        <v>108</v>
      </c>
      <c r="K11" s="152">
        <v>22</v>
      </c>
      <c r="L11" s="152">
        <v>2351</v>
      </c>
      <c r="M11" s="88"/>
      <c r="N11" s="88"/>
    </row>
    <row r="12" spans="1:20" ht="22.7" customHeight="1" x14ac:dyDescent="0.15">
      <c r="B12" s="276" t="s">
        <v>202</v>
      </c>
      <c r="C12" s="152">
        <v>217</v>
      </c>
      <c r="D12" s="152">
        <v>20116</v>
      </c>
      <c r="E12" s="152">
        <v>123</v>
      </c>
      <c r="F12" s="152">
        <v>14044</v>
      </c>
      <c r="G12" s="152">
        <v>78</v>
      </c>
      <c r="H12" s="152">
        <v>4514</v>
      </c>
      <c r="I12" s="152">
        <v>4</v>
      </c>
      <c r="J12" s="152">
        <v>394</v>
      </c>
      <c r="K12" s="152">
        <v>12</v>
      </c>
      <c r="L12" s="152">
        <v>1164</v>
      </c>
      <c r="M12" s="88"/>
      <c r="N12" s="88"/>
    </row>
    <row r="13" spans="1:20" ht="22.7" customHeight="1" x14ac:dyDescent="0.15">
      <c r="B13" s="276" t="s">
        <v>203</v>
      </c>
      <c r="C13" s="152">
        <v>201</v>
      </c>
      <c r="D13" s="152">
        <v>22070</v>
      </c>
      <c r="E13" s="152">
        <v>144</v>
      </c>
      <c r="F13" s="152">
        <v>16715</v>
      </c>
      <c r="G13" s="152">
        <v>24</v>
      </c>
      <c r="H13" s="152">
        <v>1950</v>
      </c>
      <c r="I13" s="152" t="s">
        <v>12</v>
      </c>
      <c r="J13" s="152" t="s">
        <v>12</v>
      </c>
      <c r="K13" s="152">
        <v>33</v>
      </c>
      <c r="L13" s="152">
        <v>3405</v>
      </c>
      <c r="M13" s="88"/>
      <c r="N13" s="88"/>
    </row>
    <row r="14" spans="1:20" ht="22.7" customHeight="1" x14ac:dyDescent="0.15">
      <c r="B14" s="276" t="s">
        <v>204</v>
      </c>
      <c r="C14" s="152">
        <v>241</v>
      </c>
      <c r="D14" s="152">
        <v>24850</v>
      </c>
      <c r="E14" s="152">
        <v>153</v>
      </c>
      <c r="F14" s="152">
        <v>17275</v>
      </c>
      <c r="G14" s="152">
        <v>58</v>
      </c>
      <c r="H14" s="152">
        <v>4573</v>
      </c>
      <c r="I14" s="152" t="s">
        <v>12</v>
      </c>
      <c r="J14" s="152" t="s">
        <v>12</v>
      </c>
      <c r="K14" s="152">
        <v>30</v>
      </c>
      <c r="L14" s="152">
        <v>3002</v>
      </c>
      <c r="M14" s="88"/>
      <c r="N14" s="88"/>
    </row>
    <row r="15" spans="1:20" ht="22.7" customHeight="1" x14ac:dyDescent="0.15">
      <c r="B15" s="276" t="s">
        <v>247</v>
      </c>
      <c r="C15" s="152">
        <v>217</v>
      </c>
      <c r="D15" s="152">
        <v>22866</v>
      </c>
      <c r="E15" s="152">
        <v>151</v>
      </c>
      <c r="F15" s="152">
        <v>17887</v>
      </c>
      <c r="G15" s="152">
        <v>34</v>
      </c>
      <c r="H15" s="152">
        <v>1744</v>
      </c>
      <c r="I15" s="152" t="s">
        <v>12</v>
      </c>
      <c r="J15" s="152" t="s">
        <v>12</v>
      </c>
      <c r="K15" s="151">
        <v>32</v>
      </c>
      <c r="L15" s="152">
        <v>3235</v>
      </c>
      <c r="M15" s="88"/>
      <c r="N15" s="88"/>
    </row>
    <row r="16" spans="1:20" ht="22.7" customHeight="1" x14ac:dyDescent="0.15">
      <c r="B16" s="276" t="s">
        <v>205</v>
      </c>
      <c r="C16" s="152">
        <v>249</v>
      </c>
      <c r="D16" s="152">
        <v>25036</v>
      </c>
      <c r="E16" s="152">
        <v>158</v>
      </c>
      <c r="F16" s="152">
        <v>18509</v>
      </c>
      <c r="G16" s="152">
        <v>63</v>
      </c>
      <c r="H16" s="152">
        <v>3702</v>
      </c>
      <c r="I16" s="152">
        <v>2</v>
      </c>
      <c r="J16" s="339">
        <v>181</v>
      </c>
      <c r="K16" s="151">
        <v>26</v>
      </c>
      <c r="L16" s="152">
        <v>2644</v>
      </c>
      <c r="M16" s="88"/>
      <c r="N16" s="88"/>
    </row>
    <row r="17" spans="2:26" ht="22.7" customHeight="1" x14ac:dyDescent="0.15">
      <c r="B17" s="276" t="s">
        <v>206</v>
      </c>
      <c r="C17" s="152">
        <v>219</v>
      </c>
      <c r="D17" s="152">
        <v>22996</v>
      </c>
      <c r="E17" s="152">
        <v>158</v>
      </c>
      <c r="F17" s="152">
        <v>18366</v>
      </c>
      <c r="G17" s="152">
        <v>32</v>
      </c>
      <c r="H17" s="152">
        <v>1630</v>
      </c>
      <c r="I17" s="152">
        <v>1</v>
      </c>
      <c r="J17" s="152">
        <v>95</v>
      </c>
      <c r="K17" s="151">
        <v>28</v>
      </c>
      <c r="L17" s="152">
        <v>2905</v>
      </c>
      <c r="M17" s="88"/>
      <c r="N17" s="88"/>
      <c r="P17" s="127"/>
    </row>
    <row r="18" spans="2:26" ht="22.7" customHeight="1" x14ac:dyDescent="0.15">
      <c r="B18" s="276" t="s">
        <v>207</v>
      </c>
      <c r="C18" s="152">
        <v>222</v>
      </c>
      <c r="D18" s="152">
        <v>22246</v>
      </c>
      <c r="E18" s="152">
        <v>152</v>
      </c>
      <c r="F18" s="152">
        <v>17600</v>
      </c>
      <c r="G18" s="152">
        <v>50</v>
      </c>
      <c r="H18" s="152">
        <v>2766</v>
      </c>
      <c r="I18" s="152">
        <v>2</v>
      </c>
      <c r="J18" s="152">
        <v>85</v>
      </c>
      <c r="K18" s="151">
        <v>18</v>
      </c>
      <c r="L18" s="152">
        <v>1795</v>
      </c>
      <c r="M18" s="88"/>
      <c r="N18" s="88"/>
      <c r="P18" s="127"/>
    </row>
    <row r="19" spans="2:26" ht="22.7" customHeight="1" x14ac:dyDescent="0.15">
      <c r="B19" s="276" t="s">
        <v>208</v>
      </c>
      <c r="C19" s="152">
        <v>269</v>
      </c>
      <c r="D19" s="152">
        <v>24938</v>
      </c>
      <c r="E19" s="152">
        <v>152</v>
      </c>
      <c r="F19" s="152">
        <v>18056</v>
      </c>
      <c r="G19" s="152">
        <v>83</v>
      </c>
      <c r="H19" s="152">
        <v>3788</v>
      </c>
      <c r="I19" s="152">
        <v>8</v>
      </c>
      <c r="J19" s="152">
        <v>352</v>
      </c>
      <c r="K19" s="151">
        <v>26</v>
      </c>
      <c r="L19" s="152">
        <v>2742</v>
      </c>
      <c r="M19" s="88"/>
      <c r="N19" s="88"/>
    </row>
    <row r="20" spans="2:26" ht="22.7" customHeight="1" x14ac:dyDescent="0.15">
      <c r="B20" s="276" t="s">
        <v>209</v>
      </c>
      <c r="C20" s="152">
        <v>234</v>
      </c>
      <c r="D20" s="152">
        <v>23418</v>
      </c>
      <c r="E20" s="152">
        <v>157</v>
      </c>
      <c r="F20" s="152">
        <v>17743</v>
      </c>
      <c r="G20" s="152">
        <v>49</v>
      </c>
      <c r="H20" s="152">
        <v>2797</v>
      </c>
      <c r="I20" s="152">
        <v>1</v>
      </c>
      <c r="J20" s="152">
        <v>155</v>
      </c>
      <c r="K20" s="151">
        <v>27</v>
      </c>
      <c r="L20" s="152">
        <v>2723</v>
      </c>
      <c r="M20" s="88"/>
      <c r="N20" s="88"/>
      <c r="O20" s="127"/>
      <c r="P20" s="88"/>
      <c r="Q20" s="128"/>
      <c r="R20" s="128"/>
      <c r="S20" s="93"/>
      <c r="W20" s="127"/>
      <c r="X20" s="127"/>
      <c r="Z20" s="127"/>
    </row>
    <row r="21" spans="2:26" ht="22.7" customHeight="1" x14ac:dyDescent="0.15">
      <c r="B21" s="276" t="s">
        <v>210</v>
      </c>
      <c r="C21" s="152">
        <v>224</v>
      </c>
      <c r="D21" s="152">
        <v>23065</v>
      </c>
      <c r="E21" s="152">
        <v>158</v>
      </c>
      <c r="F21" s="152">
        <v>18222</v>
      </c>
      <c r="G21" s="152">
        <v>37</v>
      </c>
      <c r="H21" s="152">
        <v>1888</v>
      </c>
      <c r="I21" s="152" t="s">
        <v>12</v>
      </c>
      <c r="J21" s="152" t="s">
        <v>12</v>
      </c>
      <c r="K21" s="151">
        <v>29</v>
      </c>
      <c r="L21" s="152">
        <v>2955</v>
      </c>
      <c r="M21" s="88"/>
      <c r="N21" s="88"/>
      <c r="O21" s="127"/>
      <c r="P21" s="88"/>
      <c r="Q21" s="128"/>
      <c r="R21" s="93"/>
      <c r="S21" s="93"/>
      <c r="W21" s="127"/>
      <c r="X21" s="127"/>
      <c r="Z21" s="127"/>
    </row>
    <row r="22" spans="2:26" ht="22.7" customHeight="1" thickBot="1" x14ac:dyDescent="0.2">
      <c r="B22" s="276" t="s">
        <v>211</v>
      </c>
      <c r="C22" s="152">
        <v>267</v>
      </c>
      <c r="D22" s="152">
        <v>27138</v>
      </c>
      <c r="E22" s="152">
        <v>145</v>
      </c>
      <c r="F22" s="152">
        <v>16533</v>
      </c>
      <c r="G22" s="152">
        <v>47</v>
      </c>
      <c r="H22" s="152">
        <v>2880</v>
      </c>
      <c r="I22" s="152">
        <v>1</v>
      </c>
      <c r="J22" s="152">
        <v>263</v>
      </c>
      <c r="K22" s="151">
        <v>74</v>
      </c>
      <c r="L22" s="152">
        <v>7462</v>
      </c>
      <c r="M22" s="88"/>
      <c r="N22" s="88"/>
    </row>
    <row r="23" spans="2:26" ht="18" customHeight="1" x14ac:dyDescent="0.15">
      <c r="B23" s="340" t="s">
        <v>212</v>
      </c>
      <c r="C23" s="341"/>
      <c r="D23" s="341"/>
      <c r="E23" s="341"/>
      <c r="F23" s="341"/>
      <c r="G23" s="341"/>
      <c r="H23" s="341"/>
      <c r="I23" s="341"/>
      <c r="J23" s="341"/>
      <c r="K23" s="341"/>
      <c r="L23" s="341"/>
    </row>
    <row r="24" spans="2:26" ht="10.15" customHeight="1" x14ac:dyDescent="0.15"/>
    <row r="25" spans="2:26" ht="10.15" customHeight="1" x14ac:dyDescent="0.15">
      <c r="M25" s="88"/>
      <c r="N25" s="88"/>
    </row>
    <row r="26" spans="2:26" ht="10.15" customHeight="1" x14ac:dyDescent="0.15">
      <c r="M26" s="88"/>
      <c r="N26" s="88"/>
    </row>
    <row r="27" spans="2:26" ht="10.15" customHeight="1" x14ac:dyDescent="0.15">
      <c r="M27" s="88"/>
      <c r="N27" s="88"/>
    </row>
    <row r="28" spans="2:26" ht="10.15" customHeight="1" x14ac:dyDescent="0.15">
      <c r="M28" s="88"/>
      <c r="N28" s="88"/>
    </row>
    <row r="29" spans="2:26" ht="10.15" customHeight="1" x14ac:dyDescent="0.15"/>
    <row r="30" spans="2:26" ht="10.15" customHeight="1" x14ac:dyDescent="0.15"/>
    <row r="31" spans="2:26" ht="10.15" customHeight="1" x14ac:dyDescent="0.15"/>
    <row r="32" spans="2:26" ht="10.15" customHeight="1" x14ac:dyDescent="0.15"/>
    <row r="33" ht="10.15" customHeight="1" x14ac:dyDescent="0.15"/>
    <row r="34" ht="10.15" customHeight="1" x14ac:dyDescent="0.15"/>
    <row r="35" ht="10.15" customHeight="1" x14ac:dyDescent="0.15"/>
    <row r="36" ht="10.15" customHeight="1" x14ac:dyDescent="0.15"/>
    <row r="37" ht="10.15" customHeight="1" x14ac:dyDescent="0.15"/>
    <row r="38" ht="10.15" customHeight="1" x14ac:dyDescent="0.15"/>
    <row r="39" ht="10.15" customHeight="1" x14ac:dyDescent="0.15"/>
    <row r="40" ht="10.15" customHeight="1" x14ac:dyDescent="0.15"/>
    <row r="41" ht="10.15" customHeight="1" x14ac:dyDescent="0.15"/>
    <row r="42" ht="10.15" customHeight="1" x14ac:dyDescent="0.15"/>
    <row r="43" ht="10.15" customHeight="1" x14ac:dyDescent="0.15"/>
    <row r="44" ht="10.15" customHeight="1" x14ac:dyDescent="0.15"/>
    <row r="45" ht="10.15" customHeight="1" x14ac:dyDescent="0.15"/>
    <row r="46" ht="10.15" customHeight="1" x14ac:dyDescent="0.15"/>
    <row r="47" ht="10.15" customHeight="1" x14ac:dyDescent="0.15"/>
    <row r="48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</sheetData>
  <mergeCells count="13">
    <mergeCell ref="G5:G6"/>
    <mergeCell ref="I5:I6"/>
    <mergeCell ref="K5:K6"/>
    <mergeCell ref="B2:L2"/>
    <mergeCell ref="J3:L3"/>
    <mergeCell ref="B4:B6"/>
    <mergeCell ref="C4:D4"/>
    <mergeCell ref="E4:F4"/>
    <mergeCell ref="G4:H4"/>
    <mergeCell ref="I4:J4"/>
    <mergeCell ref="K4:L4"/>
    <mergeCell ref="C5:C6"/>
    <mergeCell ref="E5:E6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"/>
  <sheetViews>
    <sheetView showGridLines="0" tabSelected="1" view="pageBreakPreview" zoomScaleSheetLayoutView="100" workbookViewId="0">
      <selection activeCell="P21" sqref="P21"/>
    </sheetView>
  </sheetViews>
  <sheetFormatPr defaultColWidth="13.375" defaultRowHeight="13.5" x14ac:dyDescent="0.15"/>
  <cols>
    <col min="1" max="1" width="13.375" style="20"/>
    <col min="2" max="2" width="10.625" style="20" customWidth="1"/>
    <col min="3" max="7" width="13.375" style="20"/>
    <col min="8" max="8" width="14" style="20" customWidth="1"/>
    <col min="9" max="10" width="7" style="20" customWidth="1"/>
    <col min="11" max="11" width="6.875" style="20" customWidth="1"/>
    <col min="12" max="12" width="6.25" style="20" customWidth="1"/>
    <col min="13" max="13" width="6.5" style="20" customWidth="1"/>
    <col min="14" max="14" width="6.75" style="20" customWidth="1"/>
    <col min="15" max="15" width="7" style="20" bestFit="1" customWidth="1"/>
    <col min="16" max="16" width="10.75" style="20" bestFit="1" customWidth="1"/>
    <col min="17" max="17" width="6.75" style="20" customWidth="1"/>
    <col min="18" max="18" width="7" style="20" customWidth="1"/>
    <col min="19" max="19" width="6.875" style="20" customWidth="1"/>
    <col min="20" max="21" width="7" style="20" customWidth="1"/>
    <col min="22" max="23" width="7.5" style="20" customWidth="1"/>
    <col min="24" max="24" width="7.375" style="20" customWidth="1"/>
    <col min="25" max="26" width="7.625" style="20" customWidth="1"/>
    <col min="27" max="27" width="7.25" style="20" customWidth="1"/>
    <col min="28" max="28" width="7.625" style="20" customWidth="1"/>
    <col min="29" max="16384" width="13.375" style="20"/>
  </cols>
  <sheetData>
    <row r="1" spans="1:16" ht="21" x14ac:dyDescent="0.2">
      <c r="C1" s="201"/>
      <c r="D1" s="201"/>
      <c r="E1" s="201"/>
      <c r="F1" s="201"/>
    </row>
    <row r="2" spans="1:16" ht="28.5" customHeight="1" x14ac:dyDescent="0.15">
      <c r="A2" s="21"/>
      <c r="B2" s="202" t="s">
        <v>1</v>
      </c>
      <c r="C2" s="202"/>
      <c r="D2" s="202"/>
      <c r="E2" s="202"/>
      <c r="F2" s="202"/>
      <c r="G2" s="202"/>
      <c r="H2" s="202"/>
      <c r="I2" s="25"/>
      <c r="J2" s="25"/>
      <c r="K2" s="25"/>
      <c r="L2" s="25"/>
    </row>
    <row r="3" spans="1:16" s="26" customFormat="1" ht="23.25" customHeight="1" thickBot="1" x14ac:dyDescent="0.2">
      <c r="B3" s="129" t="s">
        <v>213</v>
      </c>
      <c r="C3" s="130"/>
      <c r="D3" s="130"/>
      <c r="E3" s="130"/>
      <c r="F3" s="203" t="s">
        <v>5</v>
      </c>
      <c r="G3" s="203"/>
      <c r="H3" s="203"/>
      <c r="I3" s="28"/>
      <c r="J3" s="28"/>
      <c r="K3" s="28"/>
      <c r="L3" s="28"/>
      <c r="M3" s="28"/>
    </row>
    <row r="4" spans="1:16" ht="32.25" customHeight="1" x14ac:dyDescent="0.15">
      <c r="B4" s="131" t="s">
        <v>3</v>
      </c>
      <c r="C4" s="204" t="s">
        <v>4</v>
      </c>
      <c r="D4" s="205"/>
      <c r="E4" s="206"/>
      <c r="F4" s="207" t="s">
        <v>2</v>
      </c>
      <c r="G4" s="208"/>
      <c r="H4" s="208"/>
      <c r="I4" s="31"/>
      <c r="J4" s="31"/>
    </row>
    <row r="5" spans="1:16" ht="32.25" customHeight="1" x14ac:dyDescent="0.15">
      <c r="B5" s="133" t="s">
        <v>214</v>
      </c>
      <c r="C5" s="134"/>
      <c r="D5" s="135"/>
      <c r="E5" s="135">
        <v>1652000</v>
      </c>
      <c r="F5" s="1"/>
      <c r="G5" s="135"/>
      <c r="H5" s="135">
        <v>13796359</v>
      </c>
      <c r="I5" s="31"/>
      <c r="J5" s="31"/>
      <c r="L5" s="34"/>
    </row>
    <row r="6" spans="1:16" ht="32.25" customHeight="1" x14ac:dyDescent="0.15">
      <c r="B6" s="133" t="s">
        <v>52</v>
      </c>
      <c r="C6" s="134"/>
      <c r="D6" s="135"/>
      <c r="E6" s="135">
        <v>1978101</v>
      </c>
      <c r="F6" s="1"/>
      <c r="G6" s="135"/>
      <c r="H6" s="135">
        <v>19859833</v>
      </c>
      <c r="I6" s="31"/>
      <c r="J6" s="31"/>
      <c r="K6" s="32"/>
      <c r="L6" s="34"/>
    </row>
    <row r="7" spans="1:16" ht="32.25" customHeight="1" x14ac:dyDescent="0.15">
      <c r="B7" s="133" t="s">
        <v>54</v>
      </c>
      <c r="C7" s="135"/>
      <c r="D7" s="135"/>
      <c r="E7" s="135">
        <v>2071385</v>
      </c>
      <c r="F7" s="135"/>
      <c r="G7" s="135"/>
      <c r="H7" s="135">
        <v>23895277</v>
      </c>
    </row>
    <row r="8" spans="1:16" ht="32.25" customHeight="1" x14ac:dyDescent="0.15">
      <c r="B8" s="136" t="s">
        <v>55</v>
      </c>
      <c r="C8" s="135"/>
      <c r="D8" s="135"/>
      <c r="E8" s="135">
        <v>2557825</v>
      </c>
      <c r="F8" s="135"/>
      <c r="G8" s="135"/>
      <c r="H8" s="135">
        <v>15669007</v>
      </c>
    </row>
    <row r="9" spans="1:16" ht="32.25" customHeight="1" thickBot="1" x14ac:dyDescent="0.2">
      <c r="B9" s="137" t="s">
        <v>215</v>
      </c>
      <c r="C9" s="138"/>
      <c r="D9" s="138"/>
      <c r="E9" s="138">
        <v>2883000</v>
      </c>
      <c r="F9" s="138"/>
      <c r="G9" s="138"/>
      <c r="H9" s="138">
        <v>14486130</v>
      </c>
    </row>
    <row r="10" spans="1:16" ht="16.5" customHeight="1" x14ac:dyDescent="0.15">
      <c r="B10" s="139" t="s">
        <v>51</v>
      </c>
      <c r="C10" s="139"/>
      <c r="D10" s="139"/>
      <c r="E10" s="139"/>
      <c r="F10" s="139"/>
      <c r="G10" s="139"/>
      <c r="H10" s="139"/>
    </row>
    <row r="11" spans="1:16" ht="16.5" customHeight="1" x14ac:dyDescent="0.15">
      <c r="C11" s="28"/>
      <c r="D11" s="28"/>
      <c r="E11" s="28"/>
      <c r="F11" s="28"/>
      <c r="G11" s="28"/>
      <c r="H11" s="28"/>
      <c r="I11" s="33"/>
      <c r="J11" s="64"/>
      <c r="K11" s="64"/>
      <c r="L11" s="64"/>
      <c r="M11" s="64"/>
      <c r="N11" s="64"/>
      <c r="O11" s="64"/>
    </row>
    <row r="12" spans="1:16" ht="21" customHeight="1" x14ac:dyDescent="0.15">
      <c r="B12" s="30"/>
      <c r="C12" s="28"/>
      <c r="D12" s="28"/>
      <c r="E12" s="28"/>
      <c r="F12" s="28"/>
      <c r="G12" s="28"/>
      <c r="H12" s="28"/>
      <c r="K12" s="31"/>
      <c r="L12" s="31"/>
      <c r="M12" s="31"/>
      <c r="N12" s="31"/>
      <c r="O12" s="31"/>
      <c r="P12" s="31"/>
    </row>
    <row r="13" spans="1:16" ht="9.9499999999999993" customHeight="1" x14ac:dyDescent="0.15">
      <c r="B13" s="21"/>
      <c r="C13" s="25"/>
      <c r="D13" s="25"/>
      <c r="E13" s="34"/>
      <c r="F13" s="34"/>
      <c r="G13" s="34"/>
      <c r="H13" s="34"/>
      <c r="I13" s="28"/>
      <c r="J13" s="28"/>
      <c r="K13" s="39"/>
      <c r="L13" s="39"/>
      <c r="M13" s="39"/>
      <c r="N13" s="30"/>
      <c r="O13" s="30"/>
      <c r="P13" s="30"/>
    </row>
    <row r="14" spans="1:16" ht="9.9499999999999993" customHeight="1" x14ac:dyDescent="0.15">
      <c r="B14" s="38"/>
      <c r="C14" s="38"/>
      <c r="D14" s="31"/>
      <c r="E14" s="34"/>
      <c r="F14" s="34"/>
      <c r="G14" s="34"/>
      <c r="H14" s="34"/>
      <c r="I14" s="34"/>
      <c r="J14" s="34"/>
      <c r="K14" s="33"/>
      <c r="L14" s="33"/>
      <c r="M14" s="33"/>
      <c r="N14" s="33"/>
      <c r="O14" s="33"/>
      <c r="P14" s="33"/>
    </row>
    <row r="15" spans="1:16" ht="9.9499999999999993" customHeight="1" x14ac:dyDescent="0.15">
      <c r="B15" s="31"/>
      <c r="C15" s="31"/>
      <c r="D15" s="31"/>
      <c r="E15" s="31"/>
      <c r="F15" s="31"/>
      <c r="G15" s="31"/>
      <c r="H15" s="31"/>
      <c r="I15" s="34"/>
      <c r="J15" s="34"/>
      <c r="K15" s="33"/>
      <c r="L15" s="33"/>
      <c r="M15" s="33"/>
      <c r="N15" s="33"/>
      <c r="O15" s="33"/>
      <c r="P15" s="33"/>
    </row>
    <row r="16" spans="1:16" ht="9.9499999999999993" customHeight="1" x14ac:dyDescent="0.15">
      <c r="B16" s="31"/>
      <c r="C16" s="33"/>
      <c r="D16" s="33"/>
      <c r="E16" s="33"/>
      <c r="F16" s="33"/>
      <c r="G16" s="33"/>
      <c r="H16" s="33"/>
      <c r="I16" s="31"/>
      <c r="J16" s="34"/>
      <c r="K16" s="33"/>
      <c r="L16" s="33"/>
      <c r="M16" s="33"/>
      <c r="N16" s="33"/>
      <c r="O16" s="33"/>
      <c r="P16" s="33"/>
    </row>
    <row r="17" spans="2:16" ht="9.9499999999999993" customHeight="1" x14ac:dyDescent="0.15">
      <c r="B17" s="31"/>
      <c r="C17" s="33"/>
      <c r="D17" s="33"/>
      <c r="E17" s="33"/>
      <c r="F17" s="33"/>
      <c r="G17" s="33"/>
      <c r="H17" s="33"/>
      <c r="I17" s="33"/>
      <c r="J17" s="34"/>
      <c r="K17" s="33"/>
      <c r="L17" s="33"/>
      <c r="M17" s="33"/>
      <c r="N17" s="33"/>
      <c r="O17" s="33"/>
      <c r="P17" s="33"/>
    </row>
    <row r="18" spans="2:16" ht="9.9499999999999993" customHeight="1" x14ac:dyDescent="0.15">
      <c r="B18" s="31"/>
      <c r="C18" s="33"/>
      <c r="D18" s="33"/>
      <c r="E18" s="33"/>
      <c r="F18" s="33"/>
      <c r="G18" s="33"/>
      <c r="H18" s="33"/>
      <c r="I18" s="33"/>
      <c r="J18" s="40"/>
      <c r="K18" s="31"/>
      <c r="L18" s="31"/>
      <c r="M18" s="31"/>
      <c r="N18" s="31"/>
      <c r="O18" s="31"/>
      <c r="P18" s="31"/>
    </row>
    <row r="19" spans="2:16" ht="9.9499999999999993" customHeight="1" x14ac:dyDescent="0.15">
      <c r="B19" s="31"/>
      <c r="C19" s="33"/>
      <c r="D19" s="33"/>
      <c r="E19" s="33"/>
      <c r="F19" s="33"/>
      <c r="G19" s="33"/>
      <c r="H19" s="33"/>
      <c r="I19" s="33"/>
      <c r="J19" s="34"/>
      <c r="K19" s="33"/>
      <c r="L19" s="33"/>
      <c r="M19" s="33"/>
      <c r="N19" s="31"/>
      <c r="O19" s="31"/>
      <c r="P19" s="31"/>
    </row>
    <row r="20" spans="2:16" ht="9.9499999999999993" customHeight="1" x14ac:dyDescent="0.15">
      <c r="B20" s="31"/>
      <c r="C20" s="31"/>
      <c r="D20" s="31"/>
      <c r="E20" s="31"/>
      <c r="F20" s="31"/>
      <c r="G20" s="31"/>
      <c r="H20" s="31"/>
      <c r="I20" s="33"/>
      <c r="J20" s="34"/>
      <c r="K20" s="33"/>
      <c r="L20" s="33"/>
      <c r="M20" s="33"/>
      <c r="N20" s="31"/>
      <c r="O20" s="31"/>
      <c r="P20" s="31"/>
    </row>
    <row r="21" spans="2:16" ht="9.9499999999999993" customHeight="1" x14ac:dyDescent="0.15">
      <c r="B21" s="38"/>
      <c r="C21" s="38"/>
      <c r="D21" s="38"/>
      <c r="E21" s="41"/>
      <c r="F21" s="38"/>
      <c r="G21" s="38"/>
      <c r="H21" s="38"/>
      <c r="I21" s="31"/>
      <c r="J21" s="34"/>
      <c r="K21" s="33"/>
      <c r="L21" s="33"/>
      <c r="M21" s="33"/>
      <c r="N21" s="31"/>
      <c r="O21" s="31"/>
      <c r="P21" s="31"/>
    </row>
    <row r="22" spans="2:16" ht="9.9499999999999993" customHeight="1" x14ac:dyDescent="0.15">
      <c r="B22" s="21"/>
      <c r="C22" s="42"/>
      <c r="D22" s="42"/>
      <c r="E22" s="42"/>
      <c r="F22" s="42"/>
      <c r="G22" s="38"/>
      <c r="H22" s="38"/>
    </row>
    <row r="23" spans="2:16" ht="9.9499999999999993" customHeight="1" x14ac:dyDescent="0.15">
      <c r="B23" s="38"/>
      <c r="C23" s="38"/>
      <c r="D23" s="38"/>
      <c r="E23" s="38"/>
      <c r="F23" s="38"/>
      <c r="G23" s="38"/>
      <c r="H23" s="38"/>
    </row>
    <row r="24" spans="2:16" ht="9.9499999999999993" customHeight="1" x14ac:dyDescent="0.15">
      <c r="B24" s="38"/>
      <c r="C24" s="38"/>
      <c r="D24" s="28"/>
      <c r="E24" s="28"/>
      <c r="F24" s="28"/>
      <c r="G24" s="38"/>
      <c r="H24" s="38"/>
    </row>
    <row r="25" spans="2:16" ht="9.9499999999999993" customHeight="1" x14ac:dyDescent="0.15">
      <c r="B25" s="28"/>
      <c r="C25" s="28"/>
      <c r="D25" s="38"/>
      <c r="E25" s="28"/>
      <c r="F25" s="28"/>
      <c r="G25" s="28"/>
      <c r="H25" s="28"/>
      <c r="J25" s="28"/>
      <c r="K25" s="28"/>
      <c r="L25" s="28"/>
      <c r="M25" s="28"/>
      <c r="N25" s="28"/>
    </row>
    <row r="26" spans="2:16" ht="9.9499999999999993" customHeight="1" x14ac:dyDescent="0.15">
      <c r="B26" s="38"/>
      <c r="C26" s="38"/>
      <c r="D26" s="38"/>
      <c r="E26" s="38"/>
      <c r="F26" s="38"/>
      <c r="G26" s="38"/>
      <c r="H26" s="38"/>
      <c r="M26" s="31"/>
      <c r="N26" s="31"/>
      <c r="O26" s="35"/>
      <c r="P26" s="35"/>
    </row>
    <row r="27" spans="2:16" ht="9.9499999999999993" customHeight="1" x14ac:dyDescent="0.15">
      <c r="B27" s="30"/>
      <c r="C27" s="30"/>
      <c r="D27" s="30"/>
      <c r="E27" s="30"/>
      <c r="F27" s="30"/>
      <c r="G27" s="30"/>
      <c r="H27" s="30"/>
      <c r="I27" s="28"/>
      <c r="J27" s="28"/>
      <c r="K27" s="31"/>
      <c r="L27" s="31"/>
      <c r="M27" s="31"/>
      <c r="N27" s="31"/>
      <c r="O27" s="35"/>
      <c r="P27" s="35"/>
    </row>
    <row r="28" spans="2:16" ht="9.9499999999999993" customHeight="1" x14ac:dyDescent="0.15">
      <c r="B28" s="30"/>
      <c r="C28" s="30"/>
      <c r="D28" s="30"/>
      <c r="E28" s="30"/>
      <c r="F28" s="30"/>
      <c r="G28" s="30"/>
      <c r="H28" s="30"/>
      <c r="I28" s="28"/>
      <c r="J28" s="28"/>
      <c r="K28" s="30"/>
      <c r="L28" s="30"/>
      <c r="M28" s="30"/>
      <c r="N28" s="30"/>
      <c r="O28" s="35"/>
      <c r="P28" s="35"/>
    </row>
    <row r="29" spans="2:16" ht="9.9499999999999993" customHeight="1" x14ac:dyDescent="0.15">
      <c r="B29" s="32"/>
      <c r="C29" s="32"/>
      <c r="D29" s="32"/>
      <c r="E29" s="32"/>
      <c r="F29" s="32"/>
      <c r="G29" s="32"/>
      <c r="H29" s="32"/>
      <c r="I29" s="26"/>
      <c r="J29" s="43"/>
      <c r="K29" s="30"/>
      <c r="L29" s="30"/>
      <c r="M29" s="30"/>
      <c r="N29" s="30"/>
      <c r="O29" s="35"/>
      <c r="P29" s="35"/>
    </row>
    <row r="30" spans="2:16" ht="9.9499999999999993" customHeight="1" x14ac:dyDescent="0.1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4"/>
      <c r="N30" s="34"/>
      <c r="O30" s="34"/>
      <c r="P30" s="34"/>
    </row>
    <row r="31" spans="2:16" ht="9.9499999999999993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4"/>
      <c r="N31" s="34"/>
      <c r="O31" s="34"/>
      <c r="P31" s="34"/>
    </row>
    <row r="32" spans="2:16" ht="9.9499999999999993" customHeight="1" x14ac:dyDescent="0.15">
      <c r="B32" s="34"/>
      <c r="C32" s="32"/>
      <c r="D32" s="32"/>
      <c r="E32" s="34"/>
      <c r="F32" s="32"/>
      <c r="G32" s="32"/>
      <c r="H32" s="32"/>
      <c r="I32" s="32"/>
      <c r="J32" s="32"/>
      <c r="K32" s="32"/>
      <c r="L32" s="32"/>
      <c r="M32" s="34"/>
      <c r="N32" s="34"/>
      <c r="O32" s="34"/>
      <c r="P32" s="34"/>
    </row>
    <row r="33" spans="2:16" ht="9.9499999999999993" customHeight="1" x14ac:dyDescent="0.15">
      <c r="B33" s="38"/>
      <c r="C33" s="38"/>
      <c r="D33" s="38"/>
      <c r="E33" s="38"/>
      <c r="F33" s="38"/>
      <c r="G33" s="38"/>
      <c r="H33" s="38"/>
      <c r="I33" s="32"/>
      <c r="J33" s="32"/>
      <c r="K33" s="34"/>
      <c r="L33" s="32"/>
      <c r="M33" s="34"/>
      <c r="N33" s="34"/>
      <c r="O33" s="34"/>
      <c r="P33" s="34"/>
    </row>
    <row r="34" spans="2:16" ht="9.9499999999999993" customHeight="1" x14ac:dyDescent="0.15">
      <c r="B34" s="38"/>
      <c r="C34" s="38"/>
      <c r="D34" s="38"/>
      <c r="E34" s="38"/>
      <c r="F34" s="38"/>
      <c r="G34" s="38"/>
      <c r="H34" s="38"/>
      <c r="M34" s="40"/>
      <c r="N34" s="40"/>
      <c r="O34" s="40"/>
      <c r="P34" s="40"/>
    </row>
    <row r="35" spans="2:16" ht="9.9499999999999993" customHeight="1" x14ac:dyDescent="0.15">
      <c r="B35" s="34"/>
      <c r="C35" s="38"/>
      <c r="D35" s="38"/>
      <c r="E35" s="34"/>
      <c r="F35" s="38"/>
      <c r="G35" s="38"/>
      <c r="H35" s="38"/>
      <c r="I35" s="32"/>
      <c r="M35" s="40"/>
      <c r="N35" s="40"/>
      <c r="O35" s="40"/>
      <c r="P35" s="40"/>
    </row>
    <row r="36" spans="2:16" ht="9.9499999999999993" customHeight="1" x14ac:dyDescent="0.15">
      <c r="B36" s="34"/>
      <c r="C36" s="32"/>
      <c r="D36" s="34"/>
      <c r="E36" s="34"/>
      <c r="F36" s="34"/>
      <c r="G36" s="32"/>
      <c r="H36" s="32"/>
      <c r="I36" s="32"/>
      <c r="K36" s="34"/>
      <c r="M36" s="40"/>
      <c r="N36" s="40"/>
      <c r="O36" s="40"/>
      <c r="P36" s="40"/>
    </row>
    <row r="37" spans="2:16" ht="9.9499999999999993" customHeight="1" x14ac:dyDescent="0.15">
      <c r="B37" s="38"/>
      <c r="C37" s="38"/>
      <c r="D37" s="38"/>
      <c r="E37" s="38"/>
      <c r="F37" s="38"/>
      <c r="G37" s="38"/>
      <c r="H37" s="38"/>
      <c r="I37" s="32"/>
      <c r="J37" s="32"/>
      <c r="K37" s="34"/>
      <c r="L37" s="32"/>
      <c r="M37" s="40"/>
      <c r="N37" s="40"/>
      <c r="O37" s="34"/>
      <c r="P37" s="34"/>
    </row>
    <row r="38" spans="2:16" ht="9.9499999999999993" customHeight="1" x14ac:dyDescent="0.15">
      <c r="B38" s="38"/>
      <c r="C38" s="38"/>
      <c r="D38" s="38"/>
      <c r="E38" s="38"/>
      <c r="F38" s="38"/>
      <c r="G38" s="38"/>
      <c r="H38" s="38"/>
    </row>
    <row r="39" spans="2:16" ht="9.9499999999999993" customHeight="1" x14ac:dyDescent="0.15">
      <c r="B39" s="38"/>
      <c r="C39" s="38"/>
      <c r="D39" s="38"/>
      <c r="E39" s="38"/>
      <c r="F39" s="38"/>
      <c r="G39" s="38"/>
      <c r="H39" s="38"/>
    </row>
    <row r="40" spans="2:16" ht="9.9499999999999993" customHeight="1" x14ac:dyDescent="0.15"/>
    <row r="41" spans="2:16" ht="9.9499999999999993" customHeight="1" x14ac:dyDescent="0.15">
      <c r="B41" s="21"/>
      <c r="C41" s="25"/>
      <c r="D41" s="25"/>
      <c r="E41" s="25"/>
      <c r="F41" s="31"/>
      <c r="G41" s="31"/>
      <c r="H41" s="31"/>
      <c r="N41" s="34"/>
    </row>
    <row r="42" spans="2:16" ht="9.9499999999999993" customHeight="1" x14ac:dyDescent="0.15"/>
    <row r="43" spans="2:16" ht="9.9499999999999993" customHeight="1" x14ac:dyDescent="0.15">
      <c r="G43" s="27"/>
    </row>
    <row r="44" spans="2:16" ht="9.9499999999999993" customHeight="1" x14ac:dyDescent="0.15">
      <c r="B44" s="44"/>
      <c r="C44" s="27"/>
      <c r="D44" s="27"/>
      <c r="E44" s="27"/>
      <c r="F44" s="28"/>
      <c r="G44" s="27"/>
      <c r="H44" s="28"/>
      <c r="P44" s="31"/>
    </row>
    <row r="45" spans="2:16" ht="9.9499999999999993" customHeight="1" x14ac:dyDescent="0.15">
      <c r="B45" s="44"/>
      <c r="C45" s="27"/>
      <c r="D45" s="44"/>
      <c r="E45" s="44"/>
      <c r="G45" s="27"/>
      <c r="H45" s="28"/>
      <c r="K45" s="27"/>
      <c r="L45" s="27"/>
      <c r="M45" s="27"/>
      <c r="N45" s="27"/>
      <c r="P45" s="31"/>
    </row>
    <row r="46" spans="2:16" ht="9.9499999999999993" customHeight="1" x14ac:dyDescent="0.15">
      <c r="B46" s="29"/>
      <c r="C46" s="29"/>
      <c r="D46" s="29"/>
      <c r="E46" s="29"/>
      <c r="F46" s="30"/>
      <c r="G46" s="27"/>
      <c r="H46" s="28"/>
      <c r="I46" s="31"/>
      <c r="L46" s="45"/>
      <c r="M46" s="45"/>
      <c r="N46" s="45"/>
      <c r="P46" s="28"/>
    </row>
    <row r="47" spans="2:16" ht="9.9499999999999993" customHeight="1" x14ac:dyDescent="0.15">
      <c r="B47" s="30"/>
      <c r="C47" s="30"/>
      <c r="D47" s="30"/>
      <c r="E47" s="30"/>
      <c r="F47" s="30"/>
      <c r="G47" s="27"/>
      <c r="H47" s="28"/>
      <c r="I47" s="31"/>
      <c r="J47" s="28"/>
      <c r="K47" s="28"/>
      <c r="L47" s="27"/>
      <c r="M47" s="27"/>
      <c r="N47" s="27"/>
      <c r="O47" s="27"/>
      <c r="P47" s="28"/>
    </row>
    <row r="48" spans="2:16" ht="9.9499999999999993" customHeight="1" x14ac:dyDescent="0.15">
      <c r="F48" s="34"/>
      <c r="H48" s="32"/>
      <c r="I48" s="31"/>
      <c r="J48" s="28"/>
      <c r="K48" s="28"/>
      <c r="L48" s="27"/>
      <c r="M48" s="27"/>
      <c r="N48" s="27"/>
      <c r="O48" s="27"/>
      <c r="P48" s="35"/>
    </row>
    <row r="49" spans="2:16" ht="9.9499999999999993" customHeight="1" x14ac:dyDescent="0.15">
      <c r="F49" s="34"/>
      <c r="H49" s="32"/>
      <c r="P49" s="32"/>
    </row>
    <row r="50" spans="2:16" ht="9.9499999999999993" customHeight="1" x14ac:dyDescent="0.15">
      <c r="F50" s="34"/>
      <c r="H50" s="32"/>
      <c r="P50" s="34"/>
    </row>
    <row r="51" spans="2:16" ht="9.9499999999999993" customHeight="1" x14ac:dyDescent="0.15">
      <c r="D51" s="34"/>
      <c r="F51" s="34"/>
      <c r="H51" s="34"/>
      <c r="P51" s="34"/>
    </row>
    <row r="52" spans="2:16" ht="9.9499999999999993" customHeight="1" x14ac:dyDescent="0.15">
      <c r="K52" s="34"/>
      <c r="P52" s="34"/>
    </row>
    <row r="53" spans="2:16" ht="9.9499999999999993" customHeight="1" x14ac:dyDescent="0.15"/>
    <row r="54" spans="2:16" ht="9.9499999999999993" customHeight="1" x14ac:dyDescent="0.15">
      <c r="B54" s="34"/>
      <c r="D54" s="34"/>
      <c r="F54" s="34"/>
      <c r="H54" s="34"/>
    </row>
    <row r="55" spans="2:16" ht="9.9499999999999993" customHeight="1" x14ac:dyDescent="0.15">
      <c r="B55" s="32"/>
      <c r="C55" s="32"/>
      <c r="D55" s="34"/>
      <c r="E55" s="32"/>
      <c r="F55" s="34"/>
      <c r="G55" s="34"/>
      <c r="H55" s="34"/>
      <c r="K55" s="34"/>
      <c r="P55" s="34"/>
    </row>
    <row r="56" spans="2:16" ht="9.9499999999999993" customHeight="1" x14ac:dyDescent="0.15">
      <c r="I56" s="32"/>
      <c r="J56" s="34"/>
      <c r="K56" s="34"/>
      <c r="L56" s="34"/>
      <c r="M56" s="34"/>
      <c r="N56" s="34"/>
      <c r="O56" s="34"/>
      <c r="P56" s="34"/>
    </row>
    <row r="57" spans="2:16" ht="9.9499999999999993" customHeight="1" x14ac:dyDescent="0.15"/>
    <row r="58" spans="2:16" ht="9.9499999999999993" customHeight="1" x14ac:dyDescent="0.15"/>
    <row r="59" spans="2:16" ht="9.9499999999999993" customHeight="1" x14ac:dyDescent="0.15"/>
    <row r="60" spans="2:16" ht="9.9499999999999993" customHeight="1" x14ac:dyDescent="0.15"/>
    <row r="61" spans="2:16" ht="9.9499999999999993" customHeight="1" x14ac:dyDescent="0.15">
      <c r="B61" s="21"/>
      <c r="F61" s="25"/>
      <c r="G61" s="25"/>
      <c r="H61" s="25"/>
    </row>
    <row r="62" spans="2:16" ht="9.9499999999999993" customHeight="1" x14ac:dyDescent="0.15">
      <c r="I62" s="36"/>
    </row>
    <row r="63" spans="2:16" ht="9.9499999999999993" customHeight="1" x14ac:dyDescent="0.15">
      <c r="D63" s="28"/>
      <c r="E63" s="28"/>
      <c r="F63" s="28"/>
    </row>
    <row r="64" spans="2:16" ht="9.9499999999999993" customHeight="1" x14ac:dyDescent="0.15">
      <c r="B64" s="31"/>
      <c r="C64" s="31"/>
      <c r="D64" s="28"/>
      <c r="E64" s="28"/>
      <c r="F64" s="28"/>
      <c r="G64" s="28"/>
      <c r="H64" s="28"/>
    </row>
    <row r="65" spans="2:16" ht="9.9499999999999993" customHeight="1" x14ac:dyDescent="0.1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31"/>
    </row>
    <row r="66" spans="2:16" ht="9.9499999999999993" customHeight="1" x14ac:dyDescent="0.15">
      <c r="B66" s="31"/>
      <c r="C66" s="31"/>
      <c r="D66" s="32"/>
      <c r="E66" s="34"/>
      <c r="F66" s="34"/>
      <c r="G66" s="34"/>
      <c r="H66" s="34"/>
      <c r="I66" s="28"/>
      <c r="J66" s="28"/>
      <c r="K66" s="28"/>
      <c r="L66" s="28"/>
      <c r="M66" s="28"/>
      <c r="N66" s="28"/>
      <c r="O66" s="28"/>
      <c r="P66" s="30"/>
    </row>
    <row r="67" spans="2:16" ht="9.9499999999999993" customHeight="1" x14ac:dyDescent="0.15">
      <c r="B67" s="46"/>
      <c r="C67" s="46"/>
      <c r="D67" s="32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2:16" ht="9.9499999999999993" customHeight="1" x14ac:dyDescent="0.15">
      <c r="B68" s="46"/>
      <c r="C68" s="46"/>
      <c r="D68" s="32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2:16" ht="9.9499999999999993" customHeight="1" x14ac:dyDescent="0.15">
      <c r="B69" s="46"/>
      <c r="C69" s="46"/>
      <c r="D69" s="32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2:16" ht="9.9499999999999993" customHeight="1" x14ac:dyDescent="0.15">
      <c r="B70" s="46"/>
      <c r="C70" s="46"/>
      <c r="E70" s="40"/>
      <c r="F70" s="40"/>
      <c r="G70" s="40"/>
      <c r="H70" s="40"/>
      <c r="I70" s="34"/>
      <c r="J70" s="34"/>
      <c r="K70" s="34"/>
      <c r="L70" s="34"/>
      <c r="M70" s="34"/>
      <c r="N70" s="34"/>
      <c r="O70" s="34"/>
      <c r="P70" s="34"/>
    </row>
    <row r="71" spans="2:16" ht="9.9499999999999993" customHeight="1" x14ac:dyDescent="0.15">
      <c r="B71" s="31"/>
      <c r="C71" s="31"/>
      <c r="D71" s="32"/>
      <c r="E71" s="34"/>
      <c r="F71" s="34"/>
      <c r="G71" s="34"/>
      <c r="H71" s="34"/>
      <c r="I71" s="40"/>
      <c r="J71" s="40"/>
      <c r="K71" s="40"/>
      <c r="L71" s="40"/>
      <c r="M71" s="40"/>
      <c r="N71" s="40"/>
      <c r="O71" s="40"/>
      <c r="P71" s="40"/>
    </row>
    <row r="72" spans="2:16" ht="9.9499999999999993" customHeight="1" x14ac:dyDescent="0.15">
      <c r="B72" s="31"/>
      <c r="C72" s="31"/>
      <c r="D72" s="32"/>
      <c r="E72" s="34"/>
      <c r="F72" s="34"/>
      <c r="G72" s="34"/>
      <c r="H72" s="34"/>
      <c r="I72" s="34"/>
      <c r="J72" s="34"/>
      <c r="K72" s="34"/>
      <c r="L72" s="34"/>
      <c r="M72" s="34"/>
      <c r="N72" s="40"/>
      <c r="O72" s="40"/>
      <c r="P72" s="40"/>
    </row>
    <row r="73" spans="2:16" ht="9.9499999999999993" customHeight="1" x14ac:dyDescent="0.15">
      <c r="B73" s="31"/>
      <c r="C73" s="31"/>
      <c r="D73" s="32"/>
      <c r="E73" s="34"/>
      <c r="F73" s="34"/>
      <c r="G73" s="34"/>
      <c r="H73" s="34"/>
      <c r="I73" s="34"/>
      <c r="J73" s="34"/>
      <c r="K73" s="34"/>
      <c r="L73" s="34"/>
      <c r="M73" s="34"/>
      <c r="N73" s="40"/>
      <c r="O73" s="40"/>
      <c r="P73" s="40"/>
    </row>
    <row r="74" spans="2:16" ht="9.9499999999999993" customHeight="1" x14ac:dyDescent="0.15">
      <c r="B74" s="41"/>
      <c r="C74" s="41"/>
      <c r="D74" s="41"/>
      <c r="E74" s="41"/>
      <c r="F74" s="41"/>
      <c r="G74" s="41"/>
      <c r="H74" s="41"/>
      <c r="I74" s="34"/>
      <c r="J74" s="34"/>
      <c r="K74" s="34"/>
      <c r="L74" s="34"/>
      <c r="M74" s="34"/>
      <c r="N74" s="40"/>
      <c r="O74" s="40"/>
      <c r="P74" s="40"/>
    </row>
    <row r="75" spans="2:16" ht="9.9499999999999993" customHeight="1" x14ac:dyDescent="0.15">
      <c r="B75" s="41"/>
      <c r="C75" s="41"/>
      <c r="D75" s="41"/>
      <c r="E75" s="41"/>
      <c r="F75" s="41"/>
    </row>
    <row r="76" spans="2:16" ht="9.9499999999999993" customHeight="1" x14ac:dyDescent="0.15"/>
    <row r="77" spans="2:16" ht="9.9499999999999993" customHeight="1" x14ac:dyDescent="0.15"/>
    <row r="78" spans="2:16" ht="9.9499999999999993" customHeight="1" x14ac:dyDescent="0.15"/>
    <row r="79" spans="2:16" ht="9.9499999999999993" customHeight="1" x14ac:dyDescent="0.15"/>
    <row r="80" spans="2:16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</sheetData>
  <mergeCells count="5">
    <mergeCell ref="C1:F1"/>
    <mergeCell ref="B2:H2"/>
    <mergeCell ref="F3:H3"/>
    <mergeCell ref="C4:E4"/>
    <mergeCell ref="F4:H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76"/>
  <sheetViews>
    <sheetView showGridLines="0" view="pageBreakPreview" zoomScaleNormal="100" zoomScaleSheetLayoutView="100" workbookViewId="0">
      <selection activeCell="B2" sqref="B2:G2"/>
    </sheetView>
  </sheetViews>
  <sheetFormatPr defaultColWidth="13.375" defaultRowHeight="13.5" x14ac:dyDescent="0.15"/>
  <cols>
    <col min="1" max="1" width="13.375" style="77"/>
    <col min="2" max="2" width="10.625" style="77" customWidth="1"/>
    <col min="3" max="7" width="16.125" style="77" customWidth="1"/>
    <col min="8" max="8" width="6.375" style="77" customWidth="1"/>
    <col min="9" max="10" width="7" style="77" customWidth="1"/>
    <col min="11" max="11" width="6.875" style="77" customWidth="1"/>
    <col min="12" max="12" width="6.25" style="77" customWidth="1"/>
    <col min="13" max="13" width="6.5" style="77" customWidth="1"/>
    <col min="14" max="14" width="6.75" style="77" customWidth="1"/>
    <col min="15" max="15" width="7" style="77" bestFit="1" customWidth="1"/>
    <col min="16" max="16" width="10.75" style="77" bestFit="1" customWidth="1"/>
    <col min="17" max="17" width="6.75" style="77" customWidth="1"/>
    <col min="18" max="18" width="7" style="77" customWidth="1"/>
    <col min="19" max="19" width="6.875" style="77" customWidth="1"/>
    <col min="20" max="21" width="7" style="77" customWidth="1"/>
    <col min="22" max="23" width="7.5" style="77" customWidth="1"/>
    <col min="24" max="24" width="7.375" style="77" customWidth="1"/>
    <col min="25" max="26" width="7.625" style="77" customWidth="1"/>
    <col min="27" max="27" width="7.25" style="77" customWidth="1"/>
    <col min="28" max="28" width="7.625" style="77" customWidth="1"/>
    <col min="29" max="16384" width="13.375" style="77"/>
  </cols>
  <sheetData>
    <row r="2" spans="1:18" ht="28.5" customHeight="1" x14ac:dyDescent="0.15">
      <c r="A2" s="74"/>
      <c r="B2" s="202" t="s">
        <v>1</v>
      </c>
      <c r="C2" s="202"/>
      <c r="D2" s="202"/>
      <c r="E2" s="202"/>
      <c r="F2" s="202"/>
      <c r="G2" s="202"/>
      <c r="H2" s="75"/>
      <c r="I2" s="76"/>
      <c r="J2" s="76"/>
      <c r="K2" s="76"/>
      <c r="L2" s="76"/>
    </row>
    <row r="3" spans="1:18" s="78" customFormat="1" ht="23.25" customHeight="1" thickBot="1" x14ac:dyDescent="0.2">
      <c r="B3" s="140" t="s">
        <v>216</v>
      </c>
      <c r="C3" s="141"/>
      <c r="D3" s="141"/>
      <c r="E3" s="141"/>
      <c r="F3" s="141"/>
      <c r="G3" s="142" t="s">
        <v>5</v>
      </c>
      <c r="H3" s="81"/>
      <c r="I3" s="81"/>
      <c r="L3" s="82"/>
      <c r="M3" s="83"/>
      <c r="N3" s="83"/>
      <c r="O3" s="83"/>
      <c r="P3" s="83"/>
      <c r="Q3" s="83"/>
      <c r="R3" s="83"/>
    </row>
    <row r="4" spans="1:18" ht="15" customHeight="1" x14ac:dyDescent="0.15">
      <c r="B4" s="209" t="s">
        <v>116</v>
      </c>
      <c r="C4" s="143" t="s">
        <v>117</v>
      </c>
      <c r="D4" s="144" t="s">
        <v>118</v>
      </c>
      <c r="E4" s="145" t="s">
        <v>119</v>
      </c>
      <c r="F4" s="144" t="s">
        <v>120</v>
      </c>
      <c r="G4" s="144" t="s">
        <v>121</v>
      </c>
      <c r="H4" s="84"/>
      <c r="I4" s="84"/>
      <c r="J4" s="85"/>
      <c r="K4" s="85"/>
      <c r="L4" s="85"/>
      <c r="M4" s="83"/>
      <c r="N4" s="83"/>
      <c r="O4" s="83"/>
      <c r="P4" s="83"/>
      <c r="Q4" s="86"/>
      <c r="R4" s="86"/>
    </row>
    <row r="5" spans="1:18" ht="15" customHeight="1" x14ac:dyDescent="0.15">
      <c r="B5" s="210"/>
      <c r="C5" s="146" t="s">
        <v>122</v>
      </c>
      <c r="D5" s="147" t="s">
        <v>123</v>
      </c>
      <c r="E5" s="148" t="s">
        <v>124</v>
      </c>
      <c r="F5" s="147" t="s">
        <v>125</v>
      </c>
      <c r="G5" s="147" t="s">
        <v>126</v>
      </c>
      <c r="I5" s="83"/>
      <c r="J5" s="86"/>
      <c r="K5" s="86"/>
      <c r="L5" s="83"/>
      <c r="M5" s="83"/>
      <c r="N5" s="83"/>
      <c r="O5" s="83"/>
      <c r="P5" s="87"/>
      <c r="Q5" s="87"/>
    </row>
    <row r="6" spans="1:18" ht="32.25" customHeight="1" x14ac:dyDescent="0.15">
      <c r="B6" s="133" t="s">
        <v>217</v>
      </c>
      <c r="C6" s="149">
        <v>1144000</v>
      </c>
      <c r="D6" s="135">
        <v>2865469</v>
      </c>
      <c r="E6" s="150" t="s">
        <v>12</v>
      </c>
      <c r="F6" s="151" t="s">
        <v>12</v>
      </c>
      <c r="G6" s="152">
        <v>226000</v>
      </c>
      <c r="H6" s="88"/>
      <c r="I6" s="88"/>
      <c r="J6" s="88"/>
      <c r="K6" s="84"/>
      <c r="L6" s="84"/>
      <c r="M6" s="84"/>
      <c r="N6" s="84"/>
      <c r="O6" s="84"/>
      <c r="P6" s="84"/>
    </row>
    <row r="7" spans="1:18" ht="32.25" customHeight="1" x14ac:dyDescent="0.15">
      <c r="B7" s="133" t="s">
        <v>52</v>
      </c>
      <c r="C7" s="150">
        <v>3520000</v>
      </c>
      <c r="D7" s="152">
        <v>8029471</v>
      </c>
      <c r="E7" s="150" t="s">
        <v>12</v>
      </c>
      <c r="F7" s="151" t="s">
        <v>12</v>
      </c>
      <c r="G7" s="152">
        <v>438700</v>
      </c>
      <c r="H7" s="88"/>
      <c r="I7" s="88"/>
      <c r="J7" s="88"/>
      <c r="K7" s="84"/>
      <c r="L7" s="84"/>
      <c r="M7" s="84"/>
      <c r="N7" s="84"/>
      <c r="O7" s="84"/>
      <c r="P7" s="84"/>
    </row>
    <row r="8" spans="1:18" ht="32.25" customHeight="1" x14ac:dyDescent="0.15">
      <c r="B8" s="133" t="s">
        <v>54</v>
      </c>
      <c r="C8" s="153">
        <v>2382900</v>
      </c>
      <c r="D8" s="135">
        <v>8490000</v>
      </c>
      <c r="E8" s="150" t="s">
        <v>12</v>
      </c>
      <c r="F8" s="151" t="s">
        <v>12</v>
      </c>
      <c r="G8" s="152">
        <v>411600</v>
      </c>
      <c r="J8" s="89"/>
      <c r="K8" s="84"/>
      <c r="L8" s="84"/>
      <c r="M8" s="84"/>
      <c r="N8" s="84"/>
      <c r="O8" s="84"/>
      <c r="P8" s="84"/>
    </row>
    <row r="9" spans="1:18" ht="32.25" customHeight="1" x14ac:dyDescent="0.15">
      <c r="B9" s="133" t="s">
        <v>55</v>
      </c>
      <c r="C9" s="150">
        <v>2029500</v>
      </c>
      <c r="D9" s="135">
        <v>5311500</v>
      </c>
      <c r="E9" s="150" t="s">
        <v>12</v>
      </c>
      <c r="F9" s="151" t="s">
        <v>12</v>
      </c>
      <c r="G9" s="152">
        <v>220500</v>
      </c>
      <c r="K9" s="87"/>
      <c r="L9" s="87"/>
      <c r="M9" s="87"/>
      <c r="N9" s="87"/>
      <c r="O9" s="87"/>
      <c r="P9" s="87"/>
    </row>
    <row r="10" spans="1:18" ht="32.25" customHeight="1" thickBot="1" x14ac:dyDescent="0.2">
      <c r="B10" s="137" t="s">
        <v>215</v>
      </c>
      <c r="C10" s="154">
        <v>2267000</v>
      </c>
      <c r="D10" s="155">
        <v>5944610</v>
      </c>
      <c r="E10" s="154" t="s">
        <v>12</v>
      </c>
      <c r="F10" s="154" t="s">
        <v>12</v>
      </c>
      <c r="G10" s="156">
        <v>272000</v>
      </c>
      <c r="K10" s="87"/>
      <c r="L10" s="87"/>
      <c r="M10" s="87"/>
      <c r="N10" s="87"/>
      <c r="O10" s="87"/>
      <c r="P10" s="87"/>
    </row>
    <row r="11" spans="1:18" ht="16.5" customHeight="1" x14ac:dyDescent="0.15">
      <c r="B11" s="139" t="s">
        <v>127</v>
      </c>
      <c r="C11" s="139"/>
      <c r="D11" s="139"/>
      <c r="E11" s="139"/>
      <c r="F11" s="139"/>
      <c r="G11" s="139"/>
      <c r="H11" s="83"/>
      <c r="I11" s="83"/>
      <c r="K11" s="87"/>
      <c r="L11" s="87"/>
      <c r="M11" s="87"/>
      <c r="N11" s="87"/>
      <c r="O11" s="87"/>
      <c r="P11" s="87"/>
    </row>
    <row r="12" spans="1:18" ht="20.100000000000001" customHeight="1" x14ac:dyDescent="0.15">
      <c r="C12" s="83"/>
      <c r="D12" s="83"/>
      <c r="E12" s="83"/>
      <c r="F12" s="83"/>
      <c r="G12" s="83"/>
      <c r="K12" s="87"/>
      <c r="L12" s="87"/>
      <c r="M12" s="87"/>
      <c r="N12" s="87"/>
      <c r="O12" s="87"/>
      <c r="P12" s="87"/>
    </row>
    <row r="13" spans="1:18" ht="20.100000000000001" customHeight="1" x14ac:dyDescent="0.15">
      <c r="B13" s="86"/>
      <c r="C13" s="83"/>
      <c r="D13" s="83"/>
      <c r="E13" s="83"/>
      <c r="F13" s="83"/>
      <c r="G13" s="83"/>
      <c r="H13" s="83"/>
      <c r="I13" s="83"/>
      <c r="J13" s="83"/>
      <c r="K13" s="90"/>
      <c r="L13" s="90"/>
      <c r="M13" s="90"/>
      <c r="N13" s="86"/>
      <c r="O13" s="86"/>
      <c r="P13" s="86"/>
    </row>
    <row r="14" spans="1:18" ht="21.2" customHeight="1" x14ac:dyDescent="0.15">
      <c r="B14" s="74"/>
      <c r="C14" s="91"/>
      <c r="D14" s="91"/>
      <c r="E14" s="89"/>
      <c r="F14" s="89"/>
      <c r="G14" s="89"/>
      <c r="H14" s="89"/>
      <c r="I14" s="89"/>
      <c r="J14" s="89"/>
      <c r="K14" s="84"/>
      <c r="L14" s="84"/>
      <c r="M14" s="84"/>
      <c r="N14" s="84"/>
      <c r="O14" s="84"/>
      <c r="P14" s="84"/>
    </row>
    <row r="15" spans="1:18" ht="20.100000000000001" customHeight="1" x14ac:dyDescent="0.15">
      <c r="D15" s="92"/>
      <c r="E15" s="89"/>
      <c r="F15" s="89"/>
      <c r="G15" s="89"/>
      <c r="H15" s="89"/>
      <c r="I15" s="89"/>
      <c r="J15" s="89"/>
      <c r="K15" s="84"/>
      <c r="L15" s="84"/>
      <c r="M15" s="84"/>
      <c r="N15" s="84"/>
      <c r="O15" s="84"/>
      <c r="P15" s="84"/>
    </row>
    <row r="16" spans="1:18" ht="20.100000000000001" customHeight="1" x14ac:dyDescent="0.15">
      <c r="B16" s="92"/>
      <c r="C16" s="92"/>
      <c r="D16" s="92"/>
      <c r="E16" s="92"/>
      <c r="F16" s="92"/>
      <c r="G16" s="92"/>
      <c r="H16" s="92"/>
      <c r="I16" s="92"/>
      <c r="J16" s="89"/>
      <c r="K16" s="84"/>
      <c r="L16" s="84"/>
      <c r="M16" s="84"/>
      <c r="N16" s="84"/>
      <c r="O16" s="84"/>
      <c r="P16" s="84"/>
    </row>
    <row r="17" spans="2:16" ht="20.100000000000001" customHeight="1" x14ac:dyDescent="0.15">
      <c r="B17" s="92"/>
      <c r="C17" s="84"/>
      <c r="D17" s="84"/>
      <c r="E17" s="84"/>
      <c r="F17" s="84"/>
      <c r="G17" s="84"/>
      <c r="H17" s="84"/>
      <c r="I17" s="84"/>
      <c r="J17" s="89"/>
      <c r="K17" s="84"/>
      <c r="L17" s="84"/>
      <c r="M17" s="84"/>
      <c r="N17" s="84"/>
      <c r="O17" s="84"/>
      <c r="P17" s="84"/>
    </row>
    <row r="18" spans="2:16" ht="20.100000000000001" customHeight="1" x14ac:dyDescent="0.15">
      <c r="B18" s="92"/>
      <c r="C18" s="84"/>
      <c r="D18" s="84"/>
      <c r="E18" s="84"/>
      <c r="F18" s="84"/>
      <c r="G18" s="84"/>
      <c r="H18" s="84"/>
      <c r="I18" s="84"/>
      <c r="J18" s="93"/>
      <c r="K18" s="87"/>
      <c r="L18" s="87"/>
      <c r="M18" s="87"/>
      <c r="N18" s="87"/>
      <c r="O18" s="87"/>
      <c r="P18" s="87"/>
    </row>
    <row r="19" spans="2:16" ht="20.100000000000001" customHeight="1" x14ac:dyDescent="0.15">
      <c r="B19" s="92"/>
      <c r="C19" s="84"/>
      <c r="D19" s="84"/>
      <c r="E19" s="84"/>
      <c r="F19" s="84"/>
      <c r="G19" s="84"/>
      <c r="H19" s="84"/>
      <c r="I19" s="84"/>
      <c r="J19" s="89"/>
      <c r="K19" s="84"/>
      <c r="L19" s="84"/>
      <c r="M19" s="84"/>
      <c r="N19" s="87"/>
      <c r="O19" s="87"/>
      <c r="P19" s="87"/>
    </row>
    <row r="20" spans="2:16" ht="20.100000000000001" customHeight="1" x14ac:dyDescent="0.15">
      <c r="B20" s="92"/>
      <c r="C20" s="84"/>
      <c r="D20" s="84"/>
      <c r="E20" s="84"/>
      <c r="F20" s="84"/>
      <c r="G20" s="84"/>
      <c r="H20" s="84"/>
      <c r="I20" s="84"/>
      <c r="J20" s="89"/>
      <c r="K20" s="84"/>
      <c r="L20" s="84"/>
      <c r="M20" s="84"/>
      <c r="N20" s="87"/>
      <c r="O20" s="87"/>
      <c r="P20" s="87"/>
    </row>
    <row r="21" spans="2:16" ht="20.100000000000001" customHeight="1" x14ac:dyDescent="0.15">
      <c r="B21" s="92"/>
      <c r="C21" s="87"/>
      <c r="D21" s="87"/>
      <c r="E21" s="87"/>
      <c r="F21" s="87"/>
      <c r="G21" s="87"/>
      <c r="H21" s="87"/>
      <c r="I21" s="87"/>
      <c r="J21" s="89"/>
      <c r="K21" s="84"/>
      <c r="L21" s="84"/>
      <c r="M21" s="84"/>
      <c r="N21" s="87"/>
      <c r="O21" s="87"/>
      <c r="P21" s="87"/>
    </row>
    <row r="22" spans="2:16" ht="20.100000000000001" customHeight="1" x14ac:dyDescent="0.15">
      <c r="E22" s="94"/>
    </row>
    <row r="23" spans="2:16" ht="21.2" customHeight="1" x14ac:dyDescent="0.15">
      <c r="B23" s="74"/>
      <c r="C23" s="95"/>
      <c r="D23" s="95"/>
      <c r="E23" s="95"/>
      <c r="F23" s="95"/>
    </row>
    <row r="24" spans="2:16" ht="21.2" customHeight="1" x14ac:dyDescent="0.15"/>
    <row r="25" spans="2:16" ht="21.2" customHeight="1" x14ac:dyDescent="0.15">
      <c r="D25" s="83"/>
      <c r="E25" s="83"/>
      <c r="F25" s="83"/>
      <c r="J25" s="83"/>
      <c r="K25" s="83"/>
      <c r="L25" s="83"/>
      <c r="M25" s="83"/>
      <c r="N25" s="83"/>
    </row>
    <row r="26" spans="2:16" ht="21.2" customHeight="1" x14ac:dyDescent="0.15">
      <c r="B26" s="83"/>
      <c r="C26" s="83"/>
      <c r="E26" s="83"/>
      <c r="F26" s="83"/>
      <c r="G26" s="83"/>
      <c r="M26" s="87"/>
      <c r="N26" s="87"/>
      <c r="O26" s="96"/>
      <c r="P26" s="96"/>
    </row>
    <row r="27" spans="2:16" ht="21.2" customHeight="1" x14ac:dyDescent="0.15">
      <c r="H27" s="96"/>
      <c r="I27" s="83"/>
      <c r="J27" s="83"/>
      <c r="K27" s="87"/>
      <c r="L27" s="87"/>
      <c r="M27" s="87"/>
      <c r="N27" s="87"/>
      <c r="O27" s="96"/>
      <c r="P27" s="96"/>
    </row>
    <row r="28" spans="2:16" ht="21.2" customHeight="1" x14ac:dyDescent="0.15">
      <c r="B28" s="86"/>
      <c r="C28" s="86"/>
      <c r="D28" s="86"/>
      <c r="E28" s="86"/>
      <c r="F28" s="86"/>
      <c r="G28" s="86"/>
      <c r="H28" s="96"/>
      <c r="I28" s="83"/>
      <c r="J28" s="83"/>
      <c r="K28" s="86"/>
      <c r="L28" s="86"/>
      <c r="M28" s="86"/>
      <c r="N28" s="86"/>
      <c r="O28" s="96"/>
      <c r="P28" s="96"/>
    </row>
    <row r="29" spans="2:16" ht="21.2" customHeight="1" x14ac:dyDescent="0.15">
      <c r="B29" s="86"/>
      <c r="C29" s="86"/>
      <c r="D29" s="86"/>
      <c r="E29" s="86"/>
      <c r="F29" s="86"/>
      <c r="G29" s="86"/>
      <c r="H29" s="96"/>
      <c r="I29" s="78"/>
      <c r="J29" s="97"/>
      <c r="K29" s="86"/>
      <c r="L29" s="86"/>
      <c r="M29" s="86"/>
      <c r="N29" s="86"/>
      <c r="O29" s="96"/>
      <c r="P29" s="96"/>
    </row>
    <row r="30" spans="2:16" ht="21.2" customHeight="1" x14ac:dyDescent="0.15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N30" s="89"/>
      <c r="O30" s="89"/>
      <c r="P30" s="89"/>
    </row>
    <row r="31" spans="2:16" ht="21.2" customHeight="1" x14ac:dyDescent="0.15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  <c r="N31" s="89"/>
      <c r="O31" s="89"/>
      <c r="P31" s="89"/>
    </row>
    <row r="32" spans="2:16" ht="21.2" customHeight="1" x14ac:dyDescent="0.1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9"/>
      <c r="N32" s="89"/>
      <c r="O32" s="89"/>
      <c r="P32" s="89"/>
    </row>
    <row r="33" spans="2:16" ht="21.2" customHeight="1" x14ac:dyDescent="0.15">
      <c r="B33" s="89"/>
      <c r="C33" s="88"/>
      <c r="D33" s="88"/>
      <c r="E33" s="89"/>
      <c r="F33" s="88"/>
      <c r="G33" s="88"/>
      <c r="H33" s="88"/>
      <c r="I33" s="88"/>
      <c r="J33" s="88"/>
      <c r="K33" s="89"/>
      <c r="L33" s="88"/>
      <c r="M33" s="89"/>
      <c r="N33" s="89"/>
      <c r="O33" s="89"/>
      <c r="P33" s="89"/>
    </row>
    <row r="34" spans="2:16" ht="21.2" customHeight="1" x14ac:dyDescent="0.15">
      <c r="M34" s="93"/>
      <c r="N34" s="93"/>
      <c r="O34" s="93"/>
      <c r="P34" s="93"/>
    </row>
    <row r="35" spans="2:16" ht="21.2" customHeight="1" x14ac:dyDescent="0.15">
      <c r="I35" s="88"/>
      <c r="M35" s="93"/>
      <c r="N35" s="93"/>
      <c r="O35" s="93"/>
      <c r="P35" s="93"/>
    </row>
    <row r="36" spans="2:16" ht="21.2" customHeight="1" x14ac:dyDescent="0.15">
      <c r="B36" s="89"/>
      <c r="E36" s="89"/>
      <c r="I36" s="88"/>
      <c r="K36" s="89"/>
      <c r="M36" s="93"/>
      <c r="N36" s="93"/>
      <c r="O36" s="93"/>
      <c r="P36" s="93"/>
    </row>
    <row r="37" spans="2:16" ht="21.2" customHeight="1" x14ac:dyDescent="0.15">
      <c r="B37" s="89"/>
      <c r="C37" s="88"/>
      <c r="D37" s="89"/>
      <c r="E37" s="89"/>
      <c r="F37" s="89"/>
      <c r="G37" s="88"/>
      <c r="H37" s="89"/>
      <c r="I37" s="88"/>
      <c r="J37" s="88"/>
      <c r="K37" s="89"/>
      <c r="L37" s="88"/>
      <c r="M37" s="93"/>
      <c r="N37" s="93"/>
      <c r="O37" s="89"/>
      <c r="P37" s="89"/>
    </row>
    <row r="38" spans="2:16" ht="21.2" customHeight="1" x14ac:dyDescent="0.15"/>
    <row r="39" spans="2:16" ht="21.2" customHeight="1" x14ac:dyDescent="0.15"/>
    <row r="40" spans="2:16" ht="21.2" customHeight="1" x14ac:dyDescent="0.15"/>
    <row r="41" spans="2:16" ht="21.2" customHeight="1" x14ac:dyDescent="0.15">
      <c r="N41" s="89"/>
    </row>
    <row r="42" spans="2:16" ht="21.2" customHeight="1" x14ac:dyDescent="0.15">
      <c r="B42" s="74"/>
      <c r="C42" s="76"/>
      <c r="D42" s="76"/>
      <c r="E42" s="76"/>
      <c r="F42" s="87"/>
      <c r="G42" s="87"/>
    </row>
    <row r="43" spans="2:16" ht="21.2" customHeight="1" x14ac:dyDescent="0.15"/>
    <row r="44" spans="2:16" ht="21.2" customHeight="1" x14ac:dyDescent="0.15">
      <c r="G44" s="82"/>
      <c r="P44" s="87"/>
    </row>
    <row r="45" spans="2:16" ht="21.2" customHeight="1" x14ac:dyDescent="0.15">
      <c r="B45" s="98"/>
      <c r="C45" s="82"/>
      <c r="D45" s="82"/>
      <c r="E45" s="82"/>
      <c r="F45" s="83"/>
      <c r="G45" s="82"/>
      <c r="K45" s="82"/>
      <c r="L45" s="82"/>
      <c r="M45" s="82"/>
      <c r="N45" s="82"/>
      <c r="P45" s="87"/>
    </row>
    <row r="46" spans="2:16" ht="21.2" customHeight="1" x14ac:dyDescent="0.15">
      <c r="B46" s="98"/>
      <c r="C46" s="82"/>
      <c r="D46" s="98"/>
      <c r="E46" s="98"/>
      <c r="G46" s="82"/>
      <c r="H46" s="87"/>
      <c r="I46" s="87"/>
      <c r="L46" s="99"/>
      <c r="M46" s="99"/>
      <c r="N46" s="99"/>
      <c r="P46" s="83"/>
    </row>
    <row r="47" spans="2:16" ht="21.2" customHeight="1" x14ac:dyDescent="0.15">
      <c r="B47" s="85"/>
      <c r="C47" s="85"/>
      <c r="D47" s="85"/>
      <c r="E47" s="85"/>
      <c r="F47" s="86"/>
      <c r="G47" s="82"/>
      <c r="H47" s="87"/>
      <c r="I47" s="87"/>
      <c r="J47" s="83"/>
      <c r="K47" s="83"/>
      <c r="L47" s="82"/>
      <c r="M47" s="82"/>
      <c r="N47" s="82"/>
      <c r="O47" s="82"/>
      <c r="P47" s="83"/>
    </row>
    <row r="48" spans="2:16" ht="21.2" customHeight="1" x14ac:dyDescent="0.15">
      <c r="B48" s="86"/>
      <c r="C48" s="86"/>
      <c r="D48" s="86"/>
      <c r="E48" s="86"/>
      <c r="F48" s="86"/>
      <c r="G48" s="82"/>
      <c r="H48" s="87"/>
      <c r="I48" s="87"/>
      <c r="J48" s="83"/>
      <c r="K48" s="83"/>
      <c r="L48" s="82"/>
      <c r="M48" s="82"/>
      <c r="N48" s="82"/>
      <c r="O48" s="82"/>
      <c r="P48" s="96"/>
    </row>
    <row r="49" spans="2:16" ht="21.2" customHeight="1" x14ac:dyDescent="0.15">
      <c r="F49" s="89"/>
      <c r="P49" s="88"/>
    </row>
    <row r="50" spans="2:16" ht="21.2" customHeight="1" x14ac:dyDescent="0.15">
      <c r="F50" s="89"/>
      <c r="P50" s="89"/>
    </row>
    <row r="51" spans="2:16" ht="21.2" customHeight="1" x14ac:dyDescent="0.15">
      <c r="F51" s="89"/>
      <c r="P51" s="89"/>
    </row>
    <row r="52" spans="2:16" ht="21.2" customHeight="1" x14ac:dyDescent="0.15">
      <c r="D52" s="89"/>
      <c r="F52" s="89"/>
      <c r="K52" s="89"/>
      <c r="P52" s="89"/>
    </row>
    <row r="53" spans="2:16" ht="21.2" customHeight="1" x14ac:dyDescent="0.15"/>
    <row r="54" spans="2:16" ht="21.2" customHeight="1" x14ac:dyDescent="0.15"/>
    <row r="55" spans="2:16" ht="21.2" customHeight="1" x14ac:dyDescent="0.15">
      <c r="B55" s="89"/>
      <c r="D55" s="89"/>
      <c r="F55" s="89"/>
      <c r="K55" s="89"/>
      <c r="P55" s="89"/>
    </row>
    <row r="56" spans="2:16" ht="21.2" customHeight="1" x14ac:dyDescent="0.15">
      <c r="B56" s="88"/>
      <c r="C56" s="88"/>
      <c r="D56" s="89"/>
      <c r="E56" s="88"/>
      <c r="F56" s="89"/>
      <c r="G56" s="89"/>
      <c r="H56" s="88"/>
      <c r="I56" s="88"/>
      <c r="J56" s="89"/>
      <c r="K56" s="89"/>
      <c r="L56" s="89"/>
      <c r="M56" s="89"/>
      <c r="N56" s="89"/>
      <c r="O56" s="89"/>
      <c r="P56" s="89"/>
    </row>
    <row r="57" spans="2:16" ht="21.2" customHeight="1" x14ac:dyDescent="0.15"/>
    <row r="58" spans="2:16" ht="21.2" customHeight="1" x14ac:dyDescent="0.15"/>
    <row r="59" spans="2:16" ht="21.2" customHeight="1" x14ac:dyDescent="0.15"/>
    <row r="60" spans="2:16" ht="21.2" customHeight="1" x14ac:dyDescent="0.15"/>
    <row r="61" spans="2:16" ht="21.2" customHeight="1" x14ac:dyDescent="0.15"/>
    <row r="62" spans="2:16" ht="21.2" customHeight="1" x14ac:dyDescent="0.15">
      <c r="B62" s="74"/>
      <c r="F62" s="76"/>
      <c r="G62" s="76"/>
      <c r="H62" s="76"/>
      <c r="I62" s="100"/>
    </row>
    <row r="63" spans="2:16" ht="21.2" customHeight="1" x14ac:dyDescent="0.15"/>
    <row r="64" spans="2:16" ht="21.2" customHeight="1" x14ac:dyDescent="0.15">
      <c r="D64" s="83"/>
      <c r="E64" s="83"/>
      <c r="F64" s="83"/>
    </row>
    <row r="65" spans="2:16" ht="21.2" customHeight="1" x14ac:dyDescent="0.15">
      <c r="B65" s="87"/>
      <c r="C65" s="87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7"/>
    </row>
    <row r="66" spans="2:16" ht="21.2" customHeight="1" x14ac:dyDescent="0.15"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6"/>
    </row>
    <row r="67" spans="2:16" ht="21.2" customHeight="1" x14ac:dyDescent="0.15">
      <c r="B67" s="87"/>
      <c r="C67" s="87"/>
      <c r="D67" s="88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</row>
    <row r="68" spans="2:16" ht="21.2" customHeight="1" x14ac:dyDescent="0.15">
      <c r="B68" s="101"/>
      <c r="C68" s="101"/>
      <c r="D68" s="88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69" spans="2:16" ht="21.2" customHeight="1" x14ac:dyDescent="0.15">
      <c r="B69" s="101"/>
      <c r="C69" s="101"/>
      <c r="D69" s="88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2:16" ht="21.2" customHeight="1" x14ac:dyDescent="0.15">
      <c r="B70" s="101"/>
      <c r="C70" s="101"/>
      <c r="D70" s="88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</row>
    <row r="71" spans="2:16" ht="21.2" customHeight="1" x14ac:dyDescent="0.15">
      <c r="B71" s="101"/>
      <c r="C71" s="101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</row>
    <row r="72" spans="2:16" ht="21.2" customHeight="1" x14ac:dyDescent="0.15">
      <c r="B72" s="87"/>
      <c r="C72" s="87"/>
      <c r="D72" s="88"/>
      <c r="E72" s="89"/>
      <c r="F72" s="89"/>
      <c r="G72" s="89"/>
      <c r="H72" s="89"/>
      <c r="I72" s="89"/>
      <c r="J72" s="89"/>
      <c r="K72" s="89"/>
      <c r="L72" s="89"/>
      <c r="M72" s="89"/>
      <c r="N72" s="93"/>
      <c r="O72" s="93"/>
      <c r="P72" s="93"/>
    </row>
    <row r="73" spans="2:16" ht="21.2" customHeight="1" x14ac:dyDescent="0.15">
      <c r="B73" s="87"/>
      <c r="C73" s="87"/>
      <c r="D73" s="88"/>
      <c r="E73" s="89"/>
      <c r="F73" s="89"/>
      <c r="G73" s="89"/>
      <c r="H73" s="89"/>
      <c r="I73" s="89"/>
      <c r="J73" s="89"/>
      <c r="K73" s="89"/>
      <c r="L73" s="89"/>
      <c r="M73" s="89"/>
      <c r="N73" s="93"/>
      <c r="O73" s="93"/>
      <c r="P73" s="93"/>
    </row>
    <row r="74" spans="2:16" ht="21.2" customHeight="1" x14ac:dyDescent="0.15">
      <c r="B74" s="87"/>
      <c r="C74" s="87"/>
      <c r="D74" s="88"/>
      <c r="E74" s="89"/>
      <c r="F74" s="89"/>
      <c r="G74" s="89"/>
      <c r="H74" s="89"/>
      <c r="I74" s="89"/>
      <c r="J74" s="89"/>
      <c r="K74" s="89"/>
      <c r="L74" s="89"/>
      <c r="M74" s="89"/>
      <c r="N74" s="93"/>
      <c r="O74" s="93"/>
      <c r="P74" s="93"/>
    </row>
    <row r="75" spans="2:16" ht="21.2" customHeight="1" x14ac:dyDescent="0.15">
      <c r="B75" s="94"/>
      <c r="C75" s="94"/>
      <c r="D75" s="94"/>
      <c r="E75" s="94"/>
      <c r="F75" s="94"/>
      <c r="G75" s="94"/>
      <c r="H75" s="94"/>
    </row>
    <row r="76" spans="2:16" ht="21.2" customHeight="1" x14ac:dyDescent="0.15">
      <c r="B76" s="94"/>
      <c r="C76" s="94"/>
      <c r="D76" s="94"/>
      <c r="E76" s="94"/>
      <c r="F76" s="94"/>
    </row>
  </sheetData>
  <mergeCells count="2">
    <mergeCell ref="B2:G2"/>
    <mergeCell ref="B4:B5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3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GridLines="0" view="pageBreakPreview" zoomScaleNormal="100" zoomScaleSheetLayoutView="100" workbookViewId="0">
      <selection activeCell="B2" sqref="B2:G2"/>
    </sheetView>
  </sheetViews>
  <sheetFormatPr defaultColWidth="13.375" defaultRowHeight="13.5" x14ac:dyDescent="0.15"/>
  <cols>
    <col min="1" max="1" width="13.375" style="20"/>
    <col min="2" max="2" width="10.625" style="20" customWidth="1"/>
    <col min="3" max="7" width="16.25" style="20" customWidth="1"/>
    <col min="8" max="8" width="9.5" style="20" bestFit="1" customWidth="1"/>
    <col min="9" max="9" width="6.875" style="20" customWidth="1"/>
    <col min="10" max="10" width="6.25" style="20" customWidth="1"/>
    <col min="11" max="11" width="6.5" style="20" customWidth="1"/>
    <col min="12" max="12" width="6.75" style="20" customWidth="1"/>
    <col min="13" max="13" width="7" style="20" bestFit="1" customWidth="1"/>
    <col min="14" max="14" width="10.75" style="20" bestFit="1" customWidth="1"/>
    <col min="15" max="15" width="6.75" style="20" customWidth="1"/>
    <col min="16" max="16" width="7" style="20" customWidth="1"/>
    <col min="17" max="17" width="6.875" style="20" customWidth="1"/>
    <col min="18" max="19" width="7" style="20" customWidth="1"/>
    <col min="20" max="21" width="7.5" style="20" customWidth="1"/>
    <col min="22" max="22" width="7.375" style="20" customWidth="1"/>
    <col min="23" max="24" width="7.625" style="20" customWidth="1"/>
    <col min="25" max="25" width="7.25" style="20" customWidth="1"/>
    <col min="26" max="26" width="7.625" style="20" customWidth="1"/>
    <col min="27" max="16384" width="13.375" style="20"/>
  </cols>
  <sheetData>
    <row r="1" spans="1:16" ht="13.7" customHeight="1" x14ac:dyDescent="0.2">
      <c r="C1" s="22"/>
    </row>
    <row r="2" spans="1:16" ht="28.5" customHeight="1" x14ac:dyDescent="0.15">
      <c r="A2" s="21"/>
      <c r="B2" s="202" t="s">
        <v>1</v>
      </c>
      <c r="C2" s="202"/>
      <c r="D2" s="202"/>
      <c r="E2" s="202"/>
      <c r="F2" s="202"/>
      <c r="G2" s="202"/>
      <c r="H2" s="102"/>
      <c r="I2" s="25"/>
      <c r="J2" s="25"/>
      <c r="K2" s="25"/>
      <c r="L2" s="25"/>
    </row>
    <row r="3" spans="1:16" s="26" customFormat="1" ht="23.25" customHeight="1" thickBot="1" x14ac:dyDescent="0.2">
      <c r="B3" s="140" t="s">
        <v>218</v>
      </c>
      <c r="C3" s="141"/>
      <c r="D3" s="141"/>
      <c r="E3" s="141"/>
      <c r="F3" s="157"/>
      <c r="G3" s="142" t="s">
        <v>5</v>
      </c>
      <c r="J3" s="27"/>
      <c r="K3" s="28"/>
      <c r="L3" s="28"/>
      <c r="M3" s="28"/>
      <c r="N3" s="28"/>
      <c r="O3" s="28"/>
      <c r="P3" s="28"/>
    </row>
    <row r="4" spans="1:16" x14ac:dyDescent="0.15">
      <c r="B4" s="209" t="s">
        <v>116</v>
      </c>
      <c r="C4" s="211" t="s">
        <v>128</v>
      </c>
      <c r="D4" s="211" t="s">
        <v>129</v>
      </c>
      <c r="E4" s="143" t="s">
        <v>130</v>
      </c>
      <c r="F4" s="143" t="s">
        <v>131</v>
      </c>
      <c r="G4" s="213" t="s">
        <v>132</v>
      </c>
      <c r="H4" s="29"/>
      <c r="I4" s="29"/>
      <c r="J4" s="29"/>
      <c r="K4" s="28"/>
      <c r="L4" s="28"/>
      <c r="M4" s="28"/>
      <c r="N4" s="28"/>
      <c r="O4" s="30"/>
      <c r="P4" s="30"/>
    </row>
    <row r="5" spans="1:16" x14ac:dyDescent="0.15">
      <c r="B5" s="210"/>
      <c r="C5" s="212"/>
      <c r="D5" s="212"/>
      <c r="E5" s="146" t="s">
        <v>133</v>
      </c>
      <c r="F5" s="146" t="s">
        <v>134</v>
      </c>
      <c r="G5" s="214"/>
      <c r="H5" s="30"/>
      <c r="I5" s="30"/>
      <c r="J5" s="28"/>
      <c r="K5" s="28"/>
      <c r="L5" s="28"/>
      <c r="M5" s="28"/>
      <c r="N5" s="31"/>
      <c r="O5" s="31"/>
    </row>
    <row r="6" spans="1:16" ht="32.25" customHeight="1" x14ac:dyDescent="0.15">
      <c r="B6" s="133" t="s">
        <v>214</v>
      </c>
      <c r="C6" s="149">
        <v>114750</v>
      </c>
      <c r="D6" s="149">
        <v>115375</v>
      </c>
      <c r="E6" s="149">
        <v>34430</v>
      </c>
      <c r="F6" s="135">
        <v>465471</v>
      </c>
      <c r="G6" s="135">
        <v>642000</v>
      </c>
      <c r="H6" s="32"/>
      <c r="I6" s="33"/>
      <c r="J6" s="33"/>
      <c r="K6" s="33"/>
      <c r="L6" s="33"/>
      <c r="M6" s="33"/>
      <c r="N6" s="33"/>
    </row>
    <row r="7" spans="1:16" ht="32.25" customHeight="1" x14ac:dyDescent="0.15">
      <c r="B7" s="133" t="s">
        <v>52</v>
      </c>
      <c r="C7" s="149">
        <v>83150</v>
      </c>
      <c r="D7" s="149">
        <v>329424</v>
      </c>
      <c r="E7" s="149">
        <v>12600</v>
      </c>
      <c r="F7" s="135">
        <v>729704</v>
      </c>
      <c r="G7" s="135">
        <v>1202048</v>
      </c>
      <c r="H7" s="32"/>
      <c r="I7" s="33"/>
      <c r="J7" s="33"/>
      <c r="K7" s="33"/>
      <c r="L7" s="33"/>
      <c r="M7" s="33"/>
      <c r="N7" s="33"/>
    </row>
    <row r="8" spans="1:16" ht="32.25" customHeight="1" x14ac:dyDescent="0.15">
      <c r="B8" s="133" t="s">
        <v>54</v>
      </c>
      <c r="C8" s="158">
        <v>126925</v>
      </c>
      <c r="D8" s="149">
        <v>815063</v>
      </c>
      <c r="E8" s="135" t="s">
        <v>12</v>
      </c>
      <c r="F8" s="152">
        <v>979168</v>
      </c>
      <c r="G8" s="135">
        <v>736000</v>
      </c>
      <c r="H8" s="34"/>
      <c r="I8" s="33"/>
      <c r="J8" s="33"/>
      <c r="K8" s="33"/>
      <c r="L8" s="33"/>
      <c r="M8" s="33"/>
      <c r="N8" s="33"/>
    </row>
    <row r="9" spans="1:16" ht="32.25" customHeight="1" x14ac:dyDescent="0.15">
      <c r="B9" s="136" t="s">
        <v>55</v>
      </c>
      <c r="C9" s="149">
        <v>359000</v>
      </c>
      <c r="D9" s="149">
        <v>620678</v>
      </c>
      <c r="E9" s="150">
        <v>4500</v>
      </c>
      <c r="F9" s="150">
        <v>749176</v>
      </c>
      <c r="G9" s="149">
        <v>27000</v>
      </c>
      <c r="I9" s="31"/>
      <c r="J9" s="31"/>
      <c r="K9" s="31"/>
      <c r="L9" s="31"/>
      <c r="M9" s="31"/>
      <c r="N9" s="31"/>
    </row>
    <row r="10" spans="1:16" ht="32.25" customHeight="1" x14ac:dyDescent="0.15">
      <c r="B10" s="136" t="s">
        <v>215</v>
      </c>
      <c r="C10" s="149">
        <f>49675+428000</f>
        <v>477675</v>
      </c>
      <c r="D10" s="149">
        <f>624104+174287+163395</f>
        <v>961786</v>
      </c>
      <c r="E10" s="150">
        <f>46430+102600</f>
        <v>149030</v>
      </c>
      <c r="F10" s="150">
        <f>194821+541882+293513</f>
        <v>1030216</v>
      </c>
      <c r="G10" s="149">
        <v>0</v>
      </c>
      <c r="H10" s="24"/>
      <c r="J10" s="31"/>
      <c r="K10" s="31"/>
      <c r="L10" s="31"/>
      <c r="M10" s="31"/>
      <c r="N10" s="31"/>
    </row>
    <row r="11" spans="1:16" s="103" customFormat="1" ht="6" customHeight="1" thickBot="1" x14ac:dyDescent="0.2">
      <c r="B11" s="159"/>
      <c r="C11" s="160"/>
      <c r="D11" s="160"/>
      <c r="E11" s="160"/>
      <c r="F11" s="154"/>
      <c r="G11" s="160"/>
      <c r="H11" s="24"/>
      <c r="J11" s="104"/>
      <c r="K11" s="104"/>
      <c r="L11" s="104"/>
      <c r="M11" s="104"/>
      <c r="N11" s="104"/>
    </row>
    <row r="12" spans="1:16" ht="16.5" customHeight="1" x14ac:dyDescent="0.15">
      <c r="B12" s="161" t="s">
        <v>135</v>
      </c>
      <c r="C12" s="139"/>
      <c r="D12" s="139"/>
      <c r="E12" s="139"/>
      <c r="F12" s="162"/>
      <c r="G12" s="162"/>
      <c r="I12" s="31"/>
      <c r="J12" s="31"/>
      <c r="K12" s="31"/>
      <c r="L12" s="31"/>
      <c r="M12" s="31"/>
      <c r="N12" s="31"/>
    </row>
    <row r="13" spans="1:16" ht="15.75" customHeight="1" x14ac:dyDescent="0.15">
      <c r="B13" s="161" t="s">
        <v>136</v>
      </c>
      <c r="C13" s="162"/>
      <c r="D13" s="162"/>
      <c r="E13" s="162"/>
      <c r="F13" s="139"/>
      <c r="G13" s="139"/>
      <c r="I13" s="31"/>
      <c r="J13" s="31"/>
      <c r="K13" s="31"/>
      <c r="L13" s="31"/>
      <c r="M13" s="31"/>
      <c r="N13" s="31"/>
    </row>
    <row r="14" spans="1:16" ht="10.15" customHeight="1" x14ac:dyDescent="0.15"/>
    <row r="15" spans="1:16" ht="10.15" customHeight="1" x14ac:dyDescent="0.15"/>
    <row r="16" spans="1:16" ht="10.15" customHeight="1" x14ac:dyDescent="0.15"/>
    <row r="17" ht="10.15" customHeight="1" x14ac:dyDescent="0.15"/>
    <row r="18" ht="10.15" customHeight="1" x14ac:dyDescent="0.15"/>
    <row r="19" ht="10.15" customHeight="1" x14ac:dyDescent="0.15"/>
    <row r="20" ht="10.15" customHeight="1" x14ac:dyDescent="0.15"/>
    <row r="21" ht="10.15" customHeight="1" x14ac:dyDescent="0.15"/>
    <row r="22" ht="10.15" customHeight="1" x14ac:dyDescent="0.15"/>
    <row r="23" ht="10.15" customHeight="1" x14ac:dyDescent="0.15"/>
    <row r="24" ht="10.15" customHeight="1" x14ac:dyDescent="0.15"/>
    <row r="25" ht="10.15" customHeight="1" x14ac:dyDescent="0.15"/>
    <row r="26" ht="10.15" customHeight="1" x14ac:dyDescent="0.15"/>
    <row r="27" ht="10.15" customHeight="1" x14ac:dyDescent="0.15"/>
    <row r="28" ht="10.15" customHeight="1" x14ac:dyDescent="0.15"/>
    <row r="29" ht="10.15" customHeight="1" x14ac:dyDescent="0.15"/>
    <row r="30" ht="10.15" customHeight="1" x14ac:dyDescent="0.15"/>
  </sheetData>
  <mergeCells count="5">
    <mergeCell ref="B2:G2"/>
    <mergeCell ref="B4:B5"/>
    <mergeCell ref="C4:C5"/>
    <mergeCell ref="D4:D5"/>
    <mergeCell ref="G4:G5"/>
  </mergeCells>
  <phoneticPr fontId="28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R76"/>
  <sheetViews>
    <sheetView showGridLines="0" view="pageBreakPreview" zoomScaleSheetLayoutView="100" workbookViewId="0">
      <selection activeCell="E14" sqref="E14"/>
    </sheetView>
  </sheetViews>
  <sheetFormatPr defaultColWidth="13.375" defaultRowHeight="13.5" x14ac:dyDescent="0.15"/>
  <cols>
    <col min="1" max="1" width="13.375" style="62"/>
    <col min="2" max="2" width="10.625" style="62" customWidth="1"/>
    <col min="3" max="6" width="20.125" style="62" customWidth="1"/>
    <col min="7" max="7" width="6.375" style="62" customWidth="1"/>
    <col min="8" max="9" width="7" style="62" customWidth="1"/>
    <col min="10" max="10" width="6.875" style="62" customWidth="1"/>
    <col min="11" max="11" width="6.25" style="62" customWidth="1"/>
    <col min="12" max="12" width="6.5" style="62" customWidth="1"/>
    <col min="13" max="13" width="6.75" style="62" customWidth="1"/>
    <col min="14" max="14" width="7" style="62" bestFit="1" customWidth="1"/>
    <col min="15" max="15" width="10.75" style="62" bestFit="1" customWidth="1"/>
    <col min="16" max="16" width="6.75" style="62" customWidth="1"/>
    <col min="17" max="17" width="7" style="62" customWidth="1"/>
    <col min="18" max="18" width="6.875" style="62" customWidth="1"/>
    <col min="19" max="20" width="7" style="62" customWidth="1"/>
    <col min="21" max="22" width="7.5" style="62" customWidth="1"/>
    <col min="23" max="23" width="7.375" style="62" customWidth="1"/>
    <col min="24" max="25" width="7.625" style="62" customWidth="1"/>
    <col min="26" max="26" width="7.25" style="62" customWidth="1"/>
    <col min="27" max="27" width="7.625" style="62" customWidth="1"/>
    <col min="28" max="16384" width="13.375" style="62"/>
  </cols>
  <sheetData>
    <row r="2" spans="1:18" ht="26.1" customHeight="1" x14ac:dyDescent="0.2">
      <c r="A2" s="21"/>
      <c r="B2" s="215" t="s">
        <v>222</v>
      </c>
      <c r="C2" s="215"/>
      <c r="D2" s="215"/>
      <c r="E2" s="215"/>
      <c r="F2" s="215"/>
      <c r="G2" s="25"/>
      <c r="H2" s="25"/>
      <c r="I2" s="25"/>
      <c r="J2" s="25"/>
      <c r="K2" s="25"/>
    </row>
    <row r="3" spans="1:18" s="26" customFormat="1" ht="23.25" customHeight="1" thickBot="1" x14ac:dyDescent="0.2">
      <c r="B3" s="129" t="s">
        <v>220</v>
      </c>
      <c r="C3" s="130"/>
      <c r="D3" s="130"/>
      <c r="E3" s="130"/>
      <c r="F3" s="169" t="s">
        <v>5</v>
      </c>
      <c r="G3" s="28"/>
      <c r="H3" s="28"/>
      <c r="I3" s="28"/>
      <c r="J3" s="28"/>
      <c r="K3" s="28"/>
      <c r="L3" s="28"/>
    </row>
    <row r="4" spans="1:18" ht="32.25" customHeight="1" x14ac:dyDescent="0.15">
      <c r="B4" s="170" t="s">
        <v>3</v>
      </c>
      <c r="C4" s="171" t="s">
        <v>56</v>
      </c>
      <c r="D4" s="172" t="s">
        <v>6</v>
      </c>
      <c r="E4" s="172" t="s">
        <v>11</v>
      </c>
      <c r="F4" s="173" t="s">
        <v>57</v>
      </c>
      <c r="G4" s="35"/>
      <c r="H4" s="35"/>
      <c r="I4" s="35"/>
      <c r="J4" s="35"/>
      <c r="M4" s="28"/>
      <c r="N4" s="28"/>
      <c r="O4" s="28"/>
      <c r="P4" s="28"/>
      <c r="Q4" s="28"/>
      <c r="R4" s="28"/>
    </row>
    <row r="5" spans="1:18" ht="32.25" customHeight="1" x14ac:dyDescent="0.15">
      <c r="B5" s="133" t="s">
        <v>217</v>
      </c>
      <c r="C5" s="134">
        <v>1696852</v>
      </c>
      <c r="D5" s="135">
        <v>1220000</v>
      </c>
      <c r="E5" s="152">
        <v>493000</v>
      </c>
      <c r="F5" s="152">
        <v>1839600</v>
      </c>
      <c r="G5" s="36"/>
      <c r="H5" s="36"/>
      <c r="I5" s="31"/>
      <c r="J5" s="31"/>
      <c r="M5" s="28"/>
      <c r="N5" s="28"/>
      <c r="O5" s="28"/>
      <c r="P5" s="28"/>
      <c r="Q5" s="28"/>
      <c r="R5" s="28"/>
    </row>
    <row r="6" spans="1:18" ht="32.25" customHeight="1" x14ac:dyDescent="0.15">
      <c r="B6" s="133" t="s">
        <v>52</v>
      </c>
      <c r="C6" s="158">
        <v>2065717</v>
      </c>
      <c r="D6" s="149">
        <v>1763000</v>
      </c>
      <c r="E6" s="150">
        <v>323800</v>
      </c>
      <c r="F6" s="150">
        <v>242000</v>
      </c>
      <c r="G6" s="36"/>
      <c r="H6" s="36"/>
      <c r="I6" s="31"/>
      <c r="J6" s="31"/>
      <c r="M6" s="33"/>
      <c r="N6" s="33"/>
      <c r="O6" s="33"/>
      <c r="P6" s="33"/>
      <c r="Q6" s="32"/>
      <c r="R6" s="32"/>
    </row>
    <row r="7" spans="1:18" ht="32.25" customHeight="1" x14ac:dyDescent="0.15">
      <c r="B7" s="133" t="s">
        <v>54</v>
      </c>
      <c r="C7" s="149">
        <v>3774947</v>
      </c>
      <c r="D7" s="149">
        <v>2581000</v>
      </c>
      <c r="E7" s="150">
        <v>254250</v>
      </c>
      <c r="F7" s="150" t="s">
        <v>12</v>
      </c>
      <c r="G7" s="36"/>
      <c r="H7" s="36"/>
      <c r="I7" s="31"/>
      <c r="J7" s="31"/>
      <c r="M7" s="33"/>
      <c r="N7" s="33"/>
      <c r="O7" s="33"/>
      <c r="P7" s="33"/>
      <c r="Q7" s="32"/>
      <c r="R7" s="32"/>
    </row>
    <row r="8" spans="1:18" ht="32.25" customHeight="1" x14ac:dyDescent="0.15">
      <c r="B8" s="133" t="s">
        <v>55</v>
      </c>
      <c r="C8" s="149">
        <v>2438762</v>
      </c>
      <c r="D8" s="149">
        <v>1401000</v>
      </c>
      <c r="E8" s="150">
        <v>236350</v>
      </c>
      <c r="F8" s="150" t="s">
        <v>12</v>
      </c>
      <c r="G8" s="36"/>
      <c r="H8" s="36"/>
      <c r="I8" s="31"/>
      <c r="J8" s="31"/>
      <c r="M8" s="33"/>
      <c r="N8" s="33"/>
      <c r="O8" s="33"/>
      <c r="P8" s="33"/>
      <c r="Q8" s="32"/>
      <c r="R8" s="32"/>
    </row>
    <row r="9" spans="1:18" ht="32.25" customHeight="1" thickBot="1" x14ac:dyDescent="0.2">
      <c r="B9" s="137" t="s">
        <v>215</v>
      </c>
      <c r="C9" s="149">
        <v>2376946</v>
      </c>
      <c r="D9" s="149">
        <v>1832500</v>
      </c>
      <c r="E9" s="150">
        <v>261000</v>
      </c>
      <c r="F9" s="150" t="s">
        <v>12</v>
      </c>
      <c r="G9" s="36"/>
      <c r="H9" s="36"/>
      <c r="I9" s="31"/>
      <c r="J9" s="31"/>
      <c r="M9" s="33"/>
      <c r="N9" s="33"/>
      <c r="O9" s="33"/>
      <c r="P9" s="33"/>
      <c r="Q9" s="32"/>
      <c r="R9" s="32"/>
    </row>
    <row r="10" spans="1:18" ht="20.100000000000001" customHeight="1" x14ac:dyDescent="0.15">
      <c r="B10" s="139" t="s">
        <v>221</v>
      </c>
      <c r="C10" s="174"/>
      <c r="D10" s="174"/>
      <c r="E10" s="174"/>
      <c r="F10" s="174"/>
      <c r="G10" s="36"/>
      <c r="H10" s="36"/>
      <c r="I10" s="31"/>
      <c r="J10" s="31"/>
      <c r="M10" s="33"/>
      <c r="N10" s="33"/>
      <c r="O10" s="33"/>
      <c r="P10" s="33"/>
      <c r="Q10" s="32"/>
      <c r="R10" s="32"/>
    </row>
    <row r="11" spans="1:18" ht="16.5" customHeight="1" x14ac:dyDescent="0.15">
      <c r="C11" s="28"/>
      <c r="D11" s="28"/>
      <c r="E11" s="28"/>
      <c r="F11" s="28"/>
      <c r="G11" s="36"/>
      <c r="H11" s="36"/>
      <c r="I11" s="31"/>
      <c r="J11" s="31"/>
      <c r="M11" s="33"/>
      <c r="N11" s="33"/>
      <c r="O11" s="33"/>
      <c r="P11" s="33"/>
      <c r="Q11" s="32"/>
      <c r="R11" s="32"/>
    </row>
    <row r="12" spans="1:18" ht="20.100000000000001" customHeight="1" x14ac:dyDescent="0.15">
      <c r="B12" s="30"/>
      <c r="C12" s="28"/>
      <c r="D12" s="28"/>
      <c r="E12" s="28"/>
      <c r="F12" s="28"/>
      <c r="J12" s="31"/>
      <c r="K12" s="31"/>
      <c r="L12" s="31"/>
      <c r="M12" s="31"/>
      <c r="N12" s="31"/>
      <c r="O12" s="31"/>
    </row>
    <row r="13" spans="1:18" ht="20.100000000000001" customHeight="1" x14ac:dyDescent="0.15">
      <c r="B13" s="21"/>
      <c r="C13" s="25"/>
      <c r="D13" s="25"/>
      <c r="E13" s="34"/>
      <c r="F13" s="34"/>
      <c r="G13" s="28"/>
      <c r="H13" s="28"/>
      <c r="I13" s="28"/>
      <c r="J13" s="39"/>
      <c r="K13" s="39"/>
      <c r="L13" s="39"/>
      <c r="M13" s="30"/>
      <c r="N13" s="30"/>
      <c r="O13" s="30"/>
    </row>
    <row r="14" spans="1:18" ht="21" customHeight="1" x14ac:dyDescent="0.15">
      <c r="B14" s="3"/>
      <c r="C14" s="3"/>
      <c r="D14" s="31"/>
      <c r="E14" s="34"/>
      <c r="F14" s="34"/>
      <c r="G14" s="34"/>
      <c r="H14" s="34"/>
      <c r="I14" s="34"/>
      <c r="J14" s="33"/>
      <c r="K14" s="33"/>
      <c r="L14" s="33"/>
      <c r="M14" s="33"/>
      <c r="N14" s="33"/>
      <c r="O14" s="33"/>
    </row>
    <row r="15" spans="1:18" ht="20.100000000000001" customHeight="1" x14ac:dyDescent="0.15">
      <c r="B15" s="31"/>
      <c r="C15" s="31"/>
      <c r="D15" s="31"/>
      <c r="E15" s="31"/>
      <c r="F15" s="31"/>
      <c r="G15" s="34"/>
      <c r="H15" s="34"/>
      <c r="I15" s="34"/>
      <c r="J15" s="33"/>
      <c r="K15" s="33"/>
      <c r="L15" s="33"/>
      <c r="M15" s="33"/>
      <c r="N15" s="33"/>
      <c r="O15" s="33"/>
    </row>
    <row r="16" spans="1:18" ht="20.100000000000001" customHeight="1" x14ac:dyDescent="0.15">
      <c r="B16" s="31"/>
      <c r="C16" s="33"/>
      <c r="D16" s="33"/>
      <c r="E16" s="33"/>
      <c r="F16" s="33"/>
      <c r="G16" s="31"/>
      <c r="H16" s="31"/>
      <c r="I16" s="34"/>
      <c r="J16" s="33"/>
      <c r="K16" s="33"/>
      <c r="L16" s="33"/>
      <c r="M16" s="33"/>
      <c r="N16" s="33"/>
      <c r="O16" s="33"/>
    </row>
    <row r="17" spans="2:15" ht="20.100000000000001" customHeight="1" x14ac:dyDescent="0.15">
      <c r="B17" s="31"/>
      <c r="C17" s="33"/>
      <c r="D17" s="33"/>
      <c r="E17" s="33"/>
      <c r="F17" s="33"/>
      <c r="G17" s="33"/>
      <c r="H17" s="33"/>
      <c r="I17" s="34"/>
      <c r="J17" s="33"/>
      <c r="K17" s="33"/>
      <c r="L17" s="33"/>
      <c r="M17" s="33"/>
      <c r="N17" s="33"/>
      <c r="O17" s="33"/>
    </row>
    <row r="18" spans="2:15" ht="20.100000000000001" customHeight="1" x14ac:dyDescent="0.15">
      <c r="B18" s="31"/>
      <c r="C18" s="33"/>
      <c r="D18" s="33"/>
      <c r="E18" s="33"/>
      <c r="F18" s="33"/>
      <c r="G18" s="33"/>
      <c r="H18" s="33"/>
      <c r="I18" s="40"/>
      <c r="J18" s="31"/>
      <c r="K18" s="31"/>
      <c r="L18" s="31"/>
      <c r="M18" s="31"/>
      <c r="N18" s="31"/>
      <c r="O18" s="31"/>
    </row>
    <row r="19" spans="2:15" ht="20.100000000000001" customHeight="1" x14ac:dyDescent="0.15">
      <c r="B19" s="31"/>
      <c r="C19" s="33"/>
      <c r="D19" s="33"/>
      <c r="E19" s="33"/>
      <c r="F19" s="33"/>
      <c r="G19" s="33"/>
      <c r="H19" s="33"/>
      <c r="I19" s="34"/>
      <c r="J19" s="33"/>
      <c r="K19" s="33"/>
      <c r="L19" s="33"/>
      <c r="M19" s="31"/>
      <c r="N19" s="31"/>
      <c r="O19" s="31"/>
    </row>
    <row r="20" spans="2:15" ht="20.100000000000001" customHeight="1" x14ac:dyDescent="0.15">
      <c r="B20" s="31"/>
      <c r="C20" s="31"/>
      <c r="D20" s="31"/>
      <c r="E20" s="31"/>
      <c r="F20" s="31"/>
      <c r="G20" s="33"/>
      <c r="H20" s="33"/>
      <c r="I20" s="34"/>
      <c r="J20" s="33"/>
      <c r="K20" s="33"/>
      <c r="L20" s="33"/>
      <c r="M20" s="31"/>
      <c r="N20" s="31"/>
      <c r="O20" s="31"/>
    </row>
    <row r="21" spans="2:15" ht="20.100000000000001" customHeight="1" x14ac:dyDescent="0.15">
      <c r="B21" s="3"/>
      <c r="D21" s="3"/>
      <c r="E21" s="41"/>
      <c r="G21" s="31"/>
      <c r="H21" s="31"/>
      <c r="I21" s="34"/>
      <c r="J21" s="33"/>
      <c r="K21" s="33"/>
      <c r="L21" s="33"/>
      <c r="M21" s="31"/>
      <c r="N21" s="31"/>
      <c r="O21" s="31"/>
    </row>
    <row r="22" spans="2:15" ht="20.100000000000001" customHeight="1" x14ac:dyDescent="0.15">
      <c r="B22" s="21"/>
      <c r="C22" s="42"/>
      <c r="D22" s="42"/>
      <c r="E22" s="42"/>
      <c r="F22" s="42"/>
    </row>
    <row r="23" spans="2:15" ht="21" customHeight="1" x14ac:dyDescent="0.15"/>
    <row r="24" spans="2:15" ht="21" customHeight="1" x14ac:dyDescent="0.15">
      <c r="D24" s="28"/>
      <c r="E24" s="28"/>
      <c r="F24" s="28"/>
    </row>
    <row r="25" spans="2:15" ht="21" customHeight="1" x14ac:dyDescent="0.15">
      <c r="B25" s="28"/>
      <c r="C25" s="28"/>
      <c r="E25" s="28"/>
      <c r="F25" s="28"/>
      <c r="I25" s="28"/>
      <c r="J25" s="28"/>
      <c r="K25" s="28"/>
      <c r="L25" s="28"/>
      <c r="M25" s="28"/>
    </row>
    <row r="26" spans="2:15" ht="21" customHeight="1" x14ac:dyDescent="0.15">
      <c r="L26" s="31"/>
      <c r="M26" s="31"/>
      <c r="N26" s="35"/>
      <c r="O26" s="35"/>
    </row>
    <row r="27" spans="2:15" ht="21" customHeight="1" x14ac:dyDescent="0.15">
      <c r="B27" s="30"/>
      <c r="C27" s="30"/>
      <c r="D27" s="30"/>
      <c r="E27" s="30"/>
      <c r="F27" s="30"/>
      <c r="G27" s="35"/>
      <c r="H27" s="28"/>
      <c r="I27" s="28"/>
      <c r="J27" s="31"/>
      <c r="K27" s="31"/>
      <c r="L27" s="31"/>
      <c r="M27" s="31"/>
      <c r="N27" s="35"/>
      <c r="O27" s="35"/>
    </row>
    <row r="28" spans="2:15" ht="21" customHeight="1" x14ac:dyDescent="0.15">
      <c r="B28" s="30"/>
      <c r="C28" s="30"/>
      <c r="D28" s="30"/>
      <c r="E28" s="30"/>
      <c r="F28" s="30"/>
      <c r="G28" s="35"/>
      <c r="H28" s="28"/>
      <c r="I28" s="28"/>
      <c r="J28" s="30"/>
      <c r="K28" s="30"/>
      <c r="L28" s="30"/>
      <c r="M28" s="30"/>
      <c r="N28" s="35"/>
      <c r="O28" s="35"/>
    </row>
    <row r="29" spans="2:15" ht="21" customHeight="1" x14ac:dyDescent="0.15">
      <c r="B29" s="32"/>
      <c r="C29" s="32"/>
      <c r="D29" s="32"/>
      <c r="E29" s="32"/>
      <c r="F29" s="32"/>
      <c r="G29" s="35"/>
      <c r="H29" s="26"/>
      <c r="I29" s="43"/>
      <c r="J29" s="30"/>
      <c r="K29" s="30"/>
      <c r="L29" s="30"/>
      <c r="M29" s="30"/>
      <c r="N29" s="35"/>
      <c r="O29" s="35"/>
    </row>
    <row r="30" spans="2:15" ht="21" customHeight="1" x14ac:dyDescent="0.1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4"/>
      <c r="M30" s="34"/>
      <c r="N30" s="34"/>
      <c r="O30" s="34"/>
    </row>
    <row r="31" spans="2:15" ht="21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4"/>
      <c r="M31" s="34"/>
      <c r="N31" s="34"/>
      <c r="O31" s="34"/>
    </row>
    <row r="32" spans="2:15" ht="21" customHeight="1" x14ac:dyDescent="0.15">
      <c r="B32" s="34"/>
      <c r="C32" s="32"/>
      <c r="D32" s="32"/>
      <c r="E32" s="34"/>
      <c r="F32" s="32"/>
      <c r="G32" s="32"/>
      <c r="H32" s="32"/>
      <c r="I32" s="32"/>
      <c r="J32" s="32"/>
      <c r="K32" s="32"/>
      <c r="L32" s="34"/>
      <c r="M32" s="34"/>
      <c r="N32" s="34"/>
      <c r="O32" s="34"/>
    </row>
    <row r="33" spans="2:15" ht="21" customHeight="1" x14ac:dyDescent="0.15">
      <c r="G33" s="32"/>
      <c r="H33" s="32"/>
      <c r="I33" s="32"/>
      <c r="J33" s="34"/>
      <c r="K33" s="32"/>
      <c r="L33" s="34"/>
      <c r="M33" s="34"/>
      <c r="N33" s="34"/>
      <c r="O33" s="34"/>
    </row>
    <row r="34" spans="2:15" ht="21" customHeight="1" x14ac:dyDescent="0.15">
      <c r="L34" s="40"/>
      <c r="M34" s="40"/>
      <c r="N34" s="40"/>
      <c r="O34" s="40"/>
    </row>
    <row r="35" spans="2:15" ht="21" customHeight="1" x14ac:dyDescent="0.15">
      <c r="B35" s="34"/>
      <c r="E35" s="34"/>
      <c r="H35" s="32"/>
      <c r="L35" s="40"/>
      <c r="M35" s="40"/>
      <c r="N35" s="40"/>
      <c r="O35" s="40"/>
    </row>
    <row r="36" spans="2:15" ht="21" customHeight="1" x14ac:dyDescent="0.15">
      <c r="B36" s="34"/>
      <c r="C36" s="32"/>
      <c r="D36" s="34"/>
      <c r="E36" s="34"/>
      <c r="F36" s="34"/>
      <c r="H36" s="32"/>
      <c r="J36" s="34"/>
      <c r="L36" s="40"/>
      <c r="M36" s="40"/>
      <c r="N36" s="40"/>
      <c r="O36" s="40"/>
    </row>
    <row r="37" spans="2:15" ht="21" customHeight="1" x14ac:dyDescent="0.15">
      <c r="G37" s="34"/>
      <c r="H37" s="32"/>
      <c r="I37" s="32"/>
      <c r="J37" s="34"/>
      <c r="K37" s="32"/>
      <c r="L37" s="40"/>
      <c r="M37" s="40"/>
      <c r="N37" s="34"/>
      <c r="O37" s="34"/>
    </row>
    <row r="38" spans="2:15" ht="21" customHeight="1" x14ac:dyDescent="0.15"/>
    <row r="39" spans="2:15" ht="21" customHeight="1" x14ac:dyDescent="0.15"/>
    <row r="40" spans="2:15" ht="21" customHeight="1" x14ac:dyDescent="0.15"/>
    <row r="41" spans="2:15" ht="21" customHeight="1" x14ac:dyDescent="0.15">
      <c r="B41" s="21"/>
      <c r="C41" s="25"/>
      <c r="D41" s="25"/>
      <c r="E41" s="25"/>
      <c r="F41" s="31"/>
      <c r="M41" s="34"/>
    </row>
    <row r="42" spans="2:15" ht="21" customHeight="1" x14ac:dyDescent="0.15"/>
    <row r="43" spans="2:15" ht="21" customHeight="1" x14ac:dyDescent="0.15"/>
    <row r="44" spans="2:15" ht="21" customHeight="1" x14ac:dyDescent="0.15">
      <c r="B44" s="44"/>
      <c r="C44" s="27"/>
      <c r="D44" s="27"/>
      <c r="E44" s="27"/>
      <c r="F44" s="28"/>
      <c r="O44" s="31"/>
    </row>
    <row r="45" spans="2:15" ht="21" customHeight="1" x14ac:dyDescent="0.15">
      <c r="B45" s="44"/>
      <c r="C45" s="27"/>
      <c r="D45" s="44"/>
      <c r="E45" s="44"/>
      <c r="J45" s="27"/>
      <c r="K45" s="27"/>
      <c r="L45" s="27"/>
      <c r="M45" s="27"/>
      <c r="O45" s="31"/>
    </row>
    <row r="46" spans="2:15" ht="21" customHeight="1" x14ac:dyDescent="0.15">
      <c r="B46" s="29"/>
      <c r="C46" s="29"/>
      <c r="D46" s="29"/>
      <c r="E46" s="29"/>
      <c r="F46" s="30"/>
      <c r="G46" s="31"/>
      <c r="H46" s="31"/>
      <c r="K46" s="45"/>
      <c r="L46" s="45"/>
      <c r="M46" s="45"/>
      <c r="O46" s="28"/>
    </row>
    <row r="47" spans="2:15" ht="21" customHeight="1" x14ac:dyDescent="0.15">
      <c r="B47" s="30"/>
      <c r="C47" s="30"/>
      <c r="D47" s="30"/>
      <c r="E47" s="30"/>
      <c r="F47" s="30"/>
      <c r="G47" s="31"/>
      <c r="H47" s="31"/>
      <c r="I47" s="28"/>
      <c r="J47" s="28"/>
      <c r="K47" s="27"/>
      <c r="L47" s="27"/>
      <c r="M47" s="27"/>
      <c r="N47" s="27"/>
      <c r="O47" s="28"/>
    </row>
    <row r="48" spans="2:15" ht="21" customHeight="1" x14ac:dyDescent="0.15">
      <c r="F48" s="34"/>
      <c r="G48" s="31"/>
      <c r="H48" s="31"/>
      <c r="I48" s="28"/>
      <c r="J48" s="28"/>
      <c r="K48" s="27"/>
      <c r="L48" s="27"/>
      <c r="M48" s="27"/>
      <c r="N48" s="27"/>
      <c r="O48" s="35"/>
    </row>
    <row r="49" spans="2:15" ht="21" customHeight="1" x14ac:dyDescent="0.15">
      <c r="F49" s="34"/>
      <c r="O49" s="32"/>
    </row>
    <row r="50" spans="2:15" ht="21" customHeight="1" x14ac:dyDescent="0.15">
      <c r="F50" s="34"/>
      <c r="O50" s="34"/>
    </row>
    <row r="51" spans="2:15" ht="21" customHeight="1" x14ac:dyDescent="0.15">
      <c r="D51" s="34"/>
      <c r="F51" s="34"/>
      <c r="O51" s="34"/>
    </row>
    <row r="52" spans="2:15" ht="21" customHeight="1" x14ac:dyDescent="0.15">
      <c r="J52" s="34"/>
      <c r="O52" s="34"/>
    </row>
    <row r="53" spans="2:15" ht="21" customHeight="1" x14ac:dyDescent="0.15"/>
    <row r="54" spans="2:15" ht="21" customHeight="1" x14ac:dyDescent="0.15">
      <c r="B54" s="34"/>
      <c r="D54" s="34"/>
      <c r="F54" s="34"/>
    </row>
    <row r="55" spans="2:15" ht="21" customHeight="1" x14ac:dyDescent="0.15">
      <c r="B55" s="32"/>
      <c r="C55" s="32"/>
      <c r="D55" s="34"/>
      <c r="E55" s="32"/>
      <c r="F55" s="34"/>
      <c r="J55" s="34"/>
      <c r="O55" s="34"/>
    </row>
    <row r="56" spans="2:15" ht="21" customHeight="1" x14ac:dyDescent="0.15">
      <c r="G56" s="32"/>
      <c r="H56" s="32"/>
      <c r="I56" s="34"/>
      <c r="J56" s="34"/>
      <c r="K56" s="34"/>
      <c r="L56" s="34"/>
      <c r="M56" s="34"/>
      <c r="N56" s="34"/>
      <c r="O56" s="34"/>
    </row>
    <row r="57" spans="2:15" ht="21" customHeight="1" x14ac:dyDescent="0.15"/>
    <row r="58" spans="2:15" ht="21" customHeight="1" x14ac:dyDescent="0.15"/>
    <row r="59" spans="2:15" ht="21" customHeight="1" x14ac:dyDescent="0.15"/>
    <row r="60" spans="2:15" ht="21" customHeight="1" x14ac:dyDescent="0.15"/>
    <row r="61" spans="2:15" ht="21" customHeight="1" x14ac:dyDescent="0.15">
      <c r="B61" s="21"/>
      <c r="F61" s="25"/>
    </row>
    <row r="62" spans="2:15" ht="21" customHeight="1" x14ac:dyDescent="0.15">
      <c r="G62" s="25"/>
      <c r="H62" s="36"/>
    </row>
    <row r="63" spans="2:15" ht="21" customHeight="1" x14ac:dyDescent="0.15">
      <c r="D63" s="28"/>
      <c r="E63" s="28"/>
      <c r="F63" s="28"/>
    </row>
    <row r="64" spans="2:15" ht="21" customHeight="1" x14ac:dyDescent="0.15">
      <c r="B64" s="31"/>
      <c r="C64" s="31"/>
      <c r="D64" s="28"/>
      <c r="E64" s="28"/>
      <c r="F64" s="28"/>
    </row>
    <row r="65" spans="2:15" ht="21" customHeight="1" x14ac:dyDescent="0.1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31"/>
    </row>
    <row r="66" spans="2:15" ht="21" customHeight="1" x14ac:dyDescent="0.15">
      <c r="B66" s="31"/>
      <c r="C66" s="31"/>
      <c r="D66" s="32"/>
      <c r="E66" s="34"/>
      <c r="F66" s="34"/>
      <c r="G66" s="28"/>
      <c r="H66" s="28"/>
      <c r="I66" s="28"/>
      <c r="J66" s="28"/>
      <c r="K66" s="28"/>
      <c r="L66" s="28"/>
      <c r="M66" s="28"/>
      <c r="N66" s="28"/>
      <c r="O66" s="30"/>
    </row>
    <row r="67" spans="2:15" ht="21" customHeight="1" x14ac:dyDescent="0.15">
      <c r="B67" s="46"/>
      <c r="C67" s="46"/>
      <c r="D67" s="32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2:15" ht="21" customHeight="1" x14ac:dyDescent="0.15">
      <c r="B68" s="46"/>
      <c r="C68" s="46"/>
      <c r="D68" s="32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2:15" ht="21" customHeight="1" x14ac:dyDescent="0.15">
      <c r="B69" s="46"/>
      <c r="C69" s="46"/>
      <c r="D69" s="32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2:15" ht="21" customHeight="1" x14ac:dyDescent="0.15">
      <c r="B70" s="46"/>
      <c r="C70" s="46"/>
      <c r="E70" s="40"/>
      <c r="F70" s="40"/>
      <c r="G70" s="34"/>
      <c r="H70" s="34"/>
      <c r="I70" s="34"/>
      <c r="J70" s="34"/>
      <c r="K70" s="34"/>
      <c r="L70" s="34"/>
      <c r="M70" s="34"/>
      <c r="N70" s="34"/>
      <c r="O70" s="34"/>
    </row>
    <row r="71" spans="2:15" ht="21" customHeight="1" x14ac:dyDescent="0.15">
      <c r="B71" s="31"/>
      <c r="C71" s="31"/>
      <c r="D71" s="32"/>
      <c r="E71" s="34"/>
      <c r="F71" s="34"/>
      <c r="G71" s="40"/>
      <c r="H71" s="40"/>
      <c r="I71" s="40"/>
      <c r="J71" s="40"/>
      <c r="K71" s="40"/>
      <c r="L71" s="40"/>
      <c r="M71" s="40"/>
      <c r="N71" s="40"/>
      <c r="O71" s="40"/>
    </row>
    <row r="72" spans="2:15" ht="21" customHeight="1" x14ac:dyDescent="0.15">
      <c r="B72" s="31"/>
      <c r="C72" s="31"/>
      <c r="D72" s="32"/>
      <c r="E72" s="34"/>
      <c r="F72" s="34"/>
      <c r="G72" s="34"/>
      <c r="H72" s="34"/>
      <c r="I72" s="34"/>
      <c r="J72" s="34"/>
      <c r="K72" s="34"/>
      <c r="L72" s="34"/>
      <c r="M72" s="40"/>
      <c r="N72" s="40"/>
      <c r="O72" s="40"/>
    </row>
    <row r="73" spans="2:15" ht="21" customHeight="1" x14ac:dyDescent="0.15">
      <c r="B73" s="31"/>
      <c r="C73" s="31"/>
      <c r="D73" s="32"/>
      <c r="E73" s="34"/>
      <c r="F73" s="34"/>
      <c r="G73" s="34"/>
      <c r="H73" s="34"/>
      <c r="I73" s="34"/>
      <c r="J73" s="34"/>
      <c r="K73" s="34"/>
      <c r="L73" s="34"/>
      <c r="M73" s="40"/>
      <c r="N73" s="40"/>
      <c r="O73" s="40"/>
    </row>
    <row r="74" spans="2:15" ht="21" customHeight="1" x14ac:dyDescent="0.15">
      <c r="B74" s="41"/>
      <c r="C74" s="41"/>
      <c r="D74" s="41"/>
      <c r="E74" s="41"/>
      <c r="F74" s="41"/>
      <c r="G74" s="34"/>
      <c r="H74" s="34"/>
      <c r="I74" s="34"/>
      <c r="J74" s="34"/>
      <c r="K74" s="34"/>
      <c r="L74" s="34"/>
      <c r="M74" s="40"/>
      <c r="N74" s="40"/>
      <c r="O74" s="40"/>
    </row>
    <row r="75" spans="2:15" ht="21" customHeight="1" x14ac:dyDescent="0.15">
      <c r="B75" s="41"/>
      <c r="C75" s="41"/>
      <c r="D75" s="41"/>
      <c r="E75" s="41"/>
      <c r="F75" s="41"/>
      <c r="G75" s="41"/>
    </row>
    <row r="76" spans="2:15" ht="21" customHeight="1" x14ac:dyDescent="0.15"/>
  </sheetData>
  <mergeCells count="1">
    <mergeCell ref="B2:F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77"/>
  <sheetViews>
    <sheetView showGridLines="0" view="pageBreakPreview" zoomScaleNormal="100" zoomScaleSheetLayoutView="100" workbookViewId="0">
      <selection activeCell="F19" sqref="F18:F19"/>
    </sheetView>
  </sheetViews>
  <sheetFormatPr defaultColWidth="13.375" defaultRowHeight="13.5" x14ac:dyDescent="0.15"/>
  <cols>
    <col min="1" max="1" width="13.375" style="20"/>
    <col min="2" max="2" width="10.625" style="20" customWidth="1"/>
    <col min="3" max="8" width="13.375" style="20"/>
    <col min="9" max="9" width="6.375" style="20" customWidth="1"/>
    <col min="10" max="11" width="7" style="20" customWidth="1"/>
    <col min="12" max="12" width="6.875" style="20" customWidth="1"/>
    <col min="13" max="13" width="6.25" style="20" customWidth="1"/>
    <col min="14" max="14" width="6.5" style="20" customWidth="1"/>
    <col min="15" max="15" width="6.75" style="20" customWidth="1"/>
    <col min="16" max="16" width="7" style="20" bestFit="1" customWidth="1"/>
    <col min="17" max="17" width="10.75" style="20" bestFit="1" customWidth="1"/>
    <col min="18" max="18" width="6.75" style="20" customWidth="1"/>
    <col min="19" max="19" width="7" style="20" customWidth="1"/>
    <col min="20" max="20" width="6.875" style="20" customWidth="1"/>
    <col min="21" max="22" width="7" style="20" customWidth="1"/>
    <col min="23" max="24" width="7.5" style="20" customWidth="1"/>
    <col min="25" max="25" width="7.375" style="20" customWidth="1"/>
    <col min="26" max="27" width="7.625" style="20" customWidth="1"/>
    <col min="28" max="28" width="7.25" style="20" customWidth="1"/>
    <col min="29" max="29" width="7.625" style="20" customWidth="1"/>
    <col min="30" max="16384" width="13.375" style="20"/>
  </cols>
  <sheetData>
    <row r="2" spans="1:20" ht="26.1" customHeight="1" x14ac:dyDescent="0.15"/>
    <row r="3" spans="1:20" ht="28.5" customHeight="1" x14ac:dyDescent="0.15">
      <c r="A3" s="21"/>
      <c r="B3" s="202" t="s">
        <v>1</v>
      </c>
      <c r="C3" s="202"/>
      <c r="D3" s="202"/>
      <c r="E3" s="202"/>
      <c r="F3" s="202"/>
      <c r="G3" s="202"/>
      <c r="H3" s="202"/>
      <c r="I3" s="25"/>
      <c r="J3" s="25"/>
      <c r="K3" s="25"/>
      <c r="L3" s="25"/>
    </row>
    <row r="4" spans="1:20" s="26" customFormat="1" ht="23.25" customHeight="1" thickBot="1" x14ac:dyDescent="0.2">
      <c r="B4" s="175" t="s">
        <v>219</v>
      </c>
      <c r="C4" s="129"/>
      <c r="D4" s="129"/>
      <c r="E4" s="130"/>
      <c r="F4" s="130"/>
      <c r="G4" s="130"/>
      <c r="H4" s="169" t="s">
        <v>5</v>
      </c>
      <c r="I4" s="28"/>
      <c r="J4" s="28"/>
      <c r="K4" s="28"/>
      <c r="L4" s="28"/>
      <c r="M4" s="28"/>
      <c r="N4" s="28"/>
    </row>
    <row r="5" spans="1:20" ht="32.25" customHeight="1" x14ac:dyDescent="0.15">
      <c r="B5" s="163" t="s">
        <v>3</v>
      </c>
      <c r="C5" s="164" t="s">
        <v>137</v>
      </c>
      <c r="D5" s="147" t="s">
        <v>138</v>
      </c>
      <c r="E5" s="147" t="s">
        <v>139</v>
      </c>
      <c r="F5" s="147" t="s">
        <v>140</v>
      </c>
      <c r="G5" s="147" t="s">
        <v>141</v>
      </c>
      <c r="H5" s="165" t="s">
        <v>142</v>
      </c>
      <c r="I5" s="35"/>
      <c r="J5" s="35"/>
      <c r="K5" s="35"/>
      <c r="L5" s="35"/>
      <c r="O5" s="28"/>
      <c r="P5" s="28"/>
      <c r="Q5" s="28"/>
      <c r="R5" s="28"/>
      <c r="S5" s="28"/>
      <c r="T5" s="28"/>
    </row>
    <row r="6" spans="1:20" ht="32.25" customHeight="1" x14ac:dyDescent="0.15">
      <c r="B6" s="133" t="s">
        <v>217</v>
      </c>
      <c r="C6" s="166">
        <v>25650</v>
      </c>
      <c r="D6" s="135">
        <v>10032</v>
      </c>
      <c r="E6" s="152" t="s">
        <v>12</v>
      </c>
      <c r="F6" s="135">
        <v>1084131</v>
      </c>
      <c r="G6" s="152">
        <v>981203</v>
      </c>
      <c r="H6" s="135">
        <v>2319040</v>
      </c>
      <c r="I6" s="36"/>
      <c r="J6" s="36"/>
      <c r="K6" s="31"/>
      <c r="L6" s="31"/>
      <c r="O6" s="28"/>
      <c r="P6" s="28"/>
      <c r="Q6" s="28"/>
      <c r="R6" s="28"/>
      <c r="S6" s="28"/>
      <c r="T6" s="28"/>
    </row>
    <row r="7" spans="1:20" ht="32.25" customHeight="1" x14ac:dyDescent="0.15">
      <c r="B7" s="133" t="s">
        <v>52</v>
      </c>
      <c r="C7" s="166">
        <v>26950</v>
      </c>
      <c r="D7" s="149">
        <v>3341</v>
      </c>
      <c r="E7" s="150" t="s">
        <v>12</v>
      </c>
      <c r="F7" s="149">
        <v>1238347</v>
      </c>
      <c r="G7" s="150">
        <v>833841</v>
      </c>
      <c r="H7" s="149">
        <v>1469496</v>
      </c>
      <c r="I7" s="36"/>
      <c r="J7" s="36"/>
      <c r="K7" s="31"/>
      <c r="L7" s="31"/>
      <c r="O7" s="28"/>
      <c r="P7" s="28"/>
      <c r="Q7" s="28"/>
      <c r="R7" s="28"/>
      <c r="S7" s="28"/>
      <c r="T7" s="28"/>
    </row>
    <row r="8" spans="1:20" ht="32.25" customHeight="1" x14ac:dyDescent="0.15">
      <c r="B8" s="133" t="s">
        <v>54</v>
      </c>
      <c r="C8" s="166">
        <v>2788</v>
      </c>
      <c r="D8" s="149">
        <v>1890</v>
      </c>
      <c r="E8" s="150" t="s">
        <v>12</v>
      </c>
      <c r="F8" s="135">
        <v>2385102</v>
      </c>
      <c r="G8" s="150">
        <v>1469383</v>
      </c>
      <c r="H8" s="135">
        <v>3012724</v>
      </c>
      <c r="I8" s="36"/>
      <c r="J8" s="36"/>
      <c r="K8" s="31"/>
      <c r="L8" s="31"/>
      <c r="O8" s="33"/>
      <c r="P8" s="33"/>
      <c r="Q8" s="33"/>
      <c r="R8" s="33"/>
      <c r="S8" s="32"/>
      <c r="T8" s="32"/>
    </row>
    <row r="9" spans="1:20" ht="32.25" customHeight="1" x14ac:dyDescent="0.15">
      <c r="B9" s="133" t="s">
        <v>55</v>
      </c>
      <c r="C9" s="166">
        <v>22971</v>
      </c>
      <c r="D9" s="149">
        <v>1010</v>
      </c>
      <c r="E9" s="150" t="s">
        <v>12</v>
      </c>
      <c r="F9" s="150">
        <v>2378800</v>
      </c>
      <c r="G9" s="150">
        <v>1453504</v>
      </c>
      <c r="H9" s="135">
        <v>2862385</v>
      </c>
      <c r="I9" s="36"/>
      <c r="J9" s="36"/>
      <c r="K9" s="31"/>
      <c r="L9" s="31"/>
      <c r="O9" s="33"/>
      <c r="P9" s="33"/>
      <c r="Q9" s="33"/>
      <c r="R9" s="33"/>
      <c r="S9" s="32"/>
      <c r="T9" s="32"/>
    </row>
    <row r="10" spans="1:20" ht="32.25" customHeight="1" thickBot="1" x14ac:dyDescent="0.2">
      <c r="B10" s="137" t="s">
        <v>215</v>
      </c>
      <c r="C10" s="167">
        <f>ROUND((6664586-6000000)/1000,0)</f>
        <v>665</v>
      </c>
      <c r="D10" s="168">
        <f>ROUND(2192000/1000,0)</f>
        <v>2192</v>
      </c>
      <c r="E10" s="167" t="s">
        <v>12</v>
      </c>
      <c r="F10" s="167">
        <f>ROUND((2352693617-1313300000+806375260+300000000)/1000,0)</f>
        <v>2145769</v>
      </c>
      <c r="G10" s="167">
        <v>1696606</v>
      </c>
      <c r="H10" s="138">
        <f>ROUND((2570246311-1019700284+466512582+658899000)/1000,0)</f>
        <v>2675958</v>
      </c>
      <c r="I10" s="36"/>
      <c r="J10" s="36"/>
      <c r="K10" s="31"/>
      <c r="L10" s="31"/>
      <c r="O10" s="33"/>
      <c r="P10" s="33"/>
      <c r="Q10" s="33"/>
      <c r="R10" s="33"/>
      <c r="S10" s="32"/>
      <c r="T10" s="32"/>
    </row>
    <row r="11" spans="1:20" ht="20.100000000000001" customHeight="1" x14ac:dyDescent="0.15">
      <c r="B11" s="139" t="s">
        <v>143</v>
      </c>
      <c r="C11" s="139"/>
      <c r="D11" s="139"/>
      <c r="E11" s="139"/>
      <c r="F11" s="139"/>
      <c r="G11" s="139"/>
      <c r="H11" s="139"/>
      <c r="I11" s="36"/>
      <c r="J11" s="36"/>
      <c r="K11" s="31"/>
      <c r="L11" s="31"/>
      <c r="O11" s="33"/>
      <c r="P11" s="33"/>
      <c r="Q11" s="33"/>
      <c r="R11" s="33"/>
      <c r="S11" s="32"/>
      <c r="T11" s="32"/>
    </row>
    <row r="12" spans="1:20" ht="16.5" customHeight="1" x14ac:dyDescent="0.15">
      <c r="B12" s="38"/>
      <c r="C12" s="28"/>
      <c r="E12" s="28"/>
      <c r="F12" s="28"/>
      <c r="G12" s="28"/>
      <c r="H12" s="28"/>
      <c r="I12" s="36"/>
      <c r="J12" s="36"/>
      <c r="K12" s="31"/>
      <c r="L12" s="31"/>
      <c r="O12" s="33"/>
      <c r="P12" s="33"/>
      <c r="Q12" s="33"/>
      <c r="R12" s="33"/>
      <c r="S12" s="32"/>
      <c r="T12" s="32"/>
    </row>
    <row r="13" spans="1:20" ht="20.100000000000001" customHeight="1" x14ac:dyDescent="0.15">
      <c r="B13" s="30"/>
      <c r="C13" s="28"/>
      <c r="D13" s="105"/>
      <c r="E13" s="28"/>
      <c r="F13" s="28"/>
      <c r="G13" s="28"/>
      <c r="H13" s="28"/>
      <c r="L13" s="31"/>
      <c r="M13" s="31"/>
      <c r="N13" s="31"/>
      <c r="O13" s="31"/>
      <c r="P13" s="31"/>
      <c r="Q13" s="31"/>
    </row>
    <row r="14" spans="1:20" ht="20.100000000000001" customHeight="1" x14ac:dyDescent="0.15">
      <c r="B14" s="21"/>
      <c r="C14" s="28"/>
      <c r="D14" s="106"/>
      <c r="E14" s="25"/>
      <c r="F14" s="25"/>
      <c r="G14" s="34"/>
      <c r="H14" s="34"/>
      <c r="I14" s="28"/>
      <c r="J14" s="28"/>
      <c r="K14" s="28"/>
      <c r="L14" s="39"/>
      <c r="M14" s="39"/>
      <c r="N14" s="39"/>
      <c r="O14" s="30"/>
      <c r="P14" s="30"/>
      <c r="Q14" s="30"/>
    </row>
    <row r="15" spans="1:20" ht="21.2" customHeight="1" x14ac:dyDescent="0.15">
      <c r="B15" s="38"/>
      <c r="C15" s="38"/>
      <c r="D15" s="107"/>
      <c r="E15" s="31"/>
      <c r="F15" s="31"/>
      <c r="G15" s="34"/>
      <c r="H15" s="34"/>
      <c r="I15" s="34"/>
      <c r="J15" s="34"/>
      <c r="K15" s="34"/>
      <c r="L15" s="33"/>
      <c r="M15" s="33"/>
      <c r="N15" s="33"/>
      <c r="O15" s="33"/>
      <c r="P15" s="33"/>
      <c r="Q15" s="33"/>
    </row>
    <row r="16" spans="1:20" ht="20.100000000000001" customHeight="1" x14ac:dyDescent="0.15">
      <c r="B16" s="31"/>
      <c r="C16" s="31"/>
      <c r="D16" s="31"/>
      <c r="E16" s="31"/>
      <c r="F16" s="31"/>
      <c r="G16" s="31"/>
      <c r="H16" s="31"/>
      <c r="I16" s="34"/>
      <c r="J16" s="34"/>
      <c r="K16" s="34"/>
      <c r="L16" s="33"/>
      <c r="M16" s="33"/>
      <c r="N16" s="33"/>
      <c r="O16" s="33"/>
      <c r="P16" s="33"/>
      <c r="Q16" s="33"/>
    </row>
    <row r="17" spans="2:17" ht="20.100000000000001" customHeight="1" x14ac:dyDescent="0.15">
      <c r="B17" s="31"/>
      <c r="C17" s="33"/>
      <c r="D17" s="33"/>
      <c r="E17" s="33"/>
      <c r="F17" s="33"/>
      <c r="G17" s="33"/>
      <c r="H17" s="33"/>
      <c r="I17" s="31"/>
      <c r="J17" s="31"/>
      <c r="K17" s="34"/>
      <c r="L17" s="33"/>
      <c r="M17" s="33"/>
      <c r="N17" s="33"/>
      <c r="O17" s="33"/>
      <c r="P17" s="33"/>
      <c r="Q17" s="33"/>
    </row>
    <row r="18" spans="2:17" ht="20.100000000000001" customHeight="1" x14ac:dyDescent="0.15">
      <c r="B18" s="31"/>
      <c r="C18" s="33"/>
      <c r="D18" s="33"/>
      <c r="E18" s="33"/>
      <c r="F18" s="33"/>
      <c r="G18" s="33"/>
      <c r="H18" s="33"/>
      <c r="I18" s="33"/>
      <c r="J18" s="33"/>
      <c r="K18" s="34"/>
      <c r="L18" s="33"/>
      <c r="M18" s="33"/>
      <c r="N18" s="33"/>
      <c r="O18" s="33"/>
      <c r="P18" s="33"/>
      <c r="Q18" s="33"/>
    </row>
    <row r="19" spans="2:17" ht="20.100000000000001" customHeight="1" x14ac:dyDescent="0.15">
      <c r="B19" s="31"/>
      <c r="C19" s="33"/>
      <c r="D19" s="33"/>
      <c r="E19" s="33"/>
      <c r="F19" s="33"/>
      <c r="G19" s="33"/>
      <c r="H19" s="33"/>
      <c r="I19" s="33"/>
      <c r="J19" s="33"/>
      <c r="K19" s="40"/>
      <c r="L19" s="31"/>
      <c r="M19" s="31"/>
      <c r="N19" s="31"/>
      <c r="O19" s="31"/>
      <c r="P19" s="31"/>
      <c r="Q19" s="31"/>
    </row>
    <row r="20" spans="2:17" ht="20.100000000000001" customHeight="1" x14ac:dyDescent="0.15">
      <c r="B20" s="31"/>
      <c r="C20" s="33"/>
      <c r="D20" s="33"/>
      <c r="E20" s="33"/>
      <c r="F20" s="33"/>
      <c r="G20" s="33"/>
      <c r="H20" s="33"/>
      <c r="I20" s="33"/>
      <c r="J20" s="33"/>
      <c r="K20" s="34"/>
      <c r="L20" s="33"/>
      <c r="M20" s="33"/>
      <c r="N20" s="33"/>
      <c r="O20" s="31"/>
      <c r="P20" s="31"/>
      <c r="Q20" s="31"/>
    </row>
    <row r="21" spans="2:17" ht="20.100000000000001" customHeight="1" x14ac:dyDescent="0.15">
      <c r="B21" s="31"/>
      <c r="C21" s="31"/>
      <c r="D21" s="31"/>
      <c r="E21" s="31"/>
      <c r="F21" s="31"/>
      <c r="G21" s="31"/>
      <c r="H21" s="31"/>
      <c r="I21" s="33"/>
      <c r="J21" s="33"/>
      <c r="K21" s="34"/>
      <c r="L21" s="33"/>
      <c r="M21" s="33"/>
      <c r="N21" s="33"/>
      <c r="O21" s="31"/>
      <c r="P21" s="31"/>
      <c r="Q21" s="31"/>
    </row>
    <row r="22" spans="2:17" ht="20.100000000000001" customHeight="1" x14ac:dyDescent="0.15">
      <c r="B22" s="38"/>
      <c r="D22" s="38"/>
      <c r="E22" s="38"/>
      <c r="F22" s="38"/>
      <c r="G22" s="41"/>
      <c r="I22" s="31"/>
      <c r="J22" s="31"/>
      <c r="K22" s="34"/>
      <c r="L22" s="33"/>
      <c r="M22" s="33"/>
      <c r="N22" s="33"/>
      <c r="O22" s="31"/>
      <c r="P22" s="31"/>
      <c r="Q22" s="31"/>
    </row>
    <row r="23" spans="2:17" ht="20.100000000000001" customHeight="1" x14ac:dyDescent="0.15">
      <c r="B23" s="21"/>
      <c r="C23" s="42"/>
      <c r="D23" s="42"/>
      <c r="E23" s="42"/>
      <c r="F23" s="42"/>
      <c r="G23" s="42"/>
      <c r="H23" s="42"/>
    </row>
    <row r="24" spans="2:17" ht="21.2" customHeight="1" x14ac:dyDescent="0.15"/>
    <row r="25" spans="2:17" ht="21.2" customHeight="1" x14ac:dyDescent="0.15">
      <c r="D25" s="28"/>
      <c r="E25" s="28"/>
      <c r="F25" s="28"/>
      <c r="G25" s="28"/>
      <c r="H25" s="28"/>
    </row>
    <row r="26" spans="2:17" ht="21.2" customHeight="1" x14ac:dyDescent="0.15">
      <c r="B26" s="28"/>
      <c r="C26" s="28"/>
      <c r="G26" s="28"/>
      <c r="H26" s="28"/>
      <c r="K26" s="28"/>
      <c r="L26" s="28"/>
      <c r="M26" s="28"/>
      <c r="N26" s="28"/>
      <c r="O26" s="28"/>
    </row>
    <row r="27" spans="2:17" ht="21.2" customHeight="1" x14ac:dyDescent="0.15">
      <c r="N27" s="31"/>
      <c r="O27" s="31"/>
      <c r="P27" s="35"/>
      <c r="Q27" s="35"/>
    </row>
    <row r="28" spans="2:17" ht="21.2" customHeight="1" x14ac:dyDescent="0.15">
      <c r="B28" s="30"/>
      <c r="C28" s="30"/>
      <c r="D28" s="30"/>
      <c r="E28" s="30"/>
      <c r="F28" s="30"/>
      <c r="G28" s="30"/>
      <c r="H28" s="30"/>
      <c r="I28" s="35"/>
      <c r="J28" s="28"/>
      <c r="K28" s="28"/>
      <c r="L28" s="31"/>
      <c r="M28" s="31"/>
      <c r="N28" s="31"/>
      <c r="O28" s="31"/>
      <c r="P28" s="35"/>
      <c r="Q28" s="35"/>
    </row>
    <row r="29" spans="2:17" ht="21.2" customHeight="1" x14ac:dyDescent="0.15">
      <c r="B29" s="30"/>
      <c r="C29" s="30"/>
      <c r="D29" s="30"/>
      <c r="E29" s="30"/>
      <c r="F29" s="30"/>
      <c r="G29" s="30"/>
      <c r="H29" s="30"/>
      <c r="I29" s="35"/>
      <c r="J29" s="28"/>
      <c r="K29" s="28"/>
      <c r="L29" s="30"/>
      <c r="M29" s="30"/>
      <c r="N29" s="30"/>
      <c r="O29" s="30"/>
      <c r="P29" s="35"/>
      <c r="Q29" s="35"/>
    </row>
    <row r="30" spans="2:17" ht="21.2" customHeight="1" x14ac:dyDescent="0.15">
      <c r="B30" s="32"/>
      <c r="C30" s="32"/>
      <c r="D30" s="32"/>
      <c r="E30" s="32"/>
      <c r="F30" s="32"/>
      <c r="G30" s="32"/>
      <c r="H30" s="32"/>
      <c r="I30" s="35"/>
      <c r="J30" s="26"/>
      <c r="K30" s="43"/>
      <c r="L30" s="30"/>
      <c r="M30" s="30"/>
      <c r="N30" s="30"/>
      <c r="O30" s="30"/>
      <c r="P30" s="35"/>
      <c r="Q30" s="35"/>
    </row>
    <row r="31" spans="2:17" ht="21.2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4"/>
      <c r="O31" s="34"/>
      <c r="P31" s="34"/>
      <c r="Q31" s="34"/>
    </row>
    <row r="32" spans="2:17" ht="21.2" customHeight="1" x14ac:dyDescent="0.15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4"/>
      <c r="O32" s="34"/>
      <c r="P32" s="34"/>
      <c r="Q32" s="34"/>
    </row>
    <row r="33" spans="2:17" ht="21.2" customHeight="1" x14ac:dyDescent="0.15">
      <c r="B33" s="34"/>
      <c r="C33" s="32"/>
      <c r="D33" s="32"/>
      <c r="E33" s="32"/>
      <c r="F33" s="32"/>
      <c r="G33" s="34"/>
      <c r="H33" s="32"/>
      <c r="I33" s="32"/>
      <c r="J33" s="32"/>
      <c r="K33" s="32"/>
      <c r="L33" s="32"/>
      <c r="M33" s="32"/>
      <c r="N33" s="34"/>
      <c r="O33" s="34"/>
      <c r="P33" s="34"/>
      <c r="Q33" s="34"/>
    </row>
    <row r="34" spans="2:17" ht="21.2" customHeight="1" x14ac:dyDescent="0.15">
      <c r="I34" s="32"/>
      <c r="J34" s="32"/>
      <c r="K34" s="32"/>
      <c r="L34" s="34"/>
      <c r="M34" s="32"/>
      <c r="N34" s="34"/>
      <c r="O34" s="34"/>
      <c r="P34" s="34"/>
      <c r="Q34" s="34"/>
    </row>
    <row r="35" spans="2:17" ht="21.2" customHeight="1" x14ac:dyDescent="0.15">
      <c r="N35" s="40"/>
      <c r="O35" s="40"/>
      <c r="P35" s="40"/>
      <c r="Q35" s="40"/>
    </row>
    <row r="36" spans="2:17" ht="21.2" customHeight="1" x14ac:dyDescent="0.15">
      <c r="B36" s="34"/>
      <c r="G36" s="34"/>
      <c r="J36" s="32"/>
      <c r="N36" s="40"/>
      <c r="O36" s="40"/>
      <c r="P36" s="40"/>
      <c r="Q36" s="40"/>
    </row>
    <row r="37" spans="2:17" ht="21.2" customHeight="1" x14ac:dyDescent="0.15">
      <c r="B37" s="34"/>
      <c r="C37" s="32"/>
      <c r="D37" s="34"/>
      <c r="E37" s="34"/>
      <c r="F37" s="34"/>
      <c r="G37" s="34"/>
      <c r="H37" s="34"/>
      <c r="J37" s="32"/>
      <c r="L37" s="34"/>
      <c r="N37" s="40"/>
      <c r="O37" s="40"/>
      <c r="P37" s="40"/>
      <c r="Q37" s="40"/>
    </row>
    <row r="38" spans="2:17" ht="21.2" customHeight="1" x14ac:dyDescent="0.15">
      <c r="I38" s="34"/>
      <c r="J38" s="32"/>
      <c r="K38" s="32"/>
      <c r="L38" s="34"/>
      <c r="M38" s="32"/>
      <c r="N38" s="40"/>
      <c r="O38" s="40"/>
      <c r="P38" s="34"/>
      <c r="Q38" s="34"/>
    </row>
    <row r="39" spans="2:17" ht="21.2" customHeight="1" x14ac:dyDescent="0.15"/>
    <row r="40" spans="2:17" ht="21.2" customHeight="1" x14ac:dyDescent="0.15"/>
    <row r="41" spans="2:17" ht="21.2" customHeight="1" x14ac:dyDescent="0.15"/>
    <row r="42" spans="2:17" ht="21.2" customHeight="1" x14ac:dyDescent="0.15">
      <c r="B42" s="21"/>
      <c r="C42" s="25"/>
      <c r="D42" s="25"/>
      <c r="E42" s="25"/>
      <c r="F42" s="25"/>
      <c r="G42" s="25"/>
      <c r="H42" s="31"/>
      <c r="O42" s="34"/>
    </row>
    <row r="43" spans="2:17" ht="21.2" customHeight="1" x14ac:dyDescent="0.15"/>
    <row r="44" spans="2:17" ht="21.2" customHeight="1" x14ac:dyDescent="0.15"/>
    <row r="45" spans="2:17" ht="21.2" customHeight="1" x14ac:dyDescent="0.15">
      <c r="B45" s="44"/>
      <c r="C45" s="27"/>
      <c r="D45" s="27"/>
      <c r="E45" s="27"/>
      <c r="F45" s="27"/>
      <c r="G45" s="27"/>
      <c r="H45" s="28"/>
      <c r="Q45" s="31"/>
    </row>
    <row r="46" spans="2:17" ht="21.2" customHeight="1" x14ac:dyDescent="0.15">
      <c r="B46" s="44"/>
      <c r="C46" s="27"/>
      <c r="D46" s="44"/>
      <c r="E46" s="44"/>
      <c r="F46" s="44"/>
      <c r="G46" s="44"/>
      <c r="L46" s="27"/>
      <c r="M46" s="27"/>
      <c r="N46" s="27"/>
      <c r="O46" s="27"/>
      <c r="Q46" s="31"/>
    </row>
    <row r="47" spans="2:17" ht="21.2" customHeight="1" x14ac:dyDescent="0.15">
      <c r="B47" s="29"/>
      <c r="C47" s="29"/>
      <c r="D47" s="29"/>
      <c r="E47" s="29"/>
      <c r="F47" s="29"/>
      <c r="G47" s="29"/>
      <c r="H47" s="30"/>
      <c r="I47" s="31"/>
      <c r="J47" s="31"/>
      <c r="M47" s="45"/>
      <c r="N47" s="45"/>
      <c r="O47" s="45"/>
      <c r="Q47" s="28"/>
    </row>
    <row r="48" spans="2:17" ht="21.2" customHeight="1" x14ac:dyDescent="0.15">
      <c r="B48" s="30"/>
      <c r="C48" s="30"/>
      <c r="D48" s="30"/>
      <c r="E48" s="30"/>
      <c r="F48" s="30"/>
      <c r="G48" s="30"/>
      <c r="H48" s="30"/>
      <c r="I48" s="31"/>
      <c r="J48" s="31"/>
      <c r="K48" s="28"/>
      <c r="L48" s="28"/>
      <c r="M48" s="27"/>
      <c r="N48" s="27"/>
      <c r="O48" s="27"/>
      <c r="P48" s="27"/>
      <c r="Q48" s="28"/>
    </row>
    <row r="49" spans="2:17" ht="21.2" customHeight="1" x14ac:dyDescent="0.15">
      <c r="H49" s="34"/>
      <c r="I49" s="31"/>
      <c r="J49" s="31"/>
      <c r="K49" s="28"/>
      <c r="L49" s="28"/>
      <c r="M49" s="27"/>
      <c r="N49" s="27"/>
      <c r="O49" s="27"/>
      <c r="P49" s="27"/>
      <c r="Q49" s="35"/>
    </row>
    <row r="50" spans="2:17" ht="21.2" customHeight="1" x14ac:dyDescent="0.15">
      <c r="H50" s="34"/>
      <c r="Q50" s="32"/>
    </row>
    <row r="51" spans="2:17" ht="21.2" customHeight="1" x14ac:dyDescent="0.15">
      <c r="H51" s="34"/>
      <c r="Q51" s="34"/>
    </row>
    <row r="52" spans="2:17" ht="21.2" customHeight="1" x14ac:dyDescent="0.15">
      <c r="D52" s="34"/>
      <c r="E52" s="34"/>
      <c r="F52" s="34"/>
      <c r="H52" s="34"/>
      <c r="Q52" s="34"/>
    </row>
    <row r="53" spans="2:17" ht="21.2" customHeight="1" x14ac:dyDescent="0.15">
      <c r="L53" s="34"/>
      <c r="Q53" s="34"/>
    </row>
    <row r="54" spans="2:17" ht="21.2" customHeight="1" x14ac:dyDescent="0.15"/>
    <row r="55" spans="2:17" ht="21.2" customHeight="1" x14ac:dyDescent="0.15">
      <c r="B55" s="34"/>
      <c r="D55" s="34"/>
      <c r="E55" s="34"/>
      <c r="F55" s="34"/>
      <c r="H55" s="34"/>
    </row>
    <row r="56" spans="2:17" ht="21.2" customHeight="1" x14ac:dyDescent="0.15">
      <c r="B56" s="32"/>
      <c r="C56" s="32"/>
      <c r="D56" s="34"/>
      <c r="E56" s="34"/>
      <c r="F56" s="34"/>
      <c r="G56" s="32"/>
      <c r="H56" s="34"/>
      <c r="L56" s="34"/>
      <c r="Q56" s="34"/>
    </row>
    <row r="57" spans="2:17" ht="21.2" customHeight="1" x14ac:dyDescent="0.15">
      <c r="I57" s="32"/>
      <c r="J57" s="32"/>
      <c r="K57" s="34"/>
      <c r="L57" s="34"/>
      <c r="M57" s="34"/>
      <c r="N57" s="34"/>
      <c r="O57" s="34"/>
      <c r="P57" s="34"/>
      <c r="Q57" s="34"/>
    </row>
    <row r="58" spans="2:17" ht="21.2" customHeight="1" x14ac:dyDescent="0.15"/>
    <row r="59" spans="2:17" ht="21.2" customHeight="1" x14ac:dyDescent="0.15"/>
    <row r="60" spans="2:17" ht="21.2" customHeight="1" x14ac:dyDescent="0.15"/>
    <row r="61" spans="2:17" ht="21.2" customHeight="1" x14ac:dyDescent="0.15"/>
    <row r="62" spans="2:17" ht="21.2" customHeight="1" x14ac:dyDescent="0.15">
      <c r="B62" s="21"/>
      <c r="H62" s="25"/>
    </row>
    <row r="63" spans="2:17" ht="21.2" customHeight="1" x14ac:dyDescent="0.15">
      <c r="I63" s="25"/>
      <c r="J63" s="36"/>
    </row>
    <row r="64" spans="2:17" ht="21.2" customHeight="1" x14ac:dyDescent="0.15">
      <c r="D64" s="28"/>
      <c r="E64" s="28"/>
      <c r="F64" s="28"/>
      <c r="G64" s="28"/>
      <c r="H64" s="28"/>
    </row>
    <row r="65" spans="2:17" ht="21.2" customHeight="1" x14ac:dyDescent="0.15">
      <c r="B65" s="31"/>
      <c r="C65" s="31"/>
      <c r="D65" s="28"/>
      <c r="E65" s="28"/>
      <c r="F65" s="28"/>
      <c r="G65" s="28"/>
      <c r="H65" s="28"/>
    </row>
    <row r="66" spans="2:17" ht="21.2" customHeight="1" x14ac:dyDescent="0.1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31"/>
    </row>
    <row r="67" spans="2:17" ht="21.2" customHeight="1" x14ac:dyDescent="0.15">
      <c r="B67" s="31"/>
      <c r="C67" s="31"/>
      <c r="D67" s="32"/>
      <c r="E67" s="32"/>
      <c r="F67" s="32"/>
      <c r="G67" s="34"/>
      <c r="H67" s="34"/>
      <c r="I67" s="28"/>
      <c r="J67" s="28"/>
      <c r="K67" s="28"/>
      <c r="L67" s="28"/>
      <c r="M67" s="28"/>
      <c r="N67" s="28"/>
      <c r="O67" s="28"/>
      <c r="P67" s="28"/>
      <c r="Q67" s="30"/>
    </row>
    <row r="68" spans="2:17" ht="21.2" customHeight="1" x14ac:dyDescent="0.15">
      <c r="B68" s="46"/>
      <c r="C68" s="46"/>
      <c r="D68" s="32"/>
      <c r="E68" s="32"/>
      <c r="F68" s="32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2:17" ht="21.2" customHeight="1" x14ac:dyDescent="0.15">
      <c r="B69" s="46"/>
      <c r="C69" s="46"/>
      <c r="D69" s="32"/>
      <c r="E69" s="32"/>
      <c r="F69" s="32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2:17" ht="21.2" customHeight="1" x14ac:dyDescent="0.15">
      <c r="B70" s="46"/>
      <c r="C70" s="46"/>
      <c r="D70" s="32"/>
      <c r="E70" s="32"/>
      <c r="F70" s="32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2:17" ht="21.2" customHeight="1" x14ac:dyDescent="0.15">
      <c r="B71" s="46"/>
      <c r="C71" s="46"/>
      <c r="G71" s="40"/>
      <c r="H71" s="40"/>
      <c r="I71" s="34"/>
      <c r="J71" s="34"/>
      <c r="K71" s="34"/>
      <c r="L71" s="34"/>
      <c r="M71" s="34"/>
      <c r="N71" s="34"/>
      <c r="O71" s="34"/>
      <c r="P71" s="34"/>
      <c r="Q71" s="34"/>
    </row>
    <row r="72" spans="2:17" ht="21.2" customHeight="1" x14ac:dyDescent="0.15">
      <c r="B72" s="31"/>
      <c r="C72" s="31"/>
      <c r="D72" s="32"/>
      <c r="E72" s="32"/>
      <c r="F72" s="32"/>
      <c r="G72" s="34"/>
      <c r="H72" s="34"/>
      <c r="I72" s="40"/>
      <c r="J72" s="40"/>
      <c r="K72" s="40"/>
      <c r="L72" s="40"/>
      <c r="M72" s="40"/>
      <c r="N72" s="40"/>
      <c r="O72" s="40"/>
      <c r="P72" s="40"/>
      <c r="Q72" s="40"/>
    </row>
    <row r="73" spans="2:17" ht="21.2" customHeight="1" x14ac:dyDescent="0.15">
      <c r="B73" s="31"/>
      <c r="C73" s="31"/>
      <c r="D73" s="32"/>
      <c r="E73" s="32"/>
      <c r="F73" s="32"/>
      <c r="G73" s="34"/>
      <c r="H73" s="34"/>
      <c r="I73" s="34"/>
      <c r="J73" s="34"/>
      <c r="K73" s="34"/>
      <c r="L73" s="34"/>
      <c r="M73" s="34"/>
      <c r="N73" s="34"/>
      <c r="O73" s="40"/>
      <c r="P73" s="40"/>
      <c r="Q73" s="40"/>
    </row>
    <row r="74" spans="2:17" ht="21.2" customHeight="1" x14ac:dyDescent="0.15">
      <c r="B74" s="31"/>
      <c r="C74" s="31"/>
      <c r="D74" s="32"/>
      <c r="E74" s="32"/>
      <c r="F74" s="32"/>
      <c r="G74" s="34"/>
      <c r="H74" s="34"/>
      <c r="I74" s="34"/>
      <c r="J74" s="34"/>
      <c r="K74" s="34"/>
      <c r="L74" s="34"/>
      <c r="M74" s="34"/>
      <c r="N74" s="34"/>
      <c r="O74" s="40"/>
      <c r="P74" s="40"/>
      <c r="Q74" s="40"/>
    </row>
    <row r="75" spans="2:17" ht="21.2" customHeight="1" x14ac:dyDescent="0.15">
      <c r="B75" s="41"/>
      <c r="C75" s="41"/>
      <c r="D75" s="41"/>
      <c r="E75" s="41"/>
      <c r="F75" s="41"/>
      <c r="G75" s="41"/>
      <c r="H75" s="41"/>
      <c r="I75" s="34"/>
      <c r="J75" s="34"/>
      <c r="K75" s="34"/>
      <c r="L75" s="34"/>
      <c r="M75" s="34"/>
      <c r="N75" s="34"/>
      <c r="O75" s="40"/>
      <c r="P75" s="40"/>
      <c r="Q75" s="40"/>
    </row>
    <row r="76" spans="2:17" ht="21.2" customHeight="1" x14ac:dyDescent="0.15">
      <c r="B76" s="41"/>
      <c r="C76" s="41"/>
      <c r="D76" s="41"/>
      <c r="E76" s="41"/>
      <c r="F76" s="41"/>
      <c r="G76" s="41"/>
      <c r="H76" s="41"/>
      <c r="I76" s="41"/>
    </row>
    <row r="77" spans="2:17" ht="21.2" customHeight="1" x14ac:dyDescent="0.15"/>
  </sheetData>
  <mergeCells count="1">
    <mergeCell ref="B3:H3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6"/>
  <sheetViews>
    <sheetView showGridLines="0" view="pageBreakPreview" zoomScaleNormal="100" zoomScaleSheetLayoutView="100" workbookViewId="0">
      <selection activeCell="E16" sqref="E16"/>
    </sheetView>
  </sheetViews>
  <sheetFormatPr defaultColWidth="13.375" defaultRowHeight="13.5" x14ac:dyDescent="0.15"/>
  <cols>
    <col min="1" max="1" width="13.375" style="77"/>
    <col min="2" max="2" width="10.625" style="77" customWidth="1"/>
    <col min="3" max="6" width="16" style="77" customWidth="1"/>
    <col min="7" max="7" width="16.5" style="77" customWidth="1"/>
    <col min="8" max="8" width="6.375" style="77" customWidth="1"/>
    <col min="9" max="10" width="7" style="77" customWidth="1"/>
    <col min="11" max="11" width="6.875" style="77" customWidth="1"/>
    <col min="12" max="12" width="6.25" style="77" customWidth="1"/>
    <col min="13" max="13" width="6.5" style="77" customWidth="1"/>
    <col min="14" max="14" width="6.75" style="77" customWidth="1"/>
    <col min="15" max="15" width="7" style="77" bestFit="1" customWidth="1"/>
    <col min="16" max="16" width="10.75" style="77" bestFit="1" customWidth="1"/>
    <col min="17" max="17" width="6.75" style="77" customWidth="1"/>
    <col min="18" max="18" width="7" style="77" customWidth="1"/>
    <col min="19" max="19" width="6.875" style="77" customWidth="1"/>
    <col min="20" max="21" width="7" style="77" customWidth="1"/>
    <col min="22" max="23" width="7.5" style="77" customWidth="1"/>
    <col min="24" max="24" width="7.375" style="77" customWidth="1"/>
    <col min="25" max="26" width="7.625" style="77" customWidth="1"/>
    <col min="27" max="27" width="7.25" style="77" customWidth="1"/>
    <col min="28" max="28" width="7.625" style="77" customWidth="1"/>
    <col min="29" max="16384" width="13.375" style="77"/>
  </cols>
  <sheetData>
    <row r="2" spans="1:19" ht="28.5" customHeight="1" x14ac:dyDescent="0.15">
      <c r="A2" s="74"/>
      <c r="B2" s="202" t="s">
        <v>1</v>
      </c>
      <c r="C2" s="202"/>
      <c r="D2" s="202"/>
      <c r="E2" s="202"/>
      <c r="F2" s="202"/>
      <c r="G2" s="202"/>
      <c r="H2" s="75"/>
      <c r="I2" s="76"/>
      <c r="J2" s="76"/>
      <c r="K2" s="76"/>
      <c r="L2" s="76"/>
    </row>
    <row r="3" spans="1:19" s="78" customFormat="1" ht="23.25" customHeight="1" thickBot="1" x14ac:dyDescent="0.2">
      <c r="B3" s="129" t="s">
        <v>223</v>
      </c>
      <c r="C3" s="129"/>
      <c r="D3" s="129"/>
      <c r="E3" s="130"/>
      <c r="F3" s="130"/>
      <c r="G3" s="169" t="s">
        <v>5</v>
      </c>
      <c r="H3" s="83"/>
      <c r="I3" s="83"/>
      <c r="J3" s="83"/>
      <c r="K3" s="83"/>
      <c r="L3" s="83"/>
      <c r="M3" s="83"/>
    </row>
    <row r="4" spans="1:19" ht="34.5" customHeight="1" x14ac:dyDescent="0.15">
      <c r="B4" s="170" t="s">
        <v>3</v>
      </c>
      <c r="C4" s="172" t="s">
        <v>144</v>
      </c>
      <c r="D4" s="132" t="s">
        <v>145</v>
      </c>
      <c r="E4" s="132" t="s">
        <v>146</v>
      </c>
      <c r="F4" s="132" t="s">
        <v>147</v>
      </c>
      <c r="G4" s="176" t="s">
        <v>148</v>
      </c>
      <c r="H4" s="96"/>
      <c r="I4" s="96"/>
      <c r="J4" s="96"/>
      <c r="K4" s="96"/>
      <c r="N4" s="83"/>
      <c r="O4" s="83"/>
      <c r="P4" s="83"/>
      <c r="Q4" s="83"/>
      <c r="R4" s="83"/>
      <c r="S4" s="83"/>
    </row>
    <row r="5" spans="1:19" ht="32.25" customHeight="1" x14ac:dyDescent="0.15">
      <c r="B5" s="133" t="s">
        <v>217</v>
      </c>
      <c r="C5" s="158">
        <v>526917</v>
      </c>
      <c r="D5" s="150" t="s">
        <v>12</v>
      </c>
      <c r="E5" s="150" t="s">
        <v>12</v>
      </c>
      <c r="F5" s="150" t="s">
        <v>12</v>
      </c>
      <c r="G5" s="150">
        <v>5250</v>
      </c>
      <c r="H5" s="100"/>
      <c r="I5" s="100"/>
      <c r="J5" s="87"/>
      <c r="K5" s="87"/>
      <c r="N5" s="83"/>
      <c r="O5" s="83"/>
      <c r="P5" s="83"/>
      <c r="Q5" s="83"/>
      <c r="R5" s="83"/>
      <c r="S5" s="83"/>
    </row>
    <row r="6" spans="1:19" ht="32.25" customHeight="1" x14ac:dyDescent="0.15">
      <c r="B6" s="133" t="s">
        <v>52</v>
      </c>
      <c r="C6" s="158">
        <v>566083</v>
      </c>
      <c r="D6" s="150" t="s">
        <v>12</v>
      </c>
      <c r="E6" s="150" t="s">
        <v>12</v>
      </c>
      <c r="F6" s="150" t="s">
        <v>12</v>
      </c>
      <c r="G6" s="150">
        <v>2953</v>
      </c>
      <c r="H6" s="100"/>
      <c r="I6" s="100"/>
      <c r="J6" s="87"/>
      <c r="K6" s="87"/>
      <c r="N6" s="83"/>
      <c r="O6" s="83"/>
      <c r="P6" s="83"/>
      <c r="Q6" s="83"/>
      <c r="R6" s="83"/>
      <c r="S6" s="83"/>
    </row>
    <row r="7" spans="1:19" ht="32.25" customHeight="1" x14ac:dyDescent="0.15">
      <c r="B7" s="133" t="s">
        <v>54</v>
      </c>
      <c r="C7" s="158">
        <v>476392</v>
      </c>
      <c r="D7" s="150" t="s">
        <v>12</v>
      </c>
      <c r="E7" s="150" t="s">
        <v>12</v>
      </c>
      <c r="F7" s="150" t="s">
        <v>12</v>
      </c>
      <c r="G7" s="150">
        <v>3381</v>
      </c>
      <c r="H7" s="100"/>
      <c r="I7" s="100"/>
      <c r="J7" s="87"/>
      <c r="K7" s="87"/>
      <c r="N7" s="84"/>
      <c r="O7" s="84"/>
      <c r="P7" s="84"/>
      <c r="Q7" s="84"/>
      <c r="R7" s="88"/>
      <c r="S7" s="88"/>
    </row>
    <row r="8" spans="1:19" ht="32.25" customHeight="1" x14ac:dyDescent="0.15">
      <c r="B8" s="133" t="s">
        <v>55</v>
      </c>
      <c r="C8" s="158">
        <v>705288</v>
      </c>
      <c r="D8" s="150" t="s">
        <v>12</v>
      </c>
      <c r="E8" s="150" t="s">
        <v>12</v>
      </c>
      <c r="F8" s="150" t="s">
        <v>12</v>
      </c>
      <c r="G8" s="150">
        <v>3098</v>
      </c>
      <c r="H8" s="100"/>
      <c r="I8" s="100"/>
      <c r="J8" s="87"/>
      <c r="K8" s="87"/>
      <c r="N8" s="84"/>
      <c r="O8" s="84"/>
      <c r="P8" s="84"/>
      <c r="Q8" s="84"/>
      <c r="R8" s="88"/>
      <c r="S8" s="88"/>
    </row>
    <row r="9" spans="1:19" ht="32.25" customHeight="1" thickBot="1" x14ac:dyDescent="0.2">
      <c r="B9" s="137" t="s">
        <v>215</v>
      </c>
      <c r="C9" s="168">
        <v>1645008</v>
      </c>
      <c r="D9" s="167" t="s">
        <v>12</v>
      </c>
      <c r="E9" s="167" t="s">
        <v>12</v>
      </c>
      <c r="F9" s="167" t="s">
        <v>12</v>
      </c>
      <c r="G9" s="167">
        <v>1941</v>
      </c>
      <c r="H9" s="100"/>
      <c r="I9" s="100"/>
      <c r="J9" s="87"/>
      <c r="K9" s="87"/>
      <c r="N9" s="84"/>
      <c r="O9" s="84"/>
      <c r="P9" s="84"/>
      <c r="Q9" s="84"/>
      <c r="R9" s="88"/>
      <c r="S9" s="88"/>
    </row>
    <row r="10" spans="1:19" ht="20.100000000000001" customHeight="1" x14ac:dyDescent="0.15">
      <c r="B10" s="139" t="s">
        <v>149</v>
      </c>
      <c r="C10" s="139"/>
      <c r="D10" s="139"/>
      <c r="E10" s="139"/>
      <c r="F10" s="139"/>
      <c r="G10" s="139"/>
      <c r="H10" s="100"/>
      <c r="I10" s="100"/>
      <c r="J10" s="87"/>
      <c r="K10" s="87"/>
      <c r="N10" s="84"/>
      <c r="O10" s="84"/>
      <c r="P10" s="84"/>
      <c r="Q10" s="84"/>
      <c r="R10" s="88"/>
      <c r="S10" s="88"/>
    </row>
    <row r="11" spans="1:19" ht="16.5" customHeight="1" x14ac:dyDescent="0.15">
      <c r="B11" s="108"/>
      <c r="C11" s="83"/>
      <c r="D11" s="83"/>
      <c r="E11" s="83"/>
      <c r="F11" s="83"/>
      <c r="G11" s="83"/>
      <c r="H11" s="100"/>
      <c r="I11" s="100"/>
      <c r="J11" s="87"/>
      <c r="K11" s="87"/>
      <c r="N11" s="84"/>
      <c r="O11" s="84"/>
      <c r="P11" s="84"/>
      <c r="Q11" s="84"/>
      <c r="R11" s="88"/>
      <c r="S11" s="88"/>
    </row>
    <row r="12" spans="1:19" ht="20.100000000000001" customHeight="1" x14ac:dyDescent="0.15">
      <c r="B12" s="86"/>
      <c r="C12" s="83"/>
      <c r="D12" s="83"/>
      <c r="E12" s="83"/>
      <c r="F12" s="83"/>
      <c r="G12" s="83"/>
      <c r="K12" s="87"/>
      <c r="L12" s="87"/>
      <c r="M12" s="87"/>
      <c r="N12" s="87"/>
      <c r="O12" s="87"/>
      <c r="P12" s="87"/>
    </row>
    <row r="13" spans="1:19" ht="20.100000000000001" customHeight="1" x14ac:dyDescent="0.15">
      <c r="B13" s="74"/>
      <c r="C13" s="76"/>
      <c r="D13" s="76"/>
      <c r="E13" s="76"/>
      <c r="F13" s="76"/>
      <c r="G13" s="89"/>
      <c r="H13" s="83"/>
      <c r="I13" s="83"/>
      <c r="J13" s="83"/>
      <c r="K13" s="90"/>
      <c r="L13" s="90"/>
      <c r="M13" s="90"/>
      <c r="N13" s="86"/>
      <c r="O13" s="86"/>
      <c r="P13" s="86"/>
    </row>
    <row r="14" spans="1:19" ht="21.2" customHeight="1" x14ac:dyDescent="0.15">
      <c r="B14" s="108"/>
      <c r="C14" s="108"/>
      <c r="D14" s="87"/>
      <c r="E14" s="87"/>
      <c r="F14" s="87"/>
      <c r="G14" s="89"/>
      <c r="H14" s="89"/>
      <c r="I14" s="89"/>
      <c r="J14" s="89"/>
      <c r="K14" s="84"/>
      <c r="L14" s="84"/>
      <c r="M14" s="84"/>
      <c r="N14" s="84"/>
      <c r="O14" s="84"/>
      <c r="P14" s="84"/>
    </row>
    <row r="15" spans="1:19" ht="20.100000000000001" customHeight="1" x14ac:dyDescent="0.15">
      <c r="B15" s="87"/>
      <c r="C15" s="87"/>
      <c r="D15" s="87"/>
      <c r="E15" s="87"/>
      <c r="F15" s="87"/>
      <c r="G15" s="87"/>
      <c r="H15" s="89"/>
      <c r="I15" s="89"/>
      <c r="J15" s="89"/>
      <c r="K15" s="84"/>
      <c r="L15" s="84"/>
      <c r="M15" s="84"/>
      <c r="N15" s="84"/>
      <c r="O15" s="84"/>
      <c r="P15" s="84"/>
    </row>
    <row r="16" spans="1:19" ht="20.100000000000001" customHeight="1" x14ac:dyDescent="0.15">
      <c r="B16" s="87"/>
      <c r="C16" s="84"/>
      <c r="D16" s="84"/>
      <c r="E16" s="84"/>
      <c r="F16" s="84"/>
      <c r="G16" s="84"/>
      <c r="H16" s="87"/>
      <c r="I16" s="87"/>
      <c r="J16" s="89"/>
      <c r="K16" s="84"/>
      <c r="L16" s="84"/>
      <c r="M16" s="84"/>
      <c r="N16" s="84"/>
      <c r="O16" s="84"/>
      <c r="P16" s="84"/>
    </row>
    <row r="17" spans="2:16" ht="20.100000000000001" customHeight="1" x14ac:dyDescent="0.15">
      <c r="B17" s="87"/>
      <c r="C17" s="84"/>
      <c r="D17" s="84"/>
      <c r="E17" s="84"/>
      <c r="F17" s="84"/>
      <c r="G17" s="84"/>
      <c r="H17" s="84"/>
      <c r="I17" s="84"/>
      <c r="J17" s="89"/>
      <c r="K17" s="84"/>
      <c r="L17" s="84"/>
      <c r="M17" s="84"/>
      <c r="N17" s="84"/>
      <c r="O17" s="84"/>
      <c r="P17" s="84"/>
    </row>
    <row r="18" spans="2:16" ht="20.100000000000001" customHeight="1" x14ac:dyDescent="0.15">
      <c r="B18" s="87"/>
      <c r="C18" s="84"/>
      <c r="D18" s="84"/>
      <c r="E18" s="84"/>
      <c r="F18" s="84"/>
      <c r="G18" s="84"/>
      <c r="H18" s="84"/>
      <c r="I18" s="84"/>
      <c r="J18" s="93"/>
      <c r="K18" s="87"/>
      <c r="L18" s="87"/>
      <c r="M18" s="87"/>
      <c r="N18" s="87"/>
      <c r="O18" s="87"/>
      <c r="P18" s="87"/>
    </row>
    <row r="19" spans="2:16" ht="20.100000000000001" customHeight="1" x14ac:dyDescent="0.15">
      <c r="B19" s="87"/>
      <c r="C19" s="84"/>
      <c r="D19" s="84"/>
      <c r="E19" s="84"/>
      <c r="F19" s="84"/>
      <c r="G19" s="84"/>
      <c r="H19" s="84"/>
      <c r="I19" s="84"/>
      <c r="J19" s="89"/>
      <c r="K19" s="84"/>
      <c r="L19" s="84"/>
      <c r="M19" s="84"/>
      <c r="N19" s="87"/>
      <c r="O19" s="87"/>
      <c r="P19" s="87"/>
    </row>
    <row r="20" spans="2:16" ht="20.100000000000001" customHeight="1" x14ac:dyDescent="0.15">
      <c r="B20" s="87"/>
      <c r="C20" s="87"/>
      <c r="D20" s="87"/>
      <c r="E20" s="87"/>
      <c r="F20" s="87"/>
      <c r="G20" s="87"/>
      <c r="H20" s="84"/>
      <c r="I20" s="84"/>
      <c r="J20" s="89"/>
      <c r="K20" s="84"/>
      <c r="L20" s="84"/>
      <c r="M20" s="84"/>
      <c r="N20" s="87"/>
      <c r="O20" s="87"/>
      <c r="P20" s="87"/>
    </row>
    <row r="21" spans="2:16" ht="20.100000000000001" customHeight="1" x14ac:dyDescent="0.15">
      <c r="B21" s="108"/>
      <c r="D21" s="108"/>
      <c r="E21" s="108"/>
      <c r="F21" s="108"/>
      <c r="G21" s="94"/>
      <c r="H21" s="87"/>
      <c r="I21" s="87"/>
      <c r="J21" s="89"/>
      <c r="K21" s="84"/>
      <c r="L21" s="84"/>
      <c r="M21" s="84"/>
      <c r="N21" s="87"/>
      <c r="O21" s="87"/>
      <c r="P21" s="87"/>
    </row>
    <row r="22" spans="2:16" ht="20.100000000000001" customHeight="1" x14ac:dyDescent="0.15">
      <c r="B22" s="74"/>
      <c r="C22" s="95"/>
      <c r="D22" s="95"/>
      <c r="E22" s="95"/>
      <c r="F22" s="95"/>
      <c r="G22" s="95"/>
    </row>
    <row r="23" spans="2:16" ht="21.2" customHeight="1" x14ac:dyDescent="0.15"/>
    <row r="24" spans="2:16" ht="21.2" customHeight="1" x14ac:dyDescent="0.15">
      <c r="D24" s="83"/>
      <c r="E24" s="83"/>
      <c r="F24" s="83"/>
      <c r="G24" s="83"/>
    </row>
    <row r="25" spans="2:16" ht="21.2" customHeight="1" x14ac:dyDescent="0.15">
      <c r="B25" s="83"/>
      <c r="C25" s="83"/>
      <c r="G25" s="83"/>
      <c r="J25" s="83"/>
      <c r="K25" s="83"/>
      <c r="L25" s="83"/>
      <c r="M25" s="83"/>
      <c r="N25" s="83"/>
    </row>
    <row r="26" spans="2:16" ht="21.2" customHeight="1" x14ac:dyDescent="0.15">
      <c r="M26" s="87"/>
      <c r="N26" s="87"/>
      <c r="O26" s="96"/>
      <c r="P26" s="96"/>
    </row>
    <row r="27" spans="2:16" ht="21.2" customHeight="1" x14ac:dyDescent="0.15">
      <c r="B27" s="86"/>
      <c r="C27" s="86"/>
      <c r="D27" s="86"/>
      <c r="E27" s="86"/>
      <c r="F27" s="86"/>
      <c r="G27" s="86"/>
      <c r="H27" s="96"/>
      <c r="I27" s="83"/>
      <c r="J27" s="83"/>
      <c r="K27" s="87"/>
      <c r="L27" s="87"/>
      <c r="M27" s="87"/>
      <c r="N27" s="87"/>
      <c r="O27" s="96"/>
      <c r="P27" s="96"/>
    </row>
    <row r="28" spans="2:16" ht="21.2" customHeight="1" x14ac:dyDescent="0.15">
      <c r="B28" s="86"/>
      <c r="C28" s="86"/>
      <c r="D28" s="86"/>
      <c r="E28" s="86"/>
      <c r="F28" s="86"/>
      <c r="G28" s="86"/>
      <c r="H28" s="96"/>
      <c r="I28" s="83"/>
      <c r="J28" s="83"/>
      <c r="K28" s="86"/>
      <c r="L28" s="86"/>
      <c r="M28" s="86"/>
      <c r="N28" s="86"/>
      <c r="O28" s="96"/>
      <c r="P28" s="96"/>
    </row>
    <row r="29" spans="2:16" ht="21.2" customHeight="1" x14ac:dyDescent="0.15">
      <c r="B29" s="88"/>
      <c r="C29" s="88"/>
      <c r="D29" s="88"/>
      <c r="E29" s="88"/>
      <c r="F29" s="88"/>
      <c r="G29" s="88"/>
      <c r="H29" s="96"/>
      <c r="I29" s="78"/>
      <c r="J29" s="97"/>
      <c r="K29" s="86"/>
      <c r="L29" s="86"/>
      <c r="M29" s="86"/>
      <c r="N29" s="86"/>
      <c r="O29" s="96"/>
      <c r="P29" s="96"/>
    </row>
    <row r="30" spans="2:16" ht="21.2" customHeight="1" x14ac:dyDescent="0.15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N30" s="89"/>
      <c r="O30" s="89"/>
      <c r="P30" s="89"/>
    </row>
    <row r="31" spans="2:16" ht="21.2" customHeight="1" x14ac:dyDescent="0.15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  <c r="N31" s="89"/>
      <c r="O31" s="89"/>
      <c r="P31" s="89"/>
    </row>
    <row r="32" spans="2:16" ht="21.2" customHeight="1" x14ac:dyDescent="0.15">
      <c r="B32" s="89"/>
      <c r="C32" s="88"/>
      <c r="D32" s="88"/>
      <c r="E32" s="88"/>
      <c r="F32" s="88"/>
      <c r="G32" s="89"/>
      <c r="H32" s="88"/>
      <c r="I32" s="88"/>
      <c r="J32" s="88"/>
      <c r="K32" s="88"/>
      <c r="L32" s="88"/>
      <c r="M32" s="89"/>
      <c r="N32" s="89"/>
      <c r="O32" s="89"/>
      <c r="P32" s="89"/>
    </row>
    <row r="33" spans="2:16" ht="21.2" customHeight="1" x14ac:dyDescent="0.15">
      <c r="H33" s="88"/>
      <c r="I33" s="88"/>
      <c r="J33" s="88"/>
      <c r="K33" s="89"/>
      <c r="L33" s="88"/>
      <c r="M33" s="89"/>
      <c r="N33" s="89"/>
      <c r="O33" s="89"/>
      <c r="P33" s="89"/>
    </row>
    <row r="34" spans="2:16" ht="21.2" customHeight="1" x14ac:dyDescent="0.15">
      <c r="M34" s="93"/>
      <c r="N34" s="93"/>
      <c r="O34" s="93"/>
      <c r="P34" s="93"/>
    </row>
    <row r="35" spans="2:16" ht="21.2" customHeight="1" x14ac:dyDescent="0.15">
      <c r="B35" s="89"/>
      <c r="G35" s="89"/>
      <c r="I35" s="88"/>
      <c r="M35" s="93"/>
      <c r="N35" s="93"/>
      <c r="O35" s="93"/>
      <c r="P35" s="93"/>
    </row>
    <row r="36" spans="2:16" ht="21.2" customHeight="1" x14ac:dyDescent="0.15">
      <c r="B36" s="89"/>
      <c r="C36" s="88"/>
      <c r="D36" s="89"/>
      <c r="E36" s="89"/>
      <c r="F36" s="89"/>
      <c r="G36" s="89"/>
      <c r="I36" s="88"/>
      <c r="K36" s="89"/>
      <c r="M36" s="93"/>
      <c r="N36" s="93"/>
      <c r="O36" s="93"/>
      <c r="P36" s="93"/>
    </row>
    <row r="37" spans="2:16" ht="21.2" customHeight="1" x14ac:dyDescent="0.15">
      <c r="H37" s="89"/>
      <c r="I37" s="88"/>
      <c r="J37" s="88"/>
      <c r="K37" s="89"/>
      <c r="L37" s="88"/>
      <c r="M37" s="93"/>
      <c r="N37" s="93"/>
      <c r="O37" s="89"/>
      <c r="P37" s="89"/>
    </row>
    <row r="38" spans="2:16" ht="21.2" customHeight="1" x14ac:dyDescent="0.15"/>
    <row r="39" spans="2:16" ht="21.2" customHeight="1" x14ac:dyDescent="0.15"/>
    <row r="40" spans="2:16" ht="21.2" customHeight="1" x14ac:dyDescent="0.15"/>
    <row r="41" spans="2:16" ht="21.2" customHeight="1" x14ac:dyDescent="0.15">
      <c r="B41" s="74"/>
      <c r="C41" s="76"/>
      <c r="D41" s="76"/>
      <c r="E41" s="76"/>
      <c r="F41" s="76"/>
      <c r="G41" s="76"/>
      <c r="N41" s="89"/>
    </row>
    <row r="42" spans="2:16" ht="21.2" customHeight="1" x14ac:dyDescent="0.15"/>
    <row r="43" spans="2:16" ht="21.2" customHeight="1" x14ac:dyDescent="0.15"/>
    <row r="44" spans="2:16" ht="21.2" customHeight="1" x14ac:dyDescent="0.15">
      <c r="B44" s="98"/>
      <c r="C44" s="82"/>
      <c r="D44" s="82"/>
      <c r="E44" s="82"/>
      <c r="F44" s="82"/>
      <c r="G44" s="82"/>
      <c r="P44" s="87"/>
    </row>
    <row r="45" spans="2:16" ht="21.2" customHeight="1" x14ac:dyDescent="0.15">
      <c r="B45" s="98"/>
      <c r="C45" s="82"/>
      <c r="D45" s="98"/>
      <c r="E45" s="98"/>
      <c r="F45" s="98"/>
      <c r="G45" s="98"/>
      <c r="K45" s="82"/>
      <c r="L45" s="82"/>
      <c r="M45" s="82"/>
      <c r="N45" s="82"/>
      <c r="P45" s="87"/>
    </row>
    <row r="46" spans="2:16" ht="21.2" customHeight="1" x14ac:dyDescent="0.15">
      <c r="B46" s="85"/>
      <c r="C46" s="85"/>
      <c r="D46" s="85"/>
      <c r="E46" s="85"/>
      <c r="F46" s="85"/>
      <c r="G46" s="85"/>
      <c r="H46" s="87"/>
      <c r="I46" s="87"/>
      <c r="L46" s="99"/>
      <c r="M46" s="99"/>
      <c r="N46" s="99"/>
      <c r="P46" s="83"/>
    </row>
    <row r="47" spans="2:16" ht="21.2" customHeight="1" x14ac:dyDescent="0.15">
      <c r="B47" s="86"/>
      <c r="C47" s="86"/>
      <c r="D47" s="86"/>
      <c r="E47" s="86"/>
      <c r="F47" s="86"/>
      <c r="G47" s="86"/>
      <c r="H47" s="87"/>
      <c r="I47" s="87"/>
      <c r="J47" s="83"/>
      <c r="K47" s="83"/>
      <c r="L47" s="82"/>
      <c r="M47" s="82"/>
      <c r="N47" s="82"/>
      <c r="O47" s="82"/>
      <c r="P47" s="83"/>
    </row>
    <row r="48" spans="2:16" ht="21.2" customHeight="1" x14ac:dyDescent="0.15">
      <c r="H48" s="87"/>
      <c r="I48" s="87"/>
      <c r="J48" s="83"/>
      <c r="K48" s="83"/>
      <c r="L48" s="82"/>
      <c r="M48" s="82"/>
      <c r="N48" s="82"/>
      <c r="O48" s="82"/>
      <c r="P48" s="96"/>
    </row>
    <row r="49" spans="2:16" ht="21.2" customHeight="1" x14ac:dyDescent="0.15">
      <c r="P49" s="88"/>
    </row>
    <row r="50" spans="2:16" ht="21.2" customHeight="1" x14ac:dyDescent="0.15">
      <c r="P50" s="89"/>
    </row>
    <row r="51" spans="2:16" ht="21.2" customHeight="1" x14ac:dyDescent="0.15">
      <c r="D51" s="89"/>
      <c r="E51" s="89"/>
      <c r="F51" s="89"/>
      <c r="P51" s="89"/>
    </row>
    <row r="52" spans="2:16" ht="21.2" customHeight="1" x14ac:dyDescent="0.15">
      <c r="K52" s="89"/>
      <c r="P52" s="89"/>
    </row>
    <row r="53" spans="2:16" ht="21.2" customHeight="1" x14ac:dyDescent="0.15"/>
    <row r="54" spans="2:16" ht="21.2" customHeight="1" x14ac:dyDescent="0.15">
      <c r="B54" s="89"/>
      <c r="D54" s="89"/>
      <c r="E54" s="89"/>
      <c r="F54" s="89"/>
    </row>
    <row r="55" spans="2:16" ht="21.2" customHeight="1" x14ac:dyDescent="0.15">
      <c r="B55" s="88"/>
      <c r="C55" s="88"/>
      <c r="D55" s="89"/>
      <c r="E55" s="89"/>
      <c r="F55" s="89"/>
      <c r="G55" s="88"/>
      <c r="K55" s="89"/>
      <c r="P55" s="89"/>
    </row>
    <row r="56" spans="2:16" ht="21.2" customHeight="1" x14ac:dyDescent="0.15">
      <c r="H56" s="88"/>
      <c r="I56" s="88"/>
      <c r="J56" s="89"/>
      <c r="K56" s="89"/>
      <c r="L56" s="89"/>
      <c r="M56" s="89"/>
      <c r="N56" s="89"/>
      <c r="O56" s="89"/>
      <c r="P56" s="89"/>
    </row>
    <row r="57" spans="2:16" ht="21.2" customHeight="1" x14ac:dyDescent="0.15"/>
    <row r="58" spans="2:16" ht="21.2" customHeight="1" x14ac:dyDescent="0.15"/>
    <row r="59" spans="2:16" ht="21.2" customHeight="1" x14ac:dyDescent="0.15"/>
    <row r="60" spans="2:16" ht="21.2" customHeight="1" x14ac:dyDescent="0.15"/>
    <row r="61" spans="2:16" ht="21.2" customHeight="1" x14ac:dyDescent="0.15">
      <c r="B61" s="74"/>
    </row>
    <row r="62" spans="2:16" ht="21.2" customHeight="1" x14ac:dyDescent="0.15">
      <c r="H62" s="76"/>
      <c r="I62" s="100"/>
    </row>
    <row r="63" spans="2:16" ht="21.2" customHeight="1" x14ac:dyDescent="0.15">
      <c r="D63" s="83"/>
      <c r="E63" s="83"/>
      <c r="F63" s="83"/>
      <c r="G63" s="83"/>
    </row>
    <row r="64" spans="2:16" ht="21.2" customHeight="1" x14ac:dyDescent="0.15">
      <c r="B64" s="87"/>
      <c r="C64" s="87"/>
      <c r="D64" s="83"/>
      <c r="E64" s="83"/>
      <c r="F64" s="83"/>
      <c r="G64" s="83"/>
    </row>
    <row r="65" spans="2:16" ht="21.2" customHeight="1" x14ac:dyDescent="0.15"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7"/>
    </row>
    <row r="66" spans="2:16" ht="21.2" customHeight="1" x14ac:dyDescent="0.15">
      <c r="B66" s="87"/>
      <c r="C66" s="87"/>
      <c r="D66" s="88"/>
      <c r="E66" s="88"/>
      <c r="F66" s="88"/>
      <c r="G66" s="89"/>
      <c r="H66" s="83"/>
      <c r="I66" s="83"/>
      <c r="J66" s="83"/>
      <c r="K66" s="83"/>
      <c r="L66" s="83"/>
      <c r="M66" s="83"/>
      <c r="N66" s="83"/>
      <c r="O66" s="83"/>
      <c r="P66" s="86"/>
    </row>
    <row r="67" spans="2:16" ht="21.2" customHeight="1" x14ac:dyDescent="0.15">
      <c r="B67" s="101"/>
      <c r="C67" s="101"/>
      <c r="D67" s="88"/>
      <c r="E67" s="88"/>
      <c r="F67" s="88"/>
      <c r="G67" s="89"/>
      <c r="H67" s="89"/>
      <c r="I67" s="89"/>
      <c r="J67" s="89"/>
      <c r="K67" s="89"/>
      <c r="L67" s="89"/>
      <c r="M67" s="89"/>
      <c r="N67" s="89"/>
      <c r="O67" s="89"/>
      <c r="P67" s="89"/>
    </row>
    <row r="68" spans="2:16" ht="21.2" customHeight="1" x14ac:dyDescent="0.15">
      <c r="B68" s="101"/>
      <c r="C68" s="101"/>
      <c r="D68" s="88"/>
      <c r="E68" s="88"/>
      <c r="F68" s="88"/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69" spans="2:16" ht="21.2" customHeight="1" x14ac:dyDescent="0.15">
      <c r="B69" s="101"/>
      <c r="C69" s="101"/>
      <c r="D69" s="88"/>
      <c r="E69" s="88"/>
      <c r="F69" s="88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2:16" ht="21.2" customHeight="1" x14ac:dyDescent="0.15">
      <c r="B70" s="101"/>
      <c r="C70" s="101"/>
      <c r="G70" s="93"/>
      <c r="H70" s="89"/>
      <c r="I70" s="89"/>
      <c r="J70" s="89"/>
      <c r="K70" s="89"/>
      <c r="L70" s="89"/>
      <c r="M70" s="89"/>
      <c r="N70" s="89"/>
      <c r="O70" s="89"/>
      <c r="P70" s="89"/>
    </row>
    <row r="71" spans="2:16" ht="21.2" customHeight="1" x14ac:dyDescent="0.15">
      <c r="B71" s="87"/>
      <c r="C71" s="87"/>
      <c r="D71" s="88"/>
      <c r="E71" s="88"/>
      <c r="F71" s="88"/>
      <c r="G71" s="89"/>
      <c r="H71" s="93"/>
      <c r="I71" s="93"/>
      <c r="J71" s="93"/>
      <c r="K71" s="93"/>
      <c r="L71" s="93"/>
      <c r="M71" s="93"/>
      <c r="N71" s="93"/>
      <c r="O71" s="93"/>
      <c r="P71" s="93"/>
    </row>
    <row r="72" spans="2:16" ht="21.2" customHeight="1" x14ac:dyDescent="0.15">
      <c r="B72" s="87"/>
      <c r="C72" s="87"/>
      <c r="D72" s="88"/>
      <c r="E72" s="88"/>
      <c r="F72" s="88"/>
      <c r="G72" s="89"/>
      <c r="H72" s="89"/>
      <c r="I72" s="89"/>
      <c r="J72" s="89"/>
      <c r="K72" s="89"/>
      <c r="L72" s="89"/>
      <c r="M72" s="89"/>
      <c r="N72" s="93"/>
      <c r="O72" s="93"/>
      <c r="P72" s="93"/>
    </row>
    <row r="73" spans="2:16" ht="21.2" customHeight="1" x14ac:dyDescent="0.15">
      <c r="B73" s="87"/>
      <c r="C73" s="87"/>
      <c r="D73" s="88"/>
      <c r="E73" s="88"/>
      <c r="F73" s="88"/>
      <c r="G73" s="89"/>
      <c r="H73" s="89"/>
      <c r="I73" s="89"/>
      <c r="J73" s="89"/>
      <c r="K73" s="89"/>
      <c r="L73" s="89"/>
      <c r="M73" s="89"/>
      <c r="N73" s="93"/>
      <c r="O73" s="93"/>
      <c r="P73" s="93"/>
    </row>
    <row r="74" spans="2:16" ht="21.2" customHeight="1" x14ac:dyDescent="0.15">
      <c r="B74" s="94"/>
      <c r="C74" s="94"/>
      <c r="D74" s="94"/>
      <c r="E74" s="94"/>
      <c r="F74" s="94"/>
      <c r="G74" s="94"/>
      <c r="H74" s="89"/>
      <c r="I74" s="89"/>
      <c r="J74" s="89"/>
      <c r="K74" s="89"/>
      <c r="L74" s="89"/>
      <c r="M74" s="89"/>
      <c r="N74" s="93"/>
      <c r="O74" s="93"/>
      <c r="P74" s="93"/>
    </row>
    <row r="75" spans="2:16" ht="21.2" customHeight="1" x14ac:dyDescent="0.15">
      <c r="B75" s="94"/>
      <c r="C75" s="94"/>
      <c r="D75" s="94"/>
      <c r="E75" s="94"/>
      <c r="F75" s="94"/>
      <c r="G75" s="94"/>
      <c r="H75" s="94"/>
    </row>
    <row r="76" spans="2:16" ht="21.2" customHeight="1" x14ac:dyDescent="0.15"/>
  </sheetData>
  <mergeCells count="1">
    <mergeCell ref="B2:G2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7"/>
  <sheetViews>
    <sheetView showGridLines="0" view="pageBreakPreview" zoomScale="140" zoomScaleSheetLayoutView="140" workbookViewId="0">
      <selection activeCell="A7" sqref="A6:A7"/>
    </sheetView>
  </sheetViews>
  <sheetFormatPr defaultColWidth="13.375" defaultRowHeight="13.5" x14ac:dyDescent="0.15"/>
  <cols>
    <col min="1" max="1" width="13.375" style="62"/>
    <col min="2" max="2" width="10.625" style="62" customWidth="1"/>
    <col min="3" max="3" width="16.125" style="62" customWidth="1"/>
    <col min="4" max="4" width="16.375" style="62" customWidth="1"/>
    <col min="5" max="7" width="16.125" style="62" customWidth="1"/>
    <col min="8" max="8" width="6.375" style="62" customWidth="1"/>
    <col min="9" max="10" width="7" style="62" customWidth="1"/>
    <col min="11" max="11" width="6.875" style="62" customWidth="1"/>
    <col min="12" max="12" width="6.25" style="62" customWidth="1"/>
    <col min="13" max="13" width="6.5" style="62" customWidth="1"/>
    <col min="14" max="14" width="6.75" style="62" customWidth="1"/>
    <col min="15" max="15" width="7" style="62" bestFit="1" customWidth="1"/>
    <col min="16" max="16" width="10.75" style="62" bestFit="1" customWidth="1"/>
    <col min="17" max="17" width="6.75" style="62" customWidth="1"/>
    <col min="18" max="18" width="7" style="62" customWidth="1"/>
    <col min="19" max="19" width="6.875" style="62" customWidth="1"/>
    <col min="20" max="21" width="7" style="62" customWidth="1"/>
    <col min="22" max="23" width="7.5" style="62" customWidth="1"/>
    <col min="24" max="24" width="7.375" style="62" customWidth="1"/>
    <col min="25" max="26" width="7.625" style="62" customWidth="1"/>
    <col min="27" max="27" width="7.25" style="62" customWidth="1"/>
    <col min="28" max="28" width="7.625" style="62" customWidth="1"/>
    <col min="29" max="16384" width="13.375" style="62"/>
  </cols>
  <sheetData>
    <row r="2" spans="1:19" ht="28.5" customHeight="1" x14ac:dyDescent="0.15">
      <c r="A2" s="23"/>
      <c r="B2" s="202" t="s">
        <v>115</v>
      </c>
      <c r="C2" s="202"/>
      <c r="D2" s="202"/>
      <c r="E2" s="202"/>
      <c r="F2" s="202"/>
      <c r="G2" s="202"/>
      <c r="H2" s="25"/>
      <c r="I2" s="25"/>
      <c r="J2" s="25"/>
      <c r="K2" s="25"/>
      <c r="L2" s="25"/>
    </row>
    <row r="3" spans="1:19" s="26" customFormat="1" ht="23.25" customHeight="1" x14ac:dyDescent="0.15">
      <c r="B3" s="216" t="s">
        <v>224</v>
      </c>
      <c r="C3" s="216"/>
      <c r="D3" s="216"/>
      <c r="E3" s="111"/>
      <c r="F3" s="111"/>
      <c r="G3" s="151" t="s">
        <v>5</v>
      </c>
      <c r="H3" s="28"/>
      <c r="I3" s="28"/>
      <c r="J3" s="28"/>
      <c r="K3" s="28"/>
      <c r="L3" s="28"/>
      <c r="M3" s="28"/>
    </row>
    <row r="4" spans="1:19" ht="30" customHeight="1" x14ac:dyDescent="0.15">
      <c r="B4" s="177" t="s">
        <v>3</v>
      </c>
      <c r="C4" s="178" t="s">
        <v>15</v>
      </c>
      <c r="D4" s="179" t="s">
        <v>17</v>
      </c>
      <c r="E4" s="180" t="s">
        <v>111</v>
      </c>
      <c r="F4" s="179" t="s">
        <v>16</v>
      </c>
      <c r="G4" s="181" t="s">
        <v>13</v>
      </c>
      <c r="H4" s="65"/>
      <c r="I4" s="35"/>
      <c r="J4" s="35"/>
      <c r="K4" s="35"/>
      <c r="N4" s="28"/>
      <c r="O4" s="28"/>
      <c r="P4" s="28"/>
      <c r="Q4" s="28"/>
      <c r="R4" s="28"/>
      <c r="S4" s="28"/>
    </row>
    <row r="5" spans="1:19" ht="19.5" customHeight="1" x14ac:dyDescent="0.15">
      <c r="B5" s="133" t="s">
        <v>217</v>
      </c>
      <c r="C5" s="182" t="s">
        <v>12</v>
      </c>
      <c r="D5" s="152">
        <v>169748</v>
      </c>
      <c r="E5" s="152">
        <v>306131</v>
      </c>
      <c r="F5" s="152">
        <v>112458</v>
      </c>
      <c r="G5" s="152" t="s">
        <v>12</v>
      </c>
      <c r="H5" s="36"/>
      <c r="I5" s="36"/>
      <c r="J5" s="31"/>
      <c r="K5" s="31"/>
      <c r="N5" s="28"/>
      <c r="O5" s="28"/>
      <c r="P5" s="28"/>
      <c r="Q5" s="28"/>
      <c r="R5" s="28"/>
      <c r="S5" s="28"/>
    </row>
    <row r="6" spans="1:19" ht="19.5" customHeight="1" x14ac:dyDescent="0.15">
      <c r="B6" s="133" t="s">
        <v>52</v>
      </c>
      <c r="C6" s="152" t="s">
        <v>12</v>
      </c>
      <c r="D6" s="152">
        <v>91357</v>
      </c>
      <c r="E6" s="152">
        <v>300769</v>
      </c>
      <c r="F6" s="152">
        <v>333316</v>
      </c>
      <c r="G6" s="152" t="s">
        <v>12</v>
      </c>
      <c r="H6" s="36"/>
      <c r="I6" s="36"/>
      <c r="J6" s="31"/>
      <c r="K6" s="31"/>
      <c r="N6" s="28"/>
      <c r="O6" s="28"/>
      <c r="P6" s="28"/>
      <c r="Q6" s="28"/>
      <c r="R6" s="28"/>
      <c r="S6" s="28"/>
    </row>
    <row r="7" spans="1:19" ht="19.5" customHeight="1" x14ac:dyDescent="0.15">
      <c r="B7" s="133" t="s">
        <v>54</v>
      </c>
      <c r="C7" s="152" t="s">
        <v>12</v>
      </c>
      <c r="D7" s="152">
        <v>596214.64</v>
      </c>
      <c r="E7" s="152">
        <v>535577</v>
      </c>
      <c r="F7" s="152">
        <v>164200.57999999999</v>
      </c>
      <c r="G7" s="152">
        <v>14353</v>
      </c>
      <c r="H7" s="36"/>
      <c r="I7" s="36"/>
      <c r="J7" s="31"/>
      <c r="K7" s="31"/>
      <c r="N7" s="33"/>
      <c r="O7" s="33"/>
      <c r="P7" s="33"/>
      <c r="Q7" s="33"/>
      <c r="R7" s="32"/>
      <c r="S7" s="32"/>
    </row>
    <row r="8" spans="1:19" ht="19.5" customHeight="1" x14ac:dyDescent="0.15">
      <c r="B8" s="133" t="s">
        <v>55</v>
      </c>
      <c r="C8" s="152" t="s">
        <v>12</v>
      </c>
      <c r="D8" s="152">
        <v>856607</v>
      </c>
      <c r="E8" s="152">
        <v>470280</v>
      </c>
      <c r="F8" s="152">
        <v>133519</v>
      </c>
      <c r="G8" s="152" t="s">
        <v>12</v>
      </c>
      <c r="H8" s="36"/>
      <c r="I8" s="36"/>
      <c r="J8" s="31"/>
      <c r="K8" s="31"/>
      <c r="N8" s="33"/>
      <c r="O8" s="33"/>
      <c r="P8" s="33"/>
      <c r="Q8" s="33"/>
      <c r="R8" s="32"/>
      <c r="S8" s="32"/>
    </row>
    <row r="9" spans="1:19" ht="19.5" customHeight="1" x14ac:dyDescent="0.15">
      <c r="B9" s="137" t="s">
        <v>215</v>
      </c>
      <c r="C9" s="156"/>
      <c r="D9" s="156">
        <v>574827</v>
      </c>
      <c r="E9" s="156">
        <v>547024</v>
      </c>
      <c r="F9" s="156">
        <v>140361</v>
      </c>
      <c r="G9" s="156" t="s">
        <v>12</v>
      </c>
      <c r="H9" s="36"/>
      <c r="I9" s="36"/>
      <c r="J9" s="31"/>
      <c r="K9" s="31"/>
      <c r="N9" s="33"/>
      <c r="O9" s="33"/>
      <c r="P9" s="33"/>
      <c r="Q9" s="33"/>
      <c r="R9" s="32"/>
      <c r="S9" s="32"/>
    </row>
    <row r="10" spans="1:19" ht="19.5" customHeight="1" x14ac:dyDescent="0.15">
      <c r="B10" s="139"/>
      <c r="C10" s="139"/>
      <c r="D10" s="139"/>
      <c r="E10" s="139"/>
      <c r="F10" s="139"/>
      <c r="G10" s="139"/>
      <c r="H10" s="36"/>
      <c r="I10" s="36"/>
      <c r="J10" s="31"/>
      <c r="K10" s="31"/>
      <c r="N10" s="33"/>
      <c r="O10" s="33"/>
      <c r="P10" s="33"/>
      <c r="Q10" s="33"/>
      <c r="R10" s="32"/>
      <c r="S10" s="32"/>
    </row>
    <row r="11" spans="1:19" ht="30" customHeight="1" x14ac:dyDescent="0.15">
      <c r="B11" s="177" t="s">
        <v>3</v>
      </c>
      <c r="C11" s="178" t="s">
        <v>18</v>
      </c>
      <c r="D11" s="183" t="s">
        <v>112</v>
      </c>
      <c r="E11" s="184" t="s">
        <v>19</v>
      </c>
      <c r="F11" s="181" t="s">
        <v>10</v>
      </c>
      <c r="G11" s="185" t="s">
        <v>113</v>
      </c>
      <c r="H11" s="36"/>
      <c r="I11" s="36"/>
      <c r="J11" s="31"/>
      <c r="K11" s="31"/>
      <c r="N11" s="33"/>
      <c r="O11" s="33"/>
      <c r="P11" s="33"/>
      <c r="Q11" s="33"/>
      <c r="R11" s="32"/>
      <c r="S11" s="32"/>
    </row>
    <row r="12" spans="1:19" ht="19.5" customHeight="1" x14ac:dyDescent="0.15">
      <c r="B12" s="133" t="s">
        <v>217</v>
      </c>
      <c r="C12" s="182">
        <v>2160</v>
      </c>
      <c r="D12" s="152" t="s">
        <v>12</v>
      </c>
      <c r="E12" s="152" t="s">
        <v>12</v>
      </c>
      <c r="F12" s="152" t="s">
        <v>12</v>
      </c>
      <c r="G12" s="150">
        <v>7000</v>
      </c>
      <c r="H12" s="65"/>
      <c r="I12" s="35"/>
      <c r="J12" s="35"/>
      <c r="K12" s="35"/>
      <c r="N12" s="28"/>
      <c r="O12" s="28"/>
      <c r="P12" s="28"/>
      <c r="Q12" s="28"/>
      <c r="R12" s="28"/>
      <c r="S12" s="28"/>
    </row>
    <row r="13" spans="1:19" ht="19.5" customHeight="1" x14ac:dyDescent="0.15">
      <c r="B13" s="133" t="s">
        <v>52</v>
      </c>
      <c r="C13" s="182">
        <v>280</v>
      </c>
      <c r="D13" s="152" t="s">
        <v>12</v>
      </c>
      <c r="E13" s="150" t="s">
        <v>12</v>
      </c>
      <c r="F13" s="150" t="s">
        <v>12</v>
      </c>
      <c r="G13" s="150">
        <v>753341</v>
      </c>
      <c r="H13" s="36"/>
      <c r="I13" s="36"/>
      <c r="J13" s="31"/>
      <c r="K13" s="31"/>
      <c r="N13" s="28"/>
      <c r="O13" s="28"/>
      <c r="P13" s="28"/>
      <c r="Q13" s="28"/>
      <c r="R13" s="28"/>
      <c r="S13" s="28"/>
    </row>
    <row r="14" spans="1:19" ht="19.5" customHeight="1" x14ac:dyDescent="0.15">
      <c r="B14" s="133" t="s">
        <v>54</v>
      </c>
      <c r="C14" s="152">
        <v>10520</v>
      </c>
      <c r="D14" s="152" t="s">
        <v>12</v>
      </c>
      <c r="E14" s="150" t="s">
        <v>12</v>
      </c>
      <c r="F14" s="150" t="s">
        <v>12</v>
      </c>
      <c r="G14" s="150">
        <v>73940</v>
      </c>
      <c r="H14" s="36"/>
      <c r="I14" s="36"/>
      <c r="J14" s="31"/>
      <c r="K14" s="31"/>
      <c r="N14" s="28"/>
      <c r="O14" s="28"/>
      <c r="P14" s="28"/>
      <c r="Q14" s="28"/>
      <c r="R14" s="28"/>
      <c r="S14" s="28"/>
    </row>
    <row r="15" spans="1:19" ht="19.5" customHeight="1" x14ac:dyDescent="0.15">
      <c r="B15" s="133" t="s">
        <v>55</v>
      </c>
      <c r="C15" s="152">
        <v>200</v>
      </c>
      <c r="D15" s="152" t="s">
        <v>12</v>
      </c>
      <c r="E15" s="152" t="s">
        <v>12</v>
      </c>
      <c r="F15" s="152" t="s">
        <v>12</v>
      </c>
      <c r="G15" s="152">
        <v>416660</v>
      </c>
      <c r="H15" s="36"/>
      <c r="I15" s="36"/>
      <c r="J15" s="31"/>
      <c r="K15" s="31"/>
      <c r="N15" s="33"/>
      <c r="O15" s="33"/>
      <c r="P15" s="33"/>
      <c r="Q15" s="33"/>
      <c r="R15" s="32"/>
      <c r="S15" s="32"/>
    </row>
    <row r="16" spans="1:19" ht="19.5" customHeight="1" x14ac:dyDescent="0.15">
      <c r="B16" s="137" t="s">
        <v>215</v>
      </c>
      <c r="C16" s="156">
        <v>8840</v>
      </c>
      <c r="D16" s="156" t="s">
        <v>12</v>
      </c>
      <c r="E16" s="156" t="s">
        <v>12</v>
      </c>
      <c r="F16" s="156" t="s">
        <v>12</v>
      </c>
      <c r="G16" s="156" t="s">
        <v>12</v>
      </c>
      <c r="H16" s="36"/>
      <c r="I16" s="36"/>
      <c r="J16" s="31"/>
      <c r="K16" s="31"/>
      <c r="N16" s="33"/>
      <c r="O16" s="33"/>
      <c r="P16" s="33"/>
      <c r="Q16" s="33"/>
      <c r="R16" s="32"/>
      <c r="S16" s="32"/>
    </row>
    <row r="17" spans="2:19" ht="19.5" customHeight="1" x14ac:dyDescent="0.15">
      <c r="B17" s="217" t="s">
        <v>114</v>
      </c>
      <c r="C17" s="217"/>
      <c r="D17" s="1"/>
      <c r="E17" s="1"/>
      <c r="F17" s="17"/>
      <c r="G17" s="17"/>
      <c r="H17" s="36"/>
      <c r="I17" s="36"/>
      <c r="J17" s="31"/>
      <c r="K17" s="31"/>
      <c r="N17" s="33"/>
      <c r="O17" s="33"/>
      <c r="P17" s="33"/>
      <c r="Q17" s="33"/>
      <c r="R17" s="32"/>
      <c r="S17" s="32"/>
    </row>
    <row r="18" spans="2:19" ht="19.5" customHeight="1" x14ac:dyDescent="0.15">
      <c r="B18" s="28"/>
      <c r="C18" s="28"/>
      <c r="D18" s="28"/>
      <c r="E18" s="28"/>
      <c r="G18" s="28"/>
      <c r="H18" s="36"/>
      <c r="I18" s="36"/>
      <c r="J18" s="31"/>
      <c r="K18" s="31"/>
      <c r="N18" s="33"/>
      <c r="O18" s="33"/>
      <c r="P18" s="33"/>
      <c r="Q18" s="33"/>
      <c r="R18" s="32"/>
      <c r="S18" s="32"/>
    </row>
    <row r="19" spans="2:19" ht="18" customHeight="1" x14ac:dyDescent="0.15">
      <c r="J19" s="28"/>
      <c r="K19" s="28"/>
      <c r="L19" s="28"/>
      <c r="M19" s="28"/>
      <c r="N19" s="28"/>
    </row>
    <row r="20" spans="2:19" ht="9.9499999999999993" customHeight="1" x14ac:dyDescent="0.15">
      <c r="B20" s="30"/>
      <c r="C20" s="30"/>
      <c r="D20" s="30"/>
      <c r="E20" s="30"/>
      <c r="F20" s="30"/>
      <c r="G20" s="30"/>
      <c r="M20" s="31"/>
      <c r="N20" s="31"/>
      <c r="O20" s="35"/>
      <c r="P20" s="35"/>
    </row>
    <row r="21" spans="2:19" ht="9.9499999999999993" customHeight="1" x14ac:dyDescent="0.15">
      <c r="B21" s="30"/>
      <c r="C21" s="30"/>
      <c r="D21" s="30"/>
      <c r="E21" s="30"/>
      <c r="F21" s="30"/>
      <c r="G21" s="30"/>
      <c r="H21" s="35"/>
      <c r="I21" s="28"/>
      <c r="J21" s="28"/>
      <c r="K21" s="31"/>
      <c r="L21" s="31"/>
      <c r="M21" s="31"/>
      <c r="N21" s="31"/>
      <c r="O21" s="35"/>
      <c r="P21" s="35"/>
    </row>
    <row r="22" spans="2:19" ht="9.9499999999999993" customHeight="1" x14ac:dyDescent="0.15">
      <c r="B22" s="32"/>
      <c r="C22" s="32"/>
      <c r="D22" s="32"/>
      <c r="E22" s="32"/>
      <c r="F22" s="32"/>
      <c r="G22" s="32"/>
      <c r="H22" s="35"/>
      <c r="I22" s="28"/>
      <c r="J22" s="28"/>
      <c r="K22" s="30"/>
      <c r="L22" s="30"/>
      <c r="M22" s="30"/>
      <c r="N22" s="30"/>
      <c r="O22" s="35"/>
      <c r="P22" s="35"/>
    </row>
    <row r="23" spans="2:19" ht="9.9499999999999993" customHeight="1" x14ac:dyDescent="0.15">
      <c r="B23" s="32"/>
      <c r="C23" s="32"/>
      <c r="D23" s="32"/>
      <c r="E23" s="32"/>
      <c r="F23" s="32"/>
      <c r="G23" s="32"/>
      <c r="H23" s="35"/>
      <c r="I23" s="26"/>
      <c r="J23" s="43"/>
      <c r="K23" s="30"/>
      <c r="L23" s="30"/>
      <c r="M23" s="30"/>
      <c r="N23" s="30"/>
      <c r="O23" s="35"/>
      <c r="P23" s="35"/>
    </row>
    <row r="24" spans="2:19" ht="9.9499999999999993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4"/>
      <c r="N24" s="34"/>
      <c r="O24" s="34"/>
      <c r="P24" s="34"/>
    </row>
    <row r="25" spans="2:19" ht="9.9499999999999993" customHeight="1" x14ac:dyDescent="0.15">
      <c r="B25" s="34"/>
      <c r="C25" s="32"/>
      <c r="D25" s="32"/>
      <c r="E25" s="32"/>
      <c r="F25" s="32"/>
      <c r="G25" s="34"/>
      <c r="H25" s="32"/>
      <c r="I25" s="32"/>
      <c r="J25" s="32"/>
      <c r="K25" s="32"/>
      <c r="L25" s="32"/>
      <c r="M25" s="34"/>
      <c r="N25" s="34"/>
      <c r="O25" s="34"/>
      <c r="P25" s="34"/>
    </row>
    <row r="26" spans="2:19" ht="9.9499999999999993" customHeight="1" x14ac:dyDescent="0.15">
      <c r="H26" s="32"/>
      <c r="I26" s="32"/>
      <c r="J26" s="32"/>
      <c r="K26" s="32"/>
      <c r="L26" s="32"/>
      <c r="M26" s="34"/>
      <c r="N26" s="34"/>
      <c r="O26" s="34"/>
      <c r="P26" s="34"/>
    </row>
    <row r="27" spans="2:19" ht="9.9499999999999993" customHeight="1" x14ac:dyDescent="0.15">
      <c r="H27" s="32"/>
      <c r="I27" s="32"/>
      <c r="J27" s="32"/>
      <c r="K27" s="34"/>
      <c r="L27" s="32"/>
      <c r="M27" s="34"/>
      <c r="N27" s="34"/>
      <c r="O27" s="34"/>
      <c r="P27" s="34"/>
    </row>
    <row r="28" spans="2:19" ht="9.9499999999999993" customHeight="1" x14ac:dyDescent="0.15">
      <c r="B28" s="34"/>
      <c r="G28" s="34"/>
      <c r="M28" s="40"/>
      <c r="N28" s="40"/>
      <c r="O28" s="40"/>
      <c r="P28" s="40"/>
    </row>
    <row r="29" spans="2:19" ht="9.9499999999999993" customHeight="1" x14ac:dyDescent="0.15">
      <c r="B29" s="34"/>
      <c r="C29" s="32"/>
      <c r="D29" s="32"/>
      <c r="E29" s="32"/>
      <c r="F29" s="34"/>
      <c r="G29" s="34"/>
      <c r="I29" s="32"/>
      <c r="M29" s="40"/>
      <c r="N29" s="40"/>
      <c r="O29" s="40"/>
      <c r="P29" s="40"/>
    </row>
    <row r="30" spans="2:19" ht="9.9499999999999993" customHeight="1" x14ac:dyDescent="0.15">
      <c r="I30" s="32"/>
      <c r="K30" s="34"/>
      <c r="M30" s="40"/>
      <c r="N30" s="40"/>
      <c r="O30" s="40"/>
      <c r="P30" s="40"/>
    </row>
    <row r="31" spans="2:19" ht="9.9499999999999993" customHeight="1" x14ac:dyDescent="0.15">
      <c r="H31" s="34"/>
      <c r="I31" s="32"/>
      <c r="J31" s="32"/>
      <c r="K31" s="34"/>
      <c r="L31" s="32"/>
      <c r="M31" s="40"/>
      <c r="N31" s="40"/>
      <c r="O31" s="34"/>
      <c r="P31" s="34"/>
    </row>
    <row r="32" spans="2:19" ht="9.9499999999999993" customHeight="1" x14ac:dyDescent="0.15"/>
    <row r="33" spans="2:16" ht="9.9499999999999993" customHeight="1" x14ac:dyDescent="0.15"/>
    <row r="34" spans="2:16" ht="9.9499999999999993" customHeight="1" x14ac:dyDescent="0.15">
      <c r="B34" s="23"/>
      <c r="C34" s="25"/>
      <c r="D34" s="25"/>
      <c r="E34" s="25"/>
      <c r="F34" s="25"/>
      <c r="G34" s="25"/>
    </row>
    <row r="35" spans="2:16" ht="9.9499999999999993" customHeight="1" x14ac:dyDescent="0.15">
      <c r="N35" s="34"/>
    </row>
    <row r="36" spans="2:16" ht="9.9499999999999993" customHeight="1" x14ac:dyDescent="0.15"/>
    <row r="37" spans="2:16" ht="9.9499999999999993" customHeight="1" x14ac:dyDescent="0.15">
      <c r="B37" s="44"/>
      <c r="C37" s="27"/>
      <c r="D37" s="27"/>
      <c r="E37" s="27"/>
      <c r="F37" s="27"/>
      <c r="G37" s="27"/>
    </row>
    <row r="38" spans="2:16" ht="9.9499999999999993" customHeight="1" x14ac:dyDescent="0.15">
      <c r="B38" s="44"/>
      <c r="C38" s="27"/>
      <c r="D38" s="27"/>
      <c r="E38" s="27"/>
      <c r="F38" s="44"/>
      <c r="G38" s="44"/>
      <c r="P38" s="31"/>
    </row>
    <row r="39" spans="2:16" ht="9.9499999999999993" customHeight="1" x14ac:dyDescent="0.15">
      <c r="B39" s="29"/>
      <c r="C39" s="29"/>
      <c r="D39" s="29"/>
      <c r="E39" s="29"/>
      <c r="F39" s="29"/>
      <c r="G39" s="29"/>
      <c r="K39" s="27"/>
      <c r="L39" s="27"/>
      <c r="M39" s="27"/>
      <c r="N39" s="27"/>
      <c r="P39" s="31"/>
    </row>
    <row r="40" spans="2:16" ht="9.9499999999999993" customHeight="1" x14ac:dyDescent="0.15">
      <c r="B40" s="30"/>
      <c r="C40" s="30"/>
      <c r="D40" s="30"/>
      <c r="E40" s="30"/>
      <c r="F40" s="30"/>
      <c r="G40" s="30"/>
      <c r="H40" s="31"/>
      <c r="I40" s="31"/>
      <c r="L40" s="45"/>
      <c r="M40" s="45"/>
      <c r="N40" s="45"/>
      <c r="P40" s="28"/>
    </row>
    <row r="41" spans="2:16" ht="9.9499999999999993" customHeight="1" x14ac:dyDescent="0.15">
      <c r="H41" s="31"/>
      <c r="I41" s="31"/>
      <c r="J41" s="28"/>
      <c r="K41" s="28"/>
      <c r="L41" s="27"/>
      <c r="M41" s="27"/>
      <c r="N41" s="27"/>
      <c r="O41" s="27"/>
      <c r="P41" s="28"/>
    </row>
    <row r="42" spans="2:16" ht="9.9499999999999993" customHeight="1" x14ac:dyDescent="0.15">
      <c r="H42" s="31"/>
      <c r="I42" s="31"/>
      <c r="J42" s="28"/>
      <c r="K42" s="28"/>
      <c r="L42" s="27"/>
      <c r="M42" s="27"/>
      <c r="N42" s="27"/>
      <c r="O42" s="27"/>
      <c r="P42" s="35"/>
    </row>
    <row r="43" spans="2:16" ht="9.9499999999999993" customHeight="1" x14ac:dyDescent="0.15">
      <c r="P43" s="32"/>
    </row>
    <row r="44" spans="2:16" ht="9.9499999999999993" customHeight="1" x14ac:dyDescent="0.15">
      <c r="F44" s="34"/>
      <c r="P44" s="34"/>
    </row>
    <row r="45" spans="2:16" ht="9.9499999999999993" customHeight="1" x14ac:dyDescent="0.15">
      <c r="P45" s="34"/>
    </row>
    <row r="46" spans="2:16" ht="9.9499999999999993" customHeight="1" x14ac:dyDescent="0.15">
      <c r="K46" s="34"/>
      <c r="P46" s="34"/>
    </row>
    <row r="47" spans="2:16" ht="9.9499999999999993" customHeight="1" x14ac:dyDescent="0.15">
      <c r="B47" s="34"/>
      <c r="F47" s="34"/>
    </row>
    <row r="48" spans="2:16" ht="9.9499999999999993" customHeight="1" x14ac:dyDescent="0.15">
      <c r="B48" s="32"/>
      <c r="C48" s="32"/>
      <c r="D48" s="32"/>
      <c r="E48" s="32"/>
      <c r="F48" s="34"/>
      <c r="G48" s="32"/>
    </row>
    <row r="49" spans="2:16" ht="9.9499999999999993" customHeight="1" x14ac:dyDescent="0.15">
      <c r="K49" s="34"/>
      <c r="P49" s="34"/>
    </row>
    <row r="50" spans="2:16" ht="9.9499999999999993" customHeight="1" x14ac:dyDescent="0.15">
      <c r="H50" s="32"/>
      <c r="I50" s="32"/>
      <c r="J50" s="34"/>
      <c r="K50" s="34"/>
      <c r="L50" s="34"/>
      <c r="M50" s="34"/>
      <c r="N50" s="34"/>
      <c r="O50" s="34"/>
      <c r="P50" s="34"/>
    </row>
    <row r="51" spans="2:16" ht="9.9499999999999993" customHeight="1" x14ac:dyDescent="0.15"/>
    <row r="52" spans="2:16" ht="9.9499999999999993" customHeight="1" x14ac:dyDescent="0.15"/>
    <row r="53" spans="2:16" ht="9.9499999999999993" customHeight="1" x14ac:dyDescent="0.15"/>
    <row r="54" spans="2:16" ht="9.9499999999999993" customHeight="1" x14ac:dyDescent="0.15">
      <c r="B54" s="23"/>
    </row>
    <row r="55" spans="2:16" ht="9.9499999999999993" customHeight="1" x14ac:dyDescent="0.15"/>
    <row r="56" spans="2:16" ht="9.9499999999999993" customHeight="1" x14ac:dyDescent="0.15">
      <c r="F56" s="28"/>
      <c r="G56" s="28"/>
      <c r="H56" s="25"/>
      <c r="I56" s="36"/>
    </row>
    <row r="57" spans="2:16" ht="9.9499999999999993" customHeight="1" x14ac:dyDescent="0.15">
      <c r="B57" s="31"/>
      <c r="C57" s="31"/>
      <c r="D57" s="31"/>
      <c r="E57" s="31"/>
      <c r="F57" s="28"/>
      <c r="G57" s="28"/>
    </row>
    <row r="58" spans="2:16" ht="9.9499999999999993" customHeight="1" x14ac:dyDescent="0.15">
      <c r="B58" s="28"/>
      <c r="C58" s="28"/>
      <c r="D58" s="28"/>
      <c r="E58" s="28"/>
      <c r="F58" s="28"/>
      <c r="G58" s="28"/>
    </row>
    <row r="59" spans="2:16" ht="9.9499999999999993" customHeight="1" x14ac:dyDescent="0.15">
      <c r="B59" s="31"/>
      <c r="C59" s="31"/>
      <c r="D59" s="31"/>
      <c r="E59" s="31"/>
      <c r="F59" s="32"/>
      <c r="G59" s="34"/>
      <c r="H59" s="28"/>
      <c r="I59" s="28"/>
      <c r="J59" s="28"/>
      <c r="K59" s="28"/>
      <c r="L59" s="28"/>
      <c r="M59" s="28"/>
      <c r="N59" s="28"/>
      <c r="O59" s="28"/>
      <c r="P59" s="31"/>
    </row>
    <row r="60" spans="2:16" ht="9.9499999999999993" customHeight="1" x14ac:dyDescent="0.15">
      <c r="B60" s="46"/>
      <c r="C60" s="46"/>
      <c r="D60" s="46"/>
      <c r="E60" s="46"/>
      <c r="F60" s="32"/>
      <c r="G60" s="34"/>
      <c r="H60" s="28"/>
      <c r="I60" s="28"/>
      <c r="J60" s="28"/>
      <c r="K60" s="28"/>
      <c r="L60" s="28"/>
      <c r="M60" s="28"/>
      <c r="N60" s="28"/>
      <c r="O60" s="28"/>
      <c r="P60" s="30"/>
    </row>
    <row r="61" spans="2:16" ht="9.9499999999999993" customHeight="1" x14ac:dyDescent="0.15">
      <c r="B61" s="46"/>
      <c r="C61" s="46"/>
      <c r="D61" s="46"/>
      <c r="E61" s="46"/>
      <c r="F61" s="32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2:16" ht="9.9499999999999993" customHeight="1" x14ac:dyDescent="0.15">
      <c r="B62" s="46"/>
      <c r="C62" s="46"/>
      <c r="D62" s="46"/>
      <c r="E62" s="46"/>
      <c r="F62" s="32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2:16" ht="9.9499999999999993" customHeight="1" x14ac:dyDescent="0.15">
      <c r="B63" s="46"/>
      <c r="C63" s="46"/>
      <c r="D63" s="46"/>
      <c r="E63" s="46"/>
      <c r="G63" s="40"/>
      <c r="H63" s="34"/>
      <c r="I63" s="34"/>
      <c r="J63" s="34"/>
      <c r="K63" s="34"/>
      <c r="L63" s="34"/>
      <c r="M63" s="34"/>
      <c r="N63" s="34"/>
      <c r="O63" s="34"/>
      <c r="P63" s="34"/>
    </row>
    <row r="64" spans="2:16" ht="9.9499999999999993" customHeight="1" x14ac:dyDescent="0.15">
      <c r="B64" s="31"/>
      <c r="C64" s="31"/>
      <c r="D64" s="31"/>
      <c r="E64" s="31"/>
      <c r="F64" s="32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2:16" ht="9.9499999999999993" customHeight="1" x14ac:dyDescent="0.15">
      <c r="B65" s="31"/>
      <c r="C65" s="31"/>
      <c r="D65" s="31"/>
      <c r="E65" s="31"/>
      <c r="F65" s="32"/>
      <c r="G65" s="34"/>
      <c r="H65" s="40"/>
      <c r="I65" s="40"/>
      <c r="J65" s="40"/>
      <c r="K65" s="40"/>
      <c r="L65" s="40"/>
      <c r="M65" s="40"/>
      <c r="N65" s="40"/>
      <c r="O65" s="40"/>
      <c r="P65" s="40"/>
    </row>
    <row r="66" spans="2:16" ht="9.9499999999999993" customHeight="1" x14ac:dyDescent="0.15">
      <c r="B66" s="31"/>
      <c r="C66" s="31"/>
      <c r="D66" s="31"/>
      <c r="E66" s="31"/>
      <c r="F66" s="32"/>
      <c r="G66" s="34"/>
      <c r="H66" s="34"/>
      <c r="I66" s="34"/>
      <c r="J66" s="34"/>
      <c r="K66" s="34"/>
      <c r="L66" s="34"/>
      <c r="M66" s="34"/>
      <c r="N66" s="40"/>
      <c r="O66" s="40"/>
      <c r="P66" s="40"/>
    </row>
    <row r="67" spans="2:16" ht="9.9499999999999993" customHeight="1" x14ac:dyDescent="0.15">
      <c r="B67" s="41"/>
      <c r="C67" s="41"/>
      <c r="D67" s="41"/>
      <c r="E67" s="41"/>
      <c r="F67" s="41"/>
      <c r="G67" s="41"/>
      <c r="H67" s="34"/>
      <c r="I67" s="34"/>
      <c r="J67" s="34"/>
      <c r="K67" s="34"/>
      <c r="L67" s="34"/>
      <c r="M67" s="34"/>
      <c r="N67" s="40"/>
      <c r="O67" s="40"/>
      <c r="P67" s="40"/>
    </row>
    <row r="68" spans="2:16" ht="9.9499999999999993" customHeight="1" x14ac:dyDescent="0.15">
      <c r="B68" s="41"/>
      <c r="C68" s="41"/>
      <c r="D68" s="41"/>
      <c r="E68" s="41"/>
      <c r="F68" s="41"/>
      <c r="G68" s="41"/>
      <c r="H68" s="34"/>
      <c r="I68" s="34"/>
      <c r="J68" s="34"/>
      <c r="K68" s="34"/>
      <c r="L68" s="34"/>
      <c r="M68" s="34"/>
      <c r="N68" s="40"/>
      <c r="O68" s="40"/>
      <c r="P68" s="40"/>
    </row>
    <row r="69" spans="2:16" ht="9.9499999999999993" customHeight="1" x14ac:dyDescent="0.15">
      <c r="H69" s="41"/>
    </row>
    <row r="70" spans="2:16" ht="9.9499999999999993" customHeight="1" x14ac:dyDescent="0.15"/>
    <row r="71" spans="2:16" ht="9.9499999999999993" customHeight="1" x14ac:dyDescent="0.15"/>
    <row r="72" spans="2:16" ht="9.9499999999999993" customHeight="1" x14ac:dyDescent="0.15"/>
    <row r="73" spans="2:16" ht="9.9499999999999993" customHeight="1" x14ac:dyDescent="0.15"/>
    <row r="74" spans="2:16" ht="9.9499999999999993" customHeight="1" x14ac:dyDescent="0.15"/>
    <row r="75" spans="2:16" ht="9.9499999999999993" customHeight="1" x14ac:dyDescent="0.15"/>
    <row r="76" spans="2:16" ht="9.9499999999999993" customHeight="1" x14ac:dyDescent="0.15"/>
    <row r="77" spans="2:16" ht="9.9499999999999993" customHeight="1" x14ac:dyDescent="0.15"/>
  </sheetData>
  <mergeCells count="3">
    <mergeCell ref="B2:G2"/>
    <mergeCell ref="B3:D3"/>
    <mergeCell ref="B17:C17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V27"/>
  <sheetViews>
    <sheetView showGridLines="0" view="pageBreakPreview" zoomScaleNormal="100" zoomScaleSheetLayoutView="100" workbookViewId="0">
      <selection activeCell="J18" sqref="J18"/>
    </sheetView>
  </sheetViews>
  <sheetFormatPr defaultRowHeight="13.5" x14ac:dyDescent="0.15"/>
  <cols>
    <col min="1" max="1" width="17" style="20" bestFit="1" customWidth="1"/>
    <col min="2" max="2" width="18.625" style="20" customWidth="1"/>
    <col min="3" max="8" width="12.125" style="20" customWidth="1"/>
    <col min="9" max="9" width="25.625" style="20" customWidth="1"/>
    <col min="10" max="256" width="9" style="20" customWidth="1"/>
    <col min="257" max="257" width="9" customWidth="1"/>
  </cols>
  <sheetData>
    <row r="2" spans="1:15" ht="28.5" customHeight="1" x14ac:dyDescent="0.15">
      <c r="A2" s="21"/>
      <c r="B2" s="202" t="s">
        <v>225</v>
      </c>
      <c r="C2" s="202"/>
      <c r="D2" s="202"/>
      <c r="E2" s="202"/>
      <c r="F2" s="202"/>
      <c r="G2" s="202"/>
      <c r="H2" s="202"/>
      <c r="I2" s="109"/>
      <c r="J2" s="109"/>
      <c r="L2" s="110"/>
      <c r="M2" s="110"/>
      <c r="N2" s="110"/>
      <c r="O2" s="18"/>
    </row>
    <row r="3" spans="1:15" s="111" customFormat="1" ht="19.5" customHeight="1" thickBot="1" x14ac:dyDescent="0.2">
      <c r="B3" s="141"/>
      <c r="C3" s="141"/>
      <c r="D3" s="141"/>
      <c r="E3" s="141"/>
      <c r="F3" s="141"/>
      <c r="G3" s="223" t="s">
        <v>150</v>
      </c>
      <c r="H3" s="223"/>
      <c r="I3" s="112"/>
      <c r="J3" s="112"/>
      <c r="L3" s="113"/>
      <c r="M3" s="113"/>
      <c r="N3" s="113"/>
      <c r="O3" s="114"/>
    </row>
    <row r="4" spans="1:15" x14ac:dyDescent="0.15">
      <c r="B4" s="224" t="s">
        <v>151</v>
      </c>
      <c r="C4" s="227" t="s">
        <v>152</v>
      </c>
      <c r="D4" s="227" t="s">
        <v>153</v>
      </c>
      <c r="E4" s="186"/>
      <c r="F4" s="232" t="s">
        <v>154</v>
      </c>
      <c r="G4" s="232"/>
      <c r="H4" s="187"/>
      <c r="I4" s="109"/>
      <c r="J4" s="109"/>
      <c r="L4" s="110"/>
      <c r="M4" s="110"/>
      <c r="N4" s="115"/>
    </row>
    <row r="5" spans="1:15" x14ac:dyDescent="0.15">
      <c r="B5" s="225"/>
      <c r="C5" s="228"/>
      <c r="D5" s="230"/>
      <c r="E5" s="233" t="s">
        <v>155</v>
      </c>
      <c r="F5" s="233" t="s">
        <v>156</v>
      </c>
      <c r="G5" s="233" t="s">
        <v>157</v>
      </c>
      <c r="H5" s="188" t="s">
        <v>158</v>
      </c>
      <c r="I5" s="109"/>
      <c r="J5" s="109"/>
      <c r="L5" s="115"/>
      <c r="M5" s="115"/>
      <c r="N5" s="115"/>
    </row>
    <row r="6" spans="1:15" x14ac:dyDescent="0.15">
      <c r="B6" s="226"/>
      <c r="C6" s="229"/>
      <c r="D6" s="231"/>
      <c r="E6" s="229"/>
      <c r="F6" s="229"/>
      <c r="G6" s="229"/>
      <c r="H6" s="189" t="s">
        <v>159</v>
      </c>
      <c r="I6" s="112"/>
      <c r="J6" s="112"/>
      <c r="L6" s="110"/>
      <c r="M6" s="110"/>
      <c r="N6" s="115"/>
    </row>
    <row r="7" spans="1:15" ht="15" customHeight="1" x14ac:dyDescent="0.15">
      <c r="B7" s="220" t="s">
        <v>226</v>
      </c>
      <c r="C7" s="190"/>
      <c r="D7" s="190"/>
      <c r="E7" s="191">
        <v>-538</v>
      </c>
      <c r="F7" s="190"/>
      <c r="G7" s="190"/>
      <c r="H7" s="191">
        <v>-538</v>
      </c>
      <c r="I7" s="5"/>
      <c r="J7" s="5"/>
      <c r="L7" s="110"/>
      <c r="M7" s="110"/>
      <c r="N7" s="110"/>
    </row>
    <row r="8" spans="1:15" ht="15" customHeight="1" x14ac:dyDescent="0.15">
      <c r="B8" s="221"/>
      <c r="C8" s="190">
        <v>78</v>
      </c>
      <c r="D8" s="190">
        <v>161896</v>
      </c>
      <c r="E8" s="190">
        <v>185661</v>
      </c>
      <c r="F8" s="190">
        <v>52799</v>
      </c>
      <c r="G8" s="190">
        <v>90837</v>
      </c>
      <c r="H8" s="190">
        <v>42025</v>
      </c>
      <c r="I8" s="109"/>
      <c r="J8" s="109"/>
      <c r="L8" s="110"/>
      <c r="M8" s="110"/>
      <c r="N8" s="110"/>
    </row>
    <row r="9" spans="1:15" ht="15" customHeight="1" x14ac:dyDescent="0.15">
      <c r="B9" s="221" t="s">
        <v>55</v>
      </c>
      <c r="C9" s="190"/>
      <c r="D9" s="190"/>
      <c r="E9" s="191">
        <v>-528</v>
      </c>
      <c r="F9" s="190"/>
      <c r="G9" s="190"/>
      <c r="H9" s="191">
        <v>-528</v>
      </c>
      <c r="I9" s="109"/>
      <c r="J9" s="109"/>
      <c r="L9" s="110"/>
      <c r="M9" s="110"/>
      <c r="N9" s="110"/>
      <c r="O9" s="18"/>
    </row>
    <row r="10" spans="1:15" ht="15" customHeight="1" x14ac:dyDescent="0.15">
      <c r="B10" s="222"/>
      <c r="C10" s="190">
        <v>78</v>
      </c>
      <c r="D10" s="190">
        <v>160076</v>
      </c>
      <c r="E10" s="190">
        <v>183251</v>
      </c>
      <c r="F10" s="190">
        <v>51099</v>
      </c>
      <c r="G10" s="190">
        <v>90617</v>
      </c>
      <c r="H10" s="190">
        <v>41535</v>
      </c>
      <c r="I10" s="112"/>
      <c r="J10" s="112"/>
      <c r="L10" s="110"/>
      <c r="M10" s="110"/>
      <c r="N10" s="115"/>
    </row>
    <row r="11" spans="1:15" ht="15" customHeight="1" x14ac:dyDescent="0.15">
      <c r="B11" s="221" t="s">
        <v>215</v>
      </c>
      <c r="C11" s="190"/>
      <c r="D11" s="190"/>
      <c r="E11" s="191">
        <f>SUM(E13,E15,E17,E19,E21)</f>
        <v>-528</v>
      </c>
      <c r="F11" s="190"/>
      <c r="G11" s="190"/>
      <c r="H11" s="191">
        <f>SUM(H13,H15,H17,H19,H21)</f>
        <v>-528</v>
      </c>
      <c r="I11" s="109"/>
      <c r="J11" s="109"/>
      <c r="L11" s="110"/>
      <c r="M11" s="110"/>
      <c r="N11" s="115"/>
      <c r="O11" s="18"/>
    </row>
    <row r="12" spans="1:15" ht="15" customHeight="1" x14ac:dyDescent="0.15">
      <c r="B12" s="222"/>
      <c r="C12" s="190">
        <f t="shared" ref="C12:H12" si="0">SUM(C14,C16,C18,C20,C22)</f>
        <v>78</v>
      </c>
      <c r="D12" s="190">
        <f t="shared" si="0"/>
        <v>160076</v>
      </c>
      <c r="E12" s="190">
        <f t="shared" si="0"/>
        <v>183251</v>
      </c>
      <c r="F12" s="190">
        <f t="shared" si="0"/>
        <v>51099</v>
      </c>
      <c r="G12" s="190">
        <f t="shared" si="0"/>
        <v>90617</v>
      </c>
      <c r="H12" s="190">
        <f t="shared" si="0"/>
        <v>41535</v>
      </c>
      <c r="I12" s="109"/>
      <c r="J12" s="109"/>
      <c r="L12" s="115"/>
      <c r="M12" s="115"/>
      <c r="N12" s="115"/>
      <c r="O12" s="18"/>
    </row>
    <row r="13" spans="1:15" ht="15" customHeight="1" x14ac:dyDescent="0.15">
      <c r="B13" s="219" t="s">
        <v>160</v>
      </c>
      <c r="C13" s="135"/>
      <c r="D13" s="135"/>
      <c r="E13" s="191">
        <f t="shared" ref="E13:E22" si="1">SUM(F13:H13)</f>
        <v>-54</v>
      </c>
      <c r="F13" s="135"/>
      <c r="G13" s="135"/>
      <c r="H13" s="191">
        <v>-54</v>
      </c>
      <c r="I13" s="109"/>
      <c r="J13" s="109"/>
      <c r="L13" s="115"/>
      <c r="M13" s="115"/>
      <c r="N13" s="115"/>
      <c r="O13" s="18"/>
    </row>
    <row r="14" spans="1:15" ht="15" customHeight="1" x14ac:dyDescent="0.15">
      <c r="B14" s="219"/>
      <c r="C14" s="135">
        <v>19</v>
      </c>
      <c r="D14" s="190">
        <v>10093</v>
      </c>
      <c r="E14" s="192">
        <f t="shared" si="1"/>
        <v>12417</v>
      </c>
      <c r="F14" s="190">
        <v>3838</v>
      </c>
      <c r="G14" s="190">
        <v>3269</v>
      </c>
      <c r="H14" s="135">
        <v>5310</v>
      </c>
      <c r="I14" s="109"/>
      <c r="J14" s="109"/>
      <c r="L14" s="115"/>
      <c r="M14" s="115"/>
      <c r="N14" s="115"/>
      <c r="O14" s="18"/>
    </row>
    <row r="15" spans="1:15" ht="15" customHeight="1" x14ac:dyDescent="0.15">
      <c r="B15" s="218" t="s">
        <v>161</v>
      </c>
      <c r="C15" s="161"/>
      <c r="D15" s="139"/>
      <c r="E15" s="191">
        <f t="shared" si="1"/>
        <v>-222</v>
      </c>
      <c r="F15" s="139"/>
      <c r="G15" s="139"/>
      <c r="H15" s="191">
        <v>-222</v>
      </c>
      <c r="J15" s="112"/>
      <c r="L15" s="110"/>
      <c r="M15" s="110"/>
      <c r="N15" s="110"/>
    </row>
    <row r="16" spans="1:15" ht="15" customHeight="1" x14ac:dyDescent="0.15">
      <c r="B16" s="218"/>
      <c r="C16" s="139">
        <v>11</v>
      </c>
      <c r="D16" s="190">
        <v>78555</v>
      </c>
      <c r="E16" s="192">
        <f t="shared" si="1"/>
        <v>83152</v>
      </c>
      <c r="F16" s="190">
        <v>29765</v>
      </c>
      <c r="G16" s="190">
        <v>39263</v>
      </c>
      <c r="H16" s="135">
        <v>14124</v>
      </c>
      <c r="J16" s="112"/>
      <c r="L16" s="110"/>
      <c r="M16" s="110"/>
      <c r="N16" s="115"/>
      <c r="O16" s="18"/>
    </row>
    <row r="17" spans="2:15" ht="15" customHeight="1" x14ac:dyDescent="0.15">
      <c r="B17" s="219" t="s">
        <v>162</v>
      </c>
      <c r="C17" s="193"/>
      <c r="D17" s="193"/>
      <c r="E17" s="191">
        <f t="shared" si="1"/>
        <v>-35</v>
      </c>
      <c r="F17" s="193"/>
      <c r="G17" s="193"/>
      <c r="H17" s="191">
        <v>-35</v>
      </c>
      <c r="J17" s="112"/>
      <c r="L17" s="110"/>
      <c r="M17" s="110"/>
      <c r="N17" s="110"/>
    </row>
    <row r="18" spans="2:15" ht="15" customHeight="1" x14ac:dyDescent="0.15">
      <c r="B18" s="219"/>
      <c r="C18" s="139">
        <v>4</v>
      </c>
      <c r="D18" s="190">
        <v>4079</v>
      </c>
      <c r="E18" s="192">
        <f t="shared" si="1"/>
        <v>11229</v>
      </c>
      <c r="F18" s="190">
        <v>2635</v>
      </c>
      <c r="G18" s="190">
        <v>1995</v>
      </c>
      <c r="H18" s="135">
        <v>6599</v>
      </c>
      <c r="I18" s="5"/>
      <c r="J18" s="5"/>
      <c r="L18" s="110"/>
      <c r="M18" s="110"/>
      <c r="N18" s="110"/>
    </row>
    <row r="19" spans="2:15" ht="15" customHeight="1" x14ac:dyDescent="0.15">
      <c r="B19" s="218" t="s">
        <v>163</v>
      </c>
      <c r="C19" s="139"/>
      <c r="D19" s="135"/>
      <c r="E19" s="191">
        <f t="shared" si="1"/>
        <v>-40</v>
      </c>
      <c r="F19" s="135"/>
      <c r="G19" s="135"/>
      <c r="H19" s="191">
        <v>-40</v>
      </c>
      <c r="J19" s="109"/>
      <c r="L19" s="110"/>
      <c r="M19" s="110"/>
      <c r="N19" s="115"/>
    </row>
    <row r="20" spans="2:15" ht="15" customHeight="1" x14ac:dyDescent="0.15">
      <c r="B20" s="218"/>
      <c r="C20" s="139">
        <v>26</v>
      </c>
      <c r="D20" s="190">
        <v>41634</v>
      </c>
      <c r="E20" s="192">
        <f t="shared" si="1"/>
        <v>38948</v>
      </c>
      <c r="F20" s="190">
        <v>4698</v>
      </c>
      <c r="G20" s="190">
        <v>31704</v>
      </c>
      <c r="H20" s="135">
        <v>2546</v>
      </c>
      <c r="I20" s="109"/>
      <c r="J20" s="112"/>
      <c r="L20" s="110"/>
      <c r="M20" s="110"/>
      <c r="N20" s="110"/>
    </row>
    <row r="21" spans="2:15" ht="15" customHeight="1" x14ac:dyDescent="0.15">
      <c r="B21" s="219" t="s">
        <v>164</v>
      </c>
      <c r="C21" s="139"/>
      <c r="D21" s="135"/>
      <c r="E21" s="191">
        <f t="shared" si="1"/>
        <v>-177</v>
      </c>
      <c r="F21" s="135"/>
      <c r="G21" s="152"/>
      <c r="H21" s="191">
        <v>-177</v>
      </c>
      <c r="I21" s="109"/>
      <c r="J21" s="109"/>
      <c r="L21" s="115"/>
      <c r="M21" s="115"/>
      <c r="N21" s="115"/>
      <c r="O21" s="18"/>
    </row>
    <row r="22" spans="2:15" ht="15" customHeight="1" x14ac:dyDescent="0.15">
      <c r="B22" s="219"/>
      <c r="C22" s="149">
        <v>18</v>
      </c>
      <c r="D22" s="149">
        <v>25715</v>
      </c>
      <c r="E22" s="192">
        <f t="shared" si="1"/>
        <v>37505</v>
      </c>
      <c r="F22" s="149">
        <v>10163</v>
      </c>
      <c r="G22" s="149">
        <v>14386</v>
      </c>
      <c r="H22" s="149">
        <v>12956</v>
      </c>
      <c r="I22" s="109"/>
      <c r="J22" s="109"/>
      <c r="L22" s="110"/>
      <c r="M22" s="110"/>
      <c r="N22" s="110"/>
      <c r="O22" s="18"/>
    </row>
    <row r="23" spans="2:15" ht="15" customHeight="1" thickBot="1" x14ac:dyDescent="0.2">
      <c r="B23" s="194"/>
      <c r="C23" s="195"/>
      <c r="D23" s="195"/>
      <c r="E23" s="195"/>
      <c r="F23" s="195"/>
      <c r="G23" s="195"/>
      <c r="H23" s="195"/>
      <c r="I23" s="109"/>
      <c r="J23" s="109"/>
      <c r="L23" s="110"/>
      <c r="M23" s="110"/>
      <c r="N23" s="110"/>
      <c r="O23" s="18"/>
    </row>
    <row r="24" spans="2:15" ht="15" customHeight="1" x14ac:dyDescent="0.15">
      <c r="B24" s="139" t="s">
        <v>227</v>
      </c>
      <c r="C24" s="111"/>
      <c r="D24" s="111"/>
      <c r="E24" s="111"/>
      <c r="F24" s="111"/>
      <c r="G24" s="111"/>
      <c r="H24" s="111"/>
      <c r="J24" s="109"/>
      <c r="L24" s="110"/>
      <c r="M24" s="110"/>
      <c r="N24" s="110"/>
      <c r="O24" s="18"/>
    </row>
    <row r="25" spans="2:15" x14ac:dyDescent="0.15">
      <c r="B25" s="217" t="s">
        <v>165</v>
      </c>
      <c r="C25" s="217"/>
      <c r="D25" s="217"/>
      <c r="E25" s="217"/>
      <c r="F25" s="217"/>
      <c r="G25" s="111"/>
      <c r="H25" s="111"/>
      <c r="L25" s="18"/>
      <c r="M25" s="14"/>
      <c r="O25" s="18"/>
    </row>
    <row r="26" spans="2:15" ht="18" customHeight="1" x14ac:dyDescent="0.15">
      <c r="B26" s="109"/>
      <c r="C26" s="14"/>
      <c r="D26" s="110"/>
      <c r="E26" s="110"/>
      <c r="F26" s="110"/>
      <c r="G26" s="110"/>
      <c r="H26" s="110"/>
      <c r="M26" s="14"/>
      <c r="O26" s="18"/>
    </row>
    <row r="27" spans="2:15" ht="18" customHeight="1" x14ac:dyDescent="0.15">
      <c r="B27" s="116"/>
      <c r="C27" s="117"/>
      <c r="D27" s="117"/>
      <c r="E27" s="118"/>
      <c r="F27" s="119"/>
      <c r="G27" s="3"/>
      <c r="H27" s="110"/>
      <c r="O27" s="14"/>
    </row>
  </sheetData>
  <mergeCells count="18">
    <mergeCell ref="B2:H2"/>
    <mergeCell ref="G3:H3"/>
    <mergeCell ref="B4:B6"/>
    <mergeCell ref="C4:C6"/>
    <mergeCell ref="D4:D6"/>
    <mergeCell ref="F4:G4"/>
    <mergeCell ref="E5:E6"/>
    <mergeCell ref="F5:F6"/>
    <mergeCell ref="G5:G6"/>
    <mergeCell ref="B19:B20"/>
    <mergeCell ref="B21:B22"/>
    <mergeCell ref="B25:F25"/>
    <mergeCell ref="B7:B8"/>
    <mergeCell ref="B9:B10"/>
    <mergeCell ref="B11:B12"/>
    <mergeCell ref="B13:B14"/>
    <mergeCell ref="B15:B16"/>
    <mergeCell ref="B17:B18"/>
  </mergeCells>
  <phoneticPr fontId="28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9建設業</vt:lpstr>
      <vt:lpstr>93(1)</vt:lpstr>
      <vt:lpstr>93(2)</vt:lpstr>
      <vt:lpstr>93(3)</vt:lpstr>
      <vt:lpstr>93(4)</vt:lpstr>
      <vt:lpstr>93(5)</vt:lpstr>
      <vt:lpstr>93(6)</vt:lpstr>
      <vt:lpstr>93(7)</vt:lpstr>
      <vt:lpstr>94 </vt:lpstr>
      <vt:lpstr>95 -a</vt:lpstr>
      <vt:lpstr>95-b</vt:lpstr>
      <vt:lpstr>96</vt:lpstr>
      <vt:lpstr>97</vt:lpstr>
      <vt:lpstr>98</vt:lpstr>
      <vt:lpstr>99</vt:lpstr>
      <vt:lpstr>○100</vt:lpstr>
      <vt:lpstr>101</vt:lpstr>
      <vt:lpstr>○100!Print_Area</vt:lpstr>
      <vt:lpstr>'101'!Print_Area</vt:lpstr>
      <vt:lpstr>'93(1)'!Print_Area</vt:lpstr>
      <vt:lpstr>'93(2)'!Print_Area</vt:lpstr>
      <vt:lpstr>'93(3)'!Print_Area</vt:lpstr>
      <vt:lpstr>'93(4)'!Print_Area</vt:lpstr>
      <vt:lpstr>'93(5)'!Print_Area</vt:lpstr>
      <vt:lpstr>'93(6)'!Print_Area</vt:lpstr>
      <vt:lpstr>'93(7)'!Print_Area</vt:lpstr>
      <vt:lpstr>'94 '!Print_Area</vt:lpstr>
      <vt:lpstr>'95 -a'!Print_Area</vt:lpstr>
      <vt:lpstr>'95-b'!Print_Area</vt:lpstr>
      <vt:lpstr>'96'!Print_Area</vt:lpstr>
      <vt:lpstr>'97'!Print_Area</vt:lpstr>
      <vt:lpstr>'98'!Print_Area</vt:lpstr>
      <vt:lpstr>'99'!Print_Area</vt:lpstr>
      <vt:lpstr>'9建設業'!Print_Area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hamahara hiroyuki</cp:lastModifiedBy>
  <cp:lastPrinted>2023-03-02T02:36:30Z</cp:lastPrinted>
  <dcterms:created xsi:type="dcterms:W3CDTF">2019-11-01T13:36:50Z</dcterms:created>
  <dcterms:modified xsi:type="dcterms:W3CDTF">2024-04-02T05:03:39Z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2022-02-18T01:19:17Z</vt:filetime>
  </property>
</Properties>
</file>