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SA0006\内部data\総務課\200　財政\26財政状況等一覧表（資料集）\R04\060306【徳島県市町村課3月14日〆】令和4年度財政状況資料集の作成及び提出について（依頼）\★提出\"/>
    </mc:Choice>
  </mc:AlternateContent>
  <bookViews>
    <workbookView xWindow="0" yWindow="0" windowWidth="22770" windowHeight="4140" tabRatio="91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<sst xmlns="http://schemas.openxmlformats.org/spreadsheetml/2006/main" count="1124" uniqueCount="608">
  <si>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</si>
  <si>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</si>
  <si>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</si>
  <si>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</si>
  <si>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</si>
  <si>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</si>
  <si>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</si>
  <si>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</si>
  <si>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</si>
  <si>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</si>
  <si>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</si>
  <si>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</si>
  <si>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</si>
  <si>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</si>
  <si>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</si>
  <si>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</si>
  <si>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</si>
  <si>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</si>
  <si>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</si>
  <si>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</si>
  <si>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</si>
  <si>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</si>
  <si>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</si>
  <si>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</si>
  <si>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</si>
  <si>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</si>
  <si>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</si>
  <si>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</si>
  <si>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</si>
  <si>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</si>
  <si>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</si>
  <si>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</si>
  <si>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</si>
  <si>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</si>
  <si>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</si>
  <si>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</si>
  <si>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</si>
  <si>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</si>
  <si>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</si>
  <si>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</si>
  <si>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</si>
  <si>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</si>
  <si>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</si>
  <si>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</si>
  <si>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</si>
  <si>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</si>
  <si>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</si>
  <si>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</si>
  <si>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</si>
  <si>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</si>
  <si>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</si>
  <si>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</si>
  <si>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</si>
  <si>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</si>
  <si>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</si>
  <si>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</si>
  <si>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</si>
  <si>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</si>
  <si>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</si>
  <si>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</si>
  <si>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</si>
  <si>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</si>
  <si>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</si>
  <si>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</si>
  <si>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</si>
  <si>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</si>
  <si>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</si>
  <si>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</si>
  <si>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</si>
  <si>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</si>
  <si>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</si>
  <si>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</si>
  <si>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</si>
  <si>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</si>
  <si>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</si>
  <si>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</si>
  <si>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</si>
  <si>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</si>
  <si>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</si>
  <si>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</si>
  <si>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</si>
  <si>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</si>
  <si>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</si>
  <si>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</si>
  <si>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</si>
  <si>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</si>
  <si>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</si>
  <si>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</si>
  <si>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</si>
  <si>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</si>
  <si>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</si>
  <si>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</si>
  <si>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</si>
  <si>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</si>
  <si>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</si>
  <si>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</si>
  <si>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</si>
  <si>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</si>
  <si>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</si>
  <si>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</si>
  <si>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東みよし町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</si>
  <si>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</si>
  <si>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</si>
  <si>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</si>
  <si>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</si>
  <si>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</si>
  <si>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</si>
  <si>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</si>
  <si>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</si>
  <si>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</si>
  <si>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</si>
  <si>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</si>
  <si>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</si>
  <si>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</si>
  <si>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</si>
  <si>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</si>
  <si>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</si>
  <si>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</si>
  <si>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</si>
  <si>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</si>
  <si>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</si>
  <si>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</si>
  <si>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</si>
  <si>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</si>
  <si>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</si>
  <si>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</si>
  <si>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</si>
  <si>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</si>
  <si>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</si>
  <si>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</si>
  <si>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</si>
  <si>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</si>
  <si>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</si>
  <si>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</si>
  <si>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</si>
  <si>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</si>
  <si>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</si>
  <si>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</si>
  <si>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</si>
  <si>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</si>
  <si>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</si>
  <si>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</si>
  <si>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</si>
  <si>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</si>
  <si>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</si>
  <si>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</si>
  <si>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</si>
  <si>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</si>
  <si>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</si>
  <si>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</si>
  <si>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</si>
  <si>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</si>
  <si>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</si>
  <si>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</si>
  <si>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</si>
  <si>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</si>
  <si>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</si>
  <si>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</si>
  <si>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</si>
  <si>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</si>
  <si>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</si>
  <si>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</si>
  <si>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</si>
  <si>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</si>
  <si>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</si>
  <si>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</si>
  <si>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</si>
  <si>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</si>
  <si>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</si>
  <si>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</si>
  <si>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</si>
  <si>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</si>
  <si>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</si>
  <si>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</si>
  <si>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</si>
  <si>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</si>
  <si>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</si>
  <si>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</si>
  <si>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</si>
  <si>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</si>
  <si>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</si>
  <si>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</si>
  <si>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</si>
  <si>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</si>
  <si>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</si>
  <si>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</si>
  <si>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</si>
  <si>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</si>
  <si>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</si>
  <si>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</si>
  <si>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</si>
  <si>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</si>
  <si>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</si>
  <si>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</si>
  <si>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</si>
  <si>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</si>
  <si>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</si>
  <si>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</si>
  <si>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</si>
  <si>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</si>
  <si>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</si>
  <si>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</si>
  <si>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</si>
  <si>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</si>
  <si>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</si>
  <si>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</si>
  <si>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</si>
  <si>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</si>
  <si>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</si>
  <si>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</si>
  <si>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</si>
  <si>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</si>
  <si>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</si>
  <si>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</si>
  <si>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</si>
  <si>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</si>
  <si>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</si>
  <si>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</si>
  <si>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</si>
  <si>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</si>
  <si>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徳島県東みよし町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</si>
  <si>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</si>
  <si>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</si>
  <si>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</si>
  <si>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</si>
  <si>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</si>
  <si>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</si>
  <si>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</si>
  <si>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</si>
  <si>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</si>
  <si>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</si>
  <si>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</si>
  <si>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</si>
  <si>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</si>
  <si>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</si>
  <si>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</si>
  <si>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</si>
  <si>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</si>
  <si>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</si>
  <si>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</si>
  <si>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</si>
  <si>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</si>
  <si>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</si>
  <si>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</si>
  <si>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</si>
  <si>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</si>
  <si>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</si>
  <si>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</si>
  <si>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</si>
  <si>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</si>
  <si>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</si>
  <si>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</si>
  <si>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</si>
  <si>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</si>
  <si>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</si>
  <si>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</si>
  <si>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</si>
  <si>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</si>
  <si>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</si>
  <si>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</si>
  <si>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</si>
  <si>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</si>
  <si>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</si>
  <si>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</si>
  <si>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</si>
  <si>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</si>
  <si>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</si>
  <si>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</si>
  <si>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</si>
  <si>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</si>
  <si>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</si>
  <si>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</si>
  <si>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</si>
  <si>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</si>
  <si>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</si>
  <si>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</si>
  <si>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</si>
  <si>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</si>
  <si>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</si>
  <si>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</si>
  <si>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</si>
  <si>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</si>
  <si>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</si>
  <si>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</si>
  <si>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</si>
  <si>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</si>
  <si>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</si>
  <si>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</si>
  <si>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</si>
  <si>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</si>
  <si>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</si>
  <si>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</si>
  <si>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</si>
  <si>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</si>
  <si>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</si>
  <si>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</si>
  <si>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</si>
  <si>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</si>
  <si>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</si>
  <si>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</si>
  <si>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</si>
  <si>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</si>
  <si>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</si>
  <si>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</si>
  <si>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</si>
  <si>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</si>
  <si>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</si>
  <si>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</si>
  <si>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</si>
  <si>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</si>
  <si>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</si>
  <si>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</si>
  <si>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</si>
  <si>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</si>
  <si>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</si>
  <si>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</si>
  <si>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</si>
  <si>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</si>
  <si>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</si>
  <si>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</si>
  <si>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</si>
  <si>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</si>
  <si>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</si>
  <si>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</si>
  <si>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</si>
  <si>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</si>
  <si>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</si>
  <si>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</si>
  <si>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</si>
  <si>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</si>
  <si>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</si>
  <si>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</si>
  <si>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</si>
  <si>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</si>
  <si>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</si>
  <si>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</si>
  <si>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</si>
  <si>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</si>
  <si>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</si>
  <si>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</si>
  <si>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</si>
  <si>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</si>
  <si>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</si>
  <si>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</si>
  <si>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</si>
  <si>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</si>
  <si>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</si>
  <si>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</si>
  <si>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</si>
  <si>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</si>
  <si>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</si>
  <si>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</si>
  <si>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</si>
  <si>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</si>
  <si>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</si>
  <si>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</si>
  <si>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</si>
  <si>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</si>
  <si>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</si>
  <si>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</si>
  <si>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</si>
  <si>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</si>
  <si>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</si>
  <si>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</si>
  <si>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</si>
  <si>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</si>
  <si>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</si>
  <si>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</si>
  <si>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</si>
  <si>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</si>
  <si>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</si>
  <si>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</si>
  <si>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</si>
  <si>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徳島県東みよし町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</si>
  <si>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</si>
  <si>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</si>
  <si>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</si>
  <si>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</si>
  <si>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</si>
  <si>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</si>
  <si>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</si>
  <si>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</si>
  <si>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</si>
  <si>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</si>
  <si>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</si>
  <si>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</si>
  <si>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</si>
  <si>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</si>
  <si>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</si>
  <si>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</si>
  <si>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</si>
  <si>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</si>
  <si>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</si>
  <si>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</si>
  <si>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</si>
  <si>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</si>
  <si>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</si>
  <si>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</si>
  <si>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</si>
  <si>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</si>
  <si>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</si>
  <si>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</si>
  <si>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</si>
  <si>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</si>
  <si>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</si>
  <si>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</si>
  <si>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</si>
  <si>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</si>
  <si>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</si>
  <si>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</si>
  <si>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水道事業特別会計</t>
    <phoneticPr fontId="5"/>
  </si>
  <si>
    <t>法適用企業</t>
    <phoneticPr fontId="5"/>
  </si>
  <si>
    <t>公共下水道事業特別会計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</si>
  <si>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</si>
  <si>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</si>
  <si>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</si>
  <si>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</si>
  <si>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</si>
  <si>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</si>
  <si>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</si>
  <si>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</si>
  <si>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</si>
  <si>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</si>
  <si>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</si>
  <si>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</si>
  <si>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</si>
  <si>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</si>
  <si>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</si>
  <si>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</si>
  <si>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</si>
  <si>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</si>
  <si>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</si>
  <si>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</si>
  <si>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</si>
  <si>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</si>
  <si>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</si>
  <si>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</si>
  <si>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</si>
  <si>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</si>
  <si>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</si>
  <si>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</si>
  <si>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</si>
  <si>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</si>
  <si>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</si>
  <si>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</si>
  <si>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</si>
  <si>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</si>
  <si>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</si>
  <si>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</si>
  <si>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</si>
  <si>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</si>
  <si>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</si>
  <si>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</si>
  <si>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</si>
  <si>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</si>
  <si>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</si>
  <si>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</si>
  <si>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</si>
  <si>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</si>
  <si>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</si>
  <si>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</si>
  <si>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</si>
  <si>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</si>
  <si>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</si>
  <si>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</si>
  <si>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</si>
  <si>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</si>
  <si>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</si>
  <si>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</si>
  <si>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</si>
  <si>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</si>
  <si>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</si>
  <si>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</si>
  <si>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</si>
  <si>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</si>
  <si>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</si>
  <si>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</si>
  <si>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</si>
  <si>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</si>
  <si>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</si>
  <si>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</si>
  <si>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</si>
  <si>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</si>
  <si>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</si>
  <si>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</si>
  <si>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</si>
  <si>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</si>
  <si>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</si>
  <si>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</si>
  <si>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</si>
  <si>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</si>
  <si>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</si>
  <si>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</si>
  <si>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</si>
  <si>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</si>
  <si>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</si>
  <si>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</si>
  <si>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</si>
  <si>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</si>
  <si>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</si>
  <si>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</si>
  <si>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</si>
  <si>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</si>
  <si>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</si>
  <si>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</si>
  <si>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</si>
  <si>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</si>
  <si>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</si>
  <si>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</si>
  <si>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</si>
  <si>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</si>
  <si>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</si>
  <si>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</si>
  <si>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</si>
  <si>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</si>
  <si>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</si>
  <si>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</si>
  <si>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</si>
  <si>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</si>
  <si>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</si>
  <si>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</si>
  <si>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</si>
  <si>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</si>
  <si>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</si>
  <si>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</si>
  <si>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</si>
  <si>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</si>
  <si>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</si>
  <si>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</si>
  <si>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</si>
  <si>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</si>
  <si>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</si>
  <si>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</si>
  <si>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</si>
  <si>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</si>
  <si>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</si>
  <si>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</si>
  <si>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</si>
  <si>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</si>
  <si>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</si>
  <si>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</si>
  <si>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</si>
  <si>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</si>
  <si>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</si>
  <si>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</si>
  <si>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</si>
  <si>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</si>
  <si>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</si>
  <si>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</si>
  <si>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</si>
  <si>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</si>
  <si>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</si>
  <si>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</si>
  <si>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</si>
  <si>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</si>
  <si>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</si>
  <si>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</si>
  <si>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</si>
  <si>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</si>
  <si>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</si>
  <si>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</si>
  <si>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</si>
  <si>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</si>
  <si>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</si>
  <si>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</si>
  <si>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</si>
  <si>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</si>
  <si>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</si>
  <si>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</si>
  <si>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</si>
  <si>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</si>
  <si>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</si>
  <si>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</si>
  <si>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1.21</t>
  </si>
  <si>
    <t>▲ 2.57</t>
  </si>
  <si>
    <t>▲ 6.22</t>
  </si>
  <si>
    <t>水道事業特別会計</t>
  </si>
  <si>
    <t>一般会計</t>
  </si>
  <si>
    <t>国民健康保険事業特別会計</t>
  </si>
  <si>
    <t>浄化槽事業特別会計</t>
  </si>
  <si>
    <t>公共下水道事業特別会計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</si>
  <si>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</si>
  <si>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</si>
  <si>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</si>
  <si>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</si>
  <si>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</si>
  <si>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</si>
  <si>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</si>
  <si>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</si>
  <si>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</si>
  <si>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</si>
  <si>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24"/>
  </si>
  <si>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4"/>
  </si>
  <si>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4"/>
  </si>
  <si>
    <t>三好東部火葬場管理組合</t>
    <rPh sb="0" eb="2">
      <t>ミヨシ</t>
    </rPh>
    <rPh sb="2" eb="4">
      <t>トウブ</t>
    </rPh>
    <rPh sb="4" eb="6">
      <t>カソウ</t>
    </rPh>
    <rPh sb="6" eb="7">
      <t>ジョウ</t>
    </rPh>
    <rPh sb="7" eb="9">
      <t>カンリ</t>
    </rPh>
    <rPh sb="9" eb="11">
      <t>クミアイ</t>
    </rPh>
    <phoneticPr fontId="24"/>
  </si>
  <si>
    <t>みよし広域連合（一般会計）</t>
    <rPh sb="3" eb="5">
      <t>コウイキ</t>
    </rPh>
    <rPh sb="5" eb="7">
      <t>レンゴウ</t>
    </rPh>
    <rPh sb="8" eb="10">
      <t>イッパン</t>
    </rPh>
    <rPh sb="10" eb="12">
      <t>カイケイ</t>
    </rPh>
    <phoneticPr fontId="24"/>
  </si>
  <si>
    <t>みよし広域連合（介護保険特別会計）</t>
    <rPh sb="3" eb="5">
      <t>コウイキ</t>
    </rPh>
    <rPh sb="5" eb="7">
      <t>レンゴウ</t>
    </rPh>
    <rPh sb="8" eb="10">
      <t>カイゴ</t>
    </rPh>
    <rPh sb="10" eb="12">
      <t>ホケン</t>
    </rPh>
    <rPh sb="12" eb="14">
      <t>トクベツ</t>
    </rPh>
    <rPh sb="14" eb="16">
      <t>カイケイ</t>
    </rPh>
    <phoneticPr fontId="24"/>
  </si>
  <si>
    <t>みよし広域連合（三好地区広域振興整備事業特別会計）</t>
    <rPh sb="3" eb="5">
      <t>コウイキ</t>
    </rPh>
    <rPh sb="5" eb="7">
      <t>レンゴウ</t>
    </rPh>
    <rPh sb="8" eb="10">
      <t>ミヨシ</t>
    </rPh>
    <rPh sb="10" eb="12">
      <t>チク</t>
    </rPh>
    <rPh sb="12" eb="14">
      <t>コウイキ</t>
    </rPh>
    <rPh sb="14" eb="16">
      <t>シンコウ</t>
    </rPh>
    <rPh sb="16" eb="18">
      <t>セイビ</t>
    </rPh>
    <rPh sb="18" eb="20">
      <t>ジギョウ</t>
    </rPh>
    <rPh sb="20" eb="22">
      <t>トクベツ</t>
    </rPh>
    <rPh sb="22" eb="24">
      <t>カイケイ</t>
    </rPh>
    <phoneticPr fontId="24"/>
  </si>
  <si>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4"/>
  </si>
  <si>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カイケイ</t>
    </rPh>
    <phoneticPr fontId="24"/>
  </si>
  <si>
    <t>吉野川オアシス</t>
  </si>
  <si>
    <t>〇</t>
    <phoneticPr fontId="2"/>
  </si>
  <si>
    <t>東みよし町公共施設等総合管理基金</t>
    <rPh sb="0" eb="1">
      <t>ヒガシ</t>
    </rPh>
    <rPh sb="4" eb="5">
      <t>チョウ</t>
    </rPh>
    <rPh sb="5" eb="7">
      <t>コウキョウ</t>
    </rPh>
    <rPh sb="7" eb="9">
      <t>シセツ</t>
    </rPh>
    <rPh sb="9" eb="10">
      <t>トウ</t>
    </rPh>
    <rPh sb="10" eb="12">
      <t>ソウゴウ</t>
    </rPh>
    <rPh sb="12" eb="14">
      <t>カンリ</t>
    </rPh>
    <rPh sb="14" eb="16">
      <t>キキン</t>
    </rPh>
    <phoneticPr fontId="11"/>
  </si>
  <si>
    <t>東みよし町元気・交流・未来基金</t>
    <rPh sb="0" eb="1">
      <t>ヒガシ</t>
    </rPh>
    <rPh sb="4" eb="5">
      <t>チョウ</t>
    </rPh>
    <rPh sb="5" eb="7">
      <t>ゲンキ</t>
    </rPh>
    <rPh sb="8" eb="10">
      <t>コウリュウ</t>
    </rPh>
    <rPh sb="11" eb="13">
      <t>ミライ</t>
    </rPh>
    <rPh sb="13" eb="15">
      <t>キキン</t>
    </rPh>
    <phoneticPr fontId="11"/>
  </si>
  <si>
    <t>東みよし町地域福祉基金</t>
    <rPh sb="0" eb="1">
      <t>ヒガシ</t>
    </rPh>
    <rPh sb="4" eb="5">
      <t>チョウ</t>
    </rPh>
    <rPh sb="5" eb="7">
      <t>チイキ</t>
    </rPh>
    <rPh sb="7" eb="9">
      <t>フクシ</t>
    </rPh>
    <rPh sb="9" eb="11">
      <t>キキン</t>
    </rPh>
    <phoneticPr fontId="11"/>
  </si>
  <si>
    <t>東みよし町地域振興基金</t>
    <rPh sb="0" eb="1">
      <t>ヒガシ</t>
    </rPh>
    <rPh sb="4" eb="5">
      <t>チョウ</t>
    </rPh>
    <rPh sb="5" eb="7">
      <t>チイキ</t>
    </rPh>
    <rPh sb="7" eb="9">
      <t>シンコウ</t>
    </rPh>
    <rPh sb="9" eb="11">
      <t>キキン</t>
    </rPh>
    <phoneticPr fontId="11"/>
  </si>
  <si>
    <t>東みよし町情報通信網整備事業基金</t>
    <rPh sb="0" eb="1">
      <t>ヒガシ</t>
    </rPh>
    <rPh sb="4" eb="5">
      <t>チョウ</t>
    </rPh>
    <rPh sb="5" eb="7">
      <t>ジョウホウ</t>
    </rPh>
    <rPh sb="7" eb="9">
      <t>ツウシン</t>
    </rPh>
    <rPh sb="9" eb="10">
      <t>モウ</t>
    </rPh>
    <rPh sb="10" eb="12">
      <t>セイビ</t>
    </rPh>
    <rPh sb="12" eb="14">
      <t>ジギョウ</t>
    </rPh>
    <rPh sb="14" eb="16">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</si>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</sst>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93A7-412D-B9FB-CB907DF4AD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75622</c:v>
                </c:pt>
                <c:pt idx="1">
                  <c:v>75984</c:v>
                </c:pt>
                <c:pt idx="2">
                  <c:v>80471</c:v>
                </c:pt>
                <c:pt idx="3">
                  <c:v>70368</c:v>
                </c:pt>
                <c:pt idx="4">
                  <c:v>76146</c:v>
                </c:pt>
              </c:numCache>
            </c:numRef>
          </c:val>
          <c:smooth val="0"/>
          <c:extLst>
            <c:ext xmlns:c16="http://schemas.microsoft.com/office/drawing/2014/chart" uri="{C3380CC4-5D6E-409C-BE32-E72D297353CC}">
              <c16:uniqueId val="{00000001-93A7-412D-B9FB-CB907DF4AD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7.08</c:v>
                </c:pt>
                <c:pt idx="1">
                  <c:v>7.48</c:v>
                </c:pt>
                <c:pt idx="2">
                  <c:v>10.42</c:v>
                </c:pt>
                <c:pt idx="3">
                  <c:v>14.36</c:v>
                </c:pt>
                <c:pt idx="4">
                  <c:v>8.6</c:v>
                </c:pt>
              </c:numCache>
            </c:numRef>
          </c:val>
          <c:extLst>
            <c:ext xmlns:c16="http://schemas.microsoft.com/office/drawing/2014/chart" uri="{C3380CC4-5D6E-409C-BE32-E72D297353CC}">
              <c16:uniqueId val="{00000000-27FA-410B-8D02-EEC57C9651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67.36</c:v>
                </c:pt>
                <c:pt idx="1">
                  <c:v>71.3</c:v>
                </c:pt>
                <c:pt idx="2">
                  <c:v>62.22</c:v>
                </c:pt>
                <c:pt idx="3">
                  <c:v>58.63</c:v>
                </c:pt>
                <c:pt idx="4">
                  <c:v>60.74</c:v>
                </c:pt>
              </c:numCache>
            </c:numRef>
          </c:val>
          <c:extLst>
            <c:ext xmlns:c16="http://schemas.microsoft.com/office/drawing/2014/chart" uri="{C3380CC4-5D6E-409C-BE32-E72D297353CC}">
              <c16:uniqueId val="{00000001-27FA-410B-8D02-EEC57C9651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-1.21</c:v>
                </c:pt>
                <c:pt idx="1">
                  <c:v>4.57</c:v>
                </c:pt>
                <c:pt idx="2">
                  <c:v>-2.57</c:v>
                </c:pt>
                <c:pt idx="3">
                  <c:v>4.5599999999999996</c:v>
                </c:pt>
                <c:pt idx="4">
                  <c:v>-6.22</c:v>
                </c:pt>
              </c:numCache>
            </c:numRef>
          </c:val>
          <c:smooth val="0"/>
          <c:extLst>
            <c:ext xmlns:c16="http://schemas.microsoft.com/office/drawing/2014/chart" uri="{C3380CC4-5D6E-409C-BE32-E72D297353CC}">
              <c16:uniqueId val="{00000002-27FA-410B-8D02-EEC57C9651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094-4BD3-88C8-339C7CBDE1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94-4BD3-88C8-339C7CBDE1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094-4BD3-88C8-339C7CBDE14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094-4BD3-88C8-339C7CBDE14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0.01</c:v>
                </c:pt>
                <c:pt idx="8">
                  <c:v>#N/A</c:v>
                </c:pt>
                <c:pt idx="9">
                  <c:v>0</c:v>
                </c:pt>
              </c:numCache>
            </c:numRef>
          </c:val>
          <c:extLst>
            <c:ext xmlns:c16="http://schemas.microsoft.com/office/drawing/2014/chart" uri="{C3380CC4-5D6E-409C-BE32-E72D297353CC}">
              <c16:uniqueId val="{00000004-9094-4BD3-88C8-339C7CBDE14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0.16</c:v>
                </c:pt>
                <c:pt idx="2">
                  <c:v>#N/A</c:v>
                </c:pt>
                <c:pt idx="3">
                  <c:v>0.06</c:v>
                </c:pt>
                <c:pt idx="4">
                  <c:v>#N/A</c:v>
                </c:pt>
                <c:pt idx="5">
                  <c:v>0.04</c:v>
                </c:pt>
                <c:pt idx="6">
                  <c:v>#N/A</c:v>
                </c:pt>
                <c:pt idx="7">
                  <c:v>0.05</c:v>
                </c:pt>
                <c:pt idx="8">
                  <c:v>#N/A</c:v>
                </c:pt>
                <c:pt idx="9">
                  <c:v>0.14000000000000001</c:v>
                </c:pt>
              </c:numCache>
            </c:numRef>
          </c:val>
          <c:extLst>
            <c:ext xmlns:c16="http://schemas.microsoft.com/office/drawing/2014/chart" uri="{C3380CC4-5D6E-409C-BE32-E72D297353CC}">
              <c16:uniqueId val="{00000005-9094-4BD3-88C8-339C7CBDE149}"/>
            </c:ext>
          </c:extLst>
        </c:ser>
        <c:ser>
          <c:idx val="6"/>
          <c:order val="6"/>
          <c:tx>
            <c:strRef>
              <c:f>データシート!$A$33</c:f>
              <c:strCache>
                <c:ptCount val="1"/>
                <c:pt idx="0">
                  <c:v>浄化槽事業特別会計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0.17</c:v>
                </c:pt>
                <c:pt idx="4">
                  <c:v>#N/A</c:v>
                </c:pt>
                <c:pt idx="5">
                  <c:v>0.53</c:v>
                </c:pt>
                <c:pt idx="6">
                  <c:v>#N/A</c:v>
                </c:pt>
                <c:pt idx="7">
                  <c:v>0.65</c:v>
                </c:pt>
                <c:pt idx="8">
                  <c:v>#N/A</c:v>
                </c:pt>
                <c:pt idx="9">
                  <c:v>0.63</c:v>
                </c:pt>
              </c:numCache>
            </c:numRef>
          </c:val>
          <c:extLst>
            <c:ext xmlns:c16="http://schemas.microsoft.com/office/drawing/2014/chart" uri="{C3380CC4-5D6E-409C-BE32-E72D297353CC}">
              <c16:uniqueId val="{00000006-9094-4BD3-88C8-339C7CBDE14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2.2999999999999998</c:v>
                </c:pt>
                <c:pt idx="2">
                  <c:v>#N/A</c:v>
                </c:pt>
                <c:pt idx="3">
                  <c:v>1.84</c:v>
                </c:pt>
                <c:pt idx="4">
                  <c:v>#N/A</c:v>
                </c:pt>
                <c:pt idx="5">
                  <c:v>1.86</c:v>
                </c:pt>
                <c:pt idx="6">
                  <c:v>#N/A</c:v>
                </c:pt>
                <c:pt idx="7">
                  <c:v>2.02</c:v>
                </c:pt>
                <c:pt idx="8">
                  <c:v>#N/A</c:v>
                </c:pt>
                <c:pt idx="9">
                  <c:v>2.11</c:v>
                </c:pt>
              </c:numCache>
            </c:numRef>
          </c:val>
          <c:extLst>
            <c:ext xmlns:c16="http://schemas.microsoft.com/office/drawing/2014/chart" uri="{C3380CC4-5D6E-409C-BE32-E72D297353CC}">
              <c16:uniqueId val="{00000007-9094-4BD3-88C8-339C7CBDE14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7.08</c:v>
                </c:pt>
                <c:pt idx="2">
                  <c:v>#N/A</c:v>
                </c:pt>
                <c:pt idx="3">
                  <c:v>7.48</c:v>
                </c:pt>
                <c:pt idx="4">
                  <c:v>#N/A</c:v>
                </c:pt>
                <c:pt idx="5">
                  <c:v>10.41</c:v>
                </c:pt>
                <c:pt idx="6">
                  <c:v>#N/A</c:v>
                </c:pt>
                <c:pt idx="7">
                  <c:v>14.36</c:v>
                </c:pt>
                <c:pt idx="8">
                  <c:v>#N/A</c:v>
                </c:pt>
                <c:pt idx="9">
                  <c:v>8.6</c:v>
                </c:pt>
              </c:numCache>
            </c:numRef>
          </c:val>
          <c:extLst>
            <c:ext xmlns:c16="http://schemas.microsoft.com/office/drawing/2014/chart" uri="{C3380CC4-5D6E-409C-BE32-E72D297353CC}">
              <c16:uniqueId val="{00000008-9094-4BD3-88C8-339C7CBDE149}"/>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12.79</c:v>
                </c:pt>
                <c:pt idx="2">
                  <c:v>#N/A</c:v>
                </c:pt>
                <c:pt idx="3">
                  <c:v>13.02</c:v>
                </c:pt>
                <c:pt idx="4">
                  <c:v>#N/A</c:v>
                </c:pt>
                <c:pt idx="5">
                  <c:v>12.78</c:v>
                </c:pt>
                <c:pt idx="6">
                  <c:v>#N/A</c:v>
                </c:pt>
                <c:pt idx="7">
                  <c:v>12.57</c:v>
                </c:pt>
                <c:pt idx="8">
                  <c:v>#N/A</c:v>
                </c:pt>
                <c:pt idx="9">
                  <c:v>12.4</c:v>
                </c:pt>
              </c:numCache>
            </c:numRef>
          </c:val>
          <c:extLst>
            <c:ext xmlns:c16="http://schemas.microsoft.com/office/drawing/2014/chart" uri="{C3380CC4-5D6E-409C-BE32-E72D297353CC}">
              <c16:uniqueId val="{00000009-9094-4BD3-88C8-339C7CBDE1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883</c:v>
                </c:pt>
                <c:pt idx="5">
                  <c:v>928</c:v>
                </c:pt>
                <c:pt idx="8">
                  <c:v>929</c:v>
                </c:pt>
                <c:pt idx="11">
                  <c:v>974</c:v>
                </c:pt>
                <c:pt idx="14">
                  <c:v>1014</c:v>
                </c:pt>
              </c:numCache>
            </c:numRef>
          </c:val>
          <c:extLst>
            <c:ext xmlns:c16="http://schemas.microsoft.com/office/drawing/2014/chart" uri="{C3380CC4-5D6E-409C-BE32-E72D297353CC}">
              <c16:uniqueId val="{00000000-769A-4BFF-8287-19383B4CF3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9A-4BFF-8287-19383B4CF3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9A-4BFF-8287-19383B4CF3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5</c:v>
                </c:pt>
                <c:pt idx="6">
                  <c:v>5</c:v>
                </c:pt>
                <c:pt idx="9">
                  <c:v>5</c:v>
                </c:pt>
                <c:pt idx="12">
                  <c:v>5</c:v>
                </c:pt>
              </c:numCache>
            </c:numRef>
          </c:val>
          <c:extLst>
            <c:ext xmlns:c16="http://schemas.microsoft.com/office/drawing/2014/chart" uri="{C3380CC4-5D6E-409C-BE32-E72D297353CC}">
              <c16:uniqueId val="{00000003-769A-4BFF-8287-19383B4CF3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72</c:v>
                </c:pt>
                <c:pt idx="3">
                  <c:v>72</c:v>
                </c:pt>
                <c:pt idx="6">
                  <c:v>77</c:v>
                </c:pt>
                <c:pt idx="9">
                  <c:v>82</c:v>
                </c:pt>
                <c:pt idx="12">
                  <c:v>80</c:v>
                </c:pt>
              </c:numCache>
            </c:numRef>
          </c:val>
          <c:extLst>
            <c:ext xmlns:c16="http://schemas.microsoft.com/office/drawing/2014/chart" uri="{C3380CC4-5D6E-409C-BE32-E72D297353CC}">
              <c16:uniqueId val="{00000004-769A-4BFF-8287-19383B4CF3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9A-4BFF-8287-19383B4CF3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9A-4BFF-8287-19383B4CF3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1037</c:v>
                </c:pt>
                <c:pt idx="3">
                  <c:v>1160</c:v>
                </c:pt>
                <c:pt idx="6">
                  <c:v>1195</c:v>
                </c:pt>
                <c:pt idx="9">
                  <c:v>1275</c:v>
                </c:pt>
                <c:pt idx="12">
                  <c:v>1349</c:v>
                </c:pt>
              </c:numCache>
            </c:numRef>
          </c:val>
          <c:extLst>
            <c:ext xmlns:c16="http://schemas.microsoft.com/office/drawing/2014/chart" uri="{C3380CC4-5D6E-409C-BE32-E72D297353CC}">
              <c16:uniqueId val="{00000007-769A-4BFF-8287-19383B4CF3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233</c:v>
                </c:pt>
                <c:pt idx="2">
                  <c:v>#N/A</c:v>
                </c:pt>
                <c:pt idx="3">
                  <c:v>#N/A</c:v>
                </c:pt>
                <c:pt idx="4">
                  <c:v>309</c:v>
                </c:pt>
                <c:pt idx="5">
                  <c:v>#N/A</c:v>
                </c:pt>
                <c:pt idx="6">
                  <c:v>#N/A</c:v>
                </c:pt>
                <c:pt idx="7">
                  <c:v>348</c:v>
                </c:pt>
                <c:pt idx="8">
                  <c:v>#N/A</c:v>
                </c:pt>
                <c:pt idx="9">
                  <c:v>#N/A</c:v>
                </c:pt>
                <c:pt idx="10">
                  <c:v>388</c:v>
                </c:pt>
                <c:pt idx="11">
                  <c:v>#N/A</c:v>
                </c:pt>
                <c:pt idx="12">
                  <c:v>#N/A</c:v>
                </c:pt>
                <c:pt idx="13">
                  <c:v>420</c:v>
                </c:pt>
                <c:pt idx="14">
                  <c:v>#N/A</c:v>
                </c:pt>
              </c:numCache>
            </c:numRef>
          </c:val>
          <c:smooth val="0"/>
          <c:extLst>
            <c:ext xmlns:c16="http://schemas.microsoft.com/office/drawing/2014/chart" uri="{C3380CC4-5D6E-409C-BE32-E72D297353CC}">
              <c16:uniqueId val="{00000008-769A-4BFF-8287-19383B4CF3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8590</c:v>
                </c:pt>
                <c:pt idx="5">
                  <c:v>8721</c:v>
                </c:pt>
                <c:pt idx="8">
                  <c:v>8557</c:v>
                </c:pt>
                <c:pt idx="11">
                  <c:v>8164</c:v>
                </c:pt>
                <c:pt idx="14">
                  <c:v>7861</c:v>
                </c:pt>
              </c:numCache>
            </c:numRef>
          </c:val>
          <c:extLst>
            <c:ext xmlns:c16="http://schemas.microsoft.com/office/drawing/2014/chart" uri="{C3380CC4-5D6E-409C-BE32-E72D297353CC}">
              <c16:uniqueId val="{00000000-020C-4A27-B07E-42ADCBE499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c:v>
                </c:pt>
                <c:pt idx="5">
                  <c:v>7</c:v>
                </c:pt>
                <c:pt idx="8">
                  <c:v>3</c:v>
                </c:pt>
                <c:pt idx="11">
                  <c:v>0</c:v>
                </c:pt>
                <c:pt idx="14">
                  <c:v>0</c:v>
                </c:pt>
              </c:numCache>
            </c:numRef>
          </c:val>
          <c:extLst>
            <c:ext xmlns:c16="http://schemas.microsoft.com/office/drawing/2014/chart" uri="{C3380CC4-5D6E-409C-BE32-E72D297353CC}">
              <c16:uniqueId val="{00000001-020C-4A27-B07E-42ADCBE499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6802</c:v>
                </c:pt>
                <c:pt idx="5">
                  <c:v>7106</c:v>
                </c:pt>
                <c:pt idx="8">
                  <c:v>6909</c:v>
                </c:pt>
                <c:pt idx="11">
                  <c:v>6913</c:v>
                </c:pt>
                <c:pt idx="14">
                  <c:v>7224</c:v>
                </c:pt>
              </c:numCache>
            </c:numRef>
          </c:val>
          <c:extLst>
            <c:ext xmlns:c16="http://schemas.microsoft.com/office/drawing/2014/chart" uri="{C3380CC4-5D6E-409C-BE32-E72D297353CC}">
              <c16:uniqueId val="{00000002-020C-4A27-B07E-42ADCBE499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0C-4A27-B07E-42ADCBE499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0C-4A27-B07E-42ADCBE499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59</c:v>
                </c:pt>
                <c:pt idx="12">
                  <c:v>58</c:v>
                </c:pt>
              </c:numCache>
            </c:numRef>
          </c:val>
          <c:extLst>
            <c:ext xmlns:c16="http://schemas.microsoft.com/office/drawing/2014/chart" uri="{C3380CC4-5D6E-409C-BE32-E72D297353CC}">
              <c16:uniqueId val="{00000005-020C-4A27-B07E-42ADCBE499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1268</c:v>
                </c:pt>
                <c:pt idx="3">
                  <c:v>1230</c:v>
                </c:pt>
                <c:pt idx="6">
                  <c:v>1195</c:v>
                </c:pt>
                <c:pt idx="9">
                  <c:v>1115</c:v>
                </c:pt>
                <c:pt idx="12">
                  <c:v>783</c:v>
                </c:pt>
              </c:numCache>
            </c:numRef>
          </c:val>
          <c:extLst>
            <c:ext xmlns:c16="http://schemas.microsoft.com/office/drawing/2014/chart" uri="{C3380CC4-5D6E-409C-BE32-E72D297353CC}">
              <c16:uniqueId val="{00000006-020C-4A27-B07E-42ADCBE499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c:v>
                </c:pt>
                <c:pt idx="3">
                  <c:v>15</c:v>
                </c:pt>
                <c:pt idx="6">
                  <c:v>11</c:v>
                </c:pt>
                <c:pt idx="9">
                  <c:v>7</c:v>
                </c:pt>
                <c:pt idx="12">
                  <c:v>2</c:v>
                </c:pt>
              </c:numCache>
            </c:numRef>
          </c:val>
          <c:extLst>
            <c:ext xmlns:c16="http://schemas.microsoft.com/office/drawing/2014/chart" uri="{C3380CC4-5D6E-409C-BE32-E72D297353CC}">
              <c16:uniqueId val="{00000007-020C-4A27-B07E-42ADCBE499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827</c:v>
                </c:pt>
                <c:pt idx="3">
                  <c:v>792</c:v>
                </c:pt>
                <c:pt idx="6">
                  <c:v>777</c:v>
                </c:pt>
                <c:pt idx="9">
                  <c:v>820</c:v>
                </c:pt>
                <c:pt idx="12">
                  <c:v>778</c:v>
                </c:pt>
              </c:numCache>
            </c:numRef>
          </c:val>
          <c:extLst>
            <c:ext xmlns:c16="http://schemas.microsoft.com/office/drawing/2014/chart" uri="{C3380CC4-5D6E-409C-BE32-E72D297353CC}">
              <c16:uniqueId val="{00000008-020C-4A27-B07E-42ADCBE499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c:v>
                </c:pt>
                <c:pt idx="3">
                  <c:v>16</c:v>
                </c:pt>
                <c:pt idx="6">
                  <c:v>12</c:v>
                </c:pt>
                <c:pt idx="9">
                  <c:v>8</c:v>
                </c:pt>
                <c:pt idx="12">
                  <c:v>5</c:v>
                </c:pt>
              </c:numCache>
            </c:numRef>
          </c:val>
          <c:extLst>
            <c:ext xmlns:c16="http://schemas.microsoft.com/office/drawing/2014/chart" uri="{C3380CC4-5D6E-409C-BE32-E72D297353CC}">
              <c16:uniqueId val="{00000009-020C-4A27-B07E-42ADCBE499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10396</c:v>
                </c:pt>
                <c:pt idx="3">
                  <c:v>10401</c:v>
                </c:pt>
                <c:pt idx="6">
                  <c:v>10272</c:v>
                </c:pt>
                <c:pt idx="9">
                  <c:v>9676</c:v>
                </c:pt>
                <c:pt idx="12">
                  <c:v>9236</c:v>
                </c:pt>
              </c:numCache>
            </c:numRef>
          </c:val>
          <c:extLst>
            <c:ext xmlns:c16="http://schemas.microsoft.com/office/drawing/2014/chart" uri="{C3380CC4-5D6E-409C-BE32-E72D297353CC}">
              <c16:uniqueId val="{0000000A-020C-4A27-B07E-42ADCBE499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20C-4A27-B07E-42ADCBE499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3180</c:v>
                </c:pt>
                <c:pt idx="1">
                  <c:v>3180</c:v>
                </c:pt>
                <c:pt idx="2">
                  <c:v>3183</c:v>
                </c:pt>
              </c:numCache>
            </c:numRef>
          </c:val>
          <c:extLst>
            <c:ext xmlns:c16="http://schemas.microsoft.com/office/drawing/2014/chart" uri="{C3380CC4-5D6E-409C-BE32-E72D297353CC}">
              <c16:uniqueId val="{00000000-0CE2-407C-93C0-2F7B17A4B3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1435</c:v>
                </c:pt>
                <c:pt idx="1">
                  <c:v>1235</c:v>
                </c:pt>
                <c:pt idx="2">
                  <c:v>1235</c:v>
                </c:pt>
              </c:numCache>
            </c:numRef>
          </c:val>
          <c:extLst>
            <c:ext xmlns:c16="http://schemas.microsoft.com/office/drawing/2014/chart" uri="{C3380CC4-5D6E-409C-BE32-E72D297353CC}">
              <c16:uniqueId val="{00000001-0CE2-407C-93C0-2F7B17A4B3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3237</c:v>
                </c:pt>
                <c:pt idx="1">
                  <c:v>3450</c:v>
                </c:pt>
                <c:pt idx="2">
                  <c:v>3764</c:v>
                </c:pt>
              </c:numCache>
            </c:numRef>
          </c:val>
          <c:extLst>
            <c:ext xmlns:c16="http://schemas.microsoft.com/office/drawing/2014/chart" uri="{C3380CC4-5D6E-409C-BE32-E72D297353CC}">
              <c16:uniqueId val="{00000002-0CE2-407C-93C0-2F7B17A4B3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過去に実施した大型事業により地方債の元利償還金が膨らんでいるが、地方債発行額の抑制等削減に努めている。</a:t>
          </a:r>
        </a:p>
        <a:p>
          <a:r>
            <a:rPr kumimoji="1" lang="ja-JP" altLang="en-US" sz="1400">
              <a:latin typeface="ＭＳ ゴシック" pitchFamily="49" charset="-128"/>
              <a:ea typeface="ＭＳ ゴシック" pitchFamily="49" charset="-128"/>
            </a:rPr>
            <a:t>今後も引き続き、各事業を精査して行うことで、地方債発行額の抑制に努める。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地方債発行額の抑制などによる地方債現在高の減少により、将来負担額は減少している。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財政調整基金残高の増加により、充当可能財源等は増加している。</a:t>
          </a:r>
        </a:p>
        <a:p>
          <a:r>
            <a:rPr kumimoji="1" lang="ja-JP" altLang="en-US" sz="1400">
              <a:latin typeface="ＭＳ ゴシック" pitchFamily="49" charset="-128"/>
              <a:ea typeface="ＭＳ ゴシック" pitchFamily="49" charset="-128"/>
            </a:rPr>
            <a:t>今後も引き続き、各事業を精査して行うことで、地方債残高の増加抑制に努める。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徳島県東みよし町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・公共施設老朽化による更新を控えており、公共施設等総合管理基金へ約３億円を積立て、総額としては横ばいとなっている。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のため、公共施設等総合管理基金を取り崩すことを想定しているが、不測の事態への対応に加え、今後の財政需要の増大にも適切に対応していけるように、一定額を確保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・東みよし町元気・交流・未来基金：町民の連帯及び産業基盤の強化及び地域振興を図る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・東みよし町公共施設等総合管理基金：公共施設等の更新、統廃合及び長寿命化など</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・東みよし町公共施設等総合管理基金：公共施設更新への対応のため、約３億円を積み立てたことによる増加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・東みよし町公共施設等総合管理基金：公共施設等の更新、統廃合及び長寿命化事業に充当予定。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億円となっており、前年度とほぼ横ばいとなっている。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・市町村合併以降、財政構造改革として、歳入歳出両面にわたる取組を進めてきたが、そうした取組をしてもなお、解消できない財源不足額については、財源調整的な基金の取り崩しにより対応してきた。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・景気後退による町税の大幅な減収や、大規模災害の発生など不測の事態に備えるため、これまで同様、予算編成や予算執行における効率化の取り組みを進め、残高の確保に努める。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年度にかけ大型事業への財源として取り崩しが続くが、令和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年度以降は増加していく見込み。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億円となっており、前年度とほぼ横ばいとなっている。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・公債費増額により、基金を約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億円取り崩したが、ほぼ同額を積み立てている。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・令和５年度まで公債費の上昇が継続する見込みのため、減債基金は令和５年度まで減少の見込み。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13,628
13,514
122.48
10,059,852
9,564,774
450,921
5,240,243
9,236,373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２年国勢調査３６．５％）に加え、町内に中心となる産業がないこと等により、財政基盤が弱く、類似団体内平均値を大きく下回っている。今後は、行政評価による事業見直しや業務のデジタル化による効率化を進めるとともに、重点施策の推進の両立に努め、総合計画に定める将来像実現に向け、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xdr:cNvCxnSpPr/>
      </xdr:nvCxnSpPr>
      <xdr:spPr>
        <a:xfrm>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xdr:cNvCxnSpPr/>
      </xdr:nvCxnSpPr>
      <xdr:spPr>
        <a:xfrm>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xdr:cNvCxnSpPr/>
      </xdr:nvCxnSpPr>
      <xdr:spPr>
        <a:xfrm>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106741</xdr:rowOff>
    </xdr:to>
    <xdr:cxnSp macro="">
      <xdr:nvCxnSpPr>
        <xdr:cNvPr id="79" name="直線コネクタ 78"/>
        <xdr:cNvCxnSpPr/>
      </xdr:nvCxnSpPr>
      <xdr:spPr>
        <a:xfrm>
          <a:off x="1447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157739</xdr:rowOff>
    </xdr:from>
    <xdr:ext cx="762000" cy="259045"/>
    <xdr:sp macro="" textlink="">
      <xdr:nvSpPr>
        <xdr:cNvPr id="90" name="財政力該当値テキスト"/>
        <xdr:cNvSpPr txBox="1"/>
      </xdr:nvSpPr>
      <xdr:spPr>
        <a:xfrm>
          <a:off x="5041900" y="73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費節減等により、平成２５年度以降は類似団体内平均値を下回っていたが、普通交付税の合併算定替から一本算定への段階的な縮減措置が平成２８年度より始まったため、平成２９年度以降、類似団体平均を上下し、令和元年度以降は連続して上回っている。公債費の占める割合が高く、繰上償還を図るなど、公債費縮減に向けた取組が求められている。財政の硬直化が進んでおり、一層の義務的経費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129329</xdr:rowOff>
    </xdr:from>
    <xdr:to>
      <xdr:col>23</xdr:col>
      <xdr:colOff>133350</xdr:colOff>
      <xdr:row>66</xdr:row>
      <xdr:rowOff>10160</xdr:rowOff>
    </xdr:to>
    <xdr:cxnSp macro="">
      <xdr:nvCxnSpPr>
        <xdr:cNvPr id="133" name="直線コネクタ 132"/>
        <xdr:cNvCxnSpPr/>
      </xdr:nvCxnSpPr>
      <xdr:spPr>
        <a:xfrm>
          <a:off x="4114800" y="11273579"/>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129329</xdr:rowOff>
    </xdr:from>
    <xdr:to>
      <xdr:col>19</xdr:col>
      <xdr:colOff>133350</xdr:colOff>
      <xdr:row>65</xdr:row>
      <xdr:rowOff>129329</xdr:rowOff>
    </xdr:to>
    <xdr:cxnSp macro="">
      <xdr:nvCxnSpPr>
        <xdr:cNvPr id="136" name="直線コネクタ 135"/>
        <xdr:cNvCxnSpPr/>
      </xdr:nvCxnSpPr>
      <xdr:spPr>
        <a:xfrm>
          <a:off x="3225800" y="112735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101177</xdr:rowOff>
    </xdr:from>
    <xdr:to>
      <xdr:col>15</xdr:col>
      <xdr:colOff>82550</xdr:colOff>
      <xdr:row>65</xdr:row>
      <xdr:rowOff>129329</xdr:rowOff>
    </xdr:to>
    <xdr:cxnSp macro="">
      <xdr:nvCxnSpPr>
        <xdr:cNvPr id="139" name="直線コネクタ 138"/>
        <xdr:cNvCxnSpPr/>
      </xdr:nvCxnSpPr>
      <xdr:spPr>
        <a:xfrm>
          <a:off x="2336800" y="1124542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131869</xdr:rowOff>
    </xdr:from>
    <xdr:to>
      <xdr:col>11</xdr:col>
      <xdr:colOff>31750</xdr:colOff>
      <xdr:row>65</xdr:row>
      <xdr:rowOff>101177</xdr:rowOff>
    </xdr:to>
    <xdr:cxnSp macro="">
      <xdr:nvCxnSpPr>
        <xdr:cNvPr id="142" name="直線コネクタ 141"/>
        <xdr:cNvCxnSpPr/>
      </xdr:nvCxnSpPr>
      <xdr:spPr>
        <a:xfrm>
          <a:off x="1447800" y="11104669"/>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2" name="楕円 151"/>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3"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78529</xdr:rowOff>
    </xdr:from>
    <xdr:to>
      <xdr:col>19</xdr:col>
      <xdr:colOff>184150</xdr:colOff>
      <xdr:row>66</xdr:row>
      <xdr:rowOff>8679</xdr:rowOff>
    </xdr:to>
    <xdr:sp macro="" textlink="">
      <xdr:nvSpPr>
        <xdr:cNvPr id="154" name="楕円 153"/>
        <xdr:cNvSpPr/>
      </xdr:nvSpPr>
      <xdr:spPr>
        <a:xfrm>
          <a:off x="4064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164906</xdr:rowOff>
    </xdr:from>
    <xdr:ext cx="736600" cy="259045"/>
    <xdr:sp macro="" textlink="">
      <xdr:nvSpPr>
        <xdr:cNvPr id="155" name="テキスト ボックス 154"/>
        <xdr:cNvSpPr txBox="1"/>
      </xdr:nvSpPr>
      <xdr:spPr>
        <a:xfrm>
          <a:off x="3733800" y="113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78529</xdr:rowOff>
    </xdr:from>
    <xdr:to>
      <xdr:col>15</xdr:col>
      <xdr:colOff>133350</xdr:colOff>
      <xdr:row>66</xdr:row>
      <xdr:rowOff>8679</xdr:rowOff>
    </xdr:to>
    <xdr:sp macro="" textlink="">
      <xdr:nvSpPr>
        <xdr:cNvPr id="156" name="楕円 155"/>
        <xdr:cNvSpPr/>
      </xdr:nvSpPr>
      <xdr:spPr>
        <a:xfrm>
          <a:off x="3175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164906</xdr:rowOff>
    </xdr:from>
    <xdr:ext cx="762000" cy="259045"/>
    <xdr:sp macro="" textlink="">
      <xdr:nvSpPr>
        <xdr:cNvPr id="157" name="テキスト ボックス 156"/>
        <xdr:cNvSpPr txBox="1"/>
      </xdr:nvSpPr>
      <xdr:spPr>
        <a:xfrm>
          <a:off x="2844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50377</xdr:rowOff>
    </xdr:from>
    <xdr:to>
      <xdr:col>11</xdr:col>
      <xdr:colOff>82550</xdr:colOff>
      <xdr:row>65</xdr:row>
      <xdr:rowOff>151977</xdr:rowOff>
    </xdr:to>
    <xdr:sp macro="" textlink="">
      <xdr:nvSpPr>
        <xdr:cNvPr id="158" name="楕円 157"/>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136754</xdr:rowOff>
    </xdr:from>
    <xdr:ext cx="762000" cy="259045"/>
    <xdr:sp macro="" textlink="">
      <xdr:nvSpPr>
        <xdr:cNvPr id="159" name="テキスト ボックス 158"/>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81069</xdr:rowOff>
    </xdr:from>
    <xdr:to>
      <xdr:col>7</xdr:col>
      <xdr:colOff>31750</xdr:colOff>
      <xdr:row>65</xdr:row>
      <xdr:rowOff>11219</xdr:rowOff>
    </xdr:to>
    <xdr:sp macro="" textlink="">
      <xdr:nvSpPr>
        <xdr:cNvPr id="160" name="楕円 159"/>
        <xdr:cNvSpPr/>
      </xdr:nvSpPr>
      <xdr:spPr>
        <a:xfrm>
          <a:off x="1397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21396</xdr:rowOff>
    </xdr:from>
    <xdr:ext cx="762000" cy="259045"/>
    <xdr:sp macro="" textlink="">
      <xdr:nvSpPr>
        <xdr:cNvPr id="161" name="テキスト ボックス 160"/>
        <xdr:cNvSpPr txBox="1"/>
      </xdr:nvSpPr>
      <xdr:spPr>
        <a:xfrm>
          <a:off x="1066800" y="1082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経費節減等により、平成２７年度以降は、類似団体平均を下回ることとなった。今後も引き続き、コストの軽減に努める。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171354</xdr:rowOff>
    </xdr:from>
    <xdr:to>
      <xdr:col>23</xdr:col>
      <xdr:colOff>133350</xdr:colOff>
      <xdr:row>82</xdr:row>
      <xdr:rowOff>29477</xdr:rowOff>
    </xdr:to>
    <xdr:cxnSp macro="">
      <xdr:nvCxnSpPr>
        <xdr:cNvPr id="198" name="直線コネクタ 197"/>
        <xdr:cNvCxnSpPr/>
      </xdr:nvCxnSpPr>
      <xdr:spPr>
        <a:xfrm flipV="1">
          <a:off x="4114800" y="14058804"/>
          <a:ext cx="8382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161868</xdr:rowOff>
    </xdr:from>
    <xdr:to>
      <xdr:col>19</xdr:col>
      <xdr:colOff>133350</xdr:colOff>
      <xdr:row>82</xdr:row>
      <xdr:rowOff>29477</xdr:rowOff>
    </xdr:to>
    <xdr:cxnSp macro="">
      <xdr:nvCxnSpPr>
        <xdr:cNvPr id="201" name="直線コネクタ 200"/>
        <xdr:cNvCxnSpPr/>
      </xdr:nvCxnSpPr>
      <xdr:spPr>
        <a:xfrm>
          <a:off x="3225800" y="14049318"/>
          <a:ext cx="889000" cy="3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82655</xdr:rowOff>
    </xdr:from>
    <xdr:to>
      <xdr:col>15</xdr:col>
      <xdr:colOff>82550</xdr:colOff>
      <xdr:row>81</xdr:row>
      <xdr:rowOff>161868</xdr:rowOff>
    </xdr:to>
    <xdr:cxnSp macro="">
      <xdr:nvCxnSpPr>
        <xdr:cNvPr id="204" name="直線コネクタ 203"/>
        <xdr:cNvCxnSpPr/>
      </xdr:nvCxnSpPr>
      <xdr:spPr>
        <a:xfrm>
          <a:off x="2336800" y="13970105"/>
          <a:ext cx="889000" cy="7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55305</xdr:rowOff>
    </xdr:from>
    <xdr:to>
      <xdr:col>11</xdr:col>
      <xdr:colOff>31750</xdr:colOff>
      <xdr:row>81</xdr:row>
      <xdr:rowOff>82655</xdr:rowOff>
    </xdr:to>
    <xdr:cxnSp macro="">
      <xdr:nvCxnSpPr>
        <xdr:cNvPr id="207" name="直線コネクタ 206"/>
        <xdr:cNvCxnSpPr/>
      </xdr:nvCxnSpPr>
      <xdr:spPr>
        <a:xfrm>
          <a:off x="1447800" y="13942755"/>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120554</xdr:rowOff>
    </xdr:from>
    <xdr:to>
      <xdr:col>23</xdr:col>
      <xdr:colOff>184150</xdr:colOff>
      <xdr:row>82</xdr:row>
      <xdr:rowOff>50704</xdr:rowOff>
    </xdr:to>
    <xdr:sp macro="" textlink="">
      <xdr:nvSpPr>
        <xdr:cNvPr id="217" name="楕円 216"/>
        <xdr:cNvSpPr/>
      </xdr:nvSpPr>
      <xdr:spPr>
        <a:xfrm>
          <a:off x="4902200" y="1400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137081</xdr:rowOff>
    </xdr:from>
    <xdr:ext cx="762000" cy="259045"/>
    <xdr:sp macro="" textlink="">
      <xdr:nvSpPr>
        <xdr:cNvPr id="218" name="人件費・物件費等の状況該当値テキスト"/>
        <xdr:cNvSpPr txBox="1"/>
      </xdr:nvSpPr>
      <xdr:spPr>
        <a:xfrm>
          <a:off x="5041900" y="1385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150127</xdr:rowOff>
    </xdr:from>
    <xdr:to>
      <xdr:col>19</xdr:col>
      <xdr:colOff>184150</xdr:colOff>
      <xdr:row>82</xdr:row>
      <xdr:rowOff>80277</xdr:rowOff>
    </xdr:to>
    <xdr:sp macro="" textlink="">
      <xdr:nvSpPr>
        <xdr:cNvPr id="219" name="楕円 218"/>
        <xdr:cNvSpPr/>
      </xdr:nvSpPr>
      <xdr:spPr>
        <a:xfrm>
          <a:off x="4064000" y="1403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90454</xdr:rowOff>
    </xdr:from>
    <xdr:ext cx="736600" cy="259045"/>
    <xdr:sp macro="" textlink="">
      <xdr:nvSpPr>
        <xdr:cNvPr id="220" name="テキスト ボックス 219"/>
        <xdr:cNvSpPr txBox="1"/>
      </xdr:nvSpPr>
      <xdr:spPr>
        <a:xfrm>
          <a:off x="3733800" y="1380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111068</xdr:rowOff>
    </xdr:from>
    <xdr:to>
      <xdr:col>15</xdr:col>
      <xdr:colOff>133350</xdr:colOff>
      <xdr:row>82</xdr:row>
      <xdr:rowOff>41218</xdr:rowOff>
    </xdr:to>
    <xdr:sp macro="" textlink="">
      <xdr:nvSpPr>
        <xdr:cNvPr id="221" name="楕円 220"/>
        <xdr:cNvSpPr/>
      </xdr:nvSpPr>
      <xdr:spPr>
        <a:xfrm>
          <a:off x="3175000" y="1399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51395</xdr:rowOff>
    </xdr:from>
    <xdr:ext cx="762000" cy="259045"/>
    <xdr:sp macro="" textlink="">
      <xdr:nvSpPr>
        <xdr:cNvPr id="222" name="テキスト ボックス 221"/>
        <xdr:cNvSpPr txBox="1"/>
      </xdr:nvSpPr>
      <xdr:spPr>
        <a:xfrm>
          <a:off x="2844800" y="1376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31855</xdr:rowOff>
    </xdr:from>
    <xdr:to>
      <xdr:col>11</xdr:col>
      <xdr:colOff>82550</xdr:colOff>
      <xdr:row>81</xdr:row>
      <xdr:rowOff>133455</xdr:rowOff>
    </xdr:to>
    <xdr:sp macro="" textlink="">
      <xdr:nvSpPr>
        <xdr:cNvPr id="223" name="楕円 222"/>
        <xdr:cNvSpPr/>
      </xdr:nvSpPr>
      <xdr:spPr>
        <a:xfrm>
          <a:off x="2286000" y="139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24" name="テキスト ボックス 223"/>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4505</xdr:rowOff>
    </xdr:from>
    <xdr:to>
      <xdr:col>7</xdr:col>
      <xdr:colOff>31750</xdr:colOff>
      <xdr:row>81</xdr:row>
      <xdr:rowOff>106105</xdr:rowOff>
    </xdr:to>
    <xdr:sp macro="" textlink="">
      <xdr:nvSpPr>
        <xdr:cNvPr id="225" name="楕円 224"/>
        <xdr:cNvSpPr/>
      </xdr:nvSpPr>
      <xdr:spPr>
        <a:xfrm>
          <a:off x="1397000" y="138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116282</xdr:rowOff>
    </xdr:from>
    <xdr:ext cx="762000" cy="259045"/>
    <xdr:sp macro="" textlink="">
      <xdr:nvSpPr>
        <xdr:cNvPr id="226" name="テキスト ボックス 225"/>
        <xdr:cNvSpPr txBox="1"/>
      </xdr:nvSpPr>
      <xdr:spPr>
        <a:xfrm>
          <a:off x="1066800" y="1366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ラスパイレス指数は、前年度と比較してやや数値が下がっている。これは退職者が多かったことの影響であり、一時的な数値の異動だと考えられる。</a:t>
          </a:r>
        </a:p>
        <a:p>
          <a:r>
            <a:rPr kumimoji="1" lang="ja-JP" altLang="en-US" sz="1300">
              <a:latin typeface="ＭＳ Ｐゴシック" panose="020B0600070205080204" pitchFamily="50" charset="-128"/>
              <a:ea typeface="ＭＳ Ｐゴシック" panose="020B0600070205080204" pitchFamily="50" charset="-128"/>
            </a:rPr>
            <a:t>今後は、計画的採用と職員構成の改善を推進し、給与水準の適正化に取り組む。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87</xdr:row>
      <xdr:rowOff>37395</xdr:rowOff>
    </xdr:to>
    <xdr:cxnSp macro="">
      <xdr:nvCxnSpPr>
        <xdr:cNvPr id="260" name="直線コネクタ 259"/>
        <xdr:cNvCxnSpPr/>
      </xdr:nvCxnSpPr>
      <xdr:spPr>
        <a:xfrm flipV="1">
          <a:off x="16179800" y="1487311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37395</xdr:rowOff>
    </xdr:to>
    <xdr:cxnSp macro="">
      <xdr:nvCxnSpPr>
        <xdr:cNvPr id="263" name="直線コネクタ 262"/>
        <xdr:cNvCxnSpPr/>
      </xdr:nvCxnSpPr>
      <xdr:spPr>
        <a:xfrm>
          <a:off x="15290800" y="1489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155222</xdr:rowOff>
    </xdr:to>
    <xdr:cxnSp macro="">
      <xdr:nvCxnSpPr>
        <xdr:cNvPr id="266" name="直線コネクタ 265"/>
        <xdr:cNvCxnSpPr/>
      </xdr:nvCxnSpPr>
      <xdr:spPr>
        <a:xfrm>
          <a:off x="14401800" y="148328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168628</xdr:rowOff>
    </xdr:to>
    <xdr:cxnSp macro="">
      <xdr:nvCxnSpPr>
        <xdr:cNvPr id="269" name="直線コネクタ 268"/>
        <xdr:cNvCxnSpPr/>
      </xdr:nvCxnSpPr>
      <xdr:spPr>
        <a:xfrm flipV="1">
          <a:off x="13512800" y="148328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9" name="楕円 278"/>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80" name="給与水準   （国との比較）該当値テキスト"/>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81" name="楕円 280"/>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82" name="テキスト ボックス 281"/>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83" name="楕円 282"/>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84" name="テキスト ボックス 283"/>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5" name="楕円 284"/>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6" name="テキスト ボックス 285"/>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7" name="楕円 286"/>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8" name="テキスト ボックス 287"/>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職員数は、類似団体平均と同程度となっている。今後とも、さらなる効率化の促進を図り、住民サービスを低下させることなく、適切な定員管理に努める。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127102</xdr:rowOff>
    </xdr:from>
    <xdr:to>
      <xdr:col>81</xdr:col>
      <xdr:colOff>44450</xdr:colOff>
      <xdr:row>61</xdr:row>
      <xdr:rowOff>136754</xdr:rowOff>
    </xdr:to>
    <xdr:cxnSp macro="">
      <xdr:nvCxnSpPr>
        <xdr:cNvPr id="320" name="直線コネクタ 319"/>
        <xdr:cNvCxnSpPr/>
      </xdr:nvCxnSpPr>
      <xdr:spPr>
        <a:xfrm>
          <a:off x="16179800" y="105855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120345</xdr:rowOff>
    </xdr:from>
    <xdr:to>
      <xdr:col>77</xdr:col>
      <xdr:colOff>44450</xdr:colOff>
      <xdr:row>61</xdr:row>
      <xdr:rowOff>127102</xdr:rowOff>
    </xdr:to>
    <xdr:cxnSp macro="">
      <xdr:nvCxnSpPr>
        <xdr:cNvPr id="323" name="直線コネクタ 322"/>
        <xdr:cNvCxnSpPr/>
      </xdr:nvCxnSpPr>
      <xdr:spPr>
        <a:xfrm>
          <a:off x="15290800" y="10578795"/>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95733</xdr:rowOff>
    </xdr:from>
    <xdr:to>
      <xdr:col>72</xdr:col>
      <xdr:colOff>203200</xdr:colOff>
      <xdr:row>61</xdr:row>
      <xdr:rowOff>120345</xdr:rowOff>
    </xdr:to>
    <xdr:cxnSp macro="">
      <xdr:nvCxnSpPr>
        <xdr:cNvPr id="326" name="直線コネクタ 325"/>
        <xdr:cNvCxnSpPr/>
      </xdr:nvCxnSpPr>
      <xdr:spPr>
        <a:xfrm>
          <a:off x="14401800" y="10554183"/>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63398</xdr:rowOff>
    </xdr:from>
    <xdr:to>
      <xdr:col>68</xdr:col>
      <xdr:colOff>152400</xdr:colOff>
      <xdr:row>61</xdr:row>
      <xdr:rowOff>95733</xdr:rowOff>
    </xdr:to>
    <xdr:cxnSp macro="">
      <xdr:nvCxnSpPr>
        <xdr:cNvPr id="329" name="直線コネクタ 328"/>
        <xdr:cNvCxnSpPr/>
      </xdr:nvCxnSpPr>
      <xdr:spPr>
        <a:xfrm>
          <a:off x="13512800" y="10521848"/>
          <a:ext cx="8890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85954</xdr:rowOff>
    </xdr:from>
    <xdr:to>
      <xdr:col>81</xdr:col>
      <xdr:colOff>95250</xdr:colOff>
      <xdr:row>62</xdr:row>
      <xdr:rowOff>16104</xdr:rowOff>
    </xdr:to>
    <xdr:sp macro="" textlink="">
      <xdr:nvSpPr>
        <xdr:cNvPr id="339" name="楕円 338"/>
        <xdr:cNvSpPr/>
      </xdr:nvSpPr>
      <xdr:spPr>
        <a:xfrm>
          <a:off x="16967200" y="105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58031</xdr:rowOff>
    </xdr:from>
    <xdr:ext cx="762000" cy="259045"/>
    <xdr:sp macro="" textlink="">
      <xdr:nvSpPr>
        <xdr:cNvPr id="340" name="定員管理の状況該当値テキスト"/>
        <xdr:cNvSpPr txBox="1"/>
      </xdr:nvSpPr>
      <xdr:spPr>
        <a:xfrm>
          <a:off x="17106900" y="1051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76302</xdr:rowOff>
    </xdr:from>
    <xdr:to>
      <xdr:col>77</xdr:col>
      <xdr:colOff>95250</xdr:colOff>
      <xdr:row>62</xdr:row>
      <xdr:rowOff>6452</xdr:rowOff>
    </xdr:to>
    <xdr:sp macro="" textlink="">
      <xdr:nvSpPr>
        <xdr:cNvPr id="341" name="楕円 340"/>
        <xdr:cNvSpPr/>
      </xdr:nvSpPr>
      <xdr:spPr>
        <a:xfrm>
          <a:off x="16129000" y="10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42" name="テキスト ボックス 341"/>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69545</xdr:rowOff>
    </xdr:from>
    <xdr:to>
      <xdr:col>73</xdr:col>
      <xdr:colOff>44450</xdr:colOff>
      <xdr:row>61</xdr:row>
      <xdr:rowOff>171145</xdr:rowOff>
    </xdr:to>
    <xdr:sp macro="" textlink="">
      <xdr:nvSpPr>
        <xdr:cNvPr id="343" name="楕円 342"/>
        <xdr:cNvSpPr/>
      </xdr:nvSpPr>
      <xdr:spPr>
        <a:xfrm>
          <a:off x="15240000" y="10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9872</xdr:rowOff>
    </xdr:from>
    <xdr:ext cx="762000" cy="259045"/>
    <xdr:sp macro="" textlink="">
      <xdr:nvSpPr>
        <xdr:cNvPr id="344" name="テキスト ボックス 343"/>
        <xdr:cNvSpPr txBox="1"/>
      </xdr:nvSpPr>
      <xdr:spPr>
        <a:xfrm>
          <a:off x="14909800" y="1029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44933</xdr:rowOff>
    </xdr:from>
    <xdr:to>
      <xdr:col>68</xdr:col>
      <xdr:colOff>203200</xdr:colOff>
      <xdr:row>61</xdr:row>
      <xdr:rowOff>146533</xdr:rowOff>
    </xdr:to>
    <xdr:sp macro="" textlink="">
      <xdr:nvSpPr>
        <xdr:cNvPr id="345" name="楕円 344"/>
        <xdr:cNvSpPr/>
      </xdr:nvSpPr>
      <xdr:spPr>
        <a:xfrm>
          <a:off x="14351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156710</xdr:rowOff>
    </xdr:from>
    <xdr:ext cx="762000" cy="259045"/>
    <xdr:sp macro="" textlink="">
      <xdr:nvSpPr>
        <xdr:cNvPr id="346" name="テキスト ボックス 345"/>
        <xdr:cNvSpPr txBox="1"/>
      </xdr:nvSpPr>
      <xdr:spPr>
        <a:xfrm>
          <a:off x="14020800" y="1027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12598</xdr:rowOff>
    </xdr:from>
    <xdr:to>
      <xdr:col>64</xdr:col>
      <xdr:colOff>152400</xdr:colOff>
      <xdr:row>61</xdr:row>
      <xdr:rowOff>114198</xdr:rowOff>
    </xdr:to>
    <xdr:sp macro="" textlink="">
      <xdr:nvSpPr>
        <xdr:cNvPr id="347" name="楕円 346"/>
        <xdr:cNvSpPr/>
      </xdr:nvSpPr>
      <xdr:spPr>
        <a:xfrm>
          <a:off x="13462000" y="1047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124375</xdr:rowOff>
    </xdr:from>
    <xdr:ext cx="762000" cy="259045"/>
    <xdr:sp macro="" textlink="">
      <xdr:nvSpPr>
        <xdr:cNvPr id="348" name="テキスト ボックス 347"/>
        <xdr:cNvSpPr txBox="1"/>
      </xdr:nvSpPr>
      <xdr:spPr>
        <a:xfrm>
          <a:off x="13131800" y="1023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対策事業債や旧合併特例事業債による大型事業の償還金が増加したため、類似団体平均を上回っている。率の上昇は一時的なものと見込まれるが、今後も各事業を精査して行うことで、地方債発行額の抑制から公債費負担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97790</xdr:rowOff>
    </xdr:to>
    <xdr:cxnSp macro="">
      <xdr:nvCxnSpPr>
        <xdr:cNvPr id="381" name="直線コネクタ 380"/>
        <xdr:cNvCxnSpPr/>
      </xdr:nvCxnSpPr>
      <xdr:spPr>
        <a:xfrm>
          <a:off x="16179800" y="724238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41487</xdr:rowOff>
    </xdr:to>
    <xdr:cxnSp macro="">
      <xdr:nvCxnSpPr>
        <xdr:cNvPr id="384" name="直線コネクタ 383"/>
        <xdr:cNvCxnSpPr/>
      </xdr:nvCxnSpPr>
      <xdr:spPr>
        <a:xfrm>
          <a:off x="15290800" y="71619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132504</xdr:rowOff>
    </xdr:to>
    <xdr:cxnSp macro="">
      <xdr:nvCxnSpPr>
        <xdr:cNvPr id="387" name="直線コネクタ 386"/>
        <xdr:cNvCxnSpPr/>
      </xdr:nvCxnSpPr>
      <xdr:spPr>
        <a:xfrm>
          <a:off x="14401800" y="70895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60113</xdr:rowOff>
    </xdr:to>
    <xdr:cxnSp macro="">
      <xdr:nvCxnSpPr>
        <xdr:cNvPr id="390" name="直線コネクタ 389"/>
        <xdr:cNvCxnSpPr/>
      </xdr:nvCxnSpPr>
      <xdr:spPr>
        <a:xfrm>
          <a:off x="13512800" y="70252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0" name="楕円 399"/>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1"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2" name="楕円 401"/>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3" name="テキスト ボックス 402"/>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4" name="楕円 403"/>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405" name="テキスト ボックス 404"/>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6" name="楕円 405"/>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07" name="テキスト ボックス 406"/>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8" name="楕円 407"/>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9" name="テキスト ボックス 408"/>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財政調整基金残高の安定した推移により、将来負担の状況は類似団体内平均値を下回った。今後も、各事業を精査して行うことで、地方債残高の増加抑制に努める。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13,628
13,514
122.48
10,059,852
9,564,774
450,921
5,240,243
9,236,373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人件費に係る経常収支比率は類似団体平均値を下回っている。今後も、行政サービスを維持しつつ定員管理の適正化に努めることで、人件費関係経費全体について抑制を図る。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35</xdr:row>
      <xdr:rowOff>165100</xdr:rowOff>
    </xdr:to>
    <xdr:cxnSp macro="">
      <xdr:nvCxnSpPr>
        <xdr:cNvPr id="66" name="直線コネクタ 65"/>
        <xdr:cNvCxnSpPr/>
      </xdr:nvCxnSpPr>
      <xdr:spPr>
        <a:xfrm flipV="1">
          <a:off x="3987800" y="6154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165100</xdr:rowOff>
    </xdr:from>
    <xdr:to>
      <xdr:col>19</xdr:col>
      <xdr:colOff>187325</xdr:colOff>
      <xdr:row>35</xdr:row>
      <xdr:rowOff>165100</xdr:rowOff>
    </xdr:to>
    <xdr:cxnSp macro="">
      <xdr:nvCxnSpPr>
        <xdr:cNvPr id="69" name="直線コネクタ 68"/>
        <xdr:cNvCxnSpPr/>
      </xdr:nvCxnSpPr>
      <xdr:spPr>
        <a:xfrm>
          <a:off x="3098800" y="616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20320</xdr:rowOff>
    </xdr:from>
    <xdr:to>
      <xdr:col>15</xdr:col>
      <xdr:colOff>98425</xdr:colOff>
      <xdr:row>35</xdr:row>
      <xdr:rowOff>165100</xdr:rowOff>
    </xdr:to>
    <xdr:cxnSp macro="">
      <xdr:nvCxnSpPr>
        <xdr:cNvPr id="72" name="直線コネクタ 71"/>
        <xdr:cNvCxnSpPr/>
      </xdr:nvCxnSpPr>
      <xdr:spPr>
        <a:xfrm>
          <a:off x="2209800" y="60210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20320</xdr:rowOff>
    </xdr:from>
    <xdr:to>
      <xdr:col>11</xdr:col>
      <xdr:colOff>9525</xdr:colOff>
      <xdr:row>35</xdr:row>
      <xdr:rowOff>77470</xdr:rowOff>
    </xdr:to>
    <xdr:cxnSp macro="">
      <xdr:nvCxnSpPr>
        <xdr:cNvPr id="75" name="直線コネクタ 74"/>
        <xdr:cNvCxnSpPr/>
      </xdr:nvCxnSpPr>
      <xdr:spPr>
        <a:xfrm flipV="1">
          <a:off x="1320800" y="60210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114300</xdr:rowOff>
    </xdr:from>
    <xdr:to>
      <xdr:col>20</xdr:col>
      <xdr:colOff>38100</xdr:colOff>
      <xdr:row>36</xdr:row>
      <xdr:rowOff>44450</xdr:rowOff>
    </xdr:to>
    <xdr:sp macro="" textlink="">
      <xdr:nvSpPr>
        <xdr:cNvPr id="87" name="楕円 86"/>
        <xdr:cNvSpPr/>
      </xdr:nvSpPr>
      <xdr:spPr>
        <a:xfrm>
          <a:off x="3937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54627</xdr:rowOff>
    </xdr:from>
    <xdr:ext cx="736600" cy="259045"/>
    <xdr:sp macro="" textlink="">
      <xdr:nvSpPr>
        <xdr:cNvPr id="88" name="テキスト ボックス 87"/>
        <xdr:cNvSpPr txBox="1"/>
      </xdr:nvSpPr>
      <xdr:spPr>
        <a:xfrm>
          <a:off x="3606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114300</xdr:rowOff>
    </xdr:from>
    <xdr:to>
      <xdr:col>15</xdr:col>
      <xdr:colOff>149225</xdr:colOff>
      <xdr:row>36</xdr:row>
      <xdr:rowOff>44450</xdr:rowOff>
    </xdr:to>
    <xdr:sp macro="" textlink="">
      <xdr:nvSpPr>
        <xdr:cNvPr id="89" name="楕円 88"/>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90" name="テキスト ボックス 89"/>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140970</xdr:rowOff>
    </xdr:from>
    <xdr:to>
      <xdr:col>11</xdr:col>
      <xdr:colOff>60325</xdr:colOff>
      <xdr:row>35</xdr:row>
      <xdr:rowOff>71120</xdr:rowOff>
    </xdr:to>
    <xdr:sp macro="" textlink="">
      <xdr:nvSpPr>
        <xdr:cNvPr id="91" name="楕円 90"/>
        <xdr:cNvSpPr/>
      </xdr:nvSpPr>
      <xdr:spPr>
        <a:xfrm>
          <a:off x="2159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81297</xdr:rowOff>
    </xdr:from>
    <xdr:ext cx="762000" cy="259045"/>
    <xdr:sp macro="" textlink="">
      <xdr:nvSpPr>
        <xdr:cNvPr id="92" name="テキスト ボックス 91"/>
        <xdr:cNvSpPr txBox="1"/>
      </xdr:nvSpPr>
      <xdr:spPr>
        <a:xfrm>
          <a:off x="1828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概ね類似団体平均値と同程度で推移している。委託料の支出額が最も多く、光ファイバー等の設備保守への負担が大きい。生活インフラとして必要不可欠な設備であることから、今後も継続して支出が発生する見込みであるが、大規模更新時に運営方法を含め、検討を行い、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3175</xdr:rowOff>
    </xdr:from>
    <xdr:to>
      <xdr:col>82</xdr:col>
      <xdr:colOff>107950</xdr:colOff>
      <xdr:row>16</xdr:row>
      <xdr:rowOff>3175</xdr:rowOff>
    </xdr:to>
    <xdr:cxnSp macro="">
      <xdr:nvCxnSpPr>
        <xdr:cNvPr id="131" name="直線コネクタ 130"/>
        <xdr:cNvCxnSpPr/>
      </xdr:nvCxnSpPr>
      <xdr:spPr>
        <a:xfrm>
          <a:off x="15671800" y="2746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3175</xdr:rowOff>
    </xdr:from>
    <xdr:to>
      <xdr:col>78</xdr:col>
      <xdr:colOff>69850</xdr:colOff>
      <xdr:row>16</xdr:row>
      <xdr:rowOff>60325</xdr:rowOff>
    </xdr:to>
    <xdr:cxnSp macro="">
      <xdr:nvCxnSpPr>
        <xdr:cNvPr id="134" name="直線コネクタ 133"/>
        <xdr:cNvCxnSpPr/>
      </xdr:nvCxnSpPr>
      <xdr:spPr>
        <a:xfrm flipV="1">
          <a:off x="14782800" y="2746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60325</xdr:rowOff>
    </xdr:from>
    <xdr:to>
      <xdr:col>73</xdr:col>
      <xdr:colOff>180975</xdr:colOff>
      <xdr:row>17</xdr:row>
      <xdr:rowOff>50800</xdr:rowOff>
    </xdr:to>
    <xdr:cxnSp macro="">
      <xdr:nvCxnSpPr>
        <xdr:cNvPr id="137" name="直線コネクタ 136"/>
        <xdr:cNvCxnSpPr/>
      </xdr:nvCxnSpPr>
      <xdr:spPr>
        <a:xfrm flipV="1">
          <a:off x="13893800" y="280352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xdr:rowOff>
    </xdr:from>
    <xdr:to>
      <xdr:col>69</xdr:col>
      <xdr:colOff>92075</xdr:colOff>
      <xdr:row>17</xdr:row>
      <xdr:rowOff>50800</xdr:rowOff>
    </xdr:to>
    <xdr:cxnSp macro="">
      <xdr:nvCxnSpPr>
        <xdr:cNvPr id="140" name="直線コネクタ 139"/>
        <xdr:cNvCxnSpPr/>
      </xdr:nvCxnSpPr>
      <xdr:spPr>
        <a:xfrm>
          <a:off x="13004800" y="2927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123825</xdr:rowOff>
    </xdr:from>
    <xdr:to>
      <xdr:col>82</xdr:col>
      <xdr:colOff>158750</xdr:colOff>
      <xdr:row>16</xdr:row>
      <xdr:rowOff>53975</xdr:rowOff>
    </xdr:to>
    <xdr:sp macro="" textlink="">
      <xdr:nvSpPr>
        <xdr:cNvPr id="150" name="楕円 149"/>
        <xdr:cNvSpPr/>
      </xdr:nvSpPr>
      <xdr:spPr>
        <a:xfrm>
          <a:off x="16459200" y="26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140352</xdr:rowOff>
    </xdr:from>
    <xdr:ext cx="762000" cy="259045"/>
    <xdr:sp macro="" textlink="">
      <xdr:nvSpPr>
        <xdr:cNvPr id="151" name="物件費該当値テキスト"/>
        <xdr:cNvSpPr txBox="1"/>
      </xdr:nvSpPr>
      <xdr:spPr>
        <a:xfrm>
          <a:off x="165989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123825</xdr:rowOff>
    </xdr:from>
    <xdr:to>
      <xdr:col>78</xdr:col>
      <xdr:colOff>120650</xdr:colOff>
      <xdr:row>16</xdr:row>
      <xdr:rowOff>53975</xdr:rowOff>
    </xdr:to>
    <xdr:sp macro="" textlink="">
      <xdr:nvSpPr>
        <xdr:cNvPr id="152" name="楕円 151"/>
        <xdr:cNvSpPr/>
      </xdr:nvSpPr>
      <xdr:spPr>
        <a:xfrm>
          <a:off x="15621000" y="26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64152</xdr:rowOff>
    </xdr:from>
    <xdr:ext cx="736600" cy="259045"/>
    <xdr:sp macro="" textlink="">
      <xdr:nvSpPr>
        <xdr:cNvPr id="153" name="テキスト ボックス 152"/>
        <xdr:cNvSpPr txBox="1"/>
      </xdr:nvSpPr>
      <xdr:spPr>
        <a:xfrm>
          <a:off x="15290800" y="246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9525</xdr:rowOff>
    </xdr:from>
    <xdr:to>
      <xdr:col>74</xdr:col>
      <xdr:colOff>31750</xdr:colOff>
      <xdr:row>16</xdr:row>
      <xdr:rowOff>111125</xdr:rowOff>
    </xdr:to>
    <xdr:sp macro="" textlink="">
      <xdr:nvSpPr>
        <xdr:cNvPr id="154" name="楕円 153"/>
        <xdr:cNvSpPr/>
      </xdr:nvSpPr>
      <xdr:spPr>
        <a:xfrm>
          <a:off x="147320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121302</xdr:rowOff>
    </xdr:from>
    <xdr:ext cx="762000" cy="259045"/>
    <xdr:sp macro="" textlink="">
      <xdr:nvSpPr>
        <xdr:cNvPr id="155" name="テキスト ボックス 154"/>
        <xdr:cNvSpPr txBox="1"/>
      </xdr:nvSpPr>
      <xdr:spPr>
        <a:xfrm>
          <a:off x="144018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0</xdr:rowOff>
    </xdr:from>
    <xdr:to>
      <xdr:col>69</xdr:col>
      <xdr:colOff>142875</xdr:colOff>
      <xdr:row>17</xdr:row>
      <xdr:rowOff>101600</xdr:rowOff>
    </xdr:to>
    <xdr:sp macro="" textlink="">
      <xdr:nvSpPr>
        <xdr:cNvPr id="156" name="楕円 155"/>
        <xdr:cNvSpPr/>
      </xdr:nvSpPr>
      <xdr:spPr>
        <a:xfrm>
          <a:off x="13843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57" name="テキスト ボックス 156"/>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58" name="楕円 157"/>
        <xdr:cNvSpPr/>
      </xdr:nvSpPr>
      <xdr:spPr>
        <a:xfrm>
          <a:off x="12954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73677</xdr:rowOff>
    </xdr:from>
    <xdr:ext cx="762000" cy="259045"/>
    <xdr:sp macro="" textlink="">
      <xdr:nvSpPr>
        <xdr:cNvPr id="159" name="テキスト ボックス 158"/>
        <xdr:cNvSpPr txBox="1"/>
      </xdr:nvSpPr>
      <xdr:spPr>
        <a:xfrm>
          <a:off x="12623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扶助費に係る経常収支比率は類似団体内平均値を下回っているが、高齢化や障がい者自立支援事業費増加の影響などから、今後も扶助費の増加が見込まれる。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1815</xdr:rowOff>
    </xdr:to>
    <xdr:cxnSp macro="">
      <xdr:nvCxnSpPr>
        <xdr:cNvPr id="193" name="直線コネクタ 192"/>
        <xdr:cNvCxnSpPr/>
      </xdr:nvCxnSpPr>
      <xdr:spPr>
        <a:xfrm>
          <a:off x="3987800" y="95812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151493</xdr:rowOff>
    </xdr:to>
    <xdr:cxnSp macro="">
      <xdr:nvCxnSpPr>
        <xdr:cNvPr id="196" name="直線コネクタ 195"/>
        <xdr:cNvCxnSpPr/>
      </xdr:nvCxnSpPr>
      <xdr:spPr>
        <a:xfrm>
          <a:off x="3098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143328</xdr:rowOff>
    </xdr:to>
    <xdr:cxnSp macro="">
      <xdr:nvCxnSpPr>
        <xdr:cNvPr id="199" name="直線コネクタ 198"/>
        <xdr:cNvCxnSpPr/>
      </xdr:nvCxnSpPr>
      <xdr:spPr>
        <a:xfrm flipV="1">
          <a:off x="2209800" y="95812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143328</xdr:rowOff>
    </xdr:to>
    <xdr:cxnSp macro="">
      <xdr:nvCxnSpPr>
        <xdr:cNvPr id="202" name="直線コネクタ 201"/>
        <xdr:cNvCxnSpPr/>
      </xdr:nvCxnSpPr>
      <xdr:spPr>
        <a:xfrm>
          <a:off x="1320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12" name="楕円 211"/>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13"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4" name="楕円 213"/>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5" name="テキスト ボックス 21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6" name="楕円 215"/>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7" name="テキスト ボックス 216"/>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8" name="楕円 217"/>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19" name="テキスト ボックス 218"/>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20" name="楕円 219"/>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21" name="テキスト ボックス 220"/>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その他に係る経常収支比率は類似団体内平均値で推移しているが、下水道事業への繰出金が依然として高い水準にある。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63319</xdr:rowOff>
    </xdr:from>
    <xdr:to>
      <xdr:col>82</xdr:col>
      <xdr:colOff>107950</xdr:colOff>
      <xdr:row>57</xdr:row>
      <xdr:rowOff>63319</xdr:rowOff>
    </xdr:to>
    <xdr:cxnSp macro="">
      <xdr:nvCxnSpPr>
        <xdr:cNvPr id="255" name="直線コネクタ 254"/>
        <xdr:cNvCxnSpPr/>
      </xdr:nvCxnSpPr>
      <xdr:spPr>
        <a:xfrm>
          <a:off x="15671800" y="98359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63319</xdr:rowOff>
    </xdr:from>
    <xdr:to>
      <xdr:col>78</xdr:col>
      <xdr:colOff>69850</xdr:colOff>
      <xdr:row>57</xdr:row>
      <xdr:rowOff>148227</xdr:rowOff>
    </xdr:to>
    <xdr:cxnSp macro="">
      <xdr:nvCxnSpPr>
        <xdr:cNvPr id="258" name="直線コネクタ 257"/>
        <xdr:cNvCxnSpPr/>
      </xdr:nvCxnSpPr>
      <xdr:spPr>
        <a:xfrm flipV="1">
          <a:off x="14782800" y="983596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141696</xdr:rowOff>
    </xdr:from>
    <xdr:to>
      <xdr:col>73</xdr:col>
      <xdr:colOff>180975</xdr:colOff>
      <xdr:row>57</xdr:row>
      <xdr:rowOff>148227</xdr:rowOff>
    </xdr:to>
    <xdr:cxnSp macro="">
      <xdr:nvCxnSpPr>
        <xdr:cNvPr id="261" name="直線コネクタ 260"/>
        <xdr:cNvCxnSpPr/>
      </xdr:nvCxnSpPr>
      <xdr:spPr>
        <a:xfrm>
          <a:off x="13893800" y="99143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122101</xdr:rowOff>
    </xdr:from>
    <xdr:to>
      <xdr:col>69</xdr:col>
      <xdr:colOff>92075</xdr:colOff>
      <xdr:row>57</xdr:row>
      <xdr:rowOff>141696</xdr:rowOff>
    </xdr:to>
    <xdr:cxnSp macro="">
      <xdr:nvCxnSpPr>
        <xdr:cNvPr id="264" name="直線コネクタ 263"/>
        <xdr:cNvCxnSpPr/>
      </xdr:nvCxnSpPr>
      <xdr:spPr>
        <a:xfrm>
          <a:off x="13004800" y="98947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74" name="楕円 273"/>
        <xdr:cNvSpPr/>
      </xdr:nvSpPr>
      <xdr:spPr>
        <a:xfrm>
          <a:off x="164592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156046</xdr:rowOff>
    </xdr:from>
    <xdr:ext cx="762000" cy="259045"/>
    <xdr:sp macro="" textlink="">
      <xdr:nvSpPr>
        <xdr:cNvPr id="275" name="その他該当値テキスト"/>
        <xdr:cNvSpPr txBox="1"/>
      </xdr:nvSpPr>
      <xdr:spPr>
        <a:xfrm>
          <a:off x="16598900" y="975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12519</xdr:rowOff>
    </xdr:from>
    <xdr:to>
      <xdr:col>78</xdr:col>
      <xdr:colOff>120650</xdr:colOff>
      <xdr:row>57</xdr:row>
      <xdr:rowOff>114119</xdr:rowOff>
    </xdr:to>
    <xdr:sp macro="" textlink="">
      <xdr:nvSpPr>
        <xdr:cNvPr id="276" name="楕円 275"/>
        <xdr:cNvSpPr/>
      </xdr:nvSpPr>
      <xdr:spPr>
        <a:xfrm>
          <a:off x="15621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124296</xdr:rowOff>
    </xdr:from>
    <xdr:ext cx="736600" cy="259045"/>
    <xdr:sp macro="" textlink="">
      <xdr:nvSpPr>
        <xdr:cNvPr id="277" name="テキスト ボックス 276"/>
        <xdr:cNvSpPr txBox="1"/>
      </xdr:nvSpPr>
      <xdr:spPr>
        <a:xfrm>
          <a:off x="15290800" y="9554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97427</xdr:rowOff>
    </xdr:from>
    <xdr:to>
      <xdr:col>74</xdr:col>
      <xdr:colOff>31750</xdr:colOff>
      <xdr:row>58</xdr:row>
      <xdr:rowOff>27577</xdr:rowOff>
    </xdr:to>
    <xdr:sp macro="" textlink="">
      <xdr:nvSpPr>
        <xdr:cNvPr id="278" name="楕円 277"/>
        <xdr:cNvSpPr/>
      </xdr:nvSpPr>
      <xdr:spPr>
        <a:xfrm>
          <a:off x="14732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79" name="テキスト ボックス 278"/>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90896</xdr:rowOff>
    </xdr:from>
    <xdr:to>
      <xdr:col>69</xdr:col>
      <xdr:colOff>142875</xdr:colOff>
      <xdr:row>58</xdr:row>
      <xdr:rowOff>21046</xdr:rowOff>
    </xdr:to>
    <xdr:sp macro="" textlink="">
      <xdr:nvSpPr>
        <xdr:cNvPr id="280" name="楕円 279"/>
        <xdr:cNvSpPr/>
      </xdr:nvSpPr>
      <xdr:spPr>
        <a:xfrm>
          <a:off x="13843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5823</xdr:rowOff>
    </xdr:from>
    <xdr:ext cx="762000" cy="259045"/>
    <xdr:sp macro="" textlink="">
      <xdr:nvSpPr>
        <xdr:cNvPr id="281" name="テキスト ボックス 280"/>
        <xdr:cNvSpPr txBox="1"/>
      </xdr:nvSpPr>
      <xdr:spPr>
        <a:xfrm>
          <a:off x="13512800" y="99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71301</xdr:rowOff>
    </xdr:from>
    <xdr:to>
      <xdr:col>65</xdr:col>
      <xdr:colOff>53975</xdr:colOff>
      <xdr:row>58</xdr:row>
      <xdr:rowOff>1451</xdr:rowOff>
    </xdr:to>
    <xdr:sp macro="" textlink="">
      <xdr:nvSpPr>
        <xdr:cNvPr id="282" name="楕円 281"/>
        <xdr:cNvSpPr/>
      </xdr:nvSpPr>
      <xdr:spPr>
        <a:xfrm>
          <a:off x="12954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11628</xdr:rowOff>
    </xdr:from>
    <xdr:ext cx="762000" cy="259045"/>
    <xdr:sp macro="" textlink="">
      <xdr:nvSpPr>
        <xdr:cNvPr id="283" name="テキスト ボックス 282"/>
        <xdr:cNvSpPr txBox="1"/>
      </xdr:nvSpPr>
      <xdr:spPr>
        <a:xfrm>
          <a:off x="12623800" y="96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団体への補助金の見直しにより、補助費等の削減に努めており、今後は、補助費等に係る経常収支比率は類似団体内平均値を下回る見込み。補助費等の経常的経費の中で多くを占める一部事務組合等に対するものについて、事務内容の精査、負担割合見直しなどにより負担額を軽減するなど、更なる経費削減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62230</xdr:rowOff>
    </xdr:from>
    <xdr:to>
      <xdr:col>82</xdr:col>
      <xdr:colOff>107950</xdr:colOff>
      <xdr:row>37</xdr:row>
      <xdr:rowOff>115570</xdr:rowOff>
    </xdr:to>
    <xdr:cxnSp macro="">
      <xdr:nvCxnSpPr>
        <xdr:cNvPr id="316" name="直線コネクタ 315"/>
        <xdr:cNvCxnSpPr/>
      </xdr:nvCxnSpPr>
      <xdr:spPr>
        <a:xfrm flipV="1">
          <a:off x="15671800" y="6405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115570</xdr:rowOff>
    </xdr:to>
    <xdr:cxnSp macro="">
      <xdr:nvCxnSpPr>
        <xdr:cNvPr id="319" name="直線コネクタ 318"/>
        <xdr:cNvCxnSpPr/>
      </xdr:nvCxnSpPr>
      <xdr:spPr>
        <a:xfrm>
          <a:off x="14782800" y="6322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142240</xdr:rowOff>
    </xdr:from>
    <xdr:to>
      <xdr:col>73</xdr:col>
      <xdr:colOff>180975</xdr:colOff>
      <xdr:row>36</xdr:row>
      <xdr:rowOff>149860</xdr:rowOff>
    </xdr:to>
    <xdr:cxnSp macro="">
      <xdr:nvCxnSpPr>
        <xdr:cNvPr id="322" name="直線コネクタ 321"/>
        <xdr:cNvCxnSpPr/>
      </xdr:nvCxnSpPr>
      <xdr:spPr>
        <a:xfrm>
          <a:off x="13893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20320</xdr:rowOff>
    </xdr:from>
    <xdr:to>
      <xdr:col>69</xdr:col>
      <xdr:colOff>92075</xdr:colOff>
      <xdr:row>36</xdr:row>
      <xdr:rowOff>142240</xdr:rowOff>
    </xdr:to>
    <xdr:cxnSp macro="">
      <xdr:nvCxnSpPr>
        <xdr:cNvPr id="325" name="直線コネクタ 324"/>
        <xdr:cNvCxnSpPr/>
      </xdr:nvCxnSpPr>
      <xdr:spPr>
        <a:xfrm>
          <a:off x="13004800" y="6192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xdr:rowOff>
    </xdr:from>
    <xdr:to>
      <xdr:col>82</xdr:col>
      <xdr:colOff>158750</xdr:colOff>
      <xdr:row>37</xdr:row>
      <xdr:rowOff>113030</xdr:rowOff>
    </xdr:to>
    <xdr:sp macro="" textlink="">
      <xdr:nvSpPr>
        <xdr:cNvPr id="335" name="楕円 334"/>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27957</xdr:rowOff>
    </xdr:from>
    <xdr:ext cx="762000" cy="259045"/>
    <xdr:sp macro="" textlink="">
      <xdr:nvSpPr>
        <xdr:cNvPr id="336" name="補助費等該当値テキスト"/>
        <xdr:cNvSpPr txBox="1"/>
      </xdr:nvSpPr>
      <xdr:spPr>
        <a:xfrm>
          <a:off x="16598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7" name="楕円 336"/>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8" name="テキスト ボックス 337"/>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9" name="楕円 338"/>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40" name="テキスト ボックス 33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91440</xdr:rowOff>
    </xdr:from>
    <xdr:to>
      <xdr:col>69</xdr:col>
      <xdr:colOff>142875</xdr:colOff>
      <xdr:row>37</xdr:row>
      <xdr:rowOff>21590</xdr:rowOff>
    </xdr:to>
    <xdr:sp macro="" textlink="">
      <xdr:nvSpPr>
        <xdr:cNvPr id="341" name="楕円 340"/>
        <xdr:cNvSpPr/>
      </xdr:nvSpPr>
      <xdr:spPr>
        <a:xfrm>
          <a:off x="13843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42" name="テキスト ボックス 341"/>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140970</xdr:rowOff>
    </xdr:from>
    <xdr:to>
      <xdr:col>65</xdr:col>
      <xdr:colOff>53975</xdr:colOff>
      <xdr:row>36</xdr:row>
      <xdr:rowOff>71120</xdr:rowOff>
    </xdr:to>
    <xdr:sp macro="" textlink="">
      <xdr:nvSpPr>
        <xdr:cNvPr id="343" name="楕円 342"/>
        <xdr:cNvSpPr/>
      </xdr:nvSpPr>
      <xdr:spPr>
        <a:xfrm>
          <a:off x="12954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81297</xdr:rowOff>
    </xdr:from>
    <xdr:ext cx="762000" cy="259045"/>
    <xdr:sp macro="" textlink="">
      <xdr:nvSpPr>
        <xdr:cNvPr id="344" name="テキスト ボックス 343"/>
        <xdr:cNvSpPr txBox="1"/>
      </xdr:nvSpPr>
      <xdr:spPr>
        <a:xfrm>
          <a:off x="12623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実施した大型事業により地方債の元利償還金が膨らんでいるため、類似団体内平均値を上回っている。公債費は、令和５年度まで上昇が続く見込みとなっている。引き続き事業の必要性を厳密に精査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83565</xdr:rowOff>
    </xdr:from>
    <xdr:to>
      <xdr:col>24</xdr:col>
      <xdr:colOff>25400</xdr:colOff>
      <xdr:row>80</xdr:row>
      <xdr:rowOff>8128</xdr:rowOff>
    </xdr:to>
    <xdr:cxnSp macro="">
      <xdr:nvCxnSpPr>
        <xdr:cNvPr id="374" name="直線コネクタ 373"/>
        <xdr:cNvCxnSpPr/>
      </xdr:nvCxnSpPr>
      <xdr:spPr>
        <a:xfrm>
          <a:off x="3987800" y="13628115"/>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78994</xdr:rowOff>
    </xdr:from>
    <xdr:to>
      <xdr:col>19</xdr:col>
      <xdr:colOff>187325</xdr:colOff>
      <xdr:row>79</xdr:row>
      <xdr:rowOff>83565</xdr:rowOff>
    </xdr:to>
    <xdr:cxnSp macro="">
      <xdr:nvCxnSpPr>
        <xdr:cNvPr id="377" name="直線コネクタ 376"/>
        <xdr:cNvCxnSpPr/>
      </xdr:nvCxnSpPr>
      <xdr:spPr>
        <a:xfrm>
          <a:off x="3098800" y="136235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78994</xdr:rowOff>
    </xdr:from>
    <xdr:to>
      <xdr:col>15</xdr:col>
      <xdr:colOff>98425</xdr:colOff>
      <xdr:row>79</xdr:row>
      <xdr:rowOff>83565</xdr:rowOff>
    </xdr:to>
    <xdr:cxnSp macro="">
      <xdr:nvCxnSpPr>
        <xdr:cNvPr id="380" name="直線コネクタ 379"/>
        <xdr:cNvCxnSpPr/>
      </xdr:nvCxnSpPr>
      <xdr:spPr>
        <a:xfrm flipV="1">
          <a:off x="2209800" y="136235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145287</xdr:rowOff>
    </xdr:from>
    <xdr:to>
      <xdr:col>11</xdr:col>
      <xdr:colOff>9525</xdr:colOff>
      <xdr:row>79</xdr:row>
      <xdr:rowOff>83565</xdr:rowOff>
    </xdr:to>
    <xdr:cxnSp macro="">
      <xdr:nvCxnSpPr>
        <xdr:cNvPr id="383" name="直線コネクタ 382"/>
        <xdr:cNvCxnSpPr/>
      </xdr:nvCxnSpPr>
      <xdr:spPr>
        <a:xfrm>
          <a:off x="1320800" y="1351838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128778</xdr:rowOff>
    </xdr:from>
    <xdr:to>
      <xdr:col>24</xdr:col>
      <xdr:colOff>76200</xdr:colOff>
      <xdr:row>80</xdr:row>
      <xdr:rowOff>58928</xdr:rowOff>
    </xdr:to>
    <xdr:sp macro="" textlink="">
      <xdr:nvSpPr>
        <xdr:cNvPr id="393" name="楕円 392"/>
        <xdr:cNvSpPr/>
      </xdr:nvSpPr>
      <xdr:spPr>
        <a:xfrm>
          <a:off x="47752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37355</xdr:rowOff>
    </xdr:from>
    <xdr:ext cx="762000" cy="259045"/>
    <xdr:sp macro="" textlink="">
      <xdr:nvSpPr>
        <xdr:cNvPr id="394" name="公債費該当値テキスト"/>
        <xdr:cNvSpPr txBox="1"/>
      </xdr:nvSpPr>
      <xdr:spPr>
        <a:xfrm>
          <a:off x="4914900" y="1358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32765</xdr:rowOff>
    </xdr:from>
    <xdr:to>
      <xdr:col>20</xdr:col>
      <xdr:colOff>38100</xdr:colOff>
      <xdr:row>79</xdr:row>
      <xdr:rowOff>134365</xdr:rowOff>
    </xdr:to>
    <xdr:sp macro="" textlink="">
      <xdr:nvSpPr>
        <xdr:cNvPr id="395" name="楕円 394"/>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119142</xdr:rowOff>
    </xdr:from>
    <xdr:ext cx="736600" cy="259045"/>
    <xdr:sp macro="" textlink="">
      <xdr:nvSpPr>
        <xdr:cNvPr id="396" name="テキスト ボックス 395"/>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28194</xdr:rowOff>
    </xdr:from>
    <xdr:to>
      <xdr:col>15</xdr:col>
      <xdr:colOff>149225</xdr:colOff>
      <xdr:row>79</xdr:row>
      <xdr:rowOff>129794</xdr:rowOff>
    </xdr:to>
    <xdr:sp macro="" textlink="">
      <xdr:nvSpPr>
        <xdr:cNvPr id="397" name="楕円 396"/>
        <xdr:cNvSpPr/>
      </xdr:nvSpPr>
      <xdr:spPr>
        <a:xfrm>
          <a:off x="3048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114571</xdr:rowOff>
    </xdr:from>
    <xdr:ext cx="762000" cy="259045"/>
    <xdr:sp macro="" textlink="">
      <xdr:nvSpPr>
        <xdr:cNvPr id="398" name="テキスト ボックス 397"/>
        <xdr:cNvSpPr txBox="1"/>
      </xdr:nvSpPr>
      <xdr:spPr>
        <a:xfrm>
          <a:off x="2717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32765</xdr:rowOff>
    </xdr:from>
    <xdr:to>
      <xdr:col>11</xdr:col>
      <xdr:colOff>60325</xdr:colOff>
      <xdr:row>79</xdr:row>
      <xdr:rowOff>134365</xdr:rowOff>
    </xdr:to>
    <xdr:sp macro="" textlink="">
      <xdr:nvSpPr>
        <xdr:cNvPr id="399" name="楕円 398"/>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119142</xdr:rowOff>
    </xdr:from>
    <xdr:ext cx="762000" cy="259045"/>
    <xdr:sp macro="" textlink="">
      <xdr:nvSpPr>
        <xdr:cNvPr id="400" name="テキスト ボックス 399"/>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94487</xdr:rowOff>
    </xdr:from>
    <xdr:to>
      <xdr:col>6</xdr:col>
      <xdr:colOff>171450</xdr:colOff>
      <xdr:row>79</xdr:row>
      <xdr:rowOff>24637</xdr:rowOff>
    </xdr:to>
    <xdr:sp macro="" textlink="">
      <xdr:nvSpPr>
        <xdr:cNvPr id="401" name="楕円 400"/>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9414</xdr:rowOff>
    </xdr:from>
    <xdr:ext cx="762000" cy="259045"/>
    <xdr:sp macro="" textlink="">
      <xdr:nvSpPr>
        <xdr:cNvPr id="402" name="テキスト ボックス 401"/>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各種経費の削減などを行った結果、類似団体内平均値を下回っている。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77</xdr:row>
      <xdr:rowOff>35561</xdr:rowOff>
    </xdr:to>
    <xdr:cxnSp macro="">
      <xdr:nvCxnSpPr>
        <xdr:cNvPr id="435" name="直線コネクタ 434"/>
        <xdr:cNvCxnSpPr/>
      </xdr:nvCxnSpPr>
      <xdr:spPr>
        <a:xfrm flipV="1">
          <a:off x="15671800" y="132067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35561</xdr:rowOff>
    </xdr:from>
    <xdr:to>
      <xdr:col>78</xdr:col>
      <xdr:colOff>69850</xdr:colOff>
      <xdr:row>77</xdr:row>
      <xdr:rowOff>39370</xdr:rowOff>
    </xdr:to>
    <xdr:cxnSp macro="">
      <xdr:nvCxnSpPr>
        <xdr:cNvPr id="438" name="直線コネクタ 437"/>
        <xdr:cNvCxnSpPr/>
      </xdr:nvCxnSpPr>
      <xdr:spPr>
        <a:xfrm flipV="1">
          <a:off x="14782800" y="13237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8889</xdr:rowOff>
    </xdr:from>
    <xdr:to>
      <xdr:col>73</xdr:col>
      <xdr:colOff>180975</xdr:colOff>
      <xdr:row>77</xdr:row>
      <xdr:rowOff>39370</xdr:rowOff>
    </xdr:to>
    <xdr:cxnSp macro="">
      <xdr:nvCxnSpPr>
        <xdr:cNvPr id="441" name="直線コネクタ 440"/>
        <xdr:cNvCxnSpPr/>
      </xdr:nvCxnSpPr>
      <xdr:spPr>
        <a:xfrm>
          <a:off x="13893800" y="132105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77</xdr:row>
      <xdr:rowOff>8889</xdr:rowOff>
    </xdr:to>
    <xdr:cxnSp macro="">
      <xdr:nvCxnSpPr>
        <xdr:cNvPr id="444" name="直線コネクタ 443"/>
        <xdr:cNvCxnSpPr/>
      </xdr:nvCxnSpPr>
      <xdr:spPr>
        <a:xfrm>
          <a:off x="13004800" y="131686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54" name="楕円 453"/>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142257</xdr:rowOff>
    </xdr:from>
    <xdr:ext cx="762000" cy="259045"/>
    <xdr:sp macro="" textlink="">
      <xdr:nvSpPr>
        <xdr:cNvPr id="455" name="公債費以外該当値テキスト"/>
        <xdr:cNvSpPr txBox="1"/>
      </xdr:nvSpPr>
      <xdr:spPr>
        <a:xfrm>
          <a:off x="16598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156211</xdr:rowOff>
    </xdr:from>
    <xdr:to>
      <xdr:col>78</xdr:col>
      <xdr:colOff>120650</xdr:colOff>
      <xdr:row>77</xdr:row>
      <xdr:rowOff>86361</xdr:rowOff>
    </xdr:to>
    <xdr:sp macro="" textlink="">
      <xdr:nvSpPr>
        <xdr:cNvPr id="456" name="楕円 455"/>
        <xdr:cNvSpPr/>
      </xdr:nvSpPr>
      <xdr:spPr>
        <a:xfrm>
          <a:off x="15621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96538</xdr:rowOff>
    </xdr:from>
    <xdr:ext cx="736600" cy="259045"/>
    <xdr:sp macro="" textlink="">
      <xdr:nvSpPr>
        <xdr:cNvPr id="457" name="テキスト ボックス 456"/>
        <xdr:cNvSpPr txBox="1"/>
      </xdr:nvSpPr>
      <xdr:spPr>
        <a:xfrm>
          <a:off x="15290800" y="1295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58" name="楕円 457"/>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59" name="テキスト ボックス 458"/>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60" name="楕円 459"/>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69867</xdr:rowOff>
    </xdr:from>
    <xdr:ext cx="762000" cy="259045"/>
    <xdr:sp macro="" textlink="">
      <xdr:nvSpPr>
        <xdr:cNvPr id="461" name="テキスト ボックス 460"/>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62" name="楕円 461"/>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27957</xdr:rowOff>
    </xdr:from>
    <xdr:ext cx="762000" cy="259045"/>
    <xdr:sp macro="" textlink="">
      <xdr:nvSpPr>
        <xdr:cNvPr id="463" name="テキスト ボックス 462"/>
        <xdr:cNvSpPr txBox="1"/>
      </xdr:nvSpPr>
      <xdr:spPr>
        <a:xfrm>
          <a:off x="12623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124914</xdr:rowOff>
    </xdr:from>
    <xdr:to>
      <xdr:col>29</xdr:col>
      <xdr:colOff>127000</xdr:colOff>
      <xdr:row>16</xdr:row>
      <xdr:rowOff>128448</xdr:rowOff>
    </xdr:to>
    <xdr:cxnSp macro="">
      <xdr:nvCxnSpPr>
        <xdr:cNvPr id="47" name="直線コネクタ 46"/>
        <xdr:cNvCxnSpPr/>
      </xdr:nvCxnSpPr>
      <xdr:spPr bwMode="auto">
        <a:xfrm flipV="1">
          <a:off x="5003800" y="2915739"/>
          <a:ext cx="647700" cy="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128448</xdr:rowOff>
    </xdr:from>
    <xdr:to>
      <xdr:col>26</xdr:col>
      <xdr:colOff>50800</xdr:colOff>
      <xdr:row>16</xdr:row>
      <xdr:rowOff>156735</xdr:rowOff>
    </xdr:to>
    <xdr:cxnSp macro="">
      <xdr:nvCxnSpPr>
        <xdr:cNvPr id="50" name="直線コネクタ 49"/>
        <xdr:cNvCxnSpPr/>
      </xdr:nvCxnSpPr>
      <xdr:spPr bwMode="auto">
        <a:xfrm flipV="1">
          <a:off x="4305300" y="2919273"/>
          <a:ext cx="698500" cy="28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156735</xdr:rowOff>
    </xdr:from>
    <xdr:to>
      <xdr:col>22</xdr:col>
      <xdr:colOff>114300</xdr:colOff>
      <xdr:row>17</xdr:row>
      <xdr:rowOff>44396</xdr:rowOff>
    </xdr:to>
    <xdr:cxnSp macro="">
      <xdr:nvCxnSpPr>
        <xdr:cNvPr id="53" name="直線コネクタ 52"/>
        <xdr:cNvCxnSpPr/>
      </xdr:nvCxnSpPr>
      <xdr:spPr bwMode="auto">
        <a:xfrm flipV="1">
          <a:off x="3606800" y="2947560"/>
          <a:ext cx="698500" cy="5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39618</xdr:rowOff>
    </xdr:from>
    <xdr:to>
      <xdr:col>18</xdr:col>
      <xdr:colOff>177800</xdr:colOff>
      <xdr:row>17</xdr:row>
      <xdr:rowOff>44396</xdr:rowOff>
    </xdr:to>
    <xdr:cxnSp macro="">
      <xdr:nvCxnSpPr>
        <xdr:cNvPr id="56" name="直線コネクタ 55"/>
        <xdr:cNvCxnSpPr/>
      </xdr:nvCxnSpPr>
      <xdr:spPr bwMode="auto">
        <a:xfrm>
          <a:off x="2908300" y="3001893"/>
          <a:ext cx="698500" cy="4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74114</xdr:rowOff>
    </xdr:from>
    <xdr:to>
      <xdr:col>29</xdr:col>
      <xdr:colOff>177800</xdr:colOff>
      <xdr:row>17</xdr:row>
      <xdr:rowOff>4264</xdr:rowOff>
    </xdr:to>
    <xdr:sp macro="" textlink="">
      <xdr:nvSpPr>
        <xdr:cNvPr id="66" name="楕円 65"/>
        <xdr:cNvSpPr/>
      </xdr:nvSpPr>
      <xdr:spPr bwMode="auto">
        <a:xfrm>
          <a:off x="5600700" y="286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46191</xdr:rowOff>
    </xdr:from>
    <xdr:ext cx="762000" cy="259045"/>
    <xdr:sp macro="" textlink="">
      <xdr:nvSpPr>
        <xdr:cNvPr id="67" name="人口1人当たり決算額の推移該当値テキスト130"/>
        <xdr:cNvSpPr txBox="1"/>
      </xdr:nvSpPr>
      <xdr:spPr>
        <a:xfrm>
          <a:off x="5740400" y="283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77648</xdr:rowOff>
    </xdr:from>
    <xdr:to>
      <xdr:col>26</xdr:col>
      <xdr:colOff>101600</xdr:colOff>
      <xdr:row>17</xdr:row>
      <xdr:rowOff>7798</xdr:rowOff>
    </xdr:to>
    <xdr:sp macro="" textlink="">
      <xdr:nvSpPr>
        <xdr:cNvPr id="68" name="楕円 67"/>
        <xdr:cNvSpPr/>
      </xdr:nvSpPr>
      <xdr:spPr bwMode="auto">
        <a:xfrm>
          <a:off x="4953000" y="286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17975</xdr:rowOff>
    </xdr:from>
    <xdr:ext cx="736600" cy="259045"/>
    <xdr:sp macro="" textlink="">
      <xdr:nvSpPr>
        <xdr:cNvPr id="69" name="テキスト ボックス 68"/>
        <xdr:cNvSpPr txBox="1"/>
      </xdr:nvSpPr>
      <xdr:spPr>
        <a:xfrm>
          <a:off x="4622800" y="2637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105935</xdr:rowOff>
    </xdr:from>
    <xdr:to>
      <xdr:col>22</xdr:col>
      <xdr:colOff>165100</xdr:colOff>
      <xdr:row>17</xdr:row>
      <xdr:rowOff>36085</xdr:rowOff>
    </xdr:to>
    <xdr:sp macro="" textlink="">
      <xdr:nvSpPr>
        <xdr:cNvPr id="70" name="楕円 69"/>
        <xdr:cNvSpPr/>
      </xdr:nvSpPr>
      <xdr:spPr bwMode="auto">
        <a:xfrm>
          <a:off x="4254500" y="289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20862</xdr:rowOff>
    </xdr:from>
    <xdr:ext cx="762000" cy="259045"/>
    <xdr:sp macro="" textlink="">
      <xdr:nvSpPr>
        <xdr:cNvPr id="71" name="テキスト ボックス 70"/>
        <xdr:cNvSpPr txBox="1"/>
      </xdr:nvSpPr>
      <xdr:spPr>
        <a:xfrm>
          <a:off x="3924300" y="298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165046</xdr:rowOff>
    </xdr:from>
    <xdr:to>
      <xdr:col>19</xdr:col>
      <xdr:colOff>38100</xdr:colOff>
      <xdr:row>17</xdr:row>
      <xdr:rowOff>95196</xdr:rowOff>
    </xdr:to>
    <xdr:sp macro="" textlink="">
      <xdr:nvSpPr>
        <xdr:cNvPr id="72" name="楕円 71"/>
        <xdr:cNvSpPr/>
      </xdr:nvSpPr>
      <xdr:spPr bwMode="auto">
        <a:xfrm>
          <a:off x="3556000" y="2955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79973</xdr:rowOff>
    </xdr:from>
    <xdr:ext cx="762000" cy="259045"/>
    <xdr:sp macro="" textlink="">
      <xdr:nvSpPr>
        <xdr:cNvPr id="73" name="テキスト ボックス 72"/>
        <xdr:cNvSpPr txBox="1"/>
      </xdr:nvSpPr>
      <xdr:spPr>
        <a:xfrm>
          <a:off x="3225800" y="304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160268</xdr:rowOff>
    </xdr:from>
    <xdr:to>
      <xdr:col>15</xdr:col>
      <xdr:colOff>101600</xdr:colOff>
      <xdr:row>17</xdr:row>
      <xdr:rowOff>90418</xdr:rowOff>
    </xdr:to>
    <xdr:sp macro="" textlink="">
      <xdr:nvSpPr>
        <xdr:cNvPr id="74" name="楕円 73"/>
        <xdr:cNvSpPr/>
      </xdr:nvSpPr>
      <xdr:spPr bwMode="auto">
        <a:xfrm>
          <a:off x="2857500" y="295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75195</xdr:rowOff>
    </xdr:from>
    <xdr:ext cx="762000" cy="259045"/>
    <xdr:sp macro="" textlink="">
      <xdr:nvSpPr>
        <xdr:cNvPr id="75" name="テキスト ボックス 74"/>
        <xdr:cNvSpPr txBox="1"/>
      </xdr:nvSpPr>
      <xdr:spPr>
        <a:xfrm>
          <a:off x="2527300" y="30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320910</xdr:rowOff>
    </xdr:from>
    <xdr:to>
      <xdr:col>29</xdr:col>
      <xdr:colOff>127000</xdr:colOff>
      <xdr:row>35</xdr:row>
      <xdr:rowOff>32665</xdr:rowOff>
    </xdr:to>
    <xdr:cxnSp macro="">
      <xdr:nvCxnSpPr>
        <xdr:cNvPr id="108" name="直線コネクタ 107"/>
        <xdr:cNvCxnSpPr/>
      </xdr:nvCxnSpPr>
      <xdr:spPr bwMode="auto">
        <a:xfrm flipV="1">
          <a:off x="5003800" y="6588360"/>
          <a:ext cx="647700" cy="54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32665</xdr:rowOff>
    </xdr:from>
    <xdr:to>
      <xdr:col>26</xdr:col>
      <xdr:colOff>50800</xdr:colOff>
      <xdr:row>35</xdr:row>
      <xdr:rowOff>94844</xdr:rowOff>
    </xdr:to>
    <xdr:cxnSp macro="">
      <xdr:nvCxnSpPr>
        <xdr:cNvPr id="111" name="直線コネクタ 110"/>
        <xdr:cNvCxnSpPr/>
      </xdr:nvCxnSpPr>
      <xdr:spPr bwMode="auto">
        <a:xfrm flipV="1">
          <a:off x="4305300" y="6643015"/>
          <a:ext cx="698500" cy="62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94844</xdr:rowOff>
    </xdr:from>
    <xdr:to>
      <xdr:col>22</xdr:col>
      <xdr:colOff>114300</xdr:colOff>
      <xdr:row>35</xdr:row>
      <xdr:rowOff>153060</xdr:rowOff>
    </xdr:to>
    <xdr:cxnSp macro="">
      <xdr:nvCxnSpPr>
        <xdr:cNvPr id="114" name="直線コネクタ 113"/>
        <xdr:cNvCxnSpPr/>
      </xdr:nvCxnSpPr>
      <xdr:spPr bwMode="auto">
        <a:xfrm flipV="1">
          <a:off x="3606800" y="6705194"/>
          <a:ext cx="698500" cy="5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153060</xdr:rowOff>
    </xdr:from>
    <xdr:to>
      <xdr:col>18</xdr:col>
      <xdr:colOff>177800</xdr:colOff>
      <xdr:row>35</xdr:row>
      <xdr:rowOff>258350</xdr:rowOff>
    </xdr:to>
    <xdr:cxnSp macro="">
      <xdr:nvCxnSpPr>
        <xdr:cNvPr id="117" name="直線コネクタ 116"/>
        <xdr:cNvCxnSpPr/>
      </xdr:nvCxnSpPr>
      <xdr:spPr bwMode="auto">
        <a:xfrm flipV="1">
          <a:off x="2908300" y="6763410"/>
          <a:ext cx="698500" cy="105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270110</xdr:rowOff>
    </xdr:from>
    <xdr:to>
      <xdr:col>29</xdr:col>
      <xdr:colOff>177800</xdr:colOff>
      <xdr:row>35</xdr:row>
      <xdr:rowOff>28810</xdr:rowOff>
    </xdr:to>
    <xdr:sp macro="" textlink="">
      <xdr:nvSpPr>
        <xdr:cNvPr id="127" name="楕円 126"/>
        <xdr:cNvSpPr/>
      </xdr:nvSpPr>
      <xdr:spPr bwMode="auto">
        <a:xfrm>
          <a:off x="5600700" y="6537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115187</xdr:rowOff>
    </xdr:from>
    <xdr:ext cx="762000" cy="259045"/>
    <xdr:sp macro="" textlink="">
      <xdr:nvSpPr>
        <xdr:cNvPr id="128" name="人口1人当たり決算額の推移該当値テキスト445"/>
        <xdr:cNvSpPr txBox="1"/>
      </xdr:nvSpPr>
      <xdr:spPr>
        <a:xfrm>
          <a:off x="5740400" y="638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324765</xdr:rowOff>
    </xdr:from>
    <xdr:to>
      <xdr:col>26</xdr:col>
      <xdr:colOff>101600</xdr:colOff>
      <xdr:row>35</xdr:row>
      <xdr:rowOff>83465</xdr:rowOff>
    </xdr:to>
    <xdr:sp macro="" textlink="">
      <xdr:nvSpPr>
        <xdr:cNvPr id="129" name="楕円 128"/>
        <xdr:cNvSpPr/>
      </xdr:nvSpPr>
      <xdr:spPr bwMode="auto">
        <a:xfrm>
          <a:off x="4953000" y="6592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93641</xdr:rowOff>
    </xdr:from>
    <xdr:ext cx="736600" cy="259045"/>
    <xdr:sp macro="" textlink="">
      <xdr:nvSpPr>
        <xdr:cNvPr id="130" name="テキスト ボックス 129"/>
        <xdr:cNvSpPr txBox="1"/>
      </xdr:nvSpPr>
      <xdr:spPr>
        <a:xfrm>
          <a:off x="4622800" y="636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44044</xdr:rowOff>
    </xdr:from>
    <xdr:to>
      <xdr:col>22</xdr:col>
      <xdr:colOff>165100</xdr:colOff>
      <xdr:row>35</xdr:row>
      <xdr:rowOff>145644</xdr:rowOff>
    </xdr:to>
    <xdr:sp macro="" textlink="">
      <xdr:nvSpPr>
        <xdr:cNvPr id="131" name="楕円 130"/>
        <xdr:cNvSpPr/>
      </xdr:nvSpPr>
      <xdr:spPr bwMode="auto">
        <a:xfrm>
          <a:off x="4254500" y="6654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155820</xdr:rowOff>
    </xdr:from>
    <xdr:ext cx="762000" cy="259045"/>
    <xdr:sp macro="" textlink="">
      <xdr:nvSpPr>
        <xdr:cNvPr id="132" name="テキスト ボックス 131"/>
        <xdr:cNvSpPr txBox="1"/>
      </xdr:nvSpPr>
      <xdr:spPr>
        <a:xfrm>
          <a:off x="3924300" y="642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102260</xdr:rowOff>
    </xdr:from>
    <xdr:to>
      <xdr:col>19</xdr:col>
      <xdr:colOff>38100</xdr:colOff>
      <xdr:row>35</xdr:row>
      <xdr:rowOff>203860</xdr:rowOff>
    </xdr:to>
    <xdr:sp macro="" textlink="">
      <xdr:nvSpPr>
        <xdr:cNvPr id="133" name="楕円 132"/>
        <xdr:cNvSpPr/>
      </xdr:nvSpPr>
      <xdr:spPr bwMode="auto">
        <a:xfrm>
          <a:off x="3556000" y="671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188637</xdr:rowOff>
    </xdr:from>
    <xdr:ext cx="762000" cy="259045"/>
    <xdr:sp macro="" textlink="">
      <xdr:nvSpPr>
        <xdr:cNvPr id="134" name="テキスト ボックス 133"/>
        <xdr:cNvSpPr txBox="1"/>
      </xdr:nvSpPr>
      <xdr:spPr>
        <a:xfrm>
          <a:off x="3225800" y="679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207550</xdr:rowOff>
    </xdr:from>
    <xdr:to>
      <xdr:col>15</xdr:col>
      <xdr:colOff>101600</xdr:colOff>
      <xdr:row>35</xdr:row>
      <xdr:rowOff>309150</xdr:rowOff>
    </xdr:to>
    <xdr:sp macro="" textlink="">
      <xdr:nvSpPr>
        <xdr:cNvPr id="135" name="楕円 134"/>
        <xdr:cNvSpPr/>
      </xdr:nvSpPr>
      <xdr:spPr bwMode="auto">
        <a:xfrm>
          <a:off x="2857500" y="681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293927</xdr:rowOff>
    </xdr:from>
    <xdr:ext cx="762000" cy="259045"/>
    <xdr:sp macro="" textlink="">
      <xdr:nvSpPr>
        <xdr:cNvPr id="136" name="テキスト ボックス 135"/>
        <xdr:cNvSpPr txBox="1"/>
      </xdr:nvSpPr>
      <xdr:spPr>
        <a:xfrm>
          <a:off x="2527300" y="69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13,628
13,514
122.48
10,059,852
9,564,774
450,921
5,240,243
9,236,373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170671</xdr:rowOff>
    </xdr:from>
    <xdr:to>
      <xdr:col>24</xdr:col>
      <xdr:colOff>63500</xdr:colOff>
      <xdr:row>36</xdr:row>
      <xdr:rowOff>17147</xdr:rowOff>
    </xdr:to>
    <xdr:cxnSp macro="">
      <xdr:nvCxnSpPr>
        <xdr:cNvPr id="58" name="直線コネクタ 57"/>
        <xdr:cNvCxnSpPr/>
      </xdr:nvCxnSpPr>
      <xdr:spPr>
        <a:xfrm>
          <a:off x="3797300" y="6171421"/>
          <a:ext cx="8382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170671</xdr:rowOff>
    </xdr:from>
    <xdr:to>
      <xdr:col>19</xdr:col>
      <xdr:colOff>177800</xdr:colOff>
      <xdr:row>36</xdr:row>
      <xdr:rowOff>32930</xdr:rowOff>
    </xdr:to>
    <xdr:cxnSp macro="">
      <xdr:nvCxnSpPr>
        <xdr:cNvPr id="61" name="直線コネクタ 60"/>
        <xdr:cNvCxnSpPr/>
      </xdr:nvCxnSpPr>
      <xdr:spPr>
        <a:xfrm flipV="1">
          <a:off x="2908300" y="6171421"/>
          <a:ext cx="889000" cy="3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32930</xdr:rowOff>
    </xdr:from>
    <xdr:to>
      <xdr:col>15</xdr:col>
      <xdr:colOff>50800</xdr:colOff>
      <xdr:row>36</xdr:row>
      <xdr:rowOff>123954</xdr:rowOff>
    </xdr:to>
    <xdr:cxnSp macro="">
      <xdr:nvCxnSpPr>
        <xdr:cNvPr id="64" name="直線コネクタ 63"/>
        <xdr:cNvCxnSpPr/>
      </xdr:nvCxnSpPr>
      <xdr:spPr>
        <a:xfrm flipV="1">
          <a:off x="2019300" y="6205130"/>
          <a:ext cx="889000" cy="9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105666</xdr:rowOff>
    </xdr:from>
    <xdr:to>
      <xdr:col>10</xdr:col>
      <xdr:colOff>114300</xdr:colOff>
      <xdr:row>36</xdr:row>
      <xdr:rowOff>123954</xdr:rowOff>
    </xdr:to>
    <xdr:cxnSp macro="">
      <xdr:nvCxnSpPr>
        <xdr:cNvPr id="67" name="直線コネクタ 66"/>
        <xdr:cNvCxnSpPr/>
      </xdr:nvCxnSpPr>
      <xdr:spPr>
        <a:xfrm>
          <a:off x="1130300" y="627786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137797</xdr:rowOff>
    </xdr:from>
    <xdr:to>
      <xdr:col>24</xdr:col>
      <xdr:colOff>114300</xdr:colOff>
      <xdr:row>36</xdr:row>
      <xdr:rowOff>67947</xdr:rowOff>
    </xdr:to>
    <xdr:sp macro="" textlink="">
      <xdr:nvSpPr>
        <xdr:cNvPr id="77" name="楕円 76"/>
        <xdr:cNvSpPr/>
      </xdr:nvSpPr>
      <xdr:spPr>
        <a:xfrm>
          <a:off x="4584700" y="613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116224</xdr:rowOff>
    </xdr:from>
    <xdr:ext cx="599010" cy="259045"/>
    <xdr:sp macro="" textlink="">
      <xdr:nvSpPr>
        <xdr:cNvPr id="78" name="人件費該当値テキスト"/>
        <xdr:cNvSpPr txBox="1"/>
      </xdr:nvSpPr>
      <xdr:spPr>
        <a:xfrm>
          <a:off x="4686300" y="61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119871</xdr:rowOff>
    </xdr:from>
    <xdr:to>
      <xdr:col>20</xdr:col>
      <xdr:colOff>38100</xdr:colOff>
      <xdr:row>36</xdr:row>
      <xdr:rowOff>50021</xdr:rowOff>
    </xdr:to>
    <xdr:sp macro="" textlink="">
      <xdr:nvSpPr>
        <xdr:cNvPr id="79" name="楕円 78"/>
        <xdr:cNvSpPr/>
      </xdr:nvSpPr>
      <xdr:spPr>
        <a:xfrm>
          <a:off x="3746500" y="612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41148</xdr:rowOff>
    </xdr:from>
    <xdr:ext cx="599010" cy="259045"/>
    <xdr:sp macro="" textlink="">
      <xdr:nvSpPr>
        <xdr:cNvPr id="80" name="テキスト ボックス 79"/>
        <xdr:cNvSpPr txBox="1"/>
      </xdr:nvSpPr>
      <xdr:spPr>
        <a:xfrm>
          <a:off x="3497795" y="621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153580</xdr:rowOff>
    </xdr:from>
    <xdr:to>
      <xdr:col>15</xdr:col>
      <xdr:colOff>101600</xdr:colOff>
      <xdr:row>36</xdr:row>
      <xdr:rowOff>83730</xdr:rowOff>
    </xdr:to>
    <xdr:sp macro="" textlink="">
      <xdr:nvSpPr>
        <xdr:cNvPr id="81" name="楕円 80"/>
        <xdr:cNvSpPr/>
      </xdr:nvSpPr>
      <xdr:spPr>
        <a:xfrm>
          <a:off x="2857500" y="61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74857</xdr:rowOff>
    </xdr:from>
    <xdr:ext cx="534377" cy="259045"/>
    <xdr:sp macro="" textlink="">
      <xdr:nvSpPr>
        <xdr:cNvPr id="82" name="テキスト ボックス 81"/>
        <xdr:cNvSpPr txBox="1"/>
      </xdr:nvSpPr>
      <xdr:spPr>
        <a:xfrm>
          <a:off x="2641111" y="62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73154</xdr:rowOff>
    </xdr:from>
    <xdr:to>
      <xdr:col>10</xdr:col>
      <xdr:colOff>165100</xdr:colOff>
      <xdr:row>37</xdr:row>
      <xdr:rowOff>3304</xdr:rowOff>
    </xdr:to>
    <xdr:sp macro="" textlink="">
      <xdr:nvSpPr>
        <xdr:cNvPr id="83" name="楕円 82"/>
        <xdr:cNvSpPr/>
      </xdr:nvSpPr>
      <xdr:spPr>
        <a:xfrm>
          <a:off x="1968500" y="62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165881</xdr:rowOff>
    </xdr:from>
    <xdr:ext cx="534377" cy="259045"/>
    <xdr:sp macro="" textlink="">
      <xdr:nvSpPr>
        <xdr:cNvPr id="84" name="テキスト ボックス 83"/>
        <xdr:cNvSpPr txBox="1"/>
      </xdr:nvSpPr>
      <xdr:spPr>
        <a:xfrm>
          <a:off x="1752111" y="63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54866</xdr:rowOff>
    </xdr:from>
    <xdr:to>
      <xdr:col>6</xdr:col>
      <xdr:colOff>38100</xdr:colOff>
      <xdr:row>36</xdr:row>
      <xdr:rowOff>156466</xdr:rowOff>
    </xdr:to>
    <xdr:sp macro="" textlink="">
      <xdr:nvSpPr>
        <xdr:cNvPr id="85" name="楕円 84"/>
        <xdr:cNvSpPr/>
      </xdr:nvSpPr>
      <xdr:spPr>
        <a:xfrm>
          <a:off x="1079500" y="622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147593</xdr:rowOff>
    </xdr:from>
    <xdr:ext cx="534377" cy="259045"/>
    <xdr:sp macro="" textlink="">
      <xdr:nvSpPr>
        <xdr:cNvPr id="86" name="テキスト ボックス 85"/>
        <xdr:cNvSpPr txBox="1"/>
      </xdr:nvSpPr>
      <xdr:spPr>
        <a:xfrm>
          <a:off x="863111" y="631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22396</xdr:rowOff>
    </xdr:from>
    <xdr:to>
      <xdr:col>24</xdr:col>
      <xdr:colOff>63500</xdr:colOff>
      <xdr:row>56</xdr:row>
      <xdr:rowOff>64358</xdr:rowOff>
    </xdr:to>
    <xdr:cxnSp macro="">
      <xdr:nvCxnSpPr>
        <xdr:cNvPr id="113" name="直線コネクタ 112"/>
        <xdr:cNvCxnSpPr/>
      </xdr:nvCxnSpPr>
      <xdr:spPr>
        <a:xfrm>
          <a:off x="3797300" y="9623596"/>
          <a:ext cx="838200" cy="4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22396</xdr:rowOff>
    </xdr:from>
    <xdr:to>
      <xdr:col>19</xdr:col>
      <xdr:colOff>177800</xdr:colOff>
      <xdr:row>56</xdr:row>
      <xdr:rowOff>47103</xdr:rowOff>
    </xdr:to>
    <xdr:cxnSp macro="">
      <xdr:nvCxnSpPr>
        <xdr:cNvPr id="116" name="直線コネクタ 115"/>
        <xdr:cNvCxnSpPr/>
      </xdr:nvCxnSpPr>
      <xdr:spPr>
        <a:xfrm flipV="1">
          <a:off x="2908300" y="9623596"/>
          <a:ext cx="889000" cy="2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47103</xdr:rowOff>
    </xdr:from>
    <xdr:to>
      <xdr:col>15</xdr:col>
      <xdr:colOff>50800</xdr:colOff>
      <xdr:row>56</xdr:row>
      <xdr:rowOff>75925</xdr:rowOff>
    </xdr:to>
    <xdr:cxnSp macro="">
      <xdr:nvCxnSpPr>
        <xdr:cNvPr id="119" name="直線コネクタ 118"/>
        <xdr:cNvCxnSpPr/>
      </xdr:nvCxnSpPr>
      <xdr:spPr>
        <a:xfrm flipV="1">
          <a:off x="2019300" y="9648303"/>
          <a:ext cx="889000" cy="2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75925</xdr:rowOff>
    </xdr:from>
    <xdr:to>
      <xdr:col>10</xdr:col>
      <xdr:colOff>114300</xdr:colOff>
      <xdr:row>56</xdr:row>
      <xdr:rowOff>117247</xdr:rowOff>
    </xdr:to>
    <xdr:cxnSp macro="">
      <xdr:nvCxnSpPr>
        <xdr:cNvPr id="122" name="直線コネクタ 121"/>
        <xdr:cNvCxnSpPr/>
      </xdr:nvCxnSpPr>
      <xdr:spPr>
        <a:xfrm flipV="1">
          <a:off x="1130300" y="9677125"/>
          <a:ext cx="889000" cy="4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13558</xdr:rowOff>
    </xdr:from>
    <xdr:to>
      <xdr:col>24</xdr:col>
      <xdr:colOff>114300</xdr:colOff>
      <xdr:row>56</xdr:row>
      <xdr:rowOff>115158</xdr:rowOff>
    </xdr:to>
    <xdr:sp macro="" textlink="">
      <xdr:nvSpPr>
        <xdr:cNvPr id="132" name="楕円 131"/>
        <xdr:cNvSpPr/>
      </xdr:nvSpPr>
      <xdr:spPr>
        <a:xfrm>
          <a:off x="4584700" y="96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163435</xdr:rowOff>
    </xdr:from>
    <xdr:ext cx="534377" cy="259045"/>
    <xdr:sp macro="" textlink="">
      <xdr:nvSpPr>
        <xdr:cNvPr id="133" name="物件費該当値テキスト"/>
        <xdr:cNvSpPr txBox="1"/>
      </xdr:nvSpPr>
      <xdr:spPr>
        <a:xfrm>
          <a:off x="4686300" y="95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143046</xdr:rowOff>
    </xdr:from>
    <xdr:to>
      <xdr:col>20</xdr:col>
      <xdr:colOff>38100</xdr:colOff>
      <xdr:row>56</xdr:row>
      <xdr:rowOff>73196</xdr:rowOff>
    </xdr:to>
    <xdr:sp macro="" textlink="">
      <xdr:nvSpPr>
        <xdr:cNvPr id="134" name="楕円 133"/>
        <xdr:cNvSpPr/>
      </xdr:nvSpPr>
      <xdr:spPr>
        <a:xfrm>
          <a:off x="3746500" y="95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89723</xdr:rowOff>
    </xdr:from>
    <xdr:ext cx="599010" cy="259045"/>
    <xdr:sp macro="" textlink="">
      <xdr:nvSpPr>
        <xdr:cNvPr id="135" name="テキスト ボックス 134"/>
        <xdr:cNvSpPr txBox="1"/>
      </xdr:nvSpPr>
      <xdr:spPr>
        <a:xfrm>
          <a:off x="3497795" y="934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167753</xdr:rowOff>
    </xdr:from>
    <xdr:to>
      <xdr:col>15</xdr:col>
      <xdr:colOff>101600</xdr:colOff>
      <xdr:row>56</xdr:row>
      <xdr:rowOff>97903</xdr:rowOff>
    </xdr:to>
    <xdr:sp macro="" textlink="">
      <xdr:nvSpPr>
        <xdr:cNvPr id="136" name="楕円 135"/>
        <xdr:cNvSpPr/>
      </xdr:nvSpPr>
      <xdr:spPr>
        <a:xfrm>
          <a:off x="2857500" y="95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114430</xdr:rowOff>
    </xdr:from>
    <xdr:ext cx="534377" cy="259045"/>
    <xdr:sp macro="" textlink="">
      <xdr:nvSpPr>
        <xdr:cNvPr id="137" name="テキスト ボックス 136"/>
        <xdr:cNvSpPr txBox="1"/>
      </xdr:nvSpPr>
      <xdr:spPr>
        <a:xfrm>
          <a:off x="2641111" y="937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25125</xdr:rowOff>
    </xdr:from>
    <xdr:to>
      <xdr:col>10</xdr:col>
      <xdr:colOff>165100</xdr:colOff>
      <xdr:row>56</xdr:row>
      <xdr:rowOff>126725</xdr:rowOff>
    </xdr:to>
    <xdr:sp macro="" textlink="">
      <xdr:nvSpPr>
        <xdr:cNvPr id="138" name="楕円 137"/>
        <xdr:cNvSpPr/>
      </xdr:nvSpPr>
      <xdr:spPr>
        <a:xfrm>
          <a:off x="1968500" y="96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117852</xdr:rowOff>
    </xdr:from>
    <xdr:ext cx="534377" cy="259045"/>
    <xdr:sp macro="" textlink="">
      <xdr:nvSpPr>
        <xdr:cNvPr id="139" name="テキスト ボックス 138"/>
        <xdr:cNvSpPr txBox="1"/>
      </xdr:nvSpPr>
      <xdr:spPr>
        <a:xfrm>
          <a:off x="1752111" y="971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66447</xdr:rowOff>
    </xdr:from>
    <xdr:to>
      <xdr:col>6</xdr:col>
      <xdr:colOff>38100</xdr:colOff>
      <xdr:row>56</xdr:row>
      <xdr:rowOff>168047</xdr:rowOff>
    </xdr:to>
    <xdr:sp macro="" textlink="">
      <xdr:nvSpPr>
        <xdr:cNvPr id="140" name="楕円 139"/>
        <xdr:cNvSpPr/>
      </xdr:nvSpPr>
      <xdr:spPr>
        <a:xfrm>
          <a:off x="1079500" y="966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159174</xdr:rowOff>
    </xdr:from>
    <xdr:ext cx="534377" cy="259045"/>
    <xdr:sp macro="" textlink="">
      <xdr:nvSpPr>
        <xdr:cNvPr id="141" name="テキスト ボックス 140"/>
        <xdr:cNvSpPr txBox="1"/>
      </xdr:nvSpPr>
      <xdr:spPr>
        <a:xfrm>
          <a:off x="863111" y="97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108916</xdr:rowOff>
    </xdr:from>
    <xdr:to>
      <xdr:col>24</xdr:col>
      <xdr:colOff>63500</xdr:colOff>
      <xdr:row>78</xdr:row>
      <xdr:rowOff>122022</xdr:rowOff>
    </xdr:to>
    <xdr:cxnSp macro="">
      <xdr:nvCxnSpPr>
        <xdr:cNvPr id="170" name="直線コネクタ 169"/>
        <xdr:cNvCxnSpPr/>
      </xdr:nvCxnSpPr>
      <xdr:spPr>
        <a:xfrm flipV="1">
          <a:off x="3797300" y="13482016"/>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122022</xdr:rowOff>
    </xdr:from>
    <xdr:to>
      <xdr:col>19</xdr:col>
      <xdr:colOff>177800</xdr:colOff>
      <xdr:row>78</xdr:row>
      <xdr:rowOff>133186</xdr:rowOff>
    </xdr:to>
    <xdr:cxnSp macro="">
      <xdr:nvCxnSpPr>
        <xdr:cNvPr id="173" name="直線コネクタ 172"/>
        <xdr:cNvCxnSpPr/>
      </xdr:nvCxnSpPr>
      <xdr:spPr>
        <a:xfrm flipV="1">
          <a:off x="2908300" y="13495122"/>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96304</xdr:rowOff>
    </xdr:from>
    <xdr:to>
      <xdr:col>15</xdr:col>
      <xdr:colOff>50800</xdr:colOff>
      <xdr:row>78</xdr:row>
      <xdr:rowOff>133186</xdr:rowOff>
    </xdr:to>
    <xdr:cxnSp macro="">
      <xdr:nvCxnSpPr>
        <xdr:cNvPr id="176" name="直線コネクタ 175"/>
        <xdr:cNvCxnSpPr/>
      </xdr:nvCxnSpPr>
      <xdr:spPr>
        <a:xfrm>
          <a:off x="2019300" y="13469404"/>
          <a:ext cx="889000" cy="3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96304</xdr:rowOff>
    </xdr:from>
    <xdr:to>
      <xdr:col>10</xdr:col>
      <xdr:colOff>114300</xdr:colOff>
      <xdr:row>78</xdr:row>
      <xdr:rowOff>133452</xdr:rowOff>
    </xdr:to>
    <xdr:cxnSp macro="">
      <xdr:nvCxnSpPr>
        <xdr:cNvPr id="179" name="直線コネクタ 178"/>
        <xdr:cNvCxnSpPr/>
      </xdr:nvCxnSpPr>
      <xdr:spPr>
        <a:xfrm flipV="1">
          <a:off x="1130300" y="13469404"/>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58116</xdr:rowOff>
    </xdr:from>
    <xdr:to>
      <xdr:col>24</xdr:col>
      <xdr:colOff>114300</xdr:colOff>
      <xdr:row>78</xdr:row>
      <xdr:rowOff>159716</xdr:rowOff>
    </xdr:to>
    <xdr:sp macro="" textlink="">
      <xdr:nvSpPr>
        <xdr:cNvPr id="189" name="楕円 188"/>
        <xdr:cNvSpPr/>
      </xdr:nvSpPr>
      <xdr:spPr>
        <a:xfrm>
          <a:off x="4584700" y="134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144493</xdr:rowOff>
    </xdr:from>
    <xdr:ext cx="469744" cy="259045"/>
    <xdr:sp macro="" textlink="">
      <xdr:nvSpPr>
        <xdr:cNvPr id="190" name="維持補修費該当値テキスト"/>
        <xdr:cNvSpPr txBox="1"/>
      </xdr:nvSpPr>
      <xdr:spPr>
        <a:xfrm>
          <a:off x="4686300" y="1334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71222</xdr:rowOff>
    </xdr:from>
    <xdr:to>
      <xdr:col>20</xdr:col>
      <xdr:colOff>38100</xdr:colOff>
      <xdr:row>79</xdr:row>
      <xdr:rowOff>1372</xdr:rowOff>
    </xdr:to>
    <xdr:sp macro="" textlink="">
      <xdr:nvSpPr>
        <xdr:cNvPr id="191" name="楕円 190"/>
        <xdr:cNvSpPr/>
      </xdr:nvSpPr>
      <xdr:spPr>
        <a:xfrm>
          <a:off x="3746500" y="134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163949</xdr:rowOff>
    </xdr:from>
    <xdr:ext cx="469744" cy="259045"/>
    <xdr:sp macro="" textlink="">
      <xdr:nvSpPr>
        <xdr:cNvPr id="192" name="テキスト ボックス 191"/>
        <xdr:cNvSpPr txBox="1"/>
      </xdr:nvSpPr>
      <xdr:spPr>
        <a:xfrm>
          <a:off x="3562428" y="1353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82386</xdr:rowOff>
    </xdr:from>
    <xdr:to>
      <xdr:col>15</xdr:col>
      <xdr:colOff>101600</xdr:colOff>
      <xdr:row>79</xdr:row>
      <xdr:rowOff>12536</xdr:rowOff>
    </xdr:to>
    <xdr:sp macro="" textlink="">
      <xdr:nvSpPr>
        <xdr:cNvPr id="193" name="楕円 192"/>
        <xdr:cNvSpPr/>
      </xdr:nvSpPr>
      <xdr:spPr>
        <a:xfrm>
          <a:off x="28575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3663</xdr:rowOff>
    </xdr:from>
    <xdr:ext cx="469744" cy="259045"/>
    <xdr:sp macro="" textlink="">
      <xdr:nvSpPr>
        <xdr:cNvPr id="194" name="テキスト ボックス 193"/>
        <xdr:cNvSpPr txBox="1"/>
      </xdr:nvSpPr>
      <xdr:spPr>
        <a:xfrm>
          <a:off x="2673428" y="1354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45504</xdr:rowOff>
    </xdr:from>
    <xdr:to>
      <xdr:col>10</xdr:col>
      <xdr:colOff>165100</xdr:colOff>
      <xdr:row>78</xdr:row>
      <xdr:rowOff>147104</xdr:rowOff>
    </xdr:to>
    <xdr:sp macro="" textlink="">
      <xdr:nvSpPr>
        <xdr:cNvPr id="195" name="楕円 194"/>
        <xdr:cNvSpPr/>
      </xdr:nvSpPr>
      <xdr:spPr>
        <a:xfrm>
          <a:off x="1968500" y="13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138231</xdr:rowOff>
    </xdr:from>
    <xdr:ext cx="469744" cy="259045"/>
    <xdr:sp macro="" textlink="">
      <xdr:nvSpPr>
        <xdr:cNvPr id="196" name="テキスト ボックス 195"/>
        <xdr:cNvSpPr txBox="1"/>
      </xdr:nvSpPr>
      <xdr:spPr>
        <a:xfrm>
          <a:off x="1784428" y="1351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82652</xdr:rowOff>
    </xdr:from>
    <xdr:to>
      <xdr:col>6</xdr:col>
      <xdr:colOff>38100</xdr:colOff>
      <xdr:row>79</xdr:row>
      <xdr:rowOff>12802</xdr:rowOff>
    </xdr:to>
    <xdr:sp macro="" textlink="">
      <xdr:nvSpPr>
        <xdr:cNvPr id="197" name="楕円 196"/>
        <xdr:cNvSpPr/>
      </xdr:nvSpPr>
      <xdr:spPr>
        <a:xfrm>
          <a:off x="1079500" y="134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3929</xdr:rowOff>
    </xdr:from>
    <xdr:ext cx="469744" cy="259045"/>
    <xdr:sp macro="" textlink="">
      <xdr:nvSpPr>
        <xdr:cNvPr id="198" name="テキスト ボックス 197"/>
        <xdr:cNvSpPr txBox="1"/>
      </xdr:nvSpPr>
      <xdr:spPr>
        <a:xfrm>
          <a:off x="895428" y="1354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45300</xdr:rowOff>
    </xdr:from>
    <xdr:to>
      <xdr:col>24</xdr:col>
      <xdr:colOff>63500</xdr:colOff>
      <xdr:row>96</xdr:row>
      <xdr:rowOff>39705</xdr:rowOff>
    </xdr:to>
    <xdr:cxnSp macro="">
      <xdr:nvCxnSpPr>
        <xdr:cNvPr id="230" name="直線コネクタ 229"/>
        <xdr:cNvCxnSpPr/>
      </xdr:nvCxnSpPr>
      <xdr:spPr>
        <a:xfrm>
          <a:off x="3797300" y="16333050"/>
          <a:ext cx="838200" cy="16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45300</xdr:rowOff>
    </xdr:from>
    <xdr:to>
      <xdr:col>19</xdr:col>
      <xdr:colOff>177800</xdr:colOff>
      <xdr:row>96</xdr:row>
      <xdr:rowOff>155332</xdr:rowOff>
    </xdr:to>
    <xdr:cxnSp macro="">
      <xdr:nvCxnSpPr>
        <xdr:cNvPr id="233" name="直線コネクタ 232"/>
        <xdr:cNvCxnSpPr/>
      </xdr:nvCxnSpPr>
      <xdr:spPr>
        <a:xfrm flipV="1">
          <a:off x="2908300" y="16333050"/>
          <a:ext cx="889000" cy="28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138154</xdr:rowOff>
    </xdr:from>
    <xdr:to>
      <xdr:col>15</xdr:col>
      <xdr:colOff>50800</xdr:colOff>
      <xdr:row>96</xdr:row>
      <xdr:rowOff>155332</xdr:rowOff>
    </xdr:to>
    <xdr:cxnSp macro="">
      <xdr:nvCxnSpPr>
        <xdr:cNvPr id="236" name="直線コネクタ 235"/>
        <xdr:cNvCxnSpPr/>
      </xdr:nvCxnSpPr>
      <xdr:spPr>
        <a:xfrm>
          <a:off x="2019300" y="16597354"/>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138154</xdr:rowOff>
    </xdr:from>
    <xdr:to>
      <xdr:col>10</xdr:col>
      <xdr:colOff>114300</xdr:colOff>
      <xdr:row>96</xdr:row>
      <xdr:rowOff>159468</xdr:rowOff>
    </xdr:to>
    <xdr:cxnSp macro="">
      <xdr:nvCxnSpPr>
        <xdr:cNvPr id="239" name="直線コネクタ 238"/>
        <xdr:cNvCxnSpPr/>
      </xdr:nvCxnSpPr>
      <xdr:spPr>
        <a:xfrm flipV="1">
          <a:off x="1130300" y="16597354"/>
          <a:ext cx="889000" cy="2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160355</xdr:rowOff>
    </xdr:from>
    <xdr:to>
      <xdr:col>24</xdr:col>
      <xdr:colOff>114300</xdr:colOff>
      <xdr:row>96</xdr:row>
      <xdr:rowOff>90505</xdr:rowOff>
    </xdr:to>
    <xdr:sp macro="" textlink="">
      <xdr:nvSpPr>
        <xdr:cNvPr id="249" name="楕円 248"/>
        <xdr:cNvSpPr/>
      </xdr:nvSpPr>
      <xdr:spPr>
        <a:xfrm>
          <a:off x="4584700" y="164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138782</xdr:rowOff>
    </xdr:from>
    <xdr:ext cx="534377" cy="259045"/>
    <xdr:sp macro="" textlink="">
      <xdr:nvSpPr>
        <xdr:cNvPr id="250" name="扶助費該当値テキスト"/>
        <xdr:cNvSpPr txBox="1"/>
      </xdr:nvSpPr>
      <xdr:spPr>
        <a:xfrm>
          <a:off x="4686300" y="1642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165950</xdr:rowOff>
    </xdr:from>
    <xdr:to>
      <xdr:col>20</xdr:col>
      <xdr:colOff>38100</xdr:colOff>
      <xdr:row>95</xdr:row>
      <xdr:rowOff>96100</xdr:rowOff>
    </xdr:to>
    <xdr:sp macro="" textlink="">
      <xdr:nvSpPr>
        <xdr:cNvPr id="251" name="楕円 250"/>
        <xdr:cNvSpPr/>
      </xdr:nvSpPr>
      <xdr:spPr>
        <a:xfrm>
          <a:off x="3746500" y="162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112627</xdr:rowOff>
    </xdr:from>
    <xdr:ext cx="534377" cy="259045"/>
    <xdr:sp macro="" textlink="">
      <xdr:nvSpPr>
        <xdr:cNvPr id="252" name="テキスト ボックス 251"/>
        <xdr:cNvSpPr txBox="1"/>
      </xdr:nvSpPr>
      <xdr:spPr>
        <a:xfrm>
          <a:off x="3530111" y="1605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104532</xdr:rowOff>
    </xdr:from>
    <xdr:to>
      <xdr:col>15</xdr:col>
      <xdr:colOff>101600</xdr:colOff>
      <xdr:row>97</xdr:row>
      <xdr:rowOff>34682</xdr:rowOff>
    </xdr:to>
    <xdr:sp macro="" textlink="">
      <xdr:nvSpPr>
        <xdr:cNvPr id="253" name="楕円 252"/>
        <xdr:cNvSpPr/>
      </xdr:nvSpPr>
      <xdr:spPr>
        <a:xfrm>
          <a:off x="2857500" y="165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25809</xdr:rowOff>
    </xdr:from>
    <xdr:ext cx="534377" cy="259045"/>
    <xdr:sp macro="" textlink="">
      <xdr:nvSpPr>
        <xdr:cNvPr id="254" name="テキスト ボックス 253"/>
        <xdr:cNvSpPr txBox="1"/>
      </xdr:nvSpPr>
      <xdr:spPr>
        <a:xfrm>
          <a:off x="2641111" y="1665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87354</xdr:rowOff>
    </xdr:from>
    <xdr:to>
      <xdr:col>10</xdr:col>
      <xdr:colOff>165100</xdr:colOff>
      <xdr:row>97</xdr:row>
      <xdr:rowOff>17504</xdr:rowOff>
    </xdr:to>
    <xdr:sp macro="" textlink="">
      <xdr:nvSpPr>
        <xdr:cNvPr id="255" name="楕円 254"/>
        <xdr:cNvSpPr/>
      </xdr:nvSpPr>
      <xdr:spPr>
        <a:xfrm>
          <a:off x="1968500" y="1654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8631</xdr:rowOff>
    </xdr:from>
    <xdr:ext cx="534377" cy="259045"/>
    <xdr:sp macro="" textlink="">
      <xdr:nvSpPr>
        <xdr:cNvPr id="256" name="テキスト ボックス 255"/>
        <xdr:cNvSpPr txBox="1"/>
      </xdr:nvSpPr>
      <xdr:spPr>
        <a:xfrm>
          <a:off x="1752111" y="1663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108668</xdr:rowOff>
    </xdr:from>
    <xdr:to>
      <xdr:col>6</xdr:col>
      <xdr:colOff>38100</xdr:colOff>
      <xdr:row>97</xdr:row>
      <xdr:rowOff>38818</xdr:rowOff>
    </xdr:to>
    <xdr:sp macro="" textlink="">
      <xdr:nvSpPr>
        <xdr:cNvPr id="257" name="楕円 256"/>
        <xdr:cNvSpPr/>
      </xdr:nvSpPr>
      <xdr:spPr>
        <a:xfrm>
          <a:off x="1079500" y="165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55345</xdr:rowOff>
    </xdr:from>
    <xdr:ext cx="534377" cy="259045"/>
    <xdr:sp macro="" textlink="">
      <xdr:nvSpPr>
        <xdr:cNvPr id="258" name="テキスト ボックス 257"/>
        <xdr:cNvSpPr txBox="1"/>
      </xdr:nvSpPr>
      <xdr:spPr>
        <a:xfrm>
          <a:off x="863111" y="163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114211</xdr:rowOff>
    </xdr:from>
    <xdr:to>
      <xdr:col>55</xdr:col>
      <xdr:colOff>0</xdr:colOff>
      <xdr:row>36</xdr:row>
      <xdr:rowOff>104569</xdr:rowOff>
    </xdr:to>
    <xdr:cxnSp macro="">
      <xdr:nvCxnSpPr>
        <xdr:cNvPr id="285" name="直線コネクタ 284"/>
        <xdr:cNvCxnSpPr/>
      </xdr:nvCxnSpPr>
      <xdr:spPr>
        <a:xfrm flipV="1">
          <a:off x="9639300" y="6114961"/>
          <a:ext cx="838200" cy="16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127515</xdr:rowOff>
    </xdr:from>
    <xdr:to>
      <xdr:col>50</xdr:col>
      <xdr:colOff>114300</xdr:colOff>
      <xdr:row>36</xdr:row>
      <xdr:rowOff>104569</xdr:rowOff>
    </xdr:to>
    <xdr:cxnSp macro="">
      <xdr:nvCxnSpPr>
        <xdr:cNvPr id="288" name="直線コネクタ 287"/>
        <xdr:cNvCxnSpPr/>
      </xdr:nvCxnSpPr>
      <xdr:spPr>
        <a:xfrm>
          <a:off x="8750300" y="5785365"/>
          <a:ext cx="889000" cy="49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127515</xdr:rowOff>
    </xdr:from>
    <xdr:to>
      <xdr:col>45</xdr:col>
      <xdr:colOff>177800</xdr:colOff>
      <xdr:row>36</xdr:row>
      <xdr:rowOff>163296</xdr:rowOff>
    </xdr:to>
    <xdr:cxnSp macro="">
      <xdr:nvCxnSpPr>
        <xdr:cNvPr id="291" name="直線コネクタ 290"/>
        <xdr:cNvCxnSpPr/>
      </xdr:nvCxnSpPr>
      <xdr:spPr>
        <a:xfrm flipV="1">
          <a:off x="7861300" y="5785365"/>
          <a:ext cx="889000" cy="55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163296</xdr:rowOff>
    </xdr:from>
    <xdr:to>
      <xdr:col>41</xdr:col>
      <xdr:colOff>50800</xdr:colOff>
      <xdr:row>37</xdr:row>
      <xdr:rowOff>66443</xdr:rowOff>
    </xdr:to>
    <xdr:cxnSp macro="">
      <xdr:nvCxnSpPr>
        <xdr:cNvPr id="294" name="直線コネクタ 293"/>
        <xdr:cNvCxnSpPr/>
      </xdr:nvCxnSpPr>
      <xdr:spPr>
        <a:xfrm flipV="1">
          <a:off x="6972300" y="6335496"/>
          <a:ext cx="889000" cy="7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63411</xdr:rowOff>
    </xdr:from>
    <xdr:to>
      <xdr:col>55</xdr:col>
      <xdr:colOff>50800</xdr:colOff>
      <xdr:row>35</xdr:row>
      <xdr:rowOff>165011</xdr:rowOff>
    </xdr:to>
    <xdr:sp macro="" textlink="">
      <xdr:nvSpPr>
        <xdr:cNvPr id="304" name="楕円 303"/>
        <xdr:cNvSpPr/>
      </xdr:nvSpPr>
      <xdr:spPr>
        <a:xfrm>
          <a:off x="10426700" y="606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86288</xdr:rowOff>
    </xdr:from>
    <xdr:ext cx="599010" cy="259045"/>
    <xdr:sp macro="" textlink="">
      <xdr:nvSpPr>
        <xdr:cNvPr id="305" name="補助費等該当値テキスト"/>
        <xdr:cNvSpPr txBox="1"/>
      </xdr:nvSpPr>
      <xdr:spPr>
        <a:xfrm>
          <a:off x="10528300" y="59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53769</xdr:rowOff>
    </xdr:from>
    <xdr:to>
      <xdr:col>50</xdr:col>
      <xdr:colOff>165100</xdr:colOff>
      <xdr:row>36</xdr:row>
      <xdr:rowOff>155369</xdr:rowOff>
    </xdr:to>
    <xdr:sp macro="" textlink="">
      <xdr:nvSpPr>
        <xdr:cNvPr id="306" name="楕円 305"/>
        <xdr:cNvSpPr/>
      </xdr:nvSpPr>
      <xdr:spPr>
        <a:xfrm>
          <a:off x="9588500" y="62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146496</xdr:rowOff>
    </xdr:from>
    <xdr:ext cx="534377" cy="259045"/>
    <xdr:sp macro="" textlink="">
      <xdr:nvSpPr>
        <xdr:cNvPr id="307" name="テキスト ボックス 306"/>
        <xdr:cNvSpPr txBox="1"/>
      </xdr:nvSpPr>
      <xdr:spPr>
        <a:xfrm>
          <a:off x="9372111" y="631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76715</xdr:rowOff>
    </xdr:from>
    <xdr:to>
      <xdr:col>46</xdr:col>
      <xdr:colOff>38100</xdr:colOff>
      <xdr:row>34</xdr:row>
      <xdr:rowOff>6865</xdr:rowOff>
    </xdr:to>
    <xdr:sp macro="" textlink="">
      <xdr:nvSpPr>
        <xdr:cNvPr id="308" name="楕円 307"/>
        <xdr:cNvSpPr/>
      </xdr:nvSpPr>
      <xdr:spPr>
        <a:xfrm>
          <a:off x="8699500" y="57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169442</xdr:rowOff>
    </xdr:from>
    <xdr:ext cx="599010" cy="259045"/>
    <xdr:sp macro="" textlink="">
      <xdr:nvSpPr>
        <xdr:cNvPr id="309" name="テキスト ボックス 308"/>
        <xdr:cNvSpPr txBox="1"/>
      </xdr:nvSpPr>
      <xdr:spPr>
        <a:xfrm>
          <a:off x="8450795" y="582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112496</xdr:rowOff>
    </xdr:from>
    <xdr:to>
      <xdr:col>41</xdr:col>
      <xdr:colOff>101600</xdr:colOff>
      <xdr:row>37</xdr:row>
      <xdr:rowOff>42646</xdr:rowOff>
    </xdr:to>
    <xdr:sp macro="" textlink="">
      <xdr:nvSpPr>
        <xdr:cNvPr id="310" name="楕円 309"/>
        <xdr:cNvSpPr/>
      </xdr:nvSpPr>
      <xdr:spPr>
        <a:xfrm>
          <a:off x="7810500" y="62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33773</xdr:rowOff>
    </xdr:from>
    <xdr:ext cx="534377" cy="259045"/>
    <xdr:sp macro="" textlink="">
      <xdr:nvSpPr>
        <xdr:cNvPr id="311" name="テキスト ボックス 310"/>
        <xdr:cNvSpPr txBox="1"/>
      </xdr:nvSpPr>
      <xdr:spPr>
        <a:xfrm>
          <a:off x="7594111" y="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15643</xdr:rowOff>
    </xdr:from>
    <xdr:to>
      <xdr:col>36</xdr:col>
      <xdr:colOff>165100</xdr:colOff>
      <xdr:row>37</xdr:row>
      <xdr:rowOff>117243</xdr:rowOff>
    </xdr:to>
    <xdr:sp macro="" textlink="">
      <xdr:nvSpPr>
        <xdr:cNvPr id="312" name="楕円 311"/>
        <xdr:cNvSpPr/>
      </xdr:nvSpPr>
      <xdr:spPr>
        <a:xfrm>
          <a:off x="6921500" y="63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108370</xdr:rowOff>
    </xdr:from>
    <xdr:ext cx="534377" cy="259045"/>
    <xdr:sp macro="" textlink="">
      <xdr:nvSpPr>
        <xdr:cNvPr id="313" name="テキスト ボックス 312"/>
        <xdr:cNvSpPr txBox="1"/>
      </xdr:nvSpPr>
      <xdr:spPr>
        <a:xfrm>
          <a:off x="6705111" y="64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134461</xdr:rowOff>
    </xdr:from>
    <xdr:to>
      <xdr:col>55</xdr:col>
      <xdr:colOff>0</xdr:colOff>
      <xdr:row>56</xdr:row>
      <xdr:rowOff>160878</xdr:rowOff>
    </xdr:to>
    <xdr:cxnSp macro="">
      <xdr:nvCxnSpPr>
        <xdr:cNvPr id="340" name="直線コネクタ 339"/>
        <xdr:cNvCxnSpPr/>
      </xdr:nvCxnSpPr>
      <xdr:spPr>
        <a:xfrm flipV="1">
          <a:off x="9639300" y="9735661"/>
          <a:ext cx="838200" cy="2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114687</xdr:rowOff>
    </xdr:from>
    <xdr:to>
      <xdr:col>50</xdr:col>
      <xdr:colOff>114300</xdr:colOff>
      <xdr:row>56</xdr:row>
      <xdr:rowOff>160878</xdr:rowOff>
    </xdr:to>
    <xdr:cxnSp macro="">
      <xdr:nvCxnSpPr>
        <xdr:cNvPr id="343" name="直線コネクタ 342"/>
        <xdr:cNvCxnSpPr/>
      </xdr:nvCxnSpPr>
      <xdr:spPr>
        <a:xfrm>
          <a:off x="8750300" y="9715887"/>
          <a:ext cx="889000" cy="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114687</xdr:rowOff>
    </xdr:from>
    <xdr:to>
      <xdr:col>45</xdr:col>
      <xdr:colOff>177800</xdr:colOff>
      <xdr:row>56</xdr:row>
      <xdr:rowOff>135201</xdr:rowOff>
    </xdr:to>
    <xdr:cxnSp macro="">
      <xdr:nvCxnSpPr>
        <xdr:cNvPr id="346" name="直線コネクタ 345"/>
        <xdr:cNvCxnSpPr/>
      </xdr:nvCxnSpPr>
      <xdr:spPr>
        <a:xfrm flipV="1">
          <a:off x="7861300" y="9715887"/>
          <a:ext cx="889000" cy="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135201</xdr:rowOff>
    </xdr:from>
    <xdr:to>
      <xdr:col>41</xdr:col>
      <xdr:colOff>50800</xdr:colOff>
      <xdr:row>56</xdr:row>
      <xdr:rowOff>136856</xdr:rowOff>
    </xdr:to>
    <xdr:cxnSp macro="">
      <xdr:nvCxnSpPr>
        <xdr:cNvPr id="349" name="直線コネクタ 348"/>
        <xdr:cNvCxnSpPr/>
      </xdr:nvCxnSpPr>
      <xdr:spPr>
        <a:xfrm flipV="1">
          <a:off x="6972300" y="9736401"/>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83661</xdr:rowOff>
    </xdr:from>
    <xdr:to>
      <xdr:col>55</xdr:col>
      <xdr:colOff>50800</xdr:colOff>
      <xdr:row>57</xdr:row>
      <xdr:rowOff>13811</xdr:rowOff>
    </xdr:to>
    <xdr:sp macro="" textlink="">
      <xdr:nvSpPr>
        <xdr:cNvPr id="359" name="楕円 358"/>
        <xdr:cNvSpPr/>
      </xdr:nvSpPr>
      <xdr:spPr>
        <a:xfrm>
          <a:off x="10426700" y="96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62088</xdr:rowOff>
    </xdr:from>
    <xdr:ext cx="534377" cy="259045"/>
    <xdr:sp macro="" textlink="">
      <xdr:nvSpPr>
        <xdr:cNvPr id="360" name="普通建設事業費該当値テキスト"/>
        <xdr:cNvSpPr txBox="1"/>
      </xdr:nvSpPr>
      <xdr:spPr>
        <a:xfrm>
          <a:off x="10528300" y="96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110078</xdr:rowOff>
    </xdr:from>
    <xdr:to>
      <xdr:col>50</xdr:col>
      <xdr:colOff>165100</xdr:colOff>
      <xdr:row>57</xdr:row>
      <xdr:rowOff>40228</xdr:rowOff>
    </xdr:to>
    <xdr:sp macro="" textlink="">
      <xdr:nvSpPr>
        <xdr:cNvPr id="361" name="楕円 360"/>
        <xdr:cNvSpPr/>
      </xdr:nvSpPr>
      <xdr:spPr>
        <a:xfrm>
          <a:off x="9588500" y="97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31355</xdr:rowOff>
    </xdr:from>
    <xdr:ext cx="534377" cy="259045"/>
    <xdr:sp macro="" textlink="">
      <xdr:nvSpPr>
        <xdr:cNvPr id="362" name="テキスト ボックス 361"/>
        <xdr:cNvSpPr txBox="1"/>
      </xdr:nvSpPr>
      <xdr:spPr>
        <a:xfrm>
          <a:off x="9372111" y="98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63887</xdr:rowOff>
    </xdr:from>
    <xdr:to>
      <xdr:col>46</xdr:col>
      <xdr:colOff>38100</xdr:colOff>
      <xdr:row>56</xdr:row>
      <xdr:rowOff>165487</xdr:rowOff>
    </xdr:to>
    <xdr:sp macro="" textlink="">
      <xdr:nvSpPr>
        <xdr:cNvPr id="363" name="楕円 362"/>
        <xdr:cNvSpPr/>
      </xdr:nvSpPr>
      <xdr:spPr>
        <a:xfrm>
          <a:off x="8699500" y="96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156614</xdr:rowOff>
    </xdr:from>
    <xdr:ext cx="534377" cy="259045"/>
    <xdr:sp macro="" textlink="">
      <xdr:nvSpPr>
        <xdr:cNvPr id="364" name="テキスト ボックス 363"/>
        <xdr:cNvSpPr txBox="1"/>
      </xdr:nvSpPr>
      <xdr:spPr>
        <a:xfrm>
          <a:off x="8483111" y="97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84401</xdr:rowOff>
    </xdr:from>
    <xdr:to>
      <xdr:col>41</xdr:col>
      <xdr:colOff>101600</xdr:colOff>
      <xdr:row>57</xdr:row>
      <xdr:rowOff>14551</xdr:rowOff>
    </xdr:to>
    <xdr:sp macro="" textlink="">
      <xdr:nvSpPr>
        <xdr:cNvPr id="365" name="楕円 364"/>
        <xdr:cNvSpPr/>
      </xdr:nvSpPr>
      <xdr:spPr>
        <a:xfrm>
          <a:off x="7810500" y="968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5678</xdr:rowOff>
    </xdr:from>
    <xdr:ext cx="534377" cy="259045"/>
    <xdr:sp macro="" textlink="">
      <xdr:nvSpPr>
        <xdr:cNvPr id="366" name="テキスト ボックス 365"/>
        <xdr:cNvSpPr txBox="1"/>
      </xdr:nvSpPr>
      <xdr:spPr>
        <a:xfrm>
          <a:off x="7594111" y="97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86056</xdr:rowOff>
    </xdr:from>
    <xdr:to>
      <xdr:col>36</xdr:col>
      <xdr:colOff>165100</xdr:colOff>
      <xdr:row>57</xdr:row>
      <xdr:rowOff>16206</xdr:rowOff>
    </xdr:to>
    <xdr:sp macro="" textlink="">
      <xdr:nvSpPr>
        <xdr:cNvPr id="367" name="楕円 366"/>
        <xdr:cNvSpPr/>
      </xdr:nvSpPr>
      <xdr:spPr>
        <a:xfrm>
          <a:off x="6921500" y="96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7333</xdr:rowOff>
    </xdr:from>
    <xdr:ext cx="534377" cy="259045"/>
    <xdr:sp macro="" textlink="">
      <xdr:nvSpPr>
        <xdr:cNvPr id="368" name="テキスト ボックス 367"/>
        <xdr:cNvSpPr txBox="1"/>
      </xdr:nvSpPr>
      <xdr:spPr>
        <a:xfrm>
          <a:off x="6705111" y="97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152197</xdr:rowOff>
    </xdr:from>
    <xdr:to>
      <xdr:col>55</xdr:col>
      <xdr:colOff>0</xdr:colOff>
      <xdr:row>78</xdr:row>
      <xdr:rowOff>165174</xdr:rowOff>
    </xdr:to>
    <xdr:cxnSp macro="">
      <xdr:nvCxnSpPr>
        <xdr:cNvPr id="397" name="直線コネクタ 396"/>
        <xdr:cNvCxnSpPr/>
      </xdr:nvCxnSpPr>
      <xdr:spPr>
        <a:xfrm flipV="1">
          <a:off x="9639300" y="13525297"/>
          <a:ext cx="838200" cy="1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31359</xdr:rowOff>
    </xdr:from>
    <xdr:to>
      <xdr:col>50</xdr:col>
      <xdr:colOff>114300</xdr:colOff>
      <xdr:row>78</xdr:row>
      <xdr:rowOff>165174</xdr:rowOff>
    </xdr:to>
    <xdr:cxnSp macro="">
      <xdr:nvCxnSpPr>
        <xdr:cNvPr id="400" name="直線コネクタ 399"/>
        <xdr:cNvCxnSpPr/>
      </xdr:nvCxnSpPr>
      <xdr:spPr>
        <a:xfrm>
          <a:off x="8750300" y="13404459"/>
          <a:ext cx="889000" cy="13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31359</xdr:rowOff>
    </xdr:from>
    <xdr:to>
      <xdr:col>45</xdr:col>
      <xdr:colOff>177800</xdr:colOff>
      <xdr:row>79</xdr:row>
      <xdr:rowOff>9437</xdr:rowOff>
    </xdr:to>
    <xdr:cxnSp macro="">
      <xdr:nvCxnSpPr>
        <xdr:cNvPr id="403" name="直線コネクタ 402"/>
        <xdr:cNvCxnSpPr/>
      </xdr:nvCxnSpPr>
      <xdr:spPr>
        <a:xfrm flipV="1">
          <a:off x="7861300" y="13404459"/>
          <a:ext cx="889000" cy="1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9437</xdr:rowOff>
    </xdr:from>
    <xdr:to>
      <xdr:col>41</xdr:col>
      <xdr:colOff>50800</xdr:colOff>
      <xdr:row>79</xdr:row>
      <xdr:rowOff>16827</xdr:rowOff>
    </xdr:to>
    <xdr:cxnSp macro="">
      <xdr:nvCxnSpPr>
        <xdr:cNvPr id="406" name="直線コネクタ 405"/>
        <xdr:cNvCxnSpPr/>
      </xdr:nvCxnSpPr>
      <xdr:spPr>
        <a:xfrm flipV="1">
          <a:off x="6972300" y="13553987"/>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101397</xdr:rowOff>
    </xdr:from>
    <xdr:to>
      <xdr:col>55</xdr:col>
      <xdr:colOff>50800</xdr:colOff>
      <xdr:row>79</xdr:row>
      <xdr:rowOff>31547</xdr:rowOff>
    </xdr:to>
    <xdr:sp macro="" textlink="">
      <xdr:nvSpPr>
        <xdr:cNvPr id="416" name="楕円 415"/>
        <xdr:cNvSpPr/>
      </xdr:nvSpPr>
      <xdr:spPr>
        <a:xfrm>
          <a:off x="10426700" y="134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16324</xdr:rowOff>
    </xdr:from>
    <xdr:ext cx="469744" cy="259045"/>
    <xdr:sp macro="" textlink="">
      <xdr:nvSpPr>
        <xdr:cNvPr id="417" name="普通建設事業費 （ うち新規整備　）該当値テキスト"/>
        <xdr:cNvSpPr txBox="1"/>
      </xdr:nvSpPr>
      <xdr:spPr>
        <a:xfrm>
          <a:off x="10528300" y="1338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114374</xdr:rowOff>
    </xdr:from>
    <xdr:to>
      <xdr:col>50</xdr:col>
      <xdr:colOff>165100</xdr:colOff>
      <xdr:row>79</xdr:row>
      <xdr:rowOff>44524</xdr:rowOff>
    </xdr:to>
    <xdr:sp macro="" textlink="">
      <xdr:nvSpPr>
        <xdr:cNvPr id="418" name="楕円 417"/>
        <xdr:cNvSpPr/>
      </xdr:nvSpPr>
      <xdr:spPr>
        <a:xfrm>
          <a:off x="9588500" y="1348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35651</xdr:rowOff>
    </xdr:from>
    <xdr:ext cx="469744" cy="259045"/>
    <xdr:sp macro="" textlink="">
      <xdr:nvSpPr>
        <xdr:cNvPr id="419" name="テキスト ボックス 418"/>
        <xdr:cNvSpPr txBox="1"/>
      </xdr:nvSpPr>
      <xdr:spPr>
        <a:xfrm>
          <a:off x="9404428" y="1358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152009</xdr:rowOff>
    </xdr:from>
    <xdr:to>
      <xdr:col>46</xdr:col>
      <xdr:colOff>38100</xdr:colOff>
      <xdr:row>78</xdr:row>
      <xdr:rowOff>82159</xdr:rowOff>
    </xdr:to>
    <xdr:sp macro="" textlink="">
      <xdr:nvSpPr>
        <xdr:cNvPr id="420" name="楕円 419"/>
        <xdr:cNvSpPr/>
      </xdr:nvSpPr>
      <xdr:spPr>
        <a:xfrm>
          <a:off x="8699500" y="133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73286</xdr:rowOff>
    </xdr:from>
    <xdr:ext cx="534377" cy="259045"/>
    <xdr:sp macro="" textlink="">
      <xdr:nvSpPr>
        <xdr:cNvPr id="421" name="テキスト ボックス 420"/>
        <xdr:cNvSpPr txBox="1"/>
      </xdr:nvSpPr>
      <xdr:spPr>
        <a:xfrm>
          <a:off x="8483111" y="1344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130087</xdr:rowOff>
    </xdr:from>
    <xdr:to>
      <xdr:col>41</xdr:col>
      <xdr:colOff>101600</xdr:colOff>
      <xdr:row>79</xdr:row>
      <xdr:rowOff>60237</xdr:rowOff>
    </xdr:to>
    <xdr:sp macro="" textlink="">
      <xdr:nvSpPr>
        <xdr:cNvPr id="422" name="楕円 421"/>
        <xdr:cNvSpPr/>
      </xdr:nvSpPr>
      <xdr:spPr>
        <a:xfrm>
          <a:off x="7810500" y="1350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51364</xdr:rowOff>
    </xdr:from>
    <xdr:ext cx="469744" cy="259045"/>
    <xdr:sp macro="" textlink="">
      <xdr:nvSpPr>
        <xdr:cNvPr id="423" name="テキスト ボックス 422"/>
        <xdr:cNvSpPr txBox="1"/>
      </xdr:nvSpPr>
      <xdr:spPr>
        <a:xfrm>
          <a:off x="7626428" y="1359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137477</xdr:rowOff>
    </xdr:from>
    <xdr:to>
      <xdr:col>36</xdr:col>
      <xdr:colOff>165100</xdr:colOff>
      <xdr:row>79</xdr:row>
      <xdr:rowOff>67627</xdr:rowOff>
    </xdr:to>
    <xdr:sp macro="" textlink="">
      <xdr:nvSpPr>
        <xdr:cNvPr id="424" name="楕円 423"/>
        <xdr:cNvSpPr/>
      </xdr:nvSpPr>
      <xdr:spPr>
        <a:xfrm>
          <a:off x="6921500" y="135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58754</xdr:rowOff>
    </xdr:from>
    <xdr:ext cx="469744" cy="259045"/>
    <xdr:sp macro="" textlink="">
      <xdr:nvSpPr>
        <xdr:cNvPr id="425" name="テキスト ボックス 424"/>
        <xdr:cNvSpPr txBox="1"/>
      </xdr:nvSpPr>
      <xdr:spPr>
        <a:xfrm>
          <a:off x="6737428" y="1360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32193</xdr:rowOff>
    </xdr:from>
    <xdr:to>
      <xdr:col>55</xdr:col>
      <xdr:colOff>0</xdr:colOff>
      <xdr:row>97</xdr:row>
      <xdr:rowOff>39115</xdr:rowOff>
    </xdr:to>
    <xdr:cxnSp macro="">
      <xdr:nvCxnSpPr>
        <xdr:cNvPr id="452" name="直線コネクタ 451"/>
        <xdr:cNvCxnSpPr/>
      </xdr:nvCxnSpPr>
      <xdr:spPr>
        <a:xfrm flipV="1">
          <a:off x="9639300" y="16662843"/>
          <a:ext cx="8382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39115</xdr:rowOff>
    </xdr:from>
    <xdr:to>
      <xdr:col>50</xdr:col>
      <xdr:colOff>114300</xdr:colOff>
      <xdr:row>97</xdr:row>
      <xdr:rowOff>88525</xdr:rowOff>
    </xdr:to>
    <xdr:cxnSp macro="">
      <xdr:nvCxnSpPr>
        <xdr:cNvPr id="455" name="直線コネクタ 454"/>
        <xdr:cNvCxnSpPr/>
      </xdr:nvCxnSpPr>
      <xdr:spPr>
        <a:xfrm flipV="1">
          <a:off x="8750300" y="16669765"/>
          <a:ext cx="8890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9768</xdr:rowOff>
    </xdr:from>
    <xdr:to>
      <xdr:col>45</xdr:col>
      <xdr:colOff>177800</xdr:colOff>
      <xdr:row>97</xdr:row>
      <xdr:rowOff>88525</xdr:rowOff>
    </xdr:to>
    <xdr:cxnSp macro="">
      <xdr:nvCxnSpPr>
        <xdr:cNvPr id="458" name="直線コネクタ 457"/>
        <xdr:cNvCxnSpPr/>
      </xdr:nvCxnSpPr>
      <xdr:spPr>
        <a:xfrm>
          <a:off x="7861300" y="16640418"/>
          <a:ext cx="889000" cy="7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9768</xdr:rowOff>
    </xdr:from>
    <xdr:to>
      <xdr:col>41</xdr:col>
      <xdr:colOff>50800</xdr:colOff>
      <xdr:row>97</xdr:row>
      <xdr:rowOff>23329</xdr:rowOff>
    </xdr:to>
    <xdr:cxnSp macro="">
      <xdr:nvCxnSpPr>
        <xdr:cNvPr id="461" name="直線コネクタ 460"/>
        <xdr:cNvCxnSpPr/>
      </xdr:nvCxnSpPr>
      <xdr:spPr>
        <a:xfrm flipV="1">
          <a:off x="6972300" y="16640418"/>
          <a:ext cx="889000" cy="1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152843</xdr:rowOff>
    </xdr:from>
    <xdr:to>
      <xdr:col>55</xdr:col>
      <xdr:colOff>50800</xdr:colOff>
      <xdr:row>97</xdr:row>
      <xdr:rowOff>82993</xdr:rowOff>
    </xdr:to>
    <xdr:sp macro="" textlink="">
      <xdr:nvSpPr>
        <xdr:cNvPr id="471" name="楕円 470"/>
        <xdr:cNvSpPr/>
      </xdr:nvSpPr>
      <xdr:spPr>
        <a:xfrm>
          <a:off x="10426700" y="166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4270</xdr:rowOff>
    </xdr:from>
    <xdr:ext cx="534377" cy="259045"/>
    <xdr:sp macro="" textlink="">
      <xdr:nvSpPr>
        <xdr:cNvPr id="472" name="普通建設事業費 （ うち更新整備　）該当値テキスト"/>
        <xdr:cNvSpPr txBox="1"/>
      </xdr:nvSpPr>
      <xdr:spPr>
        <a:xfrm>
          <a:off x="10528300" y="164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159765</xdr:rowOff>
    </xdr:from>
    <xdr:to>
      <xdr:col>50</xdr:col>
      <xdr:colOff>165100</xdr:colOff>
      <xdr:row>97</xdr:row>
      <xdr:rowOff>89915</xdr:rowOff>
    </xdr:to>
    <xdr:sp macro="" textlink="">
      <xdr:nvSpPr>
        <xdr:cNvPr id="473" name="楕円 472"/>
        <xdr:cNvSpPr/>
      </xdr:nvSpPr>
      <xdr:spPr>
        <a:xfrm>
          <a:off x="9588500" y="166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106442</xdr:rowOff>
    </xdr:from>
    <xdr:ext cx="534377" cy="259045"/>
    <xdr:sp macro="" textlink="">
      <xdr:nvSpPr>
        <xdr:cNvPr id="474" name="テキスト ボックス 473"/>
        <xdr:cNvSpPr txBox="1"/>
      </xdr:nvSpPr>
      <xdr:spPr>
        <a:xfrm>
          <a:off x="9372111" y="1639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37725</xdr:rowOff>
    </xdr:from>
    <xdr:to>
      <xdr:col>46</xdr:col>
      <xdr:colOff>38100</xdr:colOff>
      <xdr:row>97</xdr:row>
      <xdr:rowOff>139325</xdr:rowOff>
    </xdr:to>
    <xdr:sp macro="" textlink="">
      <xdr:nvSpPr>
        <xdr:cNvPr id="475" name="楕円 474"/>
        <xdr:cNvSpPr/>
      </xdr:nvSpPr>
      <xdr:spPr>
        <a:xfrm>
          <a:off x="8699500" y="166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130452</xdr:rowOff>
    </xdr:from>
    <xdr:ext cx="534377" cy="259045"/>
    <xdr:sp macro="" textlink="">
      <xdr:nvSpPr>
        <xdr:cNvPr id="476" name="テキスト ボックス 475"/>
        <xdr:cNvSpPr txBox="1"/>
      </xdr:nvSpPr>
      <xdr:spPr>
        <a:xfrm>
          <a:off x="8483111" y="1676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130418</xdr:rowOff>
    </xdr:from>
    <xdr:to>
      <xdr:col>41</xdr:col>
      <xdr:colOff>101600</xdr:colOff>
      <xdr:row>97</xdr:row>
      <xdr:rowOff>60568</xdr:rowOff>
    </xdr:to>
    <xdr:sp macro="" textlink="">
      <xdr:nvSpPr>
        <xdr:cNvPr id="477" name="楕円 476"/>
        <xdr:cNvSpPr/>
      </xdr:nvSpPr>
      <xdr:spPr>
        <a:xfrm>
          <a:off x="7810500" y="165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77095</xdr:rowOff>
    </xdr:from>
    <xdr:ext cx="534377" cy="259045"/>
    <xdr:sp macro="" textlink="">
      <xdr:nvSpPr>
        <xdr:cNvPr id="478" name="テキスト ボックス 477"/>
        <xdr:cNvSpPr txBox="1"/>
      </xdr:nvSpPr>
      <xdr:spPr>
        <a:xfrm>
          <a:off x="7594111" y="1636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143979</xdr:rowOff>
    </xdr:from>
    <xdr:to>
      <xdr:col>36</xdr:col>
      <xdr:colOff>165100</xdr:colOff>
      <xdr:row>97</xdr:row>
      <xdr:rowOff>74129</xdr:rowOff>
    </xdr:to>
    <xdr:sp macro="" textlink="">
      <xdr:nvSpPr>
        <xdr:cNvPr id="479" name="楕円 478"/>
        <xdr:cNvSpPr/>
      </xdr:nvSpPr>
      <xdr:spPr>
        <a:xfrm>
          <a:off x="6921500" y="166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90656</xdr:rowOff>
    </xdr:from>
    <xdr:ext cx="534377" cy="259045"/>
    <xdr:sp macro="" textlink="">
      <xdr:nvSpPr>
        <xdr:cNvPr id="480" name="テキスト ボックス 479"/>
        <xdr:cNvSpPr txBox="1"/>
      </xdr:nvSpPr>
      <xdr:spPr>
        <a:xfrm>
          <a:off x="6705111" y="163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167360</xdr:rowOff>
    </xdr:from>
    <xdr:to>
      <xdr:col>85</xdr:col>
      <xdr:colOff>127000</xdr:colOff>
      <xdr:row>39</xdr:row>
      <xdr:rowOff>23628</xdr:rowOff>
    </xdr:to>
    <xdr:cxnSp macro="">
      <xdr:nvCxnSpPr>
        <xdr:cNvPr id="509" name="直線コネクタ 508"/>
        <xdr:cNvCxnSpPr/>
      </xdr:nvCxnSpPr>
      <xdr:spPr>
        <a:xfrm flipV="1">
          <a:off x="15481300" y="6682460"/>
          <a:ext cx="838200" cy="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151854</xdr:rowOff>
    </xdr:from>
    <xdr:to>
      <xdr:col>81</xdr:col>
      <xdr:colOff>50800</xdr:colOff>
      <xdr:row>39</xdr:row>
      <xdr:rowOff>23628</xdr:rowOff>
    </xdr:to>
    <xdr:cxnSp macro="">
      <xdr:nvCxnSpPr>
        <xdr:cNvPr id="512" name="直線コネクタ 511"/>
        <xdr:cNvCxnSpPr/>
      </xdr:nvCxnSpPr>
      <xdr:spPr>
        <a:xfrm>
          <a:off x="14592300" y="6666954"/>
          <a:ext cx="889000" cy="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170866</xdr:rowOff>
    </xdr:from>
    <xdr:to>
      <xdr:col>76</xdr:col>
      <xdr:colOff>114300</xdr:colOff>
      <xdr:row>38</xdr:row>
      <xdr:rowOff>151854</xdr:rowOff>
    </xdr:to>
    <xdr:cxnSp macro="">
      <xdr:nvCxnSpPr>
        <xdr:cNvPr id="515" name="直線コネクタ 514"/>
        <xdr:cNvCxnSpPr/>
      </xdr:nvCxnSpPr>
      <xdr:spPr>
        <a:xfrm>
          <a:off x="13703300" y="6514516"/>
          <a:ext cx="889000" cy="1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170866</xdr:rowOff>
    </xdr:from>
    <xdr:to>
      <xdr:col>71</xdr:col>
      <xdr:colOff>177800</xdr:colOff>
      <xdr:row>38</xdr:row>
      <xdr:rowOff>98019</xdr:rowOff>
    </xdr:to>
    <xdr:cxnSp macro="">
      <xdr:nvCxnSpPr>
        <xdr:cNvPr id="518" name="直線コネクタ 517"/>
        <xdr:cNvCxnSpPr/>
      </xdr:nvCxnSpPr>
      <xdr:spPr>
        <a:xfrm flipV="1">
          <a:off x="12814300" y="6514516"/>
          <a:ext cx="8890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133316</xdr:rowOff>
    </xdr:from>
    <xdr:ext cx="469744" cy="259045"/>
    <xdr:sp macro="" textlink="">
      <xdr:nvSpPr>
        <xdr:cNvPr id="520" name="テキスト ボックス 519"/>
        <xdr:cNvSpPr txBox="1"/>
      </xdr:nvSpPr>
      <xdr:spPr>
        <a:xfrm>
          <a:off x="13468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2" name="テキスト ボックス 521"/>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116560</xdr:rowOff>
    </xdr:from>
    <xdr:to>
      <xdr:col>85</xdr:col>
      <xdr:colOff>177800</xdr:colOff>
      <xdr:row>39</xdr:row>
      <xdr:rowOff>46710</xdr:rowOff>
    </xdr:to>
    <xdr:sp macro="" textlink="">
      <xdr:nvSpPr>
        <xdr:cNvPr id="528" name="楕円 527"/>
        <xdr:cNvSpPr/>
      </xdr:nvSpPr>
      <xdr:spPr>
        <a:xfrm>
          <a:off x="16268700" y="66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31487</xdr:rowOff>
    </xdr:from>
    <xdr:ext cx="469744" cy="259045"/>
    <xdr:sp macro="" textlink="">
      <xdr:nvSpPr>
        <xdr:cNvPr id="529" name="災害復旧事業費該当値テキスト"/>
        <xdr:cNvSpPr txBox="1"/>
      </xdr:nvSpPr>
      <xdr:spPr>
        <a:xfrm>
          <a:off x="16370300" y="65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144278</xdr:rowOff>
    </xdr:from>
    <xdr:to>
      <xdr:col>81</xdr:col>
      <xdr:colOff>101600</xdr:colOff>
      <xdr:row>39</xdr:row>
      <xdr:rowOff>74428</xdr:rowOff>
    </xdr:to>
    <xdr:sp macro="" textlink="">
      <xdr:nvSpPr>
        <xdr:cNvPr id="530" name="楕円 529"/>
        <xdr:cNvSpPr/>
      </xdr:nvSpPr>
      <xdr:spPr>
        <a:xfrm>
          <a:off x="15430500" y="66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65555</xdr:rowOff>
    </xdr:from>
    <xdr:ext cx="469744" cy="259045"/>
    <xdr:sp macro="" textlink="">
      <xdr:nvSpPr>
        <xdr:cNvPr id="531" name="テキスト ボックス 530"/>
        <xdr:cNvSpPr txBox="1"/>
      </xdr:nvSpPr>
      <xdr:spPr>
        <a:xfrm>
          <a:off x="15246428" y="675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101054</xdr:rowOff>
    </xdr:from>
    <xdr:to>
      <xdr:col>76</xdr:col>
      <xdr:colOff>165100</xdr:colOff>
      <xdr:row>39</xdr:row>
      <xdr:rowOff>31204</xdr:rowOff>
    </xdr:to>
    <xdr:sp macro="" textlink="">
      <xdr:nvSpPr>
        <xdr:cNvPr id="532" name="楕円 531"/>
        <xdr:cNvSpPr/>
      </xdr:nvSpPr>
      <xdr:spPr>
        <a:xfrm>
          <a:off x="14541500" y="66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22331</xdr:rowOff>
    </xdr:from>
    <xdr:ext cx="469744" cy="259045"/>
    <xdr:sp macro="" textlink="">
      <xdr:nvSpPr>
        <xdr:cNvPr id="533" name="テキスト ボックス 532"/>
        <xdr:cNvSpPr txBox="1"/>
      </xdr:nvSpPr>
      <xdr:spPr>
        <a:xfrm>
          <a:off x="14357428" y="670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120066</xdr:rowOff>
    </xdr:from>
    <xdr:to>
      <xdr:col>72</xdr:col>
      <xdr:colOff>38100</xdr:colOff>
      <xdr:row>38</xdr:row>
      <xdr:rowOff>50216</xdr:rowOff>
    </xdr:to>
    <xdr:sp macro="" textlink="">
      <xdr:nvSpPr>
        <xdr:cNvPr id="534" name="楕円 533"/>
        <xdr:cNvSpPr/>
      </xdr:nvSpPr>
      <xdr:spPr>
        <a:xfrm>
          <a:off x="13652500" y="64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66743</xdr:rowOff>
    </xdr:from>
    <xdr:ext cx="534377" cy="259045"/>
    <xdr:sp macro="" textlink="">
      <xdr:nvSpPr>
        <xdr:cNvPr id="535" name="テキスト ボックス 534"/>
        <xdr:cNvSpPr txBox="1"/>
      </xdr:nvSpPr>
      <xdr:spPr>
        <a:xfrm>
          <a:off x="13436111" y="62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47219</xdr:rowOff>
    </xdr:from>
    <xdr:to>
      <xdr:col>67</xdr:col>
      <xdr:colOff>101600</xdr:colOff>
      <xdr:row>38</xdr:row>
      <xdr:rowOff>148819</xdr:rowOff>
    </xdr:to>
    <xdr:sp macro="" textlink="">
      <xdr:nvSpPr>
        <xdr:cNvPr id="536" name="楕円 535"/>
        <xdr:cNvSpPr/>
      </xdr:nvSpPr>
      <xdr:spPr>
        <a:xfrm>
          <a:off x="12763500" y="65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165345</xdr:rowOff>
    </xdr:from>
    <xdr:ext cx="469744" cy="259045"/>
    <xdr:sp macro="" textlink="">
      <xdr:nvSpPr>
        <xdr:cNvPr id="537" name="テキスト ボックス 536"/>
        <xdr:cNvSpPr txBox="1"/>
      </xdr:nvSpPr>
      <xdr:spPr>
        <a:xfrm>
          <a:off x="12579428" y="633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147434</xdr:rowOff>
    </xdr:from>
    <xdr:to>
      <xdr:col>85</xdr:col>
      <xdr:colOff>127000</xdr:colOff>
      <xdr:row>75</xdr:row>
      <xdr:rowOff>30178</xdr:rowOff>
    </xdr:to>
    <xdr:cxnSp macro="">
      <xdr:nvCxnSpPr>
        <xdr:cNvPr id="615" name="直線コネクタ 614"/>
        <xdr:cNvCxnSpPr/>
      </xdr:nvCxnSpPr>
      <xdr:spPr>
        <a:xfrm flipV="1">
          <a:off x="15481300" y="12834734"/>
          <a:ext cx="838200" cy="5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30178</xdr:rowOff>
    </xdr:from>
    <xdr:to>
      <xdr:col>81</xdr:col>
      <xdr:colOff>50800</xdr:colOff>
      <xdr:row>75</xdr:row>
      <xdr:rowOff>82954</xdr:rowOff>
    </xdr:to>
    <xdr:cxnSp macro="">
      <xdr:nvCxnSpPr>
        <xdr:cNvPr id="618" name="直線コネクタ 617"/>
        <xdr:cNvCxnSpPr/>
      </xdr:nvCxnSpPr>
      <xdr:spPr>
        <a:xfrm flipV="1">
          <a:off x="14592300" y="12888928"/>
          <a:ext cx="889000" cy="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82954</xdr:rowOff>
    </xdr:from>
    <xdr:to>
      <xdr:col>76</xdr:col>
      <xdr:colOff>114300</xdr:colOff>
      <xdr:row>75</xdr:row>
      <xdr:rowOff>111529</xdr:rowOff>
    </xdr:to>
    <xdr:cxnSp macro="">
      <xdr:nvCxnSpPr>
        <xdr:cNvPr id="621" name="直線コネクタ 620"/>
        <xdr:cNvCxnSpPr/>
      </xdr:nvCxnSpPr>
      <xdr:spPr>
        <a:xfrm flipV="1">
          <a:off x="13703300" y="1294170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111529</xdr:rowOff>
    </xdr:from>
    <xdr:to>
      <xdr:col>71</xdr:col>
      <xdr:colOff>177800</xdr:colOff>
      <xdr:row>76</xdr:row>
      <xdr:rowOff>12302</xdr:rowOff>
    </xdr:to>
    <xdr:cxnSp macro="">
      <xdr:nvCxnSpPr>
        <xdr:cNvPr id="624" name="直線コネクタ 623"/>
        <xdr:cNvCxnSpPr/>
      </xdr:nvCxnSpPr>
      <xdr:spPr>
        <a:xfrm flipV="1">
          <a:off x="12814300" y="12970279"/>
          <a:ext cx="889000" cy="7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96634</xdr:rowOff>
    </xdr:from>
    <xdr:to>
      <xdr:col>85</xdr:col>
      <xdr:colOff>177800</xdr:colOff>
      <xdr:row>75</xdr:row>
      <xdr:rowOff>26784</xdr:rowOff>
    </xdr:to>
    <xdr:sp macro="" textlink="">
      <xdr:nvSpPr>
        <xdr:cNvPr id="634" name="楕円 633"/>
        <xdr:cNvSpPr/>
      </xdr:nvSpPr>
      <xdr:spPr>
        <a:xfrm>
          <a:off x="16268700" y="127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119511</xdr:rowOff>
    </xdr:from>
    <xdr:ext cx="534377" cy="259045"/>
    <xdr:sp macro="" textlink="">
      <xdr:nvSpPr>
        <xdr:cNvPr id="635" name="公債費該当値テキスト"/>
        <xdr:cNvSpPr txBox="1"/>
      </xdr:nvSpPr>
      <xdr:spPr>
        <a:xfrm>
          <a:off x="16370300" y="126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150828</xdr:rowOff>
    </xdr:from>
    <xdr:to>
      <xdr:col>81</xdr:col>
      <xdr:colOff>101600</xdr:colOff>
      <xdr:row>75</xdr:row>
      <xdr:rowOff>80978</xdr:rowOff>
    </xdr:to>
    <xdr:sp macro="" textlink="">
      <xdr:nvSpPr>
        <xdr:cNvPr id="636" name="楕円 635"/>
        <xdr:cNvSpPr/>
      </xdr:nvSpPr>
      <xdr:spPr>
        <a:xfrm>
          <a:off x="15430500" y="1283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97505</xdr:rowOff>
    </xdr:from>
    <xdr:ext cx="534377" cy="259045"/>
    <xdr:sp macro="" textlink="">
      <xdr:nvSpPr>
        <xdr:cNvPr id="637" name="テキスト ボックス 636"/>
        <xdr:cNvSpPr txBox="1"/>
      </xdr:nvSpPr>
      <xdr:spPr>
        <a:xfrm>
          <a:off x="15214111" y="1261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32154</xdr:rowOff>
    </xdr:from>
    <xdr:to>
      <xdr:col>76</xdr:col>
      <xdr:colOff>165100</xdr:colOff>
      <xdr:row>75</xdr:row>
      <xdr:rowOff>133754</xdr:rowOff>
    </xdr:to>
    <xdr:sp macro="" textlink="">
      <xdr:nvSpPr>
        <xdr:cNvPr id="638" name="楕円 637"/>
        <xdr:cNvSpPr/>
      </xdr:nvSpPr>
      <xdr:spPr>
        <a:xfrm>
          <a:off x="14541500" y="128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150281</xdr:rowOff>
    </xdr:from>
    <xdr:ext cx="534377" cy="259045"/>
    <xdr:sp macro="" textlink="">
      <xdr:nvSpPr>
        <xdr:cNvPr id="639" name="テキスト ボックス 638"/>
        <xdr:cNvSpPr txBox="1"/>
      </xdr:nvSpPr>
      <xdr:spPr>
        <a:xfrm>
          <a:off x="14325111" y="1266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60729</xdr:rowOff>
    </xdr:from>
    <xdr:to>
      <xdr:col>72</xdr:col>
      <xdr:colOff>38100</xdr:colOff>
      <xdr:row>75</xdr:row>
      <xdr:rowOff>162328</xdr:rowOff>
    </xdr:to>
    <xdr:sp macro="" textlink="">
      <xdr:nvSpPr>
        <xdr:cNvPr id="640" name="楕円 639"/>
        <xdr:cNvSpPr/>
      </xdr:nvSpPr>
      <xdr:spPr>
        <a:xfrm>
          <a:off x="13652500" y="129194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7406</xdr:rowOff>
    </xdr:from>
    <xdr:ext cx="534377" cy="259045"/>
    <xdr:sp macro="" textlink="">
      <xdr:nvSpPr>
        <xdr:cNvPr id="641" name="テキスト ボックス 640"/>
        <xdr:cNvSpPr txBox="1"/>
      </xdr:nvSpPr>
      <xdr:spPr>
        <a:xfrm>
          <a:off x="13436111" y="1269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132952</xdr:rowOff>
    </xdr:from>
    <xdr:to>
      <xdr:col>67</xdr:col>
      <xdr:colOff>101600</xdr:colOff>
      <xdr:row>76</xdr:row>
      <xdr:rowOff>63102</xdr:rowOff>
    </xdr:to>
    <xdr:sp macro="" textlink="">
      <xdr:nvSpPr>
        <xdr:cNvPr id="642" name="楕円 641"/>
        <xdr:cNvSpPr/>
      </xdr:nvSpPr>
      <xdr:spPr>
        <a:xfrm>
          <a:off x="12763500" y="129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79629</xdr:rowOff>
    </xdr:from>
    <xdr:ext cx="534377" cy="259045"/>
    <xdr:sp macro="" textlink="">
      <xdr:nvSpPr>
        <xdr:cNvPr id="643" name="テキスト ボックス 642"/>
        <xdr:cNvSpPr txBox="1"/>
      </xdr:nvSpPr>
      <xdr:spPr>
        <a:xfrm>
          <a:off x="12547111" y="1276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1612</xdr:rowOff>
    </xdr:from>
    <xdr:to>
      <xdr:col>85</xdr:col>
      <xdr:colOff>127000</xdr:colOff>
      <xdr:row>97</xdr:row>
      <xdr:rowOff>74599</xdr:rowOff>
    </xdr:to>
    <xdr:cxnSp macro="">
      <xdr:nvCxnSpPr>
        <xdr:cNvPr id="670" name="直線コネクタ 669"/>
        <xdr:cNvCxnSpPr/>
      </xdr:nvCxnSpPr>
      <xdr:spPr>
        <a:xfrm flipV="1">
          <a:off x="15481300" y="16632262"/>
          <a:ext cx="838200" cy="7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74599</xdr:rowOff>
    </xdr:from>
    <xdr:to>
      <xdr:col>81</xdr:col>
      <xdr:colOff>50800</xdr:colOff>
      <xdr:row>97</xdr:row>
      <xdr:rowOff>142700</xdr:rowOff>
    </xdr:to>
    <xdr:cxnSp macro="">
      <xdr:nvCxnSpPr>
        <xdr:cNvPr id="673" name="直線コネクタ 672"/>
        <xdr:cNvCxnSpPr/>
      </xdr:nvCxnSpPr>
      <xdr:spPr>
        <a:xfrm flipV="1">
          <a:off x="14592300" y="16705249"/>
          <a:ext cx="889000" cy="6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51584</xdr:rowOff>
    </xdr:from>
    <xdr:to>
      <xdr:col>76</xdr:col>
      <xdr:colOff>114300</xdr:colOff>
      <xdr:row>97</xdr:row>
      <xdr:rowOff>142700</xdr:rowOff>
    </xdr:to>
    <xdr:cxnSp macro="">
      <xdr:nvCxnSpPr>
        <xdr:cNvPr id="676" name="直線コネクタ 675"/>
        <xdr:cNvCxnSpPr/>
      </xdr:nvCxnSpPr>
      <xdr:spPr>
        <a:xfrm>
          <a:off x="13703300" y="16682234"/>
          <a:ext cx="889000" cy="9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51584</xdr:rowOff>
    </xdr:from>
    <xdr:to>
      <xdr:col>71</xdr:col>
      <xdr:colOff>177800</xdr:colOff>
      <xdr:row>97</xdr:row>
      <xdr:rowOff>88100</xdr:rowOff>
    </xdr:to>
    <xdr:cxnSp macro="">
      <xdr:nvCxnSpPr>
        <xdr:cNvPr id="679" name="直線コネクタ 678"/>
        <xdr:cNvCxnSpPr/>
      </xdr:nvCxnSpPr>
      <xdr:spPr>
        <a:xfrm flipV="1">
          <a:off x="12814300" y="16682234"/>
          <a:ext cx="889000" cy="3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122262</xdr:rowOff>
    </xdr:from>
    <xdr:to>
      <xdr:col>85</xdr:col>
      <xdr:colOff>177800</xdr:colOff>
      <xdr:row>97</xdr:row>
      <xdr:rowOff>52412</xdr:rowOff>
    </xdr:to>
    <xdr:sp macro="" textlink="">
      <xdr:nvSpPr>
        <xdr:cNvPr id="689" name="楕円 688"/>
        <xdr:cNvSpPr/>
      </xdr:nvSpPr>
      <xdr:spPr>
        <a:xfrm>
          <a:off x="16268700" y="165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145139</xdr:rowOff>
    </xdr:from>
    <xdr:ext cx="534377" cy="259045"/>
    <xdr:sp macro="" textlink="">
      <xdr:nvSpPr>
        <xdr:cNvPr id="690" name="積立金該当値テキスト"/>
        <xdr:cNvSpPr txBox="1"/>
      </xdr:nvSpPr>
      <xdr:spPr>
        <a:xfrm>
          <a:off x="16370300" y="1643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23799</xdr:rowOff>
    </xdr:from>
    <xdr:to>
      <xdr:col>81</xdr:col>
      <xdr:colOff>101600</xdr:colOff>
      <xdr:row>97</xdr:row>
      <xdr:rowOff>125399</xdr:rowOff>
    </xdr:to>
    <xdr:sp macro="" textlink="">
      <xdr:nvSpPr>
        <xdr:cNvPr id="691" name="楕円 690"/>
        <xdr:cNvSpPr/>
      </xdr:nvSpPr>
      <xdr:spPr>
        <a:xfrm>
          <a:off x="15430500" y="166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141926</xdr:rowOff>
    </xdr:from>
    <xdr:ext cx="534377" cy="259045"/>
    <xdr:sp macro="" textlink="">
      <xdr:nvSpPr>
        <xdr:cNvPr id="692" name="テキスト ボックス 691"/>
        <xdr:cNvSpPr txBox="1"/>
      </xdr:nvSpPr>
      <xdr:spPr>
        <a:xfrm>
          <a:off x="15214111" y="164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91900</xdr:rowOff>
    </xdr:from>
    <xdr:to>
      <xdr:col>76</xdr:col>
      <xdr:colOff>165100</xdr:colOff>
      <xdr:row>98</xdr:row>
      <xdr:rowOff>22050</xdr:rowOff>
    </xdr:to>
    <xdr:sp macro="" textlink="">
      <xdr:nvSpPr>
        <xdr:cNvPr id="693" name="楕円 692"/>
        <xdr:cNvSpPr/>
      </xdr:nvSpPr>
      <xdr:spPr>
        <a:xfrm>
          <a:off x="14541500" y="167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38577</xdr:rowOff>
    </xdr:from>
    <xdr:ext cx="534377" cy="259045"/>
    <xdr:sp macro="" textlink="">
      <xdr:nvSpPr>
        <xdr:cNvPr id="694" name="テキスト ボックス 693"/>
        <xdr:cNvSpPr txBox="1"/>
      </xdr:nvSpPr>
      <xdr:spPr>
        <a:xfrm>
          <a:off x="14325111" y="1649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784</xdr:rowOff>
    </xdr:from>
    <xdr:to>
      <xdr:col>72</xdr:col>
      <xdr:colOff>38100</xdr:colOff>
      <xdr:row>97</xdr:row>
      <xdr:rowOff>102384</xdr:rowOff>
    </xdr:to>
    <xdr:sp macro="" textlink="">
      <xdr:nvSpPr>
        <xdr:cNvPr id="695" name="楕円 694"/>
        <xdr:cNvSpPr/>
      </xdr:nvSpPr>
      <xdr:spPr>
        <a:xfrm>
          <a:off x="13652500" y="166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118911</xdr:rowOff>
    </xdr:from>
    <xdr:ext cx="534377" cy="259045"/>
    <xdr:sp macro="" textlink="">
      <xdr:nvSpPr>
        <xdr:cNvPr id="696" name="テキスト ボックス 695"/>
        <xdr:cNvSpPr txBox="1"/>
      </xdr:nvSpPr>
      <xdr:spPr>
        <a:xfrm>
          <a:off x="13436111" y="1640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37300</xdr:rowOff>
    </xdr:from>
    <xdr:to>
      <xdr:col>67</xdr:col>
      <xdr:colOff>101600</xdr:colOff>
      <xdr:row>97</xdr:row>
      <xdr:rowOff>138900</xdr:rowOff>
    </xdr:to>
    <xdr:sp macro="" textlink="">
      <xdr:nvSpPr>
        <xdr:cNvPr id="697" name="楕円 696"/>
        <xdr:cNvSpPr/>
      </xdr:nvSpPr>
      <xdr:spPr>
        <a:xfrm>
          <a:off x="12763500" y="166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155427</xdr:rowOff>
    </xdr:from>
    <xdr:ext cx="534377" cy="259045"/>
    <xdr:sp macro="" textlink="">
      <xdr:nvSpPr>
        <xdr:cNvPr id="698" name="テキスト ボックス 697"/>
        <xdr:cNvSpPr txBox="1"/>
      </xdr:nvSpPr>
      <xdr:spPr>
        <a:xfrm>
          <a:off x="12547111" y="1644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17094</xdr:rowOff>
    </xdr:from>
    <xdr:to>
      <xdr:col>111</xdr:col>
      <xdr:colOff>177800</xdr:colOff>
      <xdr:row>39</xdr:row>
      <xdr:rowOff>44450</xdr:rowOff>
    </xdr:to>
    <xdr:cxnSp macro="">
      <xdr:nvCxnSpPr>
        <xdr:cNvPr id="730" name="直線コネクタ 729"/>
        <xdr:cNvCxnSpPr/>
      </xdr:nvCxnSpPr>
      <xdr:spPr>
        <a:xfrm>
          <a:off x="20434300" y="6189294"/>
          <a:ext cx="889000" cy="5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17094</xdr:rowOff>
    </xdr:from>
    <xdr:to>
      <xdr:col>107</xdr:col>
      <xdr:colOff>50800</xdr:colOff>
      <xdr:row>39</xdr:row>
      <xdr:rowOff>44450</xdr:rowOff>
    </xdr:to>
    <xdr:cxnSp macro="">
      <xdr:nvCxnSpPr>
        <xdr:cNvPr id="733" name="直線コネクタ 732"/>
        <xdr:cNvCxnSpPr/>
      </xdr:nvCxnSpPr>
      <xdr:spPr>
        <a:xfrm flipV="1">
          <a:off x="19545300" y="6189294"/>
          <a:ext cx="889000" cy="5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93997</xdr:rowOff>
    </xdr:from>
    <xdr:ext cx="469744" cy="259045"/>
    <xdr:sp macro="" textlink="">
      <xdr:nvSpPr>
        <xdr:cNvPr id="735" name="テキスト ボックス 734"/>
        <xdr:cNvSpPr txBox="1"/>
      </xdr:nvSpPr>
      <xdr:spPr>
        <a:xfrm>
          <a:off x="20199428"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33934</xdr:rowOff>
    </xdr:from>
    <xdr:to>
      <xdr:col>102</xdr:col>
      <xdr:colOff>114300</xdr:colOff>
      <xdr:row>39</xdr:row>
      <xdr:rowOff>44450</xdr:rowOff>
    </xdr:to>
    <xdr:cxnSp macro="">
      <xdr:nvCxnSpPr>
        <xdr:cNvPr id="736" name="直線コネクタ 735"/>
        <xdr:cNvCxnSpPr/>
      </xdr:nvCxnSpPr>
      <xdr:spPr>
        <a:xfrm>
          <a:off x="18656300" y="6720484"/>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137744</xdr:rowOff>
    </xdr:from>
    <xdr:to>
      <xdr:col>107</xdr:col>
      <xdr:colOff>101600</xdr:colOff>
      <xdr:row>36</xdr:row>
      <xdr:rowOff>67894</xdr:rowOff>
    </xdr:to>
    <xdr:sp macro="" textlink="">
      <xdr:nvSpPr>
        <xdr:cNvPr id="750" name="楕円 749"/>
        <xdr:cNvSpPr/>
      </xdr:nvSpPr>
      <xdr:spPr>
        <a:xfrm>
          <a:off x="20383500" y="61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84421</xdr:rowOff>
    </xdr:from>
    <xdr:ext cx="469744" cy="259045"/>
    <xdr:sp macro="" textlink="">
      <xdr:nvSpPr>
        <xdr:cNvPr id="751" name="テキスト ボックス 750"/>
        <xdr:cNvSpPr txBox="1"/>
      </xdr:nvSpPr>
      <xdr:spPr>
        <a:xfrm>
          <a:off x="20199428" y="591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154584</xdr:rowOff>
    </xdr:from>
    <xdr:to>
      <xdr:col>98</xdr:col>
      <xdr:colOff>38100</xdr:colOff>
      <xdr:row>39</xdr:row>
      <xdr:rowOff>84734</xdr:rowOff>
    </xdr:to>
    <xdr:sp macro="" textlink="">
      <xdr:nvSpPr>
        <xdr:cNvPr id="754" name="楕円 753"/>
        <xdr:cNvSpPr/>
      </xdr:nvSpPr>
      <xdr:spPr>
        <a:xfrm>
          <a:off x="18605500" y="66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75861</xdr:rowOff>
    </xdr:from>
    <xdr:ext cx="378565" cy="259045"/>
    <xdr:sp macro="" textlink="">
      <xdr:nvSpPr>
        <xdr:cNvPr id="755" name="テキスト ボックス 754"/>
        <xdr:cNvSpPr txBox="1"/>
      </xdr:nvSpPr>
      <xdr:spPr>
        <a:xfrm>
          <a:off x="18467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135737</xdr:rowOff>
    </xdr:from>
    <xdr:to>
      <xdr:col>116</xdr:col>
      <xdr:colOff>63500</xdr:colOff>
      <xdr:row>75</xdr:row>
      <xdr:rowOff>145252</xdr:rowOff>
    </xdr:to>
    <xdr:cxnSp macro="">
      <xdr:nvCxnSpPr>
        <xdr:cNvPr id="841" name="直線コネクタ 840"/>
        <xdr:cNvCxnSpPr/>
      </xdr:nvCxnSpPr>
      <xdr:spPr>
        <a:xfrm flipV="1">
          <a:off x="21323300" y="12994487"/>
          <a:ext cx="838200" cy="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127464</xdr:rowOff>
    </xdr:from>
    <xdr:to>
      <xdr:col>111</xdr:col>
      <xdr:colOff>177800</xdr:colOff>
      <xdr:row>75</xdr:row>
      <xdr:rowOff>145252</xdr:rowOff>
    </xdr:to>
    <xdr:cxnSp macro="">
      <xdr:nvCxnSpPr>
        <xdr:cNvPr id="844" name="直線コネクタ 843"/>
        <xdr:cNvCxnSpPr/>
      </xdr:nvCxnSpPr>
      <xdr:spPr>
        <a:xfrm>
          <a:off x="20434300" y="12986214"/>
          <a:ext cx="889000" cy="1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127464</xdr:rowOff>
    </xdr:from>
    <xdr:to>
      <xdr:col>107</xdr:col>
      <xdr:colOff>50800</xdr:colOff>
      <xdr:row>76</xdr:row>
      <xdr:rowOff>1104</xdr:rowOff>
    </xdr:to>
    <xdr:cxnSp macro="">
      <xdr:nvCxnSpPr>
        <xdr:cNvPr id="847" name="直線コネクタ 846"/>
        <xdr:cNvCxnSpPr/>
      </xdr:nvCxnSpPr>
      <xdr:spPr>
        <a:xfrm flipV="1">
          <a:off x="19545300" y="12986214"/>
          <a:ext cx="889000" cy="4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1104</xdr:rowOff>
    </xdr:from>
    <xdr:to>
      <xdr:col>102</xdr:col>
      <xdr:colOff>114300</xdr:colOff>
      <xdr:row>76</xdr:row>
      <xdr:rowOff>14579</xdr:rowOff>
    </xdr:to>
    <xdr:cxnSp macro="">
      <xdr:nvCxnSpPr>
        <xdr:cNvPr id="850" name="直線コネクタ 849"/>
        <xdr:cNvCxnSpPr/>
      </xdr:nvCxnSpPr>
      <xdr:spPr>
        <a:xfrm flipV="1">
          <a:off x="18656300" y="13031304"/>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84937</xdr:rowOff>
    </xdr:from>
    <xdr:to>
      <xdr:col>116</xdr:col>
      <xdr:colOff>114300</xdr:colOff>
      <xdr:row>76</xdr:row>
      <xdr:rowOff>15087</xdr:rowOff>
    </xdr:to>
    <xdr:sp macro="" textlink="">
      <xdr:nvSpPr>
        <xdr:cNvPr id="860" name="楕円 859"/>
        <xdr:cNvSpPr/>
      </xdr:nvSpPr>
      <xdr:spPr>
        <a:xfrm>
          <a:off x="22110700" y="129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63364</xdr:rowOff>
    </xdr:from>
    <xdr:ext cx="534377" cy="259045"/>
    <xdr:sp macro="" textlink="">
      <xdr:nvSpPr>
        <xdr:cNvPr id="861" name="繰出金該当値テキスト"/>
        <xdr:cNvSpPr txBox="1"/>
      </xdr:nvSpPr>
      <xdr:spPr>
        <a:xfrm>
          <a:off x="22212300" y="129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94452</xdr:rowOff>
    </xdr:from>
    <xdr:to>
      <xdr:col>112</xdr:col>
      <xdr:colOff>38100</xdr:colOff>
      <xdr:row>76</xdr:row>
      <xdr:rowOff>24602</xdr:rowOff>
    </xdr:to>
    <xdr:sp macro="" textlink="">
      <xdr:nvSpPr>
        <xdr:cNvPr id="862" name="楕円 861"/>
        <xdr:cNvSpPr/>
      </xdr:nvSpPr>
      <xdr:spPr>
        <a:xfrm>
          <a:off x="21272500" y="129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15729</xdr:rowOff>
    </xdr:from>
    <xdr:ext cx="534377" cy="259045"/>
    <xdr:sp macro="" textlink="">
      <xdr:nvSpPr>
        <xdr:cNvPr id="863" name="テキスト ボックス 862"/>
        <xdr:cNvSpPr txBox="1"/>
      </xdr:nvSpPr>
      <xdr:spPr>
        <a:xfrm>
          <a:off x="21056111" y="130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76664</xdr:rowOff>
    </xdr:from>
    <xdr:to>
      <xdr:col>107</xdr:col>
      <xdr:colOff>101600</xdr:colOff>
      <xdr:row>76</xdr:row>
      <xdr:rowOff>6815</xdr:rowOff>
    </xdr:to>
    <xdr:sp macro="" textlink="">
      <xdr:nvSpPr>
        <xdr:cNvPr id="864" name="楕円 863"/>
        <xdr:cNvSpPr/>
      </xdr:nvSpPr>
      <xdr:spPr>
        <a:xfrm>
          <a:off x="20383500" y="12935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169392</xdr:rowOff>
    </xdr:from>
    <xdr:ext cx="534377" cy="259045"/>
    <xdr:sp macro="" textlink="">
      <xdr:nvSpPr>
        <xdr:cNvPr id="865" name="テキスト ボックス 864"/>
        <xdr:cNvSpPr txBox="1"/>
      </xdr:nvSpPr>
      <xdr:spPr>
        <a:xfrm>
          <a:off x="20167111" y="1302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121753</xdr:rowOff>
    </xdr:from>
    <xdr:to>
      <xdr:col>102</xdr:col>
      <xdr:colOff>165100</xdr:colOff>
      <xdr:row>76</xdr:row>
      <xdr:rowOff>51904</xdr:rowOff>
    </xdr:to>
    <xdr:sp macro="" textlink="">
      <xdr:nvSpPr>
        <xdr:cNvPr id="866" name="楕円 865"/>
        <xdr:cNvSpPr/>
      </xdr:nvSpPr>
      <xdr:spPr>
        <a:xfrm>
          <a:off x="19494500" y="129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43031</xdr:rowOff>
    </xdr:from>
    <xdr:ext cx="534377" cy="259045"/>
    <xdr:sp macro="" textlink="">
      <xdr:nvSpPr>
        <xdr:cNvPr id="867" name="テキスト ボックス 866"/>
        <xdr:cNvSpPr txBox="1"/>
      </xdr:nvSpPr>
      <xdr:spPr>
        <a:xfrm>
          <a:off x="19278111" y="130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135230</xdr:rowOff>
    </xdr:from>
    <xdr:to>
      <xdr:col>98</xdr:col>
      <xdr:colOff>38100</xdr:colOff>
      <xdr:row>76</xdr:row>
      <xdr:rowOff>65379</xdr:rowOff>
    </xdr:to>
    <xdr:sp macro="" textlink="">
      <xdr:nvSpPr>
        <xdr:cNvPr id="868" name="楕円 867"/>
        <xdr:cNvSpPr/>
      </xdr:nvSpPr>
      <xdr:spPr>
        <a:xfrm>
          <a:off x="18605500" y="12993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56506</xdr:rowOff>
    </xdr:from>
    <xdr:ext cx="534377" cy="259045"/>
    <xdr:sp macro="" textlink="">
      <xdr:nvSpPr>
        <xdr:cNvPr id="869" name="テキスト ボックス 868"/>
        <xdr:cNvSpPr txBox="1"/>
      </xdr:nvSpPr>
      <xdr:spPr>
        <a:xfrm>
          <a:off x="18389111" y="130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701,847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+38,580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増額の要因は、一部事務組合の施設整備に係る負担金が増額したことが大きく影響している。</a:t>
          </a:r>
        </a:p>
        <a:p>
          <a:r>
            <a:rPr kumimoji="1" lang="ja-JP" altLang="en-US" sz="1300">
              <a:latin typeface="ＭＳ Ｐゴシック" panose="020B0600070205080204" pitchFamily="50" charset="-128"/>
              <a:ea typeface="ＭＳ Ｐゴシック" panose="020B0600070205080204" pitchFamily="50" charset="-128"/>
            </a:rPr>
            <a:t>公債費の増は、過疎対策事業債や旧合併特例事業債による大型事業の償還金によるものであり、令和５年度までは上昇が続く見込みとなっている。</a:t>
          </a:r>
        </a:p>
        <a:p>
          <a:r>
            <a:rPr kumimoji="1" lang="ja-JP" altLang="en-US" sz="1300">
              <a:latin typeface="ＭＳ Ｐゴシック" panose="020B0600070205080204" pitchFamily="50" charset="-128"/>
              <a:ea typeface="ＭＳ Ｐゴシック" panose="020B0600070205080204" pitchFamily="50" charset="-128"/>
            </a:rPr>
            <a:t>引き続き事業の必要性を厳密に精査していく。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徳島県東みよし町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13,628
13,514
122.48
10,059,852
9,564,774
450,921
5,240,243
9,236,373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61595</xdr:rowOff>
    </xdr:from>
    <xdr:to>
      <xdr:col>24</xdr:col>
      <xdr:colOff>63500</xdr:colOff>
      <xdr:row>37</xdr:row>
      <xdr:rowOff>9398</xdr:rowOff>
    </xdr:to>
    <xdr:cxnSp macro="">
      <xdr:nvCxnSpPr>
        <xdr:cNvPr id="61" name="直線コネクタ 60"/>
        <xdr:cNvCxnSpPr/>
      </xdr:nvCxnSpPr>
      <xdr:spPr>
        <a:xfrm flipV="1">
          <a:off x="3797300" y="6233795"/>
          <a:ext cx="8382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9398</xdr:rowOff>
    </xdr:from>
    <xdr:to>
      <xdr:col>19</xdr:col>
      <xdr:colOff>177800</xdr:colOff>
      <xdr:row>37</xdr:row>
      <xdr:rowOff>14922</xdr:rowOff>
    </xdr:to>
    <xdr:cxnSp macro="">
      <xdr:nvCxnSpPr>
        <xdr:cNvPr id="64" name="直線コネクタ 63"/>
        <xdr:cNvCxnSpPr/>
      </xdr:nvCxnSpPr>
      <xdr:spPr>
        <a:xfrm flipV="1">
          <a:off x="2908300" y="6353048"/>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168084</xdr:rowOff>
    </xdr:from>
    <xdr:to>
      <xdr:col>15</xdr:col>
      <xdr:colOff>50800</xdr:colOff>
      <xdr:row>37</xdr:row>
      <xdr:rowOff>14922</xdr:rowOff>
    </xdr:to>
    <xdr:cxnSp macro="">
      <xdr:nvCxnSpPr>
        <xdr:cNvPr id="67" name="直線コネクタ 66"/>
        <xdr:cNvCxnSpPr/>
      </xdr:nvCxnSpPr>
      <xdr:spPr>
        <a:xfrm>
          <a:off x="2019300" y="63402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145796</xdr:rowOff>
    </xdr:from>
    <xdr:to>
      <xdr:col>10</xdr:col>
      <xdr:colOff>114300</xdr:colOff>
      <xdr:row>36</xdr:row>
      <xdr:rowOff>168084</xdr:rowOff>
    </xdr:to>
    <xdr:cxnSp macro="">
      <xdr:nvCxnSpPr>
        <xdr:cNvPr id="70" name="直線コネクタ 69"/>
        <xdr:cNvCxnSpPr/>
      </xdr:nvCxnSpPr>
      <xdr:spPr>
        <a:xfrm>
          <a:off x="1130300" y="6317996"/>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10795</xdr:rowOff>
    </xdr:from>
    <xdr:to>
      <xdr:col>24</xdr:col>
      <xdr:colOff>114300</xdr:colOff>
      <xdr:row>36</xdr:row>
      <xdr:rowOff>112395</xdr:rowOff>
    </xdr:to>
    <xdr:sp macro="" textlink="">
      <xdr:nvSpPr>
        <xdr:cNvPr id="80" name="楕円 79"/>
        <xdr:cNvSpPr/>
      </xdr:nvSpPr>
      <xdr:spPr>
        <a:xfrm>
          <a:off x="45847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160672</xdr:rowOff>
    </xdr:from>
    <xdr:ext cx="469744" cy="259045"/>
    <xdr:sp macro="" textlink="">
      <xdr:nvSpPr>
        <xdr:cNvPr id="81" name="議会費該当値テキスト"/>
        <xdr:cNvSpPr txBox="1"/>
      </xdr:nvSpPr>
      <xdr:spPr>
        <a:xfrm>
          <a:off x="4686300" y="616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130048</xdr:rowOff>
    </xdr:from>
    <xdr:to>
      <xdr:col>20</xdr:col>
      <xdr:colOff>38100</xdr:colOff>
      <xdr:row>37</xdr:row>
      <xdr:rowOff>60198</xdr:rowOff>
    </xdr:to>
    <xdr:sp macro="" textlink="">
      <xdr:nvSpPr>
        <xdr:cNvPr id="82" name="楕円 81"/>
        <xdr:cNvSpPr/>
      </xdr:nvSpPr>
      <xdr:spPr>
        <a:xfrm>
          <a:off x="3746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51325</xdr:rowOff>
    </xdr:from>
    <xdr:ext cx="469744" cy="259045"/>
    <xdr:sp macro="" textlink="">
      <xdr:nvSpPr>
        <xdr:cNvPr id="83" name="テキスト ボックス 82"/>
        <xdr:cNvSpPr txBox="1"/>
      </xdr:nvSpPr>
      <xdr:spPr>
        <a:xfrm>
          <a:off x="3562428"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135572</xdr:rowOff>
    </xdr:from>
    <xdr:to>
      <xdr:col>15</xdr:col>
      <xdr:colOff>101600</xdr:colOff>
      <xdr:row>37</xdr:row>
      <xdr:rowOff>65722</xdr:rowOff>
    </xdr:to>
    <xdr:sp macro="" textlink="">
      <xdr:nvSpPr>
        <xdr:cNvPr id="84" name="楕円 83"/>
        <xdr:cNvSpPr/>
      </xdr:nvSpPr>
      <xdr:spPr>
        <a:xfrm>
          <a:off x="2857500" y="63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56849</xdr:rowOff>
    </xdr:from>
    <xdr:ext cx="469744" cy="259045"/>
    <xdr:sp macro="" textlink="">
      <xdr:nvSpPr>
        <xdr:cNvPr id="85" name="テキスト ボックス 84"/>
        <xdr:cNvSpPr txBox="1"/>
      </xdr:nvSpPr>
      <xdr:spPr>
        <a:xfrm>
          <a:off x="2673428" y="64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117284</xdr:rowOff>
    </xdr:from>
    <xdr:to>
      <xdr:col>10</xdr:col>
      <xdr:colOff>165100</xdr:colOff>
      <xdr:row>37</xdr:row>
      <xdr:rowOff>47434</xdr:rowOff>
    </xdr:to>
    <xdr:sp macro="" textlink="">
      <xdr:nvSpPr>
        <xdr:cNvPr id="86" name="楕円 85"/>
        <xdr:cNvSpPr/>
      </xdr:nvSpPr>
      <xdr:spPr>
        <a:xfrm>
          <a:off x="1968500" y="62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38561</xdr:rowOff>
    </xdr:from>
    <xdr:ext cx="469744" cy="259045"/>
    <xdr:sp macro="" textlink="">
      <xdr:nvSpPr>
        <xdr:cNvPr id="87" name="テキスト ボックス 86"/>
        <xdr:cNvSpPr txBox="1"/>
      </xdr:nvSpPr>
      <xdr:spPr>
        <a:xfrm>
          <a:off x="1784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94996</xdr:rowOff>
    </xdr:from>
    <xdr:to>
      <xdr:col>6</xdr:col>
      <xdr:colOff>38100</xdr:colOff>
      <xdr:row>37</xdr:row>
      <xdr:rowOff>25146</xdr:rowOff>
    </xdr:to>
    <xdr:sp macro="" textlink="">
      <xdr:nvSpPr>
        <xdr:cNvPr id="88" name="楕円 87"/>
        <xdr:cNvSpPr/>
      </xdr:nvSpPr>
      <xdr:spPr>
        <a:xfrm>
          <a:off x="10795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16273</xdr:rowOff>
    </xdr:from>
    <xdr:ext cx="469744" cy="259045"/>
    <xdr:sp macro="" textlink="">
      <xdr:nvSpPr>
        <xdr:cNvPr id="89" name="テキスト ボックス 88"/>
        <xdr:cNvSpPr txBox="1"/>
      </xdr:nvSpPr>
      <xdr:spPr>
        <a:xfrm>
          <a:off x="895428"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120197</xdr:rowOff>
    </xdr:from>
    <xdr:to>
      <xdr:col>24</xdr:col>
      <xdr:colOff>63500</xdr:colOff>
      <xdr:row>56</xdr:row>
      <xdr:rowOff>168958</xdr:rowOff>
    </xdr:to>
    <xdr:cxnSp macro="">
      <xdr:nvCxnSpPr>
        <xdr:cNvPr id="120" name="直線コネクタ 119"/>
        <xdr:cNvCxnSpPr/>
      </xdr:nvCxnSpPr>
      <xdr:spPr>
        <a:xfrm flipV="1">
          <a:off x="3797300" y="9721397"/>
          <a:ext cx="838200" cy="4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170323</xdr:rowOff>
    </xdr:from>
    <xdr:to>
      <xdr:col>19</xdr:col>
      <xdr:colOff>177800</xdr:colOff>
      <xdr:row>56</xdr:row>
      <xdr:rowOff>168958</xdr:rowOff>
    </xdr:to>
    <xdr:cxnSp macro="">
      <xdr:nvCxnSpPr>
        <xdr:cNvPr id="123" name="直線コネクタ 122"/>
        <xdr:cNvCxnSpPr/>
      </xdr:nvCxnSpPr>
      <xdr:spPr>
        <a:xfrm>
          <a:off x="2908300" y="9428623"/>
          <a:ext cx="889000" cy="34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170323</xdr:rowOff>
    </xdr:from>
    <xdr:to>
      <xdr:col>15</xdr:col>
      <xdr:colOff>50800</xdr:colOff>
      <xdr:row>57</xdr:row>
      <xdr:rowOff>515</xdr:rowOff>
    </xdr:to>
    <xdr:cxnSp macro="">
      <xdr:nvCxnSpPr>
        <xdr:cNvPr id="126" name="直線コネクタ 125"/>
        <xdr:cNvCxnSpPr/>
      </xdr:nvCxnSpPr>
      <xdr:spPr>
        <a:xfrm flipV="1">
          <a:off x="2019300" y="9428623"/>
          <a:ext cx="889000" cy="34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515</xdr:rowOff>
    </xdr:from>
    <xdr:to>
      <xdr:col>10</xdr:col>
      <xdr:colOff>114300</xdr:colOff>
      <xdr:row>57</xdr:row>
      <xdr:rowOff>53854</xdr:rowOff>
    </xdr:to>
    <xdr:cxnSp macro="">
      <xdr:nvCxnSpPr>
        <xdr:cNvPr id="129" name="直線コネクタ 128"/>
        <xdr:cNvCxnSpPr/>
      </xdr:nvCxnSpPr>
      <xdr:spPr>
        <a:xfrm flipV="1">
          <a:off x="1130300" y="977316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80847</xdr:rowOff>
    </xdr:from>
    <xdr:ext cx="599010" cy="259045"/>
    <xdr:sp macro="" textlink="">
      <xdr:nvSpPr>
        <xdr:cNvPr id="131" name="テキスト ボックス 130"/>
        <xdr:cNvSpPr txBox="1"/>
      </xdr:nvSpPr>
      <xdr:spPr>
        <a:xfrm>
          <a:off x="1719795" y="985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113361</xdr:rowOff>
    </xdr:from>
    <xdr:ext cx="599010" cy="259045"/>
    <xdr:sp macro="" textlink="">
      <xdr:nvSpPr>
        <xdr:cNvPr id="133" name="テキスト ボックス 132"/>
        <xdr:cNvSpPr txBox="1"/>
      </xdr:nvSpPr>
      <xdr:spPr>
        <a:xfrm>
          <a:off x="830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69397</xdr:rowOff>
    </xdr:from>
    <xdr:to>
      <xdr:col>24</xdr:col>
      <xdr:colOff>114300</xdr:colOff>
      <xdr:row>56</xdr:row>
      <xdr:rowOff>170997</xdr:rowOff>
    </xdr:to>
    <xdr:sp macro="" textlink="">
      <xdr:nvSpPr>
        <xdr:cNvPr id="139" name="楕円 138"/>
        <xdr:cNvSpPr/>
      </xdr:nvSpPr>
      <xdr:spPr>
        <a:xfrm>
          <a:off x="4584700" y="967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92274</xdr:rowOff>
    </xdr:from>
    <xdr:ext cx="599010" cy="259045"/>
    <xdr:sp macro="" textlink="">
      <xdr:nvSpPr>
        <xdr:cNvPr id="140" name="総務費該当値テキスト"/>
        <xdr:cNvSpPr txBox="1"/>
      </xdr:nvSpPr>
      <xdr:spPr>
        <a:xfrm>
          <a:off x="4686300" y="952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118158</xdr:rowOff>
    </xdr:from>
    <xdr:to>
      <xdr:col>20</xdr:col>
      <xdr:colOff>38100</xdr:colOff>
      <xdr:row>57</xdr:row>
      <xdr:rowOff>48308</xdr:rowOff>
    </xdr:to>
    <xdr:sp macro="" textlink="">
      <xdr:nvSpPr>
        <xdr:cNvPr id="141" name="楕円 140"/>
        <xdr:cNvSpPr/>
      </xdr:nvSpPr>
      <xdr:spPr>
        <a:xfrm>
          <a:off x="3746500" y="971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39435</xdr:rowOff>
    </xdr:from>
    <xdr:ext cx="599010" cy="259045"/>
    <xdr:sp macro="" textlink="">
      <xdr:nvSpPr>
        <xdr:cNvPr id="142" name="テキスト ボックス 141"/>
        <xdr:cNvSpPr txBox="1"/>
      </xdr:nvSpPr>
      <xdr:spPr>
        <a:xfrm>
          <a:off x="3497795" y="981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119523</xdr:rowOff>
    </xdr:from>
    <xdr:to>
      <xdr:col>15</xdr:col>
      <xdr:colOff>101600</xdr:colOff>
      <xdr:row>55</xdr:row>
      <xdr:rowOff>49673</xdr:rowOff>
    </xdr:to>
    <xdr:sp macro="" textlink="">
      <xdr:nvSpPr>
        <xdr:cNvPr id="143" name="楕円 142"/>
        <xdr:cNvSpPr/>
      </xdr:nvSpPr>
      <xdr:spPr>
        <a:xfrm>
          <a:off x="2857500" y="93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66200</xdr:rowOff>
    </xdr:from>
    <xdr:ext cx="599010" cy="259045"/>
    <xdr:sp macro="" textlink="">
      <xdr:nvSpPr>
        <xdr:cNvPr id="144" name="テキスト ボックス 143"/>
        <xdr:cNvSpPr txBox="1"/>
      </xdr:nvSpPr>
      <xdr:spPr>
        <a:xfrm>
          <a:off x="2608795" y="915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121165</xdr:rowOff>
    </xdr:from>
    <xdr:to>
      <xdr:col>10</xdr:col>
      <xdr:colOff>165100</xdr:colOff>
      <xdr:row>57</xdr:row>
      <xdr:rowOff>51315</xdr:rowOff>
    </xdr:to>
    <xdr:sp macro="" textlink="">
      <xdr:nvSpPr>
        <xdr:cNvPr id="145" name="楕円 144"/>
        <xdr:cNvSpPr/>
      </xdr:nvSpPr>
      <xdr:spPr>
        <a:xfrm>
          <a:off x="1968500" y="97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67842</xdr:rowOff>
    </xdr:from>
    <xdr:ext cx="599010" cy="259045"/>
    <xdr:sp macro="" textlink="">
      <xdr:nvSpPr>
        <xdr:cNvPr id="146" name="テキスト ボックス 145"/>
        <xdr:cNvSpPr txBox="1"/>
      </xdr:nvSpPr>
      <xdr:spPr>
        <a:xfrm>
          <a:off x="1719795" y="949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3054</xdr:rowOff>
    </xdr:from>
    <xdr:to>
      <xdr:col>6</xdr:col>
      <xdr:colOff>38100</xdr:colOff>
      <xdr:row>57</xdr:row>
      <xdr:rowOff>104654</xdr:rowOff>
    </xdr:to>
    <xdr:sp macro="" textlink="">
      <xdr:nvSpPr>
        <xdr:cNvPr id="147" name="楕円 146"/>
        <xdr:cNvSpPr/>
      </xdr:nvSpPr>
      <xdr:spPr>
        <a:xfrm>
          <a:off x="1079500" y="97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121181</xdr:rowOff>
    </xdr:from>
    <xdr:ext cx="599010" cy="259045"/>
    <xdr:sp macro="" textlink="">
      <xdr:nvSpPr>
        <xdr:cNvPr id="148" name="テキスト ボックス 147"/>
        <xdr:cNvSpPr txBox="1"/>
      </xdr:nvSpPr>
      <xdr:spPr>
        <a:xfrm>
          <a:off x="830795" y="955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34917</xdr:rowOff>
    </xdr:from>
    <xdr:to>
      <xdr:col>24</xdr:col>
      <xdr:colOff>63500</xdr:colOff>
      <xdr:row>75</xdr:row>
      <xdr:rowOff>125116</xdr:rowOff>
    </xdr:to>
    <xdr:cxnSp macro="">
      <xdr:nvCxnSpPr>
        <xdr:cNvPr id="178" name="直線コネクタ 177"/>
        <xdr:cNvCxnSpPr/>
      </xdr:nvCxnSpPr>
      <xdr:spPr>
        <a:xfrm>
          <a:off x="3797300" y="12893667"/>
          <a:ext cx="838200" cy="9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34917</xdr:rowOff>
    </xdr:from>
    <xdr:to>
      <xdr:col>19</xdr:col>
      <xdr:colOff>177800</xdr:colOff>
      <xdr:row>76</xdr:row>
      <xdr:rowOff>103155</xdr:rowOff>
    </xdr:to>
    <xdr:cxnSp macro="">
      <xdr:nvCxnSpPr>
        <xdr:cNvPr id="181" name="直線コネクタ 180"/>
        <xdr:cNvCxnSpPr/>
      </xdr:nvCxnSpPr>
      <xdr:spPr>
        <a:xfrm flipV="1">
          <a:off x="2908300" y="12893667"/>
          <a:ext cx="889000" cy="23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103155</xdr:rowOff>
    </xdr:from>
    <xdr:to>
      <xdr:col>15</xdr:col>
      <xdr:colOff>50800</xdr:colOff>
      <xdr:row>76</xdr:row>
      <xdr:rowOff>153401</xdr:rowOff>
    </xdr:to>
    <xdr:cxnSp macro="">
      <xdr:nvCxnSpPr>
        <xdr:cNvPr id="184" name="直線コネクタ 183"/>
        <xdr:cNvCxnSpPr/>
      </xdr:nvCxnSpPr>
      <xdr:spPr>
        <a:xfrm flipV="1">
          <a:off x="2019300" y="13133355"/>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150932</xdr:rowOff>
    </xdr:from>
    <xdr:to>
      <xdr:col>10</xdr:col>
      <xdr:colOff>114300</xdr:colOff>
      <xdr:row>76</xdr:row>
      <xdr:rowOff>153401</xdr:rowOff>
    </xdr:to>
    <xdr:cxnSp macro="">
      <xdr:nvCxnSpPr>
        <xdr:cNvPr id="187" name="直線コネクタ 186"/>
        <xdr:cNvCxnSpPr/>
      </xdr:nvCxnSpPr>
      <xdr:spPr>
        <a:xfrm>
          <a:off x="1130300" y="13181132"/>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74316</xdr:rowOff>
    </xdr:from>
    <xdr:to>
      <xdr:col>24</xdr:col>
      <xdr:colOff>114300</xdr:colOff>
      <xdr:row>76</xdr:row>
      <xdr:rowOff>4465</xdr:rowOff>
    </xdr:to>
    <xdr:sp macro="" textlink="">
      <xdr:nvSpPr>
        <xdr:cNvPr id="197" name="楕円 196"/>
        <xdr:cNvSpPr/>
      </xdr:nvSpPr>
      <xdr:spPr>
        <a:xfrm>
          <a:off x="4584700" y="12933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52743</xdr:rowOff>
    </xdr:from>
    <xdr:ext cx="599010" cy="259045"/>
    <xdr:sp macro="" textlink="">
      <xdr:nvSpPr>
        <xdr:cNvPr id="198" name="民生費該当値テキスト"/>
        <xdr:cNvSpPr txBox="1"/>
      </xdr:nvSpPr>
      <xdr:spPr>
        <a:xfrm>
          <a:off x="4686300" y="1291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155567</xdr:rowOff>
    </xdr:from>
    <xdr:to>
      <xdr:col>20</xdr:col>
      <xdr:colOff>38100</xdr:colOff>
      <xdr:row>75</xdr:row>
      <xdr:rowOff>85717</xdr:rowOff>
    </xdr:to>
    <xdr:sp macro="" textlink="">
      <xdr:nvSpPr>
        <xdr:cNvPr id="199" name="楕円 198"/>
        <xdr:cNvSpPr/>
      </xdr:nvSpPr>
      <xdr:spPr>
        <a:xfrm>
          <a:off x="3746500" y="1284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102244</xdr:rowOff>
    </xdr:from>
    <xdr:ext cx="599010" cy="259045"/>
    <xdr:sp macro="" textlink="">
      <xdr:nvSpPr>
        <xdr:cNvPr id="200" name="テキスト ボックス 199"/>
        <xdr:cNvSpPr txBox="1"/>
      </xdr:nvSpPr>
      <xdr:spPr>
        <a:xfrm>
          <a:off x="3497795" y="1261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52355</xdr:rowOff>
    </xdr:from>
    <xdr:to>
      <xdr:col>15</xdr:col>
      <xdr:colOff>101600</xdr:colOff>
      <xdr:row>76</xdr:row>
      <xdr:rowOff>153955</xdr:rowOff>
    </xdr:to>
    <xdr:sp macro="" textlink="">
      <xdr:nvSpPr>
        <xdr:cNvPr id="201" name="楕円 200"/>
        <xdr:cNvSpPr/>
      </xdr:nvSpPr>
      <xdr:spPr>
        <a:xfrm>
          <a:off x="2857500" y="130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145082</xdr:rowOff>
    </xdr:from>
    <xdr:ext cx="599010" cy="259045"/>
    <xdr:sp macro="" textlink="">
      <xdr:nvSpPr>
        <xdr:cNvPr id="202" name="テキスト ボックス 201"/>
        <xdr:cNvSpPr txBox="1"/>
      </xdr:nvSpPr>
      <xdr:spPr>
        <a:xfrm>
          <a:off x="2608795" y="1317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102601</xdr:rowOff>
    </xdr:from>
    <xdr:to>
      <xdr:col>10</xdr:col>
      <xdr:colOff>165100</xdr:colOff>
      <xdr:row>77</xdr:row>
      <xdr:rowOff>32751</xdr:rowOff>
    </xdr:to>
    <xdr:sp macro="" textlink="">
      <xdr:nvSpPr>
        <xdr:cNvPr id="203" name="楕円 202"/>
        <xdr:cNvSpPr/>
      </xdr:nvSpPr>
      <xdr:spPr>
        <a:xfrm>
          <a:off x="1968500" y="1313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23878</xdr:rowOff>
    </xdr:from>
    <xdr:ext cx="599010" cy="259045"/>
    <xdr:sp macro="" textlink="">
      <xdr:nvSpPr>
        <xdr:cNvPr id="204" name="テキスト ボックス 203"/>
        <xdr:cNvSpPr txBox="1"/>
      </xdr:nvSpPr>
      <xdr:spPr>
        <a:xfrm>
          <a:off x="1719795" y="1322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100132</xdr:rowOff>
    </xdr:from>
    <xdr:to>
      <xdr:col>6</xdr:col>
      <xdr:colOff>38100</xdr:colOff>
      <xdr:row>77</xdr:row>
      <xdr:rowOff>30282</xdr:rowOff>
    </xdr:to>
    <xdr:sp macro="" textlink="">
      <xdr:nvSpPr>
        <xdr:cNvPr id="205" name="楕円 204"/>
        <xdr:cNvSpPr/>
      </xdr:nvSpPr>
      <xdr:spPr>
        <a:xfrm>
          <a:off x="1079500" y="131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46809</xdr:rowOff>
    </xdr:from>
    <xdr:ext cx="599010" cy="259045"/>
    <xdr:sp macro="" textlink="">
      <xdr:nvSpPr>
        <xdr:cNvPr id="206" name="テキスト ボックス 205"/>
        <xdr:cNvSpPr txBox="1"/>
      </xdr:nvSpPr>
      <xdr:spPr>
        <a:xfrm>
          <a:off x="830795" y="12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121033</xdr:rowOff>
    </xdr:from>
    <xdr:to>
      <xdr:col>24</xdr:col>
      <xdr:colOff>63500</xdr:colOff>
      <xdr:row>97</xdr:row>
      <xdr:rowOff>37987</xdr:rowOff>
    </xdr:to>
    <xdr:cxnSp macro="">
      <xdr:nvCxnSpPr>
        <xdr:cNvPr id="233" name="直線コネクタ 232"/>
        <xdr:cNvCxnSpPr/>
      </xdr:nvCxnSpPr>
      <xdr:spPr>
        <a:xfrm flipV="1">
          <a:off x="3797300" y="16580233"/>
          <a:ext cx="838200" cy="8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37987</xdr:rowOff>
    </xdr:from>
    <xdr:to>
      <xdr:col>19</xdr:col>
      <xdr:colOff>177800</xdr:colOff>
      <xdr:row>97</xdr:row>
      <xdr:rowOff>62940</xdr:rowOff>
    </xdr:to>
    <xdr:cxnSp macro="">
      <xdr:nvCxnSpPr>
        <xdr:cNvPr id="236" name="直線コネクタ 235"/>
        <xdr:cNvCxnSpPr/>
      </xdr:nvCxnSpPr>
      <xdr:spPr>
        <a:xfrm flipV="1">
          <a:off x="2908300" y="16668637"/>
          <a:ext cx="889000" cy="2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62940</xdr:rowOff>
    </xdr:from>
    <xdr:to>
      <xdr:col>15</xdr:col>
      <xdr:colOff>50800</xdr:colOff>
      <xdr:row>97</xdr:row>
      <xdr:rowOff>95210</xdr:rowOff>
    </xdr:to>
    <xdr:cxnSp macro="">
      <xdr:nvCxnSpPr>
        <xdr:cNvPr id="239" name="直線コネクタ 238"/>
        <xdr:cNvCxnSpPr/>
      </xdr:nvCxnSpPr>
      <xdr:spPr>
        <a:xfrm flipV="1">
          <a:off x="2019300" y="16693590"/>
          <a:ext cx="8890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95210</xdr:rowOff>
    </xdr:from>
    <xdr:to>
      <xdr:col>10</xdr:col>
      <xdr:colOff>114300</xdr:colOff>
      <xdr:row>97</xdr:row>
      <xdr:rowOff>159437</xdr:rowOff>
    </xdr:to>
    <xdr:cxnSp macro="">
      <xdr:nvCxnSpPr>
        <xdr:cNvPr id="242" name="直線コネクタ 241"/>
        <xdr:cNvCxnSpPr/>
      </xdr:nvCxnSpPr>
      <xdr:spPr>
        <a:xfrm flipV="1">
          <a:off x="1130300" y="16725860"/>
          <a:ext cx="889000" cy="6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70233</xdr:rowOff>
    </xdr:from>
    <xdr:to>
      <xdr:col>24</xdr:col>
      <xdr:colOff>114300</xdr:colOff>
      <xdr:row>97</xdr:row>
      <xdr:rowOff>383</xdr:rowOff>
    </xdr:to>
    <xdr:sp macro="" textlink="">
      <xdr:nvSpPr>
        <xdr:cNvPr id="252" name="楕円 251"/>
        <xdr:cNvSpPr/>
      </xdr:nvSpPr>
      <xdr:spPr>
        <a:xfrm>
          <a:off x="4584700" y="165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93110</xdr:rowOff>
    </xdr:from>
    <xdr:ext cx="534377" cy="259045"/>
    <xdr:sp macro="" textlink="">
      <xdr:nvSpPr>
        <xdr:cNvPr id="253" name="衛生費該当値テキスト"/>
        <xdr:cNvSpPr txBox="1"/>
      </xdr:nvSpPr>
      <xdr:spPr>
        <a:xfrm>
          <a:off x="4686300" y="1638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158637</xdr:rowOff>
    </xdr:from>
    <xdr:to>
      <xdr:col>20</xdr:col>
      <xdr:colOff>38100</xdr:colOff>
      <xdr:row>97</xdr:row>
      <xdr:rowOff>88787</xdr:rowOff>
    </xdr:to>
    <xdr:sp macro="" textlink="">
      <xdr:nvSpPr>
        <xdr:cNvPr id="254" name="楕円 253"/>
        <xdr:cNvSpPr/>
      </xdr:nvSpPr>
      <xdr:spPr>
        <a:xfrm>
          <a:off x="3746500" y="166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79914</xdr:rowOff>
    </xdr:from>
    <xdr:ext cx="534377" cy="259045"/>
    <xdr:sp macro="" textlink="">
      <xdr:nvSpPr>
        <xdr:cNvPr id="255" name="テキスト ボックス 254"/>
        <xdr:cNvSpPr txBox="1"/>
      </xdr:nvSpPr>
      <xdr:spPr>
        <a:xfrm>
          <a:off x="3530111" y="1671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12140</xdr:rowOff>
    </xdr:from>
    <xdr:to>
      <xdr:col>15</xdr:col>
      <xdr:colOff>101600</xdr:colOff>
      <xdr:row>97</xdr:row>
      <xdr:rowOff>113740</xdr:rowOff>
    </xdr:to>
    <xdr:sp macro="" textlink="">
      <xdr:nvSpPr>
        <xdr:cNvPr id="256" name="楕円 255"/>
        <xdr:cNvSpPr/>
      </xdr:nvSpPr>
      <xdr:spPr>
        <a:xfrm>
          <a:off x="2857500" y="166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104867</xdr:rowOff>
    </xdr:from>
    <xdr:ext cx="534377" cy="259045"/>
    <xdr:sp macro="" textlink="">
      <xdr:nvSpPr>
        <xdr:cNvPr id="257" name="テキスト ボックス 256"/>
        <xdr:cNvSpPr txBox="1"/>
      </xdr:nvSpPr>
      <xdr:spPr>
        <a:xfrm>
          <a:off x="2641111" y="1673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44410</xdr:rowOff>
    </xdr:from>
    <xdr:to>
      <xdr:col>10</xdr:col>
      <xdr:colOff>165100</xdr:colOff>
      <xdr:row>97</xdr:row>
      <xdr:rowOff>146010</xdr:rowOff>
    </xdr:to>
    <xdr:sp macro="" textlink="">
      <xdr:nvSpPr>
        <xdr:cNvPr id="258" name="楕円 257"/>
        <xdr:cNvSpPr/>
      </xdr:nvSpPr>
      <xdr:spPr>
        <a:xfrm>
          <a:off x="1968500" y="166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137137</xdr:rowOff>
    </xdr:from>
    <xdr:ext cx="534377" cy="259045"/>
    <xdr:sp macro="" textlink="">
      <xdr:nvSpPr>
        <xdr:cNvPr id="259" name="テキスト ボックス 258"/>
        <xdr:cNvSpPr txBox="1"/>
      </xdr:nvSpPr>
      <xdr:spPr>
        <a:xfrm>
          <a:off x="1752111" y="1676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108637</xdr:rowOff>
    </xdr:from>
    <xdr:to>
      <xdr:col>6</xdr:col>
      <xdr:colOff>38100</xdr:colOff>
      <xdr:row>98</xdr:row>
      <xdr:rowOff>38787</xdr:rowOff>
    </xdr:to>
    <xdr:sp macro="" textlink="">
      <xdr:nvSpPr>
        <xdr:cNvPr id="260" name="楕円 259"/>
        <xdr:cNvSpPr/>
      </xdr:nvSpPr>
      <xdr:spPr>
        <a:xfrm>
          <a:off x="1079500" y="167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29914</xdr:rowOff>
    </xdr:from>
    <xdr:ext cx="534377" cy="259045"/>
    <xdr:sp macro="" textlink="">
      <xdr:nvSpPr>
        <xdr:cNvPr id="261" name="テキスト ボックス 260"/>
        <xdr:cNvSpPr txBox="1"/>
      </xdr:nvSpPr>
      <xdr:spPr>
        <a:xfrm>
          <a:off x="863111" y="16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6769</xdr:rowOff>
    </xdr:from>
    <xdr:to>
      <xdr:col>55</xdr:col>
      <xdr:colOff>0</xdr:colOff>
      <xdr:row>58</xdr:row>
      <xdr:rowOff>65344</xdr:rowOff>
    </xdr:to>
    <xdr:cxnSp macro="">
      <xdr:nvCxnSpPr>
        <xdr:cNvPr id="349" name="直線コネクタ 348"/>
        <xdr:cNvCxnSpPr/>
      </xdr:nvCxnSpPr>
      <xdr:spPr>
        <a:xfrm flipV="1">
          <a:off x="9639300" y="9950869"/>
          <a:ext cx="838200" cy="5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65344</xdr:rowOff>
    </xdr:from>
    <xdr:to>
      <xdr:col>50</xdr:col>
      <xdr:colOff>114300</xdr:colOff>
      <xdr:row>58</xdr:row>
      <xdr:rowOff>91496</xdr:rowOff>
    </xdr:to>
    <xdr:cxnSp macro="">
      <xdr:nvCxnSpPr>
        <xdr:cNvPr id="352" name="直線コネクタ 351"/>
        <xdr:cNvCxnSpPr/>
      </xdr:nvCxnSpPr>
      <xdr:spPr>
        <a:xfrm flipV="1">
          <a:off x="8750300" y="10009444"/>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78717</xdr:rowOff>
    </xdr:from>
    <xdr:to>
      <xdr:col>45</xdr:col>
      <xdr:colOff>177800</xdr:colOff>
      <xdr:row>58</xdr:row>
      <xdr:rowOff>91496</xdr:rowOff>
    </xdr:to>
    <xdr:cxnSp macro="">
      <xdr:nvCxnSpPr>
        <xdr:cNvPr id="355" name="直線コネクタ 354"/>
        <xdr:cNvCxnSpPr/>
      </xdr:nvCxnSpPr>
      <xdr:spPr>
        <a:xfrm>
          <a:off x="7861300" y="10022817"/>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69504</xdr:rowOff>
    </xdr:from>
    <xdr:to>
      <xdr:col>41</xdr:col>
      <xdr:colOff>50800</xdr:colOff>
      <xdr:row>58</xdr:row>
      <xdr:rowOff>78717</xdr:rowOff>
    </xdr:to>
    <xdr:cxnSp macro="">
      <xdr:nvCxnSpPr>
        <xdr:cNvPr id="358" name="直線コネクタ 357"/>
        <xdr:cNvCxnSpPr/>
      </xdr:nvCxnSpPr>
      <xdr:spPr>
        <a:xfrm>
          <a:off x="6972300" y="10013604"/>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127419</xdr:rowOff>
    </xdr:from>
    <xdr:to>
      <xdr:col>55</xdr:col>
      <xdr:colOff>50800</xdr:colOff>
      <xdr:row>58</xdr:row>
      <xdr:rowOff>57569</xdr:rowOff>
    </xdr:to>
    <xdr:sp macro="" textlink="">
      <xdr:nvSpPr>
        <xdr:cNvPr id="368" name="楕円 367"/>
        <xdr:cNvSpPr/>
      </xdr:nvSpPr>
      <xdr:spPr>
        <a:xfrm>
          <a:off x="10426700" y="99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105846</xdr:rowOff>
    </xdr:from>
    <xdr:ext cx="534377" cy="259045"/>
    <xdr:sp macro="" textlink="">
      <xdr:nvSpPr>
        <xdr:cNvPr id="369" name="農林水産業費該当値テキスト"/>
        <xdr:cNvSpPr txBox="1"/>
      </xdr:nvSpPr>
      <xdr:spPr>
        <a:xfrm>
          <a:off x="10528300"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14544</xdr:rowOff>
    </xdr:from>
    <xdr:to>
      <xdr:col>50</xdr:col>
      <xdr:colOff>165100</xdr:colOff>
      <xdr:row>58</xdr:row>
      <xdr:rowOff>116144</xdr:rowOff>
    </xdr:to>
    <xdr:sp macro="" textlink="">
      <xdr:nvSpPr>
        <xdr:cNvPr id="370" name="楕円 369"/>
        <xdr:cNvSpPr/>
      </xdr:nvSpPr>
      <xdr:spPr>
        <a:xfrm>
          <a:off x="9588500" y="995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107271</xdr:rowOff>
    </xdr:from>
    <xdr:ext cx="534377" cy="259045"/>
    <xdr:sp macro="" textlink="">
      <xdr:nvSpPr>
        <xdr:cNvPr id="371" name="テキスト ボックス 370"/>
        <xdr:cNvSpPr txBox="1"/>
      </xdr:nvSpPr>
      <xdr:spPr>
        <a:xfrm>
          <a:off x="9372111" y="100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40696</xdr:rowOff>
    </xdr:from>
    <xdr:to>
      <xdr:col>46</xdr:col>
      <xdr:colOff>38100</xdr:colOff>
      <xdr:row>58</xdr:row>
      <xdr:rowOff>142296</xdr:rowOff>
    </xdr:to>
    <xdr:sp macro="" textlink="">
      <xdr:nvSpPr>
        <xdr:cNvPr id="372" name="楕円 371"/>
        <xdr:cNvSpPr/>
      </xdr:nvSpPr>
      <xdr:spPr>
        <a:xfrm>
          <a:off x="8699500" y="998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133423</xdr:rowOff>
    </xdr:from>
    <xdr:ext cx="534377" cy="259045"/>
    <xdr:sp macro="" textlink="">
      <xdr:nvSpPr>
        <xdr:cNvPr id="373" name="テキスト ボックス 372"/>
        <xdr:cNvSpPr txBox="1"/>
      </xdr:nvSpPr>
      <xdr:spPr>
        <a:xfrm>
          <a:off x="8483111" y="1007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27917</xdr:rowOff>
    </xdr:from>
    <xdr:to>
      <xdr:col>41</xdr:col>
      <xdr:colOff>101600</xdr:colOff>
      <xdr:row>58</xdr:row>
      <xdr:rowOff>129517</xdr:rowOff>
    </xdr:to>
    <xdr:sp macro="" textlink="">
      <xdr:nvSpPr>
        <xdr:cNvPr id="374" name="楕円 373"/>
        <xdr:cNvSpPr/>
      </xdr:nvSpPr>
      <xdr:spPr>
        <a:xfrm>
          <a:off x="7810500" y="99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120644</xdr:rowOff>
    </xdr:from>
    <xdr:ext cx="534377" cy="259045"/>
    <xdr:sp macro="" textlink="">
      <xdr:nvSpPr>
        <xdr:cNvPr id="375" name="テキスト ボックス 374"/>
        <xdr:cNvSpPr txBox="1"/>
      </xdr:nvSpPr>
      <xdr:spPr>
        <a:xfrm>
          <a:off x="7594111" y="100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18704</xdr:rowOff>
    </xdr:from>
    <xdr:to>
      <xdr:col>36</xdr:col>
      <xdr:colOff>165100</xdr:colOff>
      <xdr:row>58</xdr:row>
      <xdr:rowOff>120304</xdr:rowOff>
    </xdr:to>
    <xdr:sp macro="" textlink="">
      <xdr:nvSpPr>
        <xdr:cNvPr id="376" name="楕円 375"/>
        <xdr:cNvSpPr/>
      </xdr:nvSpPr>
      <xdr:spPr>
        <a:xfrm>
          <a:off x="6921500" y="996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111431</xdr:rowOff>
    </xdr:from>
    <xdr:ext cx="534377" cy="259045"/>
    <xdr:sp macro="" textlink="">
      <xdr:nvSpPr>
        <xdr:cNvPr id="377" name="テキスト ボックス 376"/>
        <xdr:cNvSpPr txBox="1"/>
      </xdr:nvSpPr>
      <xdr:spPr>
        <a:xfrm>
          <a:off x="6705111" y="1005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24321</xdr:rowOff>
    </xdr:from>
    <xdr:to>
      <xdr:col>55</xdr:col>
      <xdr:colOff>0</xdr:colOff>
      <xdr:row>77</xdr:row>
      <xdr:rowOff>33032</xdr:rowOff>
    </xdr:to>
    <xdr:cxnSp macro="">
      <xdr:nvCxnSpPr>
        <xdr:cNvPr id="406" name="直線コネクタ 405"/>
        <xdr:cNvCxnSpPr/>
      </xdr:nvCxnSpPr>
      <xdr:spPr>
        <a:xfrm>
          <a:off x="9639300" y="13225971"/>
          <a:ext cx="838200" cy="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24321</xdr:rowOff>
    </xdr:from>
    <xdr:to>
      <xdr:col>50</xdr:col>
      <xdr:colOff>114300</xdr:colOff>
      <xdr:row>77</xdr:row>
      <xdr:rowOff>30302</xdr:rowOff>
    </xdr:to>
    <xdr:cxnSp macro="">
      <xdr:nvCxnSpPr>
        <xdr:cNvPr id="409" name="直線コネクタ 408"/>
        <xdr:cNvCxnSpPr/>
      </xdr:nvCxnSpPr>
      <xdr:spPr>
        <a:xfrm flipV="1">
          <a:off x="8750300" y="13225971"/>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30302</xdr:rowOff>
    </xdr:from>
    <xdr:to>
      <xdr:col>45</xdr:col>
      <xdr:colOff>177800</xdr:colOff>
      <xdr:row>78</xdr:row>
      <xdr:rowOff>29514</xdr:rowOff>
    </xdr:to>
    <xdr:cxnSp macro="">
      <xdr:nvCxnSpPr>
        <xdr:cNvPr id="412" name="直線コネクタ 411"/>
        <xdr:cNvCxnSpPr/>
      </xdr:nvCxnSpPr>
      <xdr:spPr>
        <a:xfrm flipV="1">
          <a:off x="7861300" y="13231952"/>
          <a:ext cx="889000" cy="17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29514</xdr:rowOff>
    </xdr:from>
    <xdr:to>
      <xdr:col>41</xdr:col>
      <xdr:colOff>50800</xdr:colOff>
      <xdr:row>78</xdr:row>
      <xdr:rowOff>30277</xdr:rowOff>
    </xdr:to>
    <xdr:cxnSp macro="">
      <xdr:nvCxnSpPr>
        <xdr:cNvPr id="415" name="直線コネクタ 414"/>
        <xdr:cNvCxnSpPr/>
      </xdr:nvCxnSpPr>
      <xdr:spPr>
        <a:xfrm flipV="1">
          <a:off x="6972300" y="1340261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153682</xdr:rowOff>
    </xdr:from>
    <xdr:to>
      <xdr:col>55</xdr:col>
      <xdr:colOff>50800</xdr:colOff>
      <xdr:row>77</xdr:row>
      <xdr:rowOff>83832</xdr:rowOff>
    </xdr:to>
    <xdr:sp macro="" textlink="">
      <xdr:nvSpPr>
        <xdr:cNvPr id="425" name="楕円 424"/>
        <xdr:cNvSpPr/>
      </xdr:nvSpPr>
      <xdr:spPr>
        <a:xfrm>
          <a:off x="10426700" y="1318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5109</xdr:rowOff>
    </xdr:from>
    <xdr:ext cx="534377" cy="259045"/>
    <xdr:sp macro="" textlink="">
      <xdr:nvSpPr>
        <xdr:cNvPr id="426" name="商工費該当値テキスト"/>
        <xdr:cNvSpPr txBox="1"/>
      </xdr:nvSpPr>
      <xdr:spPr>
        <a:xfrm>
          <a:off x="10528300" y="1303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144971</xdr:rowOff>
    </xdr:from>
    <xdr:to>
      <xdr:col>50</xdr:col>
      <xdr:colOff>165100</xdr:colOff>
      <xdr:row>77</xdr:row>
      <xdr:rowOff>75121</xdr:rowOff>
    </xdr:to>
    <xdr:sp macro="" textlink="">
      <xdr:nvSpPr>
        <xdr:cNvPr id="427" name="楕円 426"/>
        <xdr:cNvSpPr/>
      </xdr:nvSpPr>
      <xdr:spPr>
        <a:xfrm>
          <a:off x="9588500" y="131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91647</xdr:rowOff>
    </xdr:from>
    <xdr:ext cx="534377" cy="259045"/>
    <xdr:sp macro="" textlink="">
      <xdr:nvSpPr>
        <xdr:cNvPr id="428" name="テキスト ボックス 427"/>
        <xdr:cNvSpPr txBox="1"/>
      </xdr:nvSpPr>
      <xdr:spPr>
        <a:xfrm>
          <a:off x="9372111" y="129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150952</xdr:rowOff>
    </xdr:from>
    <xdr:to>
      <xdr:col>46</xdr:col>
      <xdr:colOff>38100</xdr:colOff>
      <xdr:row>77</xdr:row>
      <xdr:rowOff>81102</xdr:rowOff>
    </xdr:to>
    <xdr:sp macro="" textlink="">
      <xdr:nvSpPr>
        <xdr:cNvPr id="429" name="楕円 428"/>
        <xdr:cNvSpPr/>
      </xdr:nvSpPr>
      <xdr:spPr>
        <a:xfrm>
          <a:off x="8699500" y="131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72229</xdr:rowOff>
    </xdr:from>
    <xdr:ext cx="534377" cy="259045"/>
    <xdr:sp macro="" textlink="">
      <xdr:nvSpPr>
        <xdr:cNvPr id="430" name="テキスト ボックス 429"/>
        <xdr:cNvSpPr txBox="1"/>
      </xdr:nvSpPr>
      <xdr:spPr>
        <a:xfrm>
          <a:off x="8483111" y="132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150164</xdr:rowOff>
    </xdr:from>
    <xdr:to>
      <xdr:col>41</xdr:col>
      <xdr:colOff>101600</xdr:colOff>
      <xdr:row>78</xdr:row>
      <xdr:rowOff>80314</xdr:rowOff>
    </xdr:to>
    <xdr:sp macro="" textlink="">
      <xdr:nvSpPr>
        <xdr:cNvPr id="431" name="楕円 430"/>
        <xdr:cNvSpPr/>
      </xdr:nvSpPr>
      <xdr:spPr>
        <a:xfrm>
          <a:off x="7810500" y="13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71441</xdr:rowOff>
    </xdr:from>
    <xdr:ext cx="534377" cy="259045"/>
    <xdr:sp macro="" textlink="">
      <xdr:nvSpPr>
        <xdr:cNvPr id="432" name="テキスト ボックス 431"/>
        <xdr:cNvSpPr txBox="1"/>
      </xdr:nvSpPr>
      <xdr:spPr>
        <a:xfrm>
          <a:off x="7594111" y="134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150927</xdr:rowOff>
    </xdr:from>
    <xdr:to>
      <xdr:col>36</xdr:col>
      <xdr:colOff>165100</xdr:colOff>
      <xdr:row>78</xdr:row>
      <xdr:rowOff>81077</xdr:rowOff>
    </xdr:to>
    <xdr:sp macro="" textlink="">
      <xdr:nvSpPr>
        <xdr:cNvPr id="433" name="楕円 432"/>
        <xdr:cNvSpPr/>
      </xdr:nvSpPr>
      <xdr:spPr>
        <a:xfrm>
          <a:off x="6921500" y="1335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72204</xdr:rowOff>
    </xdr:from>
    <xdr:ext cx="534377" cy="259045"/>
    <xdr:sp macro="" textlink="">
      <xdr:nvSpPr>
        <xdr:cNvPr id="434" name="テキスト ボックス 433"/>
        <xdr:cNvSpPr txBox="1"/>
      </xdr:nvSpPr>
      <xdr:spPr>
        <a:xfrm>
          <a:off x="6705111" y="134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39311</xdr:rowOff>
    </xdr:from>
    <xdr:to>
      <xdr:col>55</xdr:col>
      <xdr:colOff>0</xdr:colOff>
      <xdr:row>96</xdr:row>
      <xdr:rowOff>76253</xdr:rowOff>
    </xdr:to>
    <xdr:cxnSp macro="">
      <xdr:nvCxnSpPr>
        <xdr:cNvPr id="459" name="直線コネクタ 458"/>
        <xdr:cNvCxnSpPr/>
      </xdr:nvCxnSpPr>
      <xdr:spPr>
        <a:xfrm>
          <a:off x="9639300" y="16498511"/>
          <a:ext cx="8382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38071</xdr:rowOff>
    </xdr:from>
    <xdr:to>
      <xdr:col>50</xdr:col>
      <xdr:colOff>114300</xdr:colOff>
      <xdr:row>96</xdr:row>
      <xdr:rowOff>39311</xdr:rowOff>
    </xdr:to>
    <xdr:cxnSp macro="">
      <xdr:nvCxnSpPr>
        <xdr:cNvPr id="462" name="直線コネクタ 461"/>
        <xdr:cNvCxnSpPr/>
      </xdr:nvCxnSpPr>
      <xdr:spPr>
        <a:xfrm>
          <a:off x="8750300" y="16497271"/>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156851</xdr:rowOff>
    </xdr:from>
    <xdr:to>
      <xdr:col>45</xdr:col>
      <xdr:colOff>177800</xdr:colOff>
      <xdr:row>96</xdr:row>
      <xdr:rowOff>38071</xdr:rowOff>
    </xdr:to>
    <xdr:cxnSp macro="">
      <xdr:nvCxnSpPr>
        <xdr:cNvPr id="465" name="直線コネクタ 464"/>
        <xdr:cNvCxnSpPr/>
      </xdr:nvCxnSpPr>
      <xdr:spPr>
        <a:xfrm>
          <a:off x="7861300" y="16444601"/>
          <a:ext cx="889000" cy="5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156851</xdr:rowOff>
    </xdr:from>
    <xdr:to>
      <xdr:col>41</xdr:col>
      <xdr:colOff>50800</xdr:colOff>
      <xdr:row>96</xdr:row>
      <xdr:rowOff>23109</xdr:rowOff>
    </xdr:to>
    <xdr:cxnSp macro="">
      <xdr:nvCxnSpPr>
        <xdr:cNvPr id="468" name="直線コネクタ 467"/>
        <xdr:cNvCxnSpPr/>
      </xdr:nvCxnSpPr>
      <xdr:spPr>
        <a:xfrm flipV="1">
          <a:off x="6972300" y="16444601"/>
          <a:ext cx="889000" cy="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72" name="テキスト ボックス 471"/>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25453</xdr:rowOff>
    </xdr:from>
    <xdr:to>
      <xdr:col>55</xdr:col>
      <xdr:colOff>50800</xdr:colOff>
      <xdr:row>96</xdr:row>
      <xdr:rowOff>127053</xdr:rowOff>
    </xdr:to>
    <xdr:sp macro="" textlink="">
      <xdr:nvSpPr>
        <xdr:cNvPr id="478" name="楕円 477"/>
        <xdr:cNvSpPr/>
      </xdr:nvSpPr>
      <xdr:spPr>
        <a:xfrm>
          <a:off x="10426700" y="164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3880</xdr:rowOff>
    </xdr:from>
    <xdr:ext cx="534377" cy="259045"/>
    <xdr:sp macro="" textlink="">
      <xdr:nvSpPr>
        <xdr:cNvPr id="479" name="土木費該当値テキスト"/>
        <xdr:cNvSpPr txBox="1"/>
      </xdr:nvSpPr>
      <xdr:spPr>
        <a:xfrm>
          <a:off x="10528300" y="1646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159961</xdr:rowOff>
    </xdr:from>
    <xdr:to>
      <xdr:col>50</xdr:col>
      <xdr:colOff>165100</xdr:colOff>
      <xdr:row>96</xdr:row>
      <xdr:rowOff>90111</xdr:rowOff>
    </xdr:to>
    <xdr:sp macro="" textlink="">
      <xdr:nvSpPr>
        <xdr:cNvPr id="480" name="楕円 479"/>
        <xdr:cNvSpPr/>
      </xdr:nvSpPr>
      <xdr:spPr>
        <a:xfrm>
          <a:off x="9588500" y="164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81238</xdr:rowOff>
    </xdr:from>
    <xdr:ext cx="534377" cy="259045"/>
    <xdr:sp macro="" textlink="">
      <xdr:nvSpPr>
        <xdr:cNvPr id="481" name="テキスト ボックス 480"/>
        <xdr:cNvSpPr txBox="1"/>
      </xdr:nvSpPr>
      <xdr:spPr>
        <a:xfrm>
          <a:off x="9372111" y="1654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158721</xdr:rowOff>
    </xdr:from>
    <xdr:to>
      <xdr:col>46</xdr:col>
      <xdr:colOff>38100</xdr:colOff>
      <xdr:row>96</xdr:row>
      <xdr:rowOff>88871</xdr:rowOff>
    </xdr:to>
    <xdr:sp macro="" textlink="">
      <xdr:nvSpPr>
        <xdr:cNvPr id="482" name="楕円 481"/>
        <xdr:cNvSpPr/>
      </xdr:nvSpPr>
      <xdr:spPr>
        <a:xfrm>
          <a:off x="8699500" y="164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79998</xdr:rowOff>
    </xdr:from>
    <xdr:ext cx="534377" cy="259045"/>
    <xdr:sp macro="" textlink="">
      <xdr:nvSpPr>
        <xdr:cNvPr id="483" name="テキスト ボックス 482"/>
        <xdr:cNvSpPr txBox="1"/>
      </xdr:nvSpPr>
      <xdr:spPr>
        <a:xfrm>
          <a:off x="8483111" y="1653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106051</xdr:rowOff>
    </xdr:from>
    <xdr:to>
      <xdr:col>41</xdr:col>
      <xdr:colOff>101600</xdr:colOff>
      <xdr:row>96</xdr:row>
      <xdr:rowOff>36201</xdr:rowOff>
    </xdr:to>
    <xdr:sp macro="" textlink="">
      <xdr:nvSpPr>
        <xdr:cNvPr id="484" name="楕円 483"/>
        <xdr:cNvSpPr/>
      </xdr:nvSpPr>
      <xdr:spPr>
        <a:xfrm>
          <a:off x="7810500" y="163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52728</xdr:rowOff>
    </xdr:from>
    <xdr:ext cx="534377" cy="259045"/>
    <xdr:sp macro="" textlink="">
      <xdr:nvSpPr>
        <xdr:cNvPr id="485" name="テキスト ボックス 484"/>
        <xdr:cNvSpPr txBox="1"/>
      </xdr:nvSpPr>
      <xdr:spPr>
        <a:xfrm>
          <a:off x="7594111" y="1616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143759</xdr:rowOff>
    </xdr:from>
    <xdr:to>
      <xdr:col>36</xdr:col>
      <xdr:colOff>165100</xdr:colOff>
      <xdr:row>96</xdr:row>
      <xdr:rowOff>73909</xdr:rowOff>
    </xdr:to>
    <xdr:sp macro="" textlink="">
      <xdr:nvSpPr>
        <xdr:cNvPr id="486" name="楕円 485"/>
        <xdr:cNvSpPr/>
      </xdr:nvSpPr>
      <xdr:spPr>
        <a:xfrm>
          <a:off x="6921500" y="164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90436</xdr:rowOff>
    </xdr:from>
    <xdr:ext cx="534377" cy="259045"/>
    <xdr:sp macro="" textlink="">
      <xdr:nvSpPr>
        <xdr:cNvPr id="487" name="テキスト ボックス 486"/>
        <xdr:cNvSpPr txBox="1"/>
      </xdr:nvSpPr>
      <xdr:spPr>
        <a:xfrm>
          <a:off x="6705111" y="1620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126343</xdr:rowOff>
    </xdr:from>
    <xdr:to>
      <xdr:col>85</xdr:col>
      <xdr:colOff>127000</xdr:colOff>
      <xdr:row>37</xdr:row>
      <xdr:rowOff>95221</xdr:rowOff>
    </xdr:to>
    <xdr:cxnSp macro="">
      <xdr:nvCxnSpPr>
        <xdr:cNvPr id="518" name="直線コネクタ 517"/>
        <xdr:cNvCxnSpPr/>
      </xdr:nvCxnSpPr>
      <xdr:spPr>
        <a:xfrm flipV="1">
          <a:off x="15481300" y="6298543"/>
          <a:ext cx="838200" cy="14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33907</xdr:rowOff>
    </xdr:from>
    <xdr:to>
      <xdr:col>81</xdr:col>
      <xdr:colOff>50800</xdr:colOff>
      <xdr:row>37</xdr:row>
      <xdr:rowOff>95221</xdr:rowOff>
    </xdr:to>
    <xdr:cxnSp macro="">
      <xdr:nvCxnSpPr>
        <xdr:cNvPr id="521" name="直線コネクタ 520"/>
        <xdr:cNvCxnSpPr/>
      </xdr:nvCxnSpPr>
      <xdr:spPr>
        <a:xfrm>
          <a:off x="14592300" y="6377557"/>
          <a:ext cx="889000" cy="6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33907</xdr:rowOff>
    </xdr:from>
    <xdr:to>
      <xdr:col>76</xdr:col>
      <xdr:colOff>114300</xdr:colOff>
      <xdr:row>37</xdr:row>
      <xdr:rowOff>119649</xdr:rowOff>
    </xdr:to>
    <xdr:cxnSp macro="">
      <xdr:nvCxnSpPr>
        <xdr:cNvPr id="524" name="直線コネクタ 523"/>
        <xdr:cNvCxnSpPr/>
      </xdr:nvCxnSpPr>
      <xdr:spPr>
        <a:xfrm flipV="1">
          <a:off x="13703300" y="6377557"/>
          <a:ext cx="889000" cy="8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74696</xdr:rowOff>
    </xdr:from>
    <xdr:to>
      <xdr:col>71</xdr:col>
      <xdr:colOff>177800</xdr:colOff>
      <xdr:row>37</xdr:row>
      <xdr:rowOff>119649</xdr:rowOff>
    </xdr:to>
    <xdr:cxnSp macro="">
      <xdr:nvCxnSpPr>
        <xdr:cNvPr id="527" name="直線コネクタ 526"/>
        <xdr:cNvCxnSpPr/>
      </xdr:nvCxnSpPr>
      <xdr:spPr>
        <a:xfrm>
          <a:off x="12814300" y="6418346"/>
          <a:ext cx="889000" cy="4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75543</xdr:rowOff>
    </xdr:from>
    <xdr:to>
      <xdr:col>85</xdr:col>
      <xdr:colOff>177800</xdr:colOff>
      <xdr:row>37</xdr:row>
      <xdr:rowOff>5693</xdr:rowOff>
    </xdr:to>
    <xdr:sp macro="" textlink="">
      <xdr:nvSpPr>
        <xdr:cNvPr id="537" name="楕円 536"/>
        <xdr:cNvSpPr/>
      </xdr:nvSpPr>
      <xdr:spPr>
        <a:xfrm>
          <a:off x="16268700" y="624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98420</xdr:rowOff>
    </xdr:from>
    <xdr:ext cx="534377" cy="259045"/>
    <xdr:sp macro="" textlink="">
      <xdr:nvSpPr>
        <xdr:cNvPr id="538" name="消防費該当値テキスト"/>
        <xdr:cNvSpPr txBox="1"/>
      </xdr:nvSpPr>
      <xdr:spPr>
        <a:xfrm>
          <a:off x="16370300" y="609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44421</xdr:rowOff>
    </xdr:from>
    <xdr:to>
      <xdr:col>81</xdr:col>
      <xdr:colOff>101600</xdr:colOff>
      <xdr:row>37</xdr:row>
      <xdr:rowOff>146021</xdr:rowOff>
    </xdr:to>
    <xdr:sp macro="" textlink="">
      <xdr:nvSpPr>
        <xdr:cNvPr id="539" name="楕円 538"/>
        <xdr:cNvSpPr/>
      </xdr:nvSpPr>
      <xdr:spPr>
        <a:xfrm>
          <a:off x="15430500" y="63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137148</xdr:rowOff>
    </xdr:from>
    <xdr:ext cx="534377" cy="259045"/>
    <xdr:sp macro="" textlink="">
      <xdr:nvSpPr>
        <xdr:cNvPr id="540" name="テキスト ボックス 539"/>
        <xdr:cNvSpPr txBox="1"/>
      </xdr:nvSpPr>
      <xdr:spPr>
        <a:xfrm>
          <a:off x="15214111" y="648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154557</xdr:rowOff>
    </xdr:from>
    <xdr:to>
      <xdr:col>76</xdr:col>
      <xdr:colOff>165100</xdr:colOff>
      <xdr:row>37</xdr:row>
      <xdr:rowOff>84707</xdr:rowOff>
    </xdr:to>
    <xdr:sp macro="" textlink="">
      <xdr:nvSpPr>
        <xdr:cNvPr id="541" name="楕円 540"/>
        <xdr:cNvSpPr/>
      </xdr:nvSpPr>
      <xdr:spPr>
        <a:xfrm>
          <a:off x="14541500" y="63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75834</xdr:rowOff>
    </xdr:from>
    <xdr:ext cx="534377" cy="259045"/>
    <xdr:sp macro="" textlink="">
      <xdr:nvSpPr>
        <xdr:cNvPr id="542" name="テキスト ボックス 541"/>
        <xdr:cNvSpPr txBox="1"/>
      </xdr:nvSpPr>
      <xdr:spPr>
        <a:xfrm>
          <a:off x="14325111" y="64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68849</xdr:rowOff>
    </xdr:from>
    <xdr:to>
      <xdr:col>72</xdr:col>
      <xdr:colOff>38100</xdr:colOff>
      <xdr:row>37</xdr:row>
      <xdr:rowOff>170449</xdr:rowOff>
    </xdr:to>
    <xdr:sp macro="" textlink="">
      <xdr:nvSpPr>
        <xdr:cNvPr id="543" name="楕円 542"/>
        <xdr:cNvSpPr/>
      </xdr:nvSpPr>
      <xdr:spPr>
        <a:xfrm>
          <a:off x="13652500" y="64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161576</xdr:rowOff>
    </xdr:from>
    <xdr:ext cx="534377" cy="259045"/>
    <xdr:sp macro="" textlink="">
      <xdr:nvSpPr>
        <xdr:cNvPr id="544" name="テキスト ボックス 543"/>
        <xdr:cNvSpPr txBox="1"/>
      </xdr:nvSpPr>
      <xdr:spPr>
        <a:xfrm>
          <a:off x="13436111" y="650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23896</xdr:rowOff>
    </xdr:from>
    <xdr:to>
      <xdr:col>67</xdr:col>
      <xdr:colOff>101600</xdr:colOff>
      <xdr:row>37</xdr:row>
      <xdr:rowOff>125496</xdr:rowOff>
    </xdr:to>
    <xdr:sp macro="" textlink="">
      <xdr:nvSpPr>
        <xdr:cNvPr id="545" name="楕円 544"/>
        <xdr:cNvSpPr/>
      </xdr:nvSpPr>
      <xdr:spPr>
        <a:xfrm>
          <a:off x="12763500" y="63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116623</xdr:rowOff>
    </xdr:from>
    <xdr:ext cx="534377" cy="259045"/>
    <xdr:sp macro="" textlink="">
      <xdr:nvSpPr>
        <xdr:cNvPr id="546" name="テキスト ボックス 545"/>
        <xdr:cNvSpPr txBox="1"/>
      </xdr:nvSpPr>
      <xdr:spPr>
        <a:xfrm>
          <a:off x="12547111" y="64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81883</xdr:rowOff>
    </xdr:from>
    <xdr:to>
      <xdr:col>85</xdr:col>
      <xdr:colOff>127000</xdr:colOff>
      <xdr:row>57</xdr:row>
      <xdr:rowOff>91827</xdr:rowOff>
    </xdr:to>
    <xdr:cxnSp macro="">
      <xdr:nvCxnSpPr>
        <xdr:cNvPr id="573" name="直線コネクタ 572"/>
        <xdr:cNvCxnSpPr/>
      </xdr:nvCxnSpPr>
      <xdr:spPr>
        <a:xfrm>
          <a:off x="15481300" y="9854533"/>
          <a:ext cx="8382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59978</xdr:rowOff>
    </xdr:from>
    <xdr:to>
      <xdr:col>81</xdr:col>
      <xdr:colOff>50800</xdr:colOff>
      <xdr:row>57</xdr:row>
      <xdr:rowOff>81883</xdr:rowOff>
    </xdr:to>
    <xdr:cxnSp macro="">
      <xdr:nvCxnSpPr>
        <xdr:cNvPr id="576" name="直線コネクタ 575"/>
        <xdr:cNvCxnSpPr/>
      </xdr:nvCxnSpPr>
      <xdr:spPr>
        <a:xfrm>
          <a:off x="14592300" y="9832628"/>
          <a:ext cx="889000" cy="2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59978</xdr:rowOff>
    </xdr:from>
    <xdr:to>
      <xdr:col>76</xdr:col>
      <xdr:colOff>114300</xdr:colOff>
      <xdr:row>57</xdr:row>
      <xdr:rowOff>119162</xdr:rowOff>
    </xdr:to>
    <xdr:cxnSp macro="">
      <xdr:nvCxnSpPr>
        <xdr:cNvPr id="579" name="直線コネクタ 578"/>
        <xdr:cNvCxnSpPr/>
      </xdr:nvCxnSpPr>
      <xdr:spPr>
        <a:xfrm flipV="1">
          <a:off x="13703300" y="9832628"/>
          <a:ext cx="889000" cy="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119162</xdr:rowOff>
    </xdr:from>
    <xdr:to>
      <xdr:col>71</xdr:col>
      <xdr:colOff>177800</xdr:colOff>
      <xdr:row>57</xdr:row>
      <xdr:rowOff>124196</xdr:rowOff>
    </xdr:to>
    <xdr:cxnSp macro="">
      <xdr:nvCxnSpPr>
        <xdr:cNvPr id="582" name="直線コネクタ 581"/>
        <xdr:cNvCxnSpPr/>
      </xdr:nvCxnSpPr>
      <xdr:spPr>
        <a:xfrm flipV="1">
          <a:off x="12814300" y="9891812"/>
          <a:ext cx="8890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41027</xdr:rowOff>
    </xdr:from>
    <xdr:to>
      <xdr:col>85</xdr:col>
      <xdr:colOff>177800</xdr:colOff>
      <xdr:row>57</xdr:row>
      <xdr:rowOff>142627</xdr:rowOff>
    </xdr:to>
    <xdr:sp macro="" textlink="">
      <xdr:nvSpPr>
        <xdr:cNvPr id="592" name="楕円 591"/>
        <xdr:cNvSpPr/>
      </xdr:nvSpPr>
      <xdr:spPr>
        <a:xfrm>
          <a:off x="16268700" y="98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127404</xdr:rowOff>
    </xdr:from>
    <xdr:ext cx="534377" cy="259045"/>
    <xdr:sp macro="" textlink="">
      <xdr:nvSpPr>
        <xdr:cNvPr id="593" name="教育費該当値テキスト"/>
        <xdr:cNvSpPr txBox="1"/>
      </xdr:nvSpPr>
      <xdr:spPr>
        <a:xfrm>
          <a:off x="16370300" y="972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31083</xdr:rowOff>
    </xdr:from>
    <xdr:to>
      <xdr:col>81</xdr:col>
      <xdr:colOff>101600</xdr:colOff>
      <xdr:row>57</xdr:row>
      <xdr:rowOff>132683</xdr:rowOff>
    </xdr:to>
    <xdr:sp macro="" textlink="">
      <xdr:nvSpPr>
        <xdr:cNvPr id="594" name="楕円 593"/>
        <xdr:cNvSpPr/>
      </xdr:nvSpPr>
      <xdr:spPr>
        <a:xfrm>
          <a:off x="15430500" y="98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123810</xdr:rowOff>
    </xdr:from>
    <xdr:ext cx="534377" cy="259045"/>
    <xdr:sp macro="" textlink="">
      <xdr:nvSpPr>
        <xdr:cNvPr id="595" name="テキスト ボックス 594"/>
        <xdr:cNvSpPr txBox="1"/>
      </xdr:nvSpPr>
      <xdr:spPr>
        <a:xfrm>
          <a:off x="15214111" y="989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9178</xdr:rowOff>
    </xdr:from>
    <xdr:to>
      <xdr:col>76</xdr:col>
      <xdr:colOff>165100</xdr:colOff>
      <xdr:row>57</xdr:row>
      <xdr:rowOff>110778</xdr:rowOff>
    </xdr:to>
    <xdr:sp macro="" textlink="">
      <xdr:nvSpPr>
        <xdr:cNvPr id="596" name="楕円 595"/>
        <xdr:cNvSpPr/>
      </xdr:nvSpPr>
      <xdr:spPr>
        <a:xfrm>
          <a:off x="14541500" y="97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101905</xdr:rowOff>
    </xdr:from>
    <xdr:ext cx="534377" cy="259045"/>
    <xdr:sp macro="" textlink="">
      <xdr:nvSpPr>
        <xdr:cNvPr id="597" name="テキスト ボックス 596"/>
        <xdr:cNvSpPr txBox="1"/>
      </xdr:nvSpPr>
      <xdr:spPr>
        <a:xfrm>
          <a:off x="14325111" y="98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68362</xdr:rowOff>
    </xdr:from>
    <xdr:to>
      <xdr:col>72</xdr:col>
      <xdr:colOff>38100</xdr:colOff>
      <xdr:row>57</xdr:row>
      <xdr:rowOff>169962</xdr:rowOff>
    </xdr:to>
    <xdr:sp macro="" textlink="">
      <xdr:nvSpPr>
        <xdr:cNvPr id="598" name="楕円 597"/>
        <xdr:cNvSpPr/>
      </xdr:nvSpPr>
      <xdr:spPr>
        <a:xfrm>
          <a:off x="13652500" y="98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161089</xdr:rowOff>
    </xdr:from>
    <xdr:ext cx="534377" cy="259045"/>
    <xdr:sp macro="" textlink="">
      <xdr:nvSpPr>
        <xdr:cNvPr id="599" name="テキスト ボックス 598"/>
        <xdr:cNvSpPr txBox="1"/>
      </xdr:nvSpPr>
      <xdr:spPr>
        <a:xfrm>
          <a:off x="13436111" y="993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73396</xdr:rowOff>
    </xdr:from>
    <xdr:to>
      <xdr:col>67</xdr:col>
      <xdr:colOff>101600</xdr:colOff>
      <xdr:row>58</xdr:row>
      <xdr:rowOff>3546</xdr:rowOff>
    </xdr:to>
    <xdr:sp macro="" textlink="">
      <xdr:nvSpPr>
        <xdr:cNvPr id="600" name="楕円 599"/>
        <xdr:cNvSpPr/>
      </xdr:nvSpPr>
      <xdr:spPr>
        <a:xfrm>
          <a:off x="12763500" y="98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166123</xdr:rowOff>
    </xdr:from>
    <xdr:ext cx="534377" cy="259045"/>
    <xdr:sp macro="" textlink="">
      <xdr:nvSpPr>
        <xdr:cNvPr id="601" name="テキスト ボックス 600"/>
        <xdr:cNvSpPr txBox="1"/>
      </xdr:nvSpPr>
      <xdr:spPr>
        <a:xfrm>
          <a:off x="12547111" y="993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167360</xdr:rowOff>
    </xdr:from>
    <xdr:to>
      <xdr:col>85</xdr:col>
      <xdr:colOff>127000</xdr:colOff>
      <xdr:row>79</xdr:row>
      <xdr:rowOff>23628</xdr:rowOff>
    </xdr:to>
    <xdr:cxnSp macro="">
      <xdr:nvCxnSpPr>
        <xdr:cNvPr id="630" name="直線コネクタ 629"/>
        <xdr:cNvCxnSpPr/>
      </xdr:nvCxnSpPr>
      <xdr:spPr>
        <a:xfrm flipV="1">
          <a:off x="15481300" y="13540460"/>
          <a:ext cx="838200" cy="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151854</xdr:rowOff>
    </xdr:from>
    <xdr:to>
      <xdr:col>81</xdr:col>
      <xdr:colOff>50800</xdr:colOff>
      <xdr:row>79</xdr:row>
      <xdr:rowOff>23628</xdr:rowOff>
    </xdr:to>
    <xdr:cxnSp macro="">
      <xdr:nvCxnSpPr>
        <xdr:cNvPr id="633" name="直線コネクタ 632"/>
        <xdr:cNvCxnSpPr/>
      </xdr:nvCxnSpPr>
      <xdr:spPr>
        <a:xfrm>
          <a:off x="14592300" y="13524954"/>
          <a:ext cx="889000" cy="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170866</xdr:rowOff>
    </xdr:from>
    <xdr:to>
      <xdr:col>76</xdr:col>
      <xdr:colOff>114300</xdr:colOff>
      <xdr:row>78</xdr:row>
      <xdr:rowOff>151854</xdr:rowOff>
    </xdr:to>
    <xdr:cxnSp macro="">
      <xdr:nvCxnSpPr>
        <xdr:cNvPr id="636" name="直線コネクタ 635"/>
        <xdr:cNvCxnSpPr/>
      </xdr:nvCxnSpPr>
      <xdr:spPr>
        <a:xfrm>
          <a:off x="13703300" y="13372516"/>
          <a:ext cx="889000" cy="1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170866</xdr:rowOff>
    </xdr:from>
    <xdr:to>
      <xdr:col>71</xdr:col>
      <xdr:colOff>177800</xdr:colOff>
      <xdr:row>78</xdr:row>
      <xdr:rowOff>98019</xdr:rowOff>
    </xdr:to>
    <xdr:cxnSp macro="">
      <xdr:nvCxnSpPr>
        <xdr:cNvPr id="639" name="直線コネクタ 638"/>
        <xdr:cNvCxnSpPr/>
      </xdr:nvCxnSpPr>
      <xdr:spPr>
        <a:xfrm flipV="1">
          <a:off x="12814300" y="13372516"/>
          <a:ext cx="8890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133317</xdr:rowOff>
    </xdr:from>
    <xdr:ext cx="469744" cy="259045"/>
    <xdr:sp macro="" textlink="">
      <xdr:nvSpPr>
        <xdr:cNvPr id="641" name="テキスト ボックス 640"/>
        <xdr:cNvSpPr txBox="1"/>
      </xdr:nvSpPr>
      <xdr:spPr>
        <a:xfrm>
          <a:off x="13468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43" name="テキスト ボックス 642"/>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116560</xdr:rowOff>
    </xdr:from>
    <xdr:to>
      <xdr:col>85</xdr:col>
      <xdr:colOff>177800</xdr:colOff>
      <xdr:row>79</xdr:row>
      <xdr:rowOff>46710</xdr:rowOff>
    </xdr:to>
    <xdr:sp macro="" textlink="">
      <xdr:nvSpPr>
        <xdr:cNvPr id="649" name="楕円 648"/>
        <xdr:cNvSpPr/>
      </xdr:nvSpPr>
      <xdr:spPr>
        <a:xfrm>
          <a:off x="16268700" y="134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31487</xdr:rowOff>
    </xdr:from>
    <xdr:ext cx="469744" cy="259045"/>
    <xdr:sp macro="" textlink="">
      <xdr:nvSpPr>
        <xdr:cNvPr id="650" name="災害復旧費該当値テキスト"/>
        <xdr:cNvSpPr txBox="1"/>
      </xdr:nvSpPr>
      <xdr:spPr>
        <a:xfrm>
          <a:off x="16370300" y="1340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144278</xdr:rowOff>
    </xdr:from>
    <xdr:to>
      <xdr:col>81</xdr:col>
      <xdr:colOff>101600</xdr:colOff>
      <xdr:row>79</xdr:row>
      <xdr:rowOff>74428</xdr:rowOff>
    </xdr:to>
    <xdr:sp macro="" textlink="">
      <xdr:nvSpPr>
        <xdr:cNvPr id="651" name="楕円 650"/>
        <xdr:cNvSpPr/>
      </xdr:nvSpPr>
      <xdr:spPr>
        <a:xfrm>
          <a:off x="15430500" y="13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65555</xdr:rowOff>
    </xdr:from>
    <xdr:ext cx="469744" cy="259045"/>
    <xdr:sp macro="" textlink="">
      <xdr:nvSpPr>
        <xdr:cNvPr id="652" name="テキスト ボックス 651"/>
        <xdr:cNvSpPr txBox="1"/>
      </xdr:nvSpPr>
      <xdr:spPr>
        <a:xfrm>
          <a:off x="15246428" y="13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101054</xdr:rowOff>
    </xdr:from>
    <xdr:to>
      <xdr:col>76</xdr:col>
      <xdr:colOff>165100</xdr:colOff>
      <xdr:row>79</xdr:row>
      <xdr:rowOff>31204</xdr:rowOff>
    </xdr:to>
    <xdr:sp macro="" textlink="">
      <xdr:nvSpPr>
        <xdr:cNvPr id="653" name="楕円 652"/>
        <xdr:cNvSpPr/>
      </xdr:nvSpPr>
      <xdr:spPr>
        <a:xfrm>
          <a:off x="14541500" y="134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22331</xdr:rowOff>
    </xdr:from>
    <xdr:ext cx="469744" cy="259045"/>
    <xdr:sp macro="" textlink="">
      <xdr:nvSpPr>
        <xdr:cNvPr id="654" name="テキスト ボックス 653"/>
        <xdr:cNvSpPr txBox="1"/>
      </xdr:nvSpPr>
      <xdr:spPr>
        <a:xfrm>
          <a:off x="14357428" y="1356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120066</xdr:rowOff>
    </xdr:from>
    <xdr:to>
      <xdr:col>72</xdr:col>
      <xdr:colOff>38100</xdr:colOff>
      <xdr:row>78</xdr:row>
      <xdr:rowOff>50216</xdr:rowOff>
    </xdr:to>
    <xdr:sp macro="" textlink="">
      <xdr:nvSpPr>
        <xdr:cNvPr id="655" name="楕円 654"/>
        <xdr:cNvSpPr/>
      </xdr:nvSpPr>
      <xdr:spPr>
        <a:xfrm>
          <a:off x="13652500" y="1332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66743</xdr:rowOff>
    </xdr:from>
    <xdr:ext cx="534377" cy="259045"/>
    <xdr:sp macro="" textlink="">
      <xdr:nvSpPr>
        <xdr:cNvPr id="656" name="テキスト ボックス 655"/>
        <xdr:cNvSpPr txBox="1"/>
      </xdr:nvSpPr>
      <xdr:spPr>
        <a:xfrm>
          <a:off x="13436111" y="130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47219</xdr:rowOff>
    </xdr:from>
    <xdr:to>
      <xdr:col>67</xdr:col>
      <xdr:colOff>101600</xdr:colOff>
      <xdr:row>78</xdr:row>
      <xdr:rowOff>148819</xdr:rowOff>
    </xdr:to>
    <xdr:sp macro="" textlink="">
      <xdr:nvSpPr>
        <xdr:cNvPr id="657" name="楕円 656"/>
        <xdr:cNvSpPr/>
      </xdr:nvSpPr>
      <xdr:spPr>
        <a:xfrm>
          <a:off x="12763500" y="134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165346</xdr:rowOff>
    </xdr:from>
    <xdr:ext cx="469744" cy="259045"/>
    <xdr:sp macro="" textlink="">
      <xdr:nvSpPr>
        <xdr:cNvPr id="658" name="テキスト ボックス 657"/>
        <xdr:cNvSpPr txBox="1"/>
      </xdr:nvSpPr>
      <xdr:spPr>
        <a:xfrm>
          <a:off x="12579428" y="1319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147434</xdr:rowOff>
    </xdr:from>
    <xdr:to>
      <xdr:col>85</xdr:col>
      <xdr:colOff>127000</xdr:colOff>
      <xdr:row>95</xdr:row>
      <xdr:rowOff>30178</xdr:rowOff>
    </xdr:to>
    <xdr:cxnSp macro="">
      <xdr:nvCxnSpPr>
        <xdr:cNvPr id="687" name="直線コネクタ 686"/>
        <xdr:cNvCxnSpPr/>
      </xdr:nvCxnSpPr>
      <xdr:spPr>
        <a:xfrm flipV="1">
          <a:off x="15481300" y="16263734"/>
          <a:ext cx="838200" cy="5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30178</xdr:rowOff>
    </xdr:from>
    <xdr:to>
      <xdr:col>81</xdr:col>
      <xdr:colOff>50800</xdr:colOff>
      <xdr:row>95</xdr:row>
      <xdr:rowOff>82955</xdr:rowOff>
    </xdr:to>
    <xdr:cxnSp macro="">
      <xdr:nvCxnSpPr>
        <xdr:cNvPr id="690" name="直線コネクタ 689"/>
        <xdr:cNvCxnSpPr/>
      </xdr:nvCxnSpPr>
      <xdr:spPr>
        <a:xfrm flipV="1">
          <a:off x="14592300" y="16317928"/>
          <a:ext cx="889000" cy="5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82955</xdr:rowOff>
    </xdr:from>
    <xdr:to>
      <xdr:col>76</xdr:col>
      <xdr:colOff>114300</xdr:colOff>
      <xdr:row>95</xdr:row>
      <xdr:rowOff>111530</xdr:rowOff>
    </xdr:to>
    <xdr:cxnSp macro="">
      <xdr:nvCxnSpPr>
        <xdr:cNvPr id="693" name="直線コネクタ 692"/>
        <xdr:cNvCxnSpPr/>
      </xdr:nvCxnSpPr>
      <xdr:spPr>
        <a:xfrm flipV="1">
          <a:off x="13703300" y="163707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111530</xdr:rowOff>
    </xdr:from>
    <xdr:to>
      <xdr:col>71</xdr:col>
      <xdr:colOff>177800</xdr:colOff>
      <xdr:row>96</xdr:row>
      <xdr:rowOff>12302</xdr:rowOff>
    </xdr:to>
    <xdr:cxnSp macro="">
      <xdr:nvCxnSpPr>
        <xdr:cNvPr id="696" name="直線コネクタ 695"/>
        <xdr:cNvCxnSpPr/>
      </xdr:nvCxnSpPr>
      <xdr:spPr>
        <a:xfrm flipV="1">
          <a:off x="12814300" y="16399280"/>
          <a:ext cx="889000" cy="7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96634</xdr:rowOff>
    </xdr:from>
    <xdr:to>
      <xdr:col>85</xdr:col>
      <xdr:colOff>177800</xdr:colOff>
      <xdr:row>95</xdr:row>
      <xdr:rowOff>26784</xdr:rowOff>
    </xdr:to>
    <xdr:sp macro="" textlink="">
      <xdr:nvSpPr>
        <xdr:cNvPr id="706" name="楕円 705"/>
        <xdr:cNvSpPr/>
      </xdr:nvSpPr>
      <xdr:spPr>
        <a:xfrm>
          <a:off x="16268700" y="162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119511</xdr:rowOff>
    </xdr:from>
    <xdr:ext cx="534377" cy="259045"/>
    <xdr:sp macro="" textlink="">
      <xdr:nvSpPr>
        <xdr:cNvPr id="707" name="公債費該当値テキスト"/>
        <xdr:cNvSpPr txBox="1"/>
      </xdr:nvSpPr>
      <xdr:spPr>
        <a:xfrm>
          <a:off x="16370300" y="160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150828</xdr:rowOff>
    </xdr:from>
    <xdr:to>
      <xdr:col>81</xdr:col>
      <xdr:colOff>101600</xdr:colOff>
      <xdr:row>95</xdr:row>
      <xdr:rowOff>80978</xdr:rowOff>
    </xdr:to>
    <xdr:sp macro="" textlink="">
      <xdr:nvSpPr>
        <xdr:cNvPr id="708" name="楕円 707"/>
        <xdr:cNvSpPr/>
      </xdr:nvSpPr>
      <xdr:spPr>
        <a:xfrm>
          <a:off x="15430500" y="162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97505</xdr:rowOff>
    </xdr:from>
    <xdr:ext cx="534377" cy="259045"/>
    <xdr:sp macro="" textlink="">
      <xdr:nvSpPr>
        <xdr:cNvPr id="709" name="テキスト ボックス 708"/>
        <xdr:cNvSpPr txBox="1"/>
      </xdr:nvSpPr>
      <xdr:spPr>
        <a:xfrm>
          <a:off x="15214111" y="1604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32155</xdr:rowOff>
    </xdr:from>
    <xdr:to>
      <xdr:col>76</xdr:col>
      <xdr:colOff>165100</xdr:colOff>
      <xdr:row>95</xdr:row>
      <xdr:rowOff>133755</xdr:rowOff>
    </xdr:to>
    <xdr:sp macro="" textlink="">
      <xdr:nvSpPr>
        <xdr:cNvPr id="710" name="楕円 709"/>
        <xdr:cNvSpPr/>
      </xdr:nvSpPr>
      <xdr:spPr>
        <a:xfrm>
          <a:off x="14541500" y="163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150282</xdr:rowOff>
    </xdr:from>
    <xdr:ext cx="534377" cy="259045"/>
    <xdr:sp macro="" textlink="">
      <xdr:nvSpPr>
        <xdr:cNvPr id="711" name="テキスト ボックス 710"/>
        <xdr:cNvSpPr txBox="1"/>
      </xdr:nvSpPr>
      <xdr:spPr>
        <a:xfrm>
          <a:off x="14325111" y="1609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60730</xdr:rowOff>
    </xdr:from>
    <xdr:to>
      <xdr:col>72</xdr:col>
      <xdr:colOff>38100</xdr:colOff>
      <xdr:row>95</xdr:row>
      <xdr:rowOff>162330</xdr:rowOff>
    </xdr:to>
    <xdr:sp macro="" textlink="">
      <xdr:nvSpPr>
        <xdr:cNvPr id="712" name="楕円 711"/>
        <xdr:cNvSpPr/>
      </xdr:nvSpPr>
      <xdr:spPr>
        <a:xfrm>
          <a:off x="13652500" y="163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7407</xdr:rowOff>
    </xdr:from>
    <xdr:ext cx="534377" cy="259045"/>
    <xdr:sp macro="" textlink="">
      <xdr:nvSpPr>
        <xdr:cNvPr id="713" name="テキスト ボックス 712"/>
        <xdr:cNvSpPr txBox="1"/>
      </xdr:nvSpPr>
      <xdr:spPr>
        <a:xfrm>
          <a:off x="13436111" y="1612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132952</xdr:rowOff>
    </xdr:from>
    <xdr:to>
      <xdr:col>67</xdr:col>
      <xdr:colOff>101600</xdr:colOff>
      <xdr:row>96</xdr:row>
      <xdr:rowOff>63102</xdr:rowOff>
    </xdr:to>
    <xdr:sp macro="" textlink="">
      <xdr:nvSpPr>
        <xdr:cNvPr id="714" name="楕円 713"/>
        <xdr:cNvSpPr/>
      </xdr:nvSpPr>
      <xdr:spPr>
        <a:xfrm>
          <a:off x="12763500" y="164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79629</xdr:rowOff>
    </xdr:from>
    <xdr:ext cx="534377" cy="259045"/>
    <xdr:sp macro="" textlink="">
      <xdr:nvSpPr>
        <xdr:cNvPr id="715" name="テキスト ボックス 714"/>
        <xdr:cNvSpPr txBox="1"/>
      </xdr:nvSpPr>
      <xdr:spPr>
        <a:xfrm>
          <a:off x="12547111" y="161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概ね平均的な歳出構造となっている。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98,985</a:t>
          </a:r>
          <a:r>
            <a:rPr kumimoji="1" lang="ja-JP" altLang="en-US" sz="1300">
              <a:latin typeface="ＭＳ Ｐゴシック" panose="020B0600070205080204" pitchFamily="50" charset="-128"/>
              <a:ea typeface="ＭＳ Ｐゴシック" panose="020B0600070205080204" pitchFamily="50" charset="-128"/>
            </a:rPr>
            <a:t>円となっている。公債費の増は、過疎対策事業債や旧合併特例事業債による大型事業の償還金によるものであり、令和５年度までは上昇が続く見込みとなっている。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財政調整基金については、中期的な見通しのもとに、決算剰余金を中心に積み立てるとともに、最低水準の取り崩しに努めている。令和４年度は、</a:t>
          </a:r>
          <a:r>
            <a:rPr kumimoji="1" lang="en-US" altLang="ja-JP" sz="1400">
              <a:latin typeface="ＭＳ ゴシック" pitchFamily="49" charset="-128"/>
              <a:ea typeface="ＭＳ ゴシック" pitchFamily="49" charset="-128"/>
            </a:rPr>
            <a:t>400,000</a:t>
          </a:r>
          <a:r>
            <a:rPr kumimoji="1" lang="ja-JP" altLang="en-US" sz="1400">
              <a:latin typeface="ＭＳ ゴシック" pitchFamily="49" charset="-128"/>
              <a:ea typeface="ＭＳ ゴシック" pitchFamily="49" charset="-128"/>
            </a:rPr>
            <a:t>千円取り崩しを行ったが、同額程度の積み立てを行い残高は回復している。</a:t>
          </a:r>
        </a:p>
        <a:p>
          <a:r>
            <a:rPr kumimoji="1" lang="ja-JP" altLang="en-US" sz="1400">
              <a:latin typeface="ＭＳ ゴシック" pitchFamily="49" charset="-128"/>
              <a:ea typeface="ＭＳ ゴシック" pitchFamily="49" charset="-128"/>
            </a:rPr>
            <a:t>実質収支については、黒字が継続している状況である。</a:t>
          </a:r>
        </a:p>
        <a:p>
          <a:r>
            <a:rPr kumimoji="1" lang="ja-JP" altLang="en-US" sz="1400">
              <a:latin typeface="ＭＳ ゴシック" pitchFamily="49" charset="-128"/>
              <a:ea typeface="ＭＳ ゴシック" pitchFamily="49" charset="-128"/>
            </a:rPr>
            <a:t>実質単年度収支は、令和３年度に黒字となったが、令和４年度には赤字となっている。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徳島県東みよし町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本町は、全ての会計で黒字となっている。</a:t>
          </a:r>
        </a:p>
        <a:p>
          <a:r>
            <a:rPr kumimoji="1" lang="ja-JP" altLang="en-US" sz="1400">
              <a:latin typeface="ＭＳ ゴシック" pitchFamily="49" charset="-128"/>
              <a:ea typeface="ＭＳ ゴシック" pitchFamily="49" charset="-128"/>
            </a:rPr>
            <a:t>また、一般会計については、平成２１年度以降、一定程度の純繰越金を確保することができている。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10059852</v>
      </c>
      <c r="BO4" s="371"/>
      <c r="BP4" s="371"/>
      <c r="BQ4" s="371"/>
      <c r="BR4" s="371"/>
      <c r="BS4" s="371"/>
      <c r="BT4" s="371"/>
      <c r="BU4" s="372"/>
      <c r="BV4" s="370">
        <v>10061693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8.6</v>
      </c>
      <c r="CU4" s="377"/>
      <c r="CV4" s="377"/>
      <c r="CW4" s="377"/>
      <c r="CX4" s="377"/>
      <c r="CY4" s="377"/>
      <c r="CZ4" s="377"/>
      <c r="DA4" s="378"/>
      <c r="DB4" s="376">
        <v>14.4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9564774</v>
      </c>
      <c r="BO5" s="408"/>
      <c r="BP5" s="408"/>
      <c r="BQ5" s="408"/>
      <c r="BR5" s="408"/>
      <c r="BS5" s="408"/>
      <c r="BT5" s="408"/>
      <c r="BU5" s="409"/>
      <c r="BV5" s="407">
        <v>9204818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93.2</v>
      </c>
      <c r="CU5" s="405"/>
      <c r="CV5" s="405"/>
      <c r="CW5" s="405"/>
      <c r="CX5" s="405"/>
      <c r="CY5" s="405"/>
      <c r="CZ5" s="405"/>
      <c r="DA5" s="406"/>
      <c r="DB5" s="404">
        <v>91.9</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495078</v>
      </c>
      <c r="BO6" s="408"/>
      <c r="BP6" s="408"/>
      <c r="BQ6" s="408"/>
      <c r="BR6" s="408"/>
      <c r="BS6" s="408"/>
      <c r="BT6" s="408"/>
      <c r="BU6" s="409"/>
      <c r="BV6" s="407">
        <v>856875</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94.2</v>
      </c>
      <c r="CU6" s="445"/>
      <c r="CV6" s="445"/>
      <c r="CW6" s="445"/>
      <c r="CX6" s="445"/>
      <c r="CY6" s="445"/>
      <c r="CZ6" s="445"/>
      <c r="DA6" s="446"/>
      <c r="DB6" s="444">
        <v>94.6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44157</v>
      </c>
      <c r="BO7" s="408"/>
      <c r="BP7" s="408"/>
      <c r="BQ7" s="408"/>
      <c r="BR7" s="408"/>
      <c r="BS7" s="408"/>
      <c r="BT7" s="408"/>
      <c r="BU7" s="409"/>
      <c r="BV7" s="407">
        <v>77657</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5240243</v>
      </c>
      <c r="CU7" s="408"/>
      <c r="CV7" s="408"/>
      <c r="CW7" s="408"/>
      <c r="CX7" s="408"/>
      <c r="CY7" s="408"/>
      <c r="CZ7" s="408"/>
      <c r="DA7" s="409"/>
      <c r="DB7" s="407">
        <v>5424560</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450921</v>
      </c>
      <c r="BO8" s="408"/>
      <c r="BP8" s="408"/>
      <c r="BQ8" s="408"/>
      <c r="BR8" s="408"/>
      <c r="BS8" s="408"/>
      <c r="BT8" s="408"/>
      <c r="BU8" s="409"/>
      <c r="BV8" s="407">
        <v>779218</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0.28999999999999998</v>
      </c>
      <c r="CU8" s="448"/>
      <c r="CV8" s="448"/>
      <c r="CW8" s="448"/>
      <c r="CX8" s="448"/>
      <c r="CY8" s="448"/>
      <c r="CZ8" s="448"/>
      <c r="DA8" s="449"/>
      <c r="DB8" s="447">
        <v>0.3</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13622</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112</v>
      </c>
      <c r="AV9" s="440"/>
      <c r="AW9" s="440"/>
      <c r="AX9" s="440"/>
      <c r="AY9" s="441" t="s">
        <v>119</v>
      </c>
      <c r="AZ9" s="442"/>
      <c r="BA9" s="442"/>
      <c r="BB9" s="442"/>
      <c r="BC9" s="442"/>
      <c r="BD9" s="442"/>
      <c r="BE9" s="442"/>
      <c r="BF9" s="442"/>
      <c r="BG9" s="442"/>
      <c r="BH9" s="442"/>
      <c r="BI9" s="442"/>
      <c r="BJ9" s="442"/>
      <c r="BK9" s="442"/>
      <c r="BL9" s="442"/>
      <c r="BM9" s="443"/>
      <c r="BN9" s="407">
        <v>-328297</v>
      </c>
      <c r="BO9" s="408"/>
      <c r="BP9" s="408"/>
      <c r="BQ9" s="408"/>
      <c r="BR9" s="408"/>
      <c r="BS9" s="408"/>
      <c r="BT9" s="408"/>
      <c r="BU9" s="409"/>
      <c r="BV9" s="407">
        <v>246685</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17.5</v>
      </c>
      <c r="CU9" s="405"/>
      <c r="CV9" s="405"/>
      <c r="CW9" s="405"/>
      <c r="CX9" s="405"/>
      <c r="CY9" s="405"/>
      <c r="CZ9" s="405"/>
      <c r="DA9" s="406"/>
      <c r="DB9" s="404">
        <v>16.5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14638</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402476</v>
      </c>
      <c r="BO10" s="408"/>
      <c r="BP10" s="408"/>
      <c r="BQ10" s="408"/>
      <c r="BR10" s="408"/>
      <c r="BS10" s="408"/>
      <c r="BT10" s="408"/>
      <c r="BU10" s="409"/>
      <c r="BV10" s="407">
        <v>500613</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13628</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400000</v>
      </c>
      <c r="BO12" s="408"/>
      <c r="BP12" s="408"/>
      <c r="BQ12" s="408"/>
      <c r="BR12" s="408"/>
      <c r="BS12" s="408"/>
      <c r="BT12" s="408"/>
      <c r="BU12" s="409"/>
      <c r="BV12" s="407">
        <v>500000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13514</v>
      </c>
      <c r="S13" s="492"/>
      <c r="T13" s="492"/>
      <c r="U13" s="492"/>
      <c r="V13" s="493"/>
      <c r="W13" s="423" t="s">
        <v>143</v>
      </c>
      <c r="X13" s="424"/>
      <c r="Y13" s="424"/>
      <c r="Z13" s="424"/>
      <c r="AA13" s="424"/>
      <c r="AB13" s="414"/>
      <c r="AC13" s="458">
        <v>543</v>
      </c>
      <c r="AD13" s="459"/>
      <c r="AE13" s="459"/>
      <c r="AF13" s="459"/>
      <c r="AG13" s="501"/>
      <c r="AH13" s="458">
        <v>592</v>
      </c>
      <c r="AI13" s="459"/>
      <c r="AJ13" s="459"/>
      <c r="AK13" s="459"/>
      <c r="AL13" s="460"/>
      <c r="AM13" s="436" t="s">
        <v>144</v>
      </c>
      <c r="AN13" s="437"/>
      <c r="AO13" s="437"/>
      <c r="AP13" s="437"/>
      <c r="AQ13" s="437"/>
      <c r="AR13" s="437"/>
      <c r="AS13" s="437"/>
      <c r="AT13" s="438"/>
      <c r="AU13" s="439" t="s">
        <v>138</v>
      </c>
      <c r="AV13" s="440"/>
      <c r="AW13" s="440"/>
      <c r="AX13" s="440"/>
      <c r="AY13" s="441" t="s">
        <v>145</v>
      </c>
      <c r="AZ13" s="442"/>
      <c r="BA13" s="442"/>
      <c r="BB13" s="442"/>
      <c r="BC13" s="442"/>
      <c r="BD13" s="442"/>
      <c r="BE13" s="442"/>
      <c r="BF13" s="442"/>
      <c r="BG13" s="442"/>
      <c r="BH13" s="442"/>
      <c r="BI13" s="442"/>
      <c r="BJ13" s="442"/>
      <c r="BK13" s="442"/>
      <c r="BL13" s="442"/>
      <c r="BM13" s="443"/>
      <c r="BN13" s="407">
        <v>-325821</v>
      </c>
      <c r="BO13" s="408"/>
      <c r="BP13" s="408"/>
      <c r="BQ13" s="408"/>
      <c r="BR13" s="408"/>
      <c r="BS13" s="408"/>
      <c r="BT13" s="408"/>
      <c r="BU13" s="409"/>
      <c r="BV13" s="407">
        <v>247298</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8.9</v>
      </c>
      <c r="CU13" s="405"/>
      <c r="CV13" s="405"/>
      <c r="CW13" s="405"/>
      <c r="CX13" s="405"/>
      <c r="CY13" s="405"/>
      <c r="CZ13" s="405"/>
      <c r="DA13" s="406"/>
      <c r="DB13" s="404">
        <v>8.1999999999999993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13878</v>
      </c>
      <c r="S14" s="492"/>
      <c r="T14" s="492"/>
      <c r="U14" s="492"/>
      <c r="V14" s="493"/>
      <c r="W14" s="397"/>
      <c r="X14" s="398"/>
      <c r="Y14" s="398"/>
      <c r="Z14" s="398"/>
      <c r="AA14" s="398"/>
      <c r="AB14" s="387"/>
      <c r="AC14" s="494">
        <v>8.1999999999999993</v>
      </c>
      <c r="AD14" s="495"/>
      <c r="AE14" s="495"/>
      <c r="AF14" s="495"/>
      <c r="AG14" s="496"/>
      <c r="AH14" s="494">
        <v>8.5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141</v>
      </c>
      <c r="CU14" s="506"/>
      <c r="CV14" s="506"/>
      <c r="CW14" s="506"/>
      <c r="CX14" s="506"/>
      <c r="CY14" s="506"/>
      <c r="CZ14" s="506"/>
      <c r="DA14" s="507"/>
      <c r="DB14" s="505" t="s">
        <v>141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13771</v>
      </c>
      <c r="S15" s="492"/>
      <c r="T15" s="492"/>
      <c r="U15" s="492"/>
      <c r="V15" s="493"/>
      <c r="W15" s="423" t="s">
        <v>150</v>
      </c>
      <c r="X15" s="424"/>
      <c r="Y15" s="424"/>
      <c r="Z15" s="424"/>
      <c r="AA15" s="424"/>
      <c r="AB15" s="414"/>
      <c r="AC15" s="458">
        <v>1701</v>
      </c>
      <c r="AD15" s="459"/>
      <c r="AE15" s="459"/>
      <c r="AF15" s="459"/>
      <c r="AG15" s="501"/>
      <c r="AH15" s="458">
        <v>1844</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1398961</v>
      </c>
      <c r="BO15" s="371"/>
      <c r="BP15" s="371"/>
      <c r="BQ15" s="371"/>
      <c r="BR15" s="371"/>
      <c r="BS15" s="371"/>
      <c r="BT15" s="371"/>
      <c r="BU15" s="372"/>
      <c r="BV15" s="370">
        <v>1361743</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25.7</v>
      </c>
      <c r="AD16" s="495"/>
      <c r="AE16" s="495"/>
      <c r="AF16" s="495"/>
      <c r="AG16" s="496"/>
      <c r="AH16" s="494">
        <v>26.6</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4867156</v>
      </c>
      <c r="BO16" s="408"/>
      <c r="BP16" s="408"/>
      <c r="BQ16" s="408"/>
      <c r="BR16" s="408"/>
      <c r="BS16" s="408"/>
      <c r="BT16" s="408"/>
      <c r="BU16" s="409"/>
      <c r="BV16" s="407">
        <v>4894308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4383</v>
      </c>
      <c r="AD17" s="459"/>
      <c r="AE17" s="459"/>
      <c r="AF17" s="459"/>
      <c r="AG17" s="501"/>
      <c r="AH17" s="458">
        <v>4507</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1721597</v>
      </c>
      <c r="BO17" s="408"/>
      <c r="BP17" s="408"/>
      <c r="BQ17" s="408"/>
      <c r="BR17" s="408"/>
      <c r="BS17" s="408"/>
      <c r="BT17" s="408"/>
      <c r="BU17" s="409"/>
      <c r="BV17" s="407">
        <v>1677712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122.48</v>
      </c>
      <c r="M18" s="531"/>
      <c r="N18" s="531"/>
      <c r="O18" s="531"/>
      <c r="P18" s="531"/>
      <c r="Q18" s="531"/>
      <c r="R18" s="532"/>
      <c r="S18" s="532"/>
      <c r="T18" s="532"/>
      <c r="U18" s="532"/>
      <c r="V18" s="533"/>
      <c r="W18" s="425"/>
      <c r="X18" s="426"/>
      <c r="Y18" s="426"/>
      <c r="Z18" s="426"/>
      <c r="AA18" s="426"/>
      <c r="AB18" s="417"/>
      <c r="AC18" s="534">
        <v>66.099999999999994</v>
      </c>
      <c r="AD18" s="535"/>
      <c r="AE18" s="535"/>
      <c r="AF18" s="535"/>
      <c r="AG18" s="536"/>
      <c r="AH18" s="534">
        <v>64.900000000000006</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4991957</v>
      </c>
      <c r="BO18" s="408"/>
      <c r="BP18" s="408"/>
      <c r="BQ18" s="408"/>
      <c r="BR18" s="408"/>
      <c r="BS18" s="408"/>
      <c r="BT18" s="408"/>
      <c r="BU18" s="409"/>
      <c r="BV18" s="407">
        <v>5072407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111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7613617</v>
      </c>
      <c r="BO19" s="408"/>
      <c r="BP19" s="408"/>
      <c r="BQ19" s="408"/>
      <c r="BR19" s="408"/>
      <c r="BS19" s="408"/>
      <c r="BT19" s="408"/>
      <c r="BU19" s="409"/>
      <c r="BV19" s="407">
        <v>7608331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5182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9236373</v>
      </c>
      <c r="BO22" s="371"/>
      <c r="BP22" s="371"/>
      <c r="BQ22" s="371"/>
      <c r="BR22" s="371"/>
      <c r="BS22" s="371"/>
      <c r="BT22" s="371"/>
      <c r="BU22" s="372"/>
      <c r="BV22" s="370">
        <v>9675928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5762036</v>
      </c>
      <c r="BO23" s="408"/>
      <c r="BP23" s="408"/>
      <c r="BQ23" s="408"/>
      <c r="BR23" s="408"/>
      <c r="BS23" s="408"/>
      <c r="BT23" s="408"/>
      <c r="BU23" s="409"/>
      <c r="BV23" s="407">
        <v>5568598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7430</v>
      </c>
      <c r="R24" s="459"/>
      <c r="S24" s="459"/>
      <c r="T24" s="459"/>
      <c r="U24" s="459"/>
      <c r="V24" s="501"/>
      <c r="W24" s="553"/>
      <c r="X24" s="554"/>
      <c r="Y24" s="555"/>
      <c r="Z24" s="457" t="s">
        <v>175</v>
      </c>
      <c r="AA24" s="437"/>
      <c r="AB24" s="437"/>
      <c r="AC24" s="437"/>
      <c r="AD24" s="437"/>
      <c r="AE24" s="437"/>
      <c r="AF24" s="437"/>
      <c r="AG24" s="438"/>
      <c r="AH24" s="458">
        <v>144</v>
      </c>
      <c r="AI24" s="459"/>
      <c r="AJ24" s="459"/>
      <c r="AK24" s="459"/>
      <c r="AL24" s="501"/>
      <c r="AM24" s="458">
        <v>415440</v>
      </c>
      <c r="AN24" s="459"/>
      <c r="AO24" s="459"/>
      <c r="AP24" s="459"/>
      <c r="AQ24" s="459"/>
      <c r="AR24" s="501"/>
      <c r="AS24" s="458">
        <v>2885</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6874445</v>
      </c>
      <c r="BO24" s="408"/>
      <c r="BP24" s="408"/>
      <c r="BQ24" s="408"/>
      <c r="BR24" s="408"/>
      <c r="BS24" s="408"/>
      <c r="BT24" s="408"/>
      <c r="BU24" s="409"/>
      <c r="BV24" s="407">
        <v>6990007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2</v>
      </c>
      <c r="M25" s="459"/>
      <c r="N25" s="459"/>
      <c r="O25" s="459"/>
      <c r="P25" s="501"/>
      <c r="Q25" s="458">
        <v>5950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141</v>
      </c>
      <c r="AN25" s="459"/>
      <c r="AO25" s="459"/>
      <c r="AP25" s="459"/>
      <c r="AQ25" s="459"/>
      <c r="AR25" s="501"/>
      <c r="AS25" s="458" t="s">
        <v>141</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628823</v>
      </c>
      <c r="BO25" s="371"/>
      <c r="BP25" s="371"/>
      <c r="BQ25" s="371"/>
      <c r="BR25" s="371"/>
      <c r="BS25" s="371"/>
      <c r="BT25" s="371"/>
      <c r="BU25" s="372"/>
      <c r="BV25" s="370">
        <v>664998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5500</v>
      </c>
      <c r="R26" s="459"/>
      <c r="S26" s="459"/>
      <c r="T26" s="459"/>
      <c r="U26" s="459"/>
      <c r="V26" s="501"/>
      <c r="W26" s="553"/>
      <c r="X26" s="554"/>
      <c r="Y26" s="555"/>
      <c r="Z26" s="457" t="s">
        <v>182</v>
      </c>
      <c r="AA26" s="559"/>
      <c r="AB26" s="559"/>
      <c r="AC26" s="559"/>
      <c r="AD26" s="559"/>
      <c r="AE26" s="559"/>
      <c r="AF26" s="559"/>
      <c r="AG26" s="560"/>
      <c r="AH26" s="458">
        <v>3</v>
      </c>
      <c r="AI26" s="459"/>
      <c r="AJ26" s="459"/>
      <c r="AK26" s="459"/>
      <c r="AL26" s="501"/>
      <c r="AM26" s="458">
        <v>10191</v>
      </c>
      <c r="AN26" s="459"/>
      <c r="AO26" s="459"/>
      <c r="AP26" s="459"/>
      <c r="AQ26" s="459"/>
      <c r="AR26" s="501"/>
      <c r="AS26" s="458">
        <v>3397</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3150</v>
      </c>
      <c r="R27" s="459"/>
      <c r="S27" s="459"/>
      <c r="T27" s="459"/>
      <c r="U27" s="459"/>
      <c r="V27" s="501"/>
      <c r="W27" s="553"/>
      <c r="X27" s="554"/>
      <c r="Y27" s="555"/>
      <c r="Z27" s="457" t="s">
        <v>185</v>
      </c>
      <c r="AA27" s="437"/>
      <c r="AB27" s="437"/>
      <c r="AC27" s="437"/>
      <c r="AD27" s="437"/>
      <c r="AE27" s="437"/>
      <c r="AF27" s="437"/>
      <c r="AG27" s="438"/>
      <c r="AH27" s="458">
        <v>4</v>
      </c>
      <c r="AI27" s="459"/>
      <c r="AJ27" s="459"/>
      <c r="AK27" s="459"/>
      <c r="AL27" s="501"/>
      <c r="AM27" s="458">
        <v>13936</v>
      </c>
      <c r="AN27" s="459"/>
      <c r="AO27" s="459"/>
      <c r="AP27" s="459"/>
      <c r="AQ27" s="459"/>
      <c r="AR27" s="501"/>
      <c r="AS27" s="458">
        <v>3484</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179</v>
      </c>
      <c r="BO27" s="527"/>
      <c r="BP27" s="527"/>
      <c r="BQ27" s="527"/>
      <c r="BR27" s="527"/>
      <c r="BS27" s="527"/>
      <c r="BT27" s="527"/>
      <c r="BU27" s="528"/>
      <c r="BV27" s="526" t="s">
        <v>141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2700</v>
      </c>
      <c r="R28" s="459"/>
      <c r="S28" s="459"/>
      <c r="T28" s="459"/>
      <c r="U28" s="459"/>
      <c r="V28" s="501"/>
      <c r="W28" s="553"/>
      <c r="X28" s="554"/>
      <c r="Y28" s="555"/>
      <c r="Z28" s="457" t="s">
        <v>188</v>
      </c>
      <c r="AA28" s="437"/>
      <c r="AB28" s="437"/>
      <c r="AC28" s="437"/>
      <c r="AD28" s="437"/>
      <c r="AE28" s="437"/>
      <c r="AF28" s="437"/>
      <c r="AG28" s="438"/>
      <c r="AH28" s="458" t="s">
        <v>179</v>
      </c>
      <c r="AI28" s="459"/>
      <c r="AJ28" s="459"/>
      <c r="AK28" s="459"/>
      <c r="AL28" s="501"/>
      <c r="AM28" s="458" t="s">
        <v>141</v>
      </c>
      <c r="AN28" s="459"/>
      <c r="AO28" s="459"/>
      <c r="AP28" s="459"/>
      <c r="AQ28" s="459"/>
      <c r="AR28" s="501"/>
      <c r="AS28" s="458" t="s">
        <v>179</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3182818</v>
      </c>
      <c r="BO28" s="371"/>
      <c r="BP28" s="371"/>
      <c r="BQ28" s="371"/>
      <c r="BR28" s="371"/>
      <c r="BS28" s="371"/>
      <c r="BT28" s="371"/>
      <c r="BU28" s="372"/>
      <c r="BV28" s="370">
        <v>3180342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12</v>
      </c>
      <c r="M29" s="459"/>
      <c r="N29" s="459"/>
      <c r="O29" s="459"/>
      <c r="P29" s="501"/>
      <c r="Q29" s="458">
        <v>2250</v>
      </c>
      <c r="R29" s="459"/>
      <c r="S29" s="459"/>
      <c r="T29" s="459"/>
      <c r="U29" s="459"/>
      <c r="V29" s="501"/>
      <c r="W29" s="556"/>
      <c r="X29" s="557"/>
      <c r="Y29" s="558"/>
      <c r="Z29" s="457" t="s">
        <v>191</v>
      </c>
      <c r="AA29" s="437"/>
      <c r="AB29" s="437"/>
      <c r="AC29" s="437"/>
      <c r="AD29" s="437"/>
      <c r="AE29" s="437"/>
      <c r="AF29" s="437"/>
      <c r="AG29" s="438"/>
      <c r="AH29" s="458">
        <v>148</v>
      </c>
      <c r="AI29" s="459"/>
      <c r="AJ29" s="459"/>
      <c r="AK29" s="459"/>
      <c r="AL29" s="501"/>
      <c r="AM29" s="458">
        <v>429376</v>
      </c>
      <c r="AN29" s="459"/>
      <c r="AO29" s="459"/>
      <c r="AP29" s="459"/>
      <c r="AQ29" s="459"/>
      <c r="AR29" s="501"/>
      <c r="AS29" s="458">
        <v>2901</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1235095</v>
      </c>
      <c r="BO29" s="408"/>
      <c r="BP29" s="408"/>
      <c r="BQ29" s="408"/>
      <c r="BR29" s="408"/>
      <c r="BS29" s="408"/>
      <c r="BT29" s="408"/>
      <c r="BU29" s="409"/>
      <c r="BV29" s="407">
        <v>1235104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3764213</v>
      </c>
      <c r="BO30" s="527"/>
      <c r="BP30" s="527"/>
      <c r="BQ30" s="527"/>
      <c r="BR30" s="527"/>
      <c r="BS30" s="527"/>
      <c r="BT30" s="527"/>
      <c r="BU30" s="528"/>
      <c r="BV30" s="526">
        <v>3449803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204</v>
      </c>
      <c r="AN33" s="431"/>
      <c r="AO33" s="396" t="s">
        <v>203</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202</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水道事業特別会計</v>
      </c>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徳島県市町村議会議員公務災害補償等組合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吉野川オアシス</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浄化槽事業特別会計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徳島県市町村総合事務組合（一般会計）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徳島県市町村総合事務組合（徳島滞納整理機構特別会計）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三好東部火葬場管理組合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みよし広域連合（一般会計）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みよし広域連合（介護保険特別会計）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みよし広域連合（三好地区広域振興整備事業特別会計）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徳島県後期高齢者医療広域連合（一般会計）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徳島県後期高齢者医療広域連合（後期高齢者医療事業会計）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FwS9/XplBhSN9gyrkspMJILa+ITycEHWVblX9CcqbJrt70NjTuY8pHrkFgwW0KB1Qrz/YBCWwINqHRo/lPXiUw==" saltValue="Rz2FwO4uw2Pt9UtMab1aY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1" t="s">
        <v>576</v>
      </c>
      <c r="D34" s="1151"/>
      <c r="E34" s="1152"/>
      <c r="F34" s="32">
        <v>12.79</v>
      </c>
      <c r="G34" s="33">
        <v>13.02</v>
      </c>
      <c r="H34" s="33">
        <v>12.78</v>
      </c>
      <c r="I34" s="33">
        <v>12.57</v>
      </c>
      <c r="J34" s="34">
        <v>12.4</v>
      </c>
      <c r="K34" s="22"/>
      <c r="L34" s="22"/>
      <c r="M34" s="22"/>
      <c r="N34" s="22"/>
      <c r="O34" s="22"/>
      <c r="P34" s="22"/>
    </row>
    <row r="35" spans="1:16" ht="39" customHeight="1" x14ac:dyDescent="0.15">
      <c r="A35" s="22"/>
      <c r="B35" s="35"/>
      <c r="C35" s="1145" t="s">
        <v>577</v>
      </c>
      <c r="D35" s="1146"/>
      <c r="E35" s="1147"/>
      <c r="F35" s="36">
        <v>7.08</v>
      </c>
      <c r="G35" s="37">
        <v>7.48</v>
      </c>
      <c r="H35" s="37">
        <v>10.41</v>
      </c>
      <c r="I35" s="37">
        <v>14.36</v>
      </c>
      <c r="J35" s="38">
        <v>8.6</v>
      </c>
      <c r="K35" s="22"/>
      <c r="L35" s="22"/>
      <c r="M35" s="22"/>
      <c r="N35" s="22"/>
      <c r="O35" s="22"/>
      <c r="P35" s="22"/>
    </row>
    <row r="36" spans="1:16" ht="39" customHeight="1" x14ac:dyDescent="0.15">
      <c r="A36" s="22"/>
      <c r="B36" s="35"/>
      <c r="C36" s="1145" t="s">
        <v>578</v>
      </c>
      <c r="D36" s="1146"/>
      <c r="E36" s="1147"/>
      <c r="F36" s="36">
        <v>2.2999999999999998</v>
      </c>
      <c r="G36" s="37">
        <v>1.84</v>
      </c>
      <c r="H36" s="37">
        <v>1.86</v>
      </c>
      <c r="I36" s="37">
        <v>2.02</v>
      </c>
      <c r="J36" s="38">
        <v>2.11</v>
      </c>
      <c r="K36" s="22"/>
      <c r="L36" s="22"/>
      <c r="M36" s="22"/>
      <c r="N36" s="22"/>
      <c r="O36" s="22"/>
      <c r="P36" s="22"/>
    </row>
    <row r="37" spans="1:16" ht="39" customHeight="1" x14ac:dyDescent="0.15">
      <c r="A37" s="22"/>
      <c r="B37" s="35"/>
      <c r="C37" s="1145" t="s">
        <v>579</v>
      </c>
      <c r="D37" s="1146"/>
      <c r="E37" s="1147"/>
      <c r="F37" s="36" t="s">
        <v>526</v>
      </c>
      <c r="G37" s="37">
        <v>0.17</v>
      </c>
      <c r="H37" s="37">
        <v>0.53</v>
      </c>
      <c r="I37" s="37">
        <v>0.65</v>
      </c>
      <c r="J37" s="38">
        <v>0.63</v>
      </c>
      <c r="K37" s="22"/>
      <c r="L37" s="22"/>
      <c r="M37" s="22"/>
      <c r="N37" s="22"/>
      <c r="O37" s="22"/>
      <c r="P37" s="22"/>
    </row>
    <row r="38" spans="1:16" ht="39" customHeight="1" x14ac:dyDescent="0.15">
      <c r="A38" s="22"/>
      <c r="B38" s="35"/>
      <c r="C38" s="1145" t="s">
        <v>580</v>
      </c>
      <c r="D38" s="1146"/>
      <c r="E38" s="1147"/>
      <c r="F38" s="36">
        <v>0.16</v>
      </c>
      <c r="G38" s="37">
        <v>0.06</v>
      </c>
      <c r="H38" s="37">
        <v>0.04</v>
      </c>
      <c r="I38" s="37">
        <v>0.05</v>
      </c>
      <c r="J38" s="38">
        <v>0.14000000000000001</v>
      </c>
      <c r="K38" s="22"/>
      <c r="L38" s="22"/>
      <c r="M38" s="22"/>
      <c r="N38" s="22"/>
      <c r="O38" s="22"/>
      <c r="P38" s="22"/>
    </row>
    <row r="39" spans="1:16" ht="39" customHeight="1" x14ac:dyDescent="0.15">
      <c r="A39" s="22"/>
      <c r="B39" s="35"/>
      <c r="C39" s="1145" t="s">
        <v>581</v>
      </c>
      <c r="D39" s="1146"/>
      <c r="E39" s="1147"/>
      <c r="F39" s="36">
        <v>0.03</v>
      </c>
      <c r="G39" s="37">
        <v>0.02</v>
      </c>
      <c r="H39" s="37">
        <v>0.02</v>
      </c>
      <c r="I39" s="37">
        <v>0.01</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582</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583</v>
      </c>
      <c r="D43" s="1149"/>
      <c r="E43" s="1150"/>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dCNSX8CyTutBzg+I+N4RcNm4fD72Tw9rYbpO0R00SnKX64EMyYTV9L3gtwP0i9xIpUu77Uhfbu2qxWcgFGCmg==" saltValue="hC5F5HabCj4JvfJidquo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1037</v>
      </c>
      <c r="L45" s="60">
        <v>1160</v>
      </c>
      <c r="M45" s="60">
        <v>1195</v>
      </c>
      <c r="N45" s="60">
        <v>1275</v>
      </c>
      <c r="O45" s="61">
        <v>1349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526</v>
      </c>
      <c r="L46" s="64" t="s">
        <v>526</v>
      </c>
      <c r="M46" s="64" t="s">
        <v>526</v>
      </c>
      <c r="N46" s="64" t="s">
        <v>526</v>
      </c>
      <c r="O46" s="65" t="s">
        <v>526</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526</v>
      </c>
      <c r="L47" s="64" t="s">
        <v>526</v>
      </c>
      <c r="M47" s="64" t="s">
        <v>526</v>
      </c>
      <c r="N47" s="64" t="s">
        <v>526</v>
      </c>
      <c r="O47" s="65" t="s">
        <v>526</v>
      </c>
      <c r="P47" s="48"/>
      <c r="Q47" s="48"/>
      <c r="R47" s="48"/>
      <c r="S47" s="48"/>
      <c r="T47" s="48"/>
      <c r="U47" s="48"/>
    </row>
    <row r="48" spans="1:21" ht="30.75" customHeight="1" x14ac:dyDescent="0.15">
      <c r="A48" s="48"/>
      <c r="B48" s="1155"/>
      <c r="C48" s="1156"/>
      <c r="D48" s="62"/>
      <c r="E48" s="1161" t="s">
        <v>15</v>
      </c>
      <c r="F48" s="1161"/>
      <c r="G48" s="1161"/>
      <c r="H48" s="1161"/>
      <c r="I48" s="1161"/>
      <c r="J48" s="1162"/>
      <c r="K48" s="63">
        <v>72</v>
      </c>
      <c r="L48" s="64">
        <v>72</v>
      </c>
      <c r="M48" s="64">
        <v>77</v>
      </c>
      <c r="N48" s="64">
        <v>82</v>
      </c>
      <c r="O48" s="65">
        <v>80</v>
      </c>
      <c r="P48" s="48"/>
      <c r="Q48" s="48"/>
      <c r="R48" s="48"/>
      <c r="S48" s="48"/>
      <c r="T48" s="48"/>
      <c r="U48" s="48"/>
    </row>
    <row r="49" spans="1:21" ht="30.75" customHeight="1" x14ac:dyDescent="0.15">
      <c r="A49" s="48"/>
      <c r="B49" s="1155"/>
      <c r="C49" s="1156"/>
      <c r="D49" s="62"/>
      <c r="E49" s="1161" t="s">
        <v>16</v>
      </c>
      <c r="F49" s="1161"/>
      <c r="G49" s="1161"/>
      <c r="H49" s="1161"/>
      <c r="I49" s="1161"/>
      <c r="J49" s="1162"/>
      <c r="K49" s="63">
        <v>7</v>
      </c>
      <c r="L49" s="64">
        <v>5</v>
      </c>
      <c r="M49" s="64">
        <v>5</v>
      </c>
      <c r="N49" s="64">
        <v>5</v>
      </c>
      <c r="O49" s="65">
        <v>5</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526</v>
      </c>
      <c r="L50" s="64" t="s">
        <v>526</v>
      </c>
      <c r="M50" s="64" t="s">
        <v>526</v>
      </c>
      <c r="N50" s="64" t="s">
        <v>526</v>
      </c>
      <c r="O50" s="65" t="s">
        <v>526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526</v>
      </c>
      <c r="L51" s="64" t="s">
        <v>526</v>
      </c>
      <c r="M51" s="64" t="s">
        <v>526</v>
      </c>
      <c r="N51" s="64" t="s">
        <v>526</v>
      </c>
      <c r="O51" s="65" t="s">
        <v>526</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883</v>
      </c>
      <c r="L52" s="64">
        <v>928</v>
      </c>
      <c r="M52" s="64">
        <v>929</v>
      </c>
      <c r="N52" s="64">
        <v>974</v>
      </c>
      <c r="O52" s="65">
        <v>1014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233</v>
      </c>
      <c r="L53" s="69">
        <v>309</v>
      </c>
      <c r="M53" s="69">
        <v>348</v>
      </c>
      <c r="N53" s="69">
        <v>388</v>
      </c>
      <c r="O53" s="70">
        <v>420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v/GPmwFTkgMnWG9GojwTMEJt2b467XfZcsGhDRfMLnmUAKPkPOKcxQRhw/FZkxgwQQ1C5JEB6aXQmOrGu8tzA==" saltValue="0HQVnkpveCRSxeknHVsvj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568</v>
      </c>
      <c r="J40" s="103" t="s">
        <v>569</v>
      </c>
      <c r="K40" s="103" t="s">
        <v>570</v>
      </c>
      <c r="L40" s="103" t="s">
        <v>571</v>
      </c>
      <c r="M40" s="104" t="s">
        <v>572</v>
      </c>
    </row>
    <row r="41" spans="2:13" ht="27.75" customHeight="1" x14ac:dyDescent="0.15">
      <c r="B41" s="1184" t="s">
        <v>32</v>
      </c>
      <c r="C41" s="1185"/>
      <c r="D41" s="105"/>
      <c r="E41" s="1190" t="s">
        <v>33</v>
      </c>
      <c r="F41" s="1190"/>
      <c r="G41" s="1190"/>
      <c r="H41" s="1191"/>
      <c r="I41" s="355">
        <v>10396</v>
      </c>
      <c r="J41" s="356">
        <v>10401</v>
      </c>
      <c r="K41" s="356">
        <v>10272</v>
      </c>
      <c r="L41" s="356">
        <v>9676</v>
      </c>
      <c r="M41" s="357">
        <v>9236</v>
      </c>
    </row>
    <row r="42" spans="2:13" ht="27.75" customHeight="1" x14ac:dyDescent="0.15">
      <c r="B42" s="1186"/>
      <c r="C42" s="1187"/>
      <c r="D42" s="106"/>
      <c r="E42" s="1192" t="s">
        <v>34</v>
      </c>
      <c r="F42" s="1192"/>
      <c r="G42" s="1192"/>
      <c r="H42" s="1193"/>
      <c r="I42" s="358">
        <v>21</v>
      </c>
      <c r="J42" s="359">
        <v>16</v>
      </c>
      <c r="K42" s="359">
        <v>12</v>
      </c>
      <c r="L42" s="359">
        <v>8</v>
      </c>
      <c r="M42" s="360">
        <v>5</v>
      </c>
    </row>
    <row r="43" spans="2:13" ht="27.75" customHeight="1" x14ac:dyDescent="0.15">
      <c r="B43" s="1186"/>
      <c r="C43" s="1187"/>
      <c r="D43" s="106"/>
      <c r="E43" s="1192" t="s">
        <v>35</v>
      </c>
      <c r="F43" s="1192"/>
      <c r="G43" s="1192"/>
      <c r="H43" s="1193"/>
      <c r="I43" s="358">
        <v>827</v>
      </c>
      <c r="J43" s="359">
        <v>792</v>
      </c>
      <c r="K43" s="359">
        <v>777</v>
      </c>
      <c r="L43" s="359">
        <v>820</v>
      </c>
      <c r="M43" s="360">
        <v>778</v>
      </c>
    </row>
    <row r="44" spans="2:13" ht="27.75" customHeight="1" x14ac:dyDescent="0.15">
      <c r="B44" s="1186"/>
      <c r="C44" s="1187"/>
      <c r="D44" s="106"/>
      <c r="E44" s="1192" t="s">
        <v>36</v>
      </c>
      <c r="F44" s="1192"/>
      <c r="G44" s="1192"/>
      <c r="H44" s="1193"/>
      <c r="I44" s="358">
        <v>17</v>
      </c>
      <c r="J44" s="359">
        <v>15</v>
      </c>
      <c r="K44" s="359">
        <v>11</v>
      </c>
      <c r="L44" s="359">
        <v>7</v>
      </c>
      <c r="M44" s="360">
        <v>2</v>
      </c>
    </row>
    <row r="45" spans="2:13" ht="27.75" customHeight="1" x14ac:dyDescent="0.15">
      <c r="B45" s="1186"/>
      <c r="C45" s="1187"/>
      <c r="D45" s="106"/>
      <c r="E45" s="1192" t="s">
        <v>37</v>
      </c>
      <c r="F45" s="1192"/>
      <c r="G45" s="1192"/>
      <c r="H45" s="1193"/>
      <c r="I45" s="358">
        <v>1268</v>
      </c>
      <c r="J45" s="359">
        <v>1230</v>
      </c>
      <c r="K45" s="359">
        <v>1195</v>
      </c>
      <c r="L45" s="359">
        <v>1115</v>
      </c>
      <c r="M45" s="360">
        <v>783</v>
      </c>
    </row>
    <row r="46" spans="2:13" ht="27.75" customHeight="1" x14ac:dyDescent="0.15">
      <c r="B46" s="1186"/>
      <c r="C46" s="1187"/>
      <c r="D46" s="107"/>
      <c r="E46" s="1192" t="s">
        <v>38</v>
      </c>
      <c r="F46" s="1192"/>
      <c r="G46" s="1192"/>
      <c r="H46" s="1193"/>
      <c r="I46" s="358" t="s">
        <v>526</v>
      </c>
      <c r="J46" s="359" t="s">
        <v>526</v>
      </c>
      <c r="K46" s="359" t="s">
        <v>526</v>
      </c>
      <c r="L46" s="359">
        <v>59</v>
      </c>
      <c r="M46" s="360">
        <v>58</v>
      </c>
    </row>
    <row r="47" spans="2:13" ht="27.75" customHeight="1" x14ac:dyDescent="0.15">
      <c r="B47" s="1186"/>
      <c r="C47" s="1187"/>
      <c r="D47" s="108"/>
      <c r="E47" s="1194" t="s">
        <v>39</v>
      </c>
      <c r="F47" s="1195"/>
      <c r="G47" s="1195"/>
      <c r="H47" s="1196"/>
      <c r="I47" s="358" t="s">
        <v>526</v>
      </c>
      <c r="J47" s="359" t="s">
        <v>526</v>
      </c>
      <c r="K47" s="359" t="s">
        <v>526</v>
      </c>
      <c r="L47" s="359" t="s">
        <v>526</v>
      </c>
      <c r="M47" s="360" t="s">
        <v>526</v>
      </c>
    </row>
    <row r="48" spans="2:13" ht="27.75" customHeight="1" x14ac:dyDescent="0.15">
      <c r="B48" s="1186"/>
      <c r="C48" s="1187"/>
      <c r="D48" s="106"/>
      <c r="E48" s="1192" t="s">
        <v>40</v>
      </c>
      <c r="F48" s="1192"/>
      <c r="G48" s="1192"/>
      <c r="H48" s="1193"/>
      <c r="I48" s="358" t="s">
        <v>526</v>
      </c>
      <c r="J48" s="359" t="s">
        <v>526</v>
      </c>
      <c r="K48" s="359" t="s">
        <v>526</v>
      </c>
      <c r="L48" s="359" t="s">
        <v>526</v>
      </c>
      <c r="M48" s="360" t="s">
        <v>526</v>
      </c>
    </row>
    <row r="49" spans="2:13" ht="27.75" customHeight="1" x14ac:dyDescent="0.15">
      <c r="B49" s="1188"/>
      <c r="C49" s="1189"/>
      <c r="D49" s="106"/>
      <c r="E49" s="1192" t="s">
        <v>41</v>
      </c>
      <c r="F49" s="1192"/>
      <c r="G49" s="1192"/>
      <c r="H49" s="1193"/>
      <c r="I49" s="358" t="s">
        <v>526</v>
      </c>
      <c r="J49" s="359" t="s">
        <v>526</v>
      </c>
      <c r="K49" s="359" t="s">
        <v>526</v>
      </c>
      <c r="L49" s="359" t="s">
        <v>526</v>
      </c>
      <c r="M49" s="360" t="s">
        <v>526</v>
      </c>
    </row>
    <row r="50" spans="2:13" ht="27.75" customHeight="1" x14ac:dyDescent="0.15">
      <c r="B50" s="1197" t="s">
        <v>42</v>
      </c>
      <c r="C50" s="1198"/>
      <c r="D50" s="109"/>
      <c r="E50" s="1192" t="s">
        <v>43</v>
      </c>
      <c r="F50" s="1192"/>
      <c r="G50" s="1192"/>
      <c r="H50" s="1193"/>
      <c r="I50" s="358">
        <v>6802</v>
      </c>
      <c r="J50" s="359">
        <v>7106</v>
      </c>
      <c r="K50" s="359">
        <v>6909</v>
      </c>
      <c r="L50" s="359">
        <v>6913</v>
      </c>
      <c r="M50" s="360">
        <v>7224</v>
      </c>
    </row>
    <row r="51" spans="2:13" ht="27.75" customHeight="1" x14ac:dyDescent="0.15">
      <c r="B51" s="1186"/>
      <c r="C51" s="1187"/>
      <c r="D51" s="106"/>
      <c r="E51" s="1192" t="s">
        <v>44</v>
      </c>
      <c r="F51" s="1192"/>
      <c r="G51" s="1192"/>
      <c r="H51" s="1193"/>
      <c r="I51" s="358">
        <v>11</v>
      </c>
      <c r="J51" s="359">
        <v>7</v>
      </c>
      <c r="K51" s="359">
        <v>3</v>
      </c>
      <c r="L51" s="359" t="s">
        <v>526</v>
      </c>
      <c r="M51" s="360" t="s">
        <v>526</v>
      </c>
    </row>
    <row r="52" spans="2:13" ht="27.75" customHeight="1" x14ac:dyDescent="0.15">
      <c r="B52" s="1188"/>
      <c r="C52" s="1189"/>
      <c r="D52" s="106"/>
      <c r="E52" s="1192" t="s">
        <v>45</v>
      </c>
      <c r="F52" s="1192"/>
      <c r="G52" s="1192"/>
      <c r="H52" s="1193"/>
      <c r="I52" s="358">
        <v>8590</v>
      </c>
      <c r="J52" s="359">
        <v>8721</v>
      </c>
      <c r="K52" s="359">
        <v>8557</v>
      </c>
      <c r="L52" s="359">
        <v>8164</v>
      </c>
      <c r="M52" s="360">
        <v>7861</v>
      </c>
    </row>
    <row r="53" spans="2:13" ht="27.75" customHeight="1" thickBot="1" x14ac:dyDescent="0.2">
      <c r="B53" s="1199" t="s">
        <v>46</v>
      </c>
      <c r="C53" s="1200"/>
      <c r="D53" s="110"/>
      <c r="E53" s="1201" t="s">
        <v>47</v>
      </c>
      <c r="F53" s="1201"/>
      <c r="G53" s="1201"/>
      <c r="H53" s="1202"/>
      <c r="I53" s="361">
        <v>-2873</v>
      </c>
      <c r="J53" s="362">
        <v>-3380</v>
      </c>
      <c r="K53" s="362">
        <v>-3203</v>
      </c>
      <c r="L53" s="362">
        <v>-3392</v>
      </c>
      <c r="M53" s="363">
        <v>-4221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SSGsecDhDAXJm16LC+WpMAMh0oME5c1a2kEmxPsBTTqSNtr2lRgOKeQvOoxQzumJ5DfS3dbEPGWz/nwKu4+gJA==" saltValue="fMpT4drhpHIVQKO9k3zA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1" t="s">
        <v>50</v>
      </c>
      <c r="D55" s="1211"/>
      <c r="E55" s="1212"/>
      <c r="F55" s="122">
        <v>3180</v>
      </c>
      <c r="G55" s="122">
        <v>3180</v>
      </c>
      <c r="H55" s="123">
        <v>3183</v>
      </c>
    </row>
    <row r="56" spans="2:8" ht="52.5" customHeight="1" x14ac:dyDescent="0.15">
      <c r="B56" s="124"/>
      <c r="C56" s="1213" t="s">
        <v>51</v>
      </c>
      <c r="D56" s="1213"/>
      <c r="E56" s="1214"/>
      <c r="F56" s="125">
        <v>1435</v>
      </c>
      <c r="G56" s="125">
        <v>1235</v>
      </c>
      <c r="H56" s="126">
        <v>1235</v>
      </c>
    </row>
    <row r="57" spans="2:8" ht="53.25" customHeight="1" x14ac:dyDescent="0.15">
      <c r="B57" s="124"/>
      <c r="C57" s="1215" t="s">
        <v>52</v>
      </c>
      <c r="D57" s="1215"/>
      <c r="E57" s="1216"/>
      <c r="F57" s="127">
        <v>3237</v>
      </c>
      <c r="G57" s="127">
        <v>3450</v>
      </c>
      <c r="H57" s="128">
        <v>3764</v>
      </c>
    </row>
    <row r="58" spans="2:8" ht="45.75" customHeight="1" x14ac:dyDescent="0.15">
      <c r="B58" s="129"/>
      <c r="C58" s="1203" t="s">
        <v>602</v>
      </c>
      <c r="D58" s="1204"/>
      <c r="E58" s="1205"/>
      <c r="F58" s="130">
        <v>1600</v>
      </c>
      <c r="G58" s="130">
        <v>1800</v>
      </c>
      <c r="H58" s="131">
        <v>2101</v>
      </c>
    </row>
    <row r="59" spans="2:8" ht="45.75" customHeight="1" x14ac:dyDescent="0.15">
      <c r="B59" s="129"/>
      <c r="C59" s="1203" t="s">
        <v>603</v>
      </c>
      <c r="D59" s="1204"/>
      <c r="E59" s="1205"/>
      <c r="F59" s="130">
        <v>1124</v>
      </c>
      <c r="G59" s="130">
        <v>1125</v>
      </c>
      <c r="H59" s="131">
        <v>1125</v>
      </c>
    </row>
    <row r="60" spans="2:8" ht="45.75" customHeight="1" x14ac:dyDescent="0.15">
      <c r="B60" s="129"/>
      <c r="C60" s="1203" t="s">
        <v>604</v>
      </c>
      <c r="D60" s="1204"/>
      <c r="E60" s="1205"/>
      <c r="F60" s="130">
        <v>327</v>
      </c>
      <c r="G60" s="130">
        <v>327</v>
      </c>
      <c r="H60" s="131">
        <v>327</v>
      </c>
    </row>
    <row r="61" spans="2:8" ht="45.75" customHeight="1" x14ac:dyDescent="0.15">
      <c r="B61" s="129"/>
      <c r="C61" s="1203" t="s">
        <v>605</v>
      </c>
      <c r="D61" s="1204"/>
      <c r="E61" s="1205"/>
      <c r="F61" s="130">
        <v>95</v>
      </c>
      <c r="G61" s="130">
        <v>95</v>
      </c>
      <c r="H61" s="131">
        <v>95</v>
      </c>
    </row>
    <row r="62" spans="2:8" ht="45.75" customHeight="1" thickBot="1" x14ac:dyDescent="0.2">
      <c r="B62" s="132"/>
      <c r="C62" s="1206" t="s">
        <v>606</v>
      </c>
      <c r="D62" s="1207"/>
      <c r="E62" s="1208"/>
      <c r="F62" s="133">
        <v>62</v>
      </c>
      <c r="G62" s="133">
        <v>62</v>
      </c>
      <c r="H62" s="134">
        <v>62</v>
      </c>
    </row>
    <row r="63" spans="2:8" ht="52.5" customHeight="1" thickBot="1" x14ac:dyDescent="0.2">
      <c r="B63" s="135"/>
      <c r="C63" s="1209" t="s">
        <v>53</v>
      </c>
      <c r="D63" s="1209"/>
      <c r="E63" s="1210"/>
      <c r="F63" s="136">
        <v>7851</v>
      </c>
      <c r="G63" s="136">
        <v>7865</v>
      </c>
      <c r="H63" s="137">
        <v>8182</v>
      </c>
    </row>
    <row r="64" spans="2:8" x14ac:dyDescent="0.15"/>
  </sheetData>
  <sheetProtection algorithmName="SHA-512" hashValue="Xmt30VEbQP2Xx46kTcwBdlj46g7ZlceJ5lMSp2lCn7yICzVuJaNa0HVJrnTsjTuTRpvjKK+ibFOMCwESGMiJUw==" saltValue="JRnxrVMtbadShz5P6IcH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565</v>
      </c>
      <c r="G2" s="151"/>
      <c r="H2" s="152"/>
    </row>
    <row r="3" spans="1:8" x14ac:dyDescent="0.15">
      <c r="A3" s="148" t="s">
        <v>558</v>
      </c>
      <c r="B3" s="153"/>
      <c r="C3" s="154"/>
      <c r="D3" s="155">
        <v>75622</v>
      </c>
      <c r="E3" s="156"/>
      <c r="F3" s="157">
        <v>88328</v>
      </c>
      <c r="G3" s="158"/>
      <c r="H3" s="159"/>
    </row>
    <row r="4" spans="1:8" x14ac:dyDescent="0.15">
      <c r="A4" s="160"/>
      <c r="B4" s="161"/>
      <c r="C4" s="162"/>
      <c r="D4" s="163">
        <v>65565</v>
      </c>
      <c r="E4" s="164"/>
      <c r="F4" s="165">
        <v>49013</v>
      </c>
      <c r="G4" s="166"/>
      <c r="H4" s="167"/>
    </row>
    <row r="5" spans="1:8" x14ac:dyDescent="0.15">
      <c r="A5" s="148" t="s">
        <v>560</v>
      </c>
      <c r="B5" s="153"/>
      <c r="C5" s="154"/>
      <c r="D5" s="155">
        <v>75984</v>
      </c>
      <c r="E5" s="156"/>
      <c r="F5" s="157">
        <v>103390</v>
      </c>
      <c r="G5" s="158"/>
      <c r="H5" s="159"/>
    </row>
    <row r="6" spans="1:8" x14ac:dyDescent="0.15">
      <c r="A6" s="160"/>
      <c r="B6" s="161"/>
      <c r="C6" s="162"/>
      <c r="D6" s="163">
        <v>66187</v>
      </c>
      <c r="E6" s="164"/>
      <c r="F6" s="165">
        <v>51269</v>
      </c>
      <c r="G6" s="166"/>
      <c r="H6" s="167"/>
    </row>
    <row r="7" spans="1:8" x14ac:dyDescent="0.15">
      <c r="A7" s="148" t="s">
        <v>561</v>
      </c>
      <c r="B7" s="153"/>
      <c r="C7" s="154"/>
      <c r="D7" s="155">
        <v>80471</v>
      </c>
      <c r="E7" s="156"/>
      <c r="F7" s="157">
        <v>117234</v>
      </c>
      <c r="G7" s="158"/>
      <c r="H7" s="159"/>
    </row>
    <row r="8" spans="1:8" x14ac:dyDescent="0.15">
      <c r="A8" s="160"/>
      <c r="B8" s="161"/>
      <c r="C8" s="162"/>
      <c r="D8" s="163">
        <v>67918</v>
      </c>
      <c r="E8" s="164"/>
      <c r="F8" s="165">
        <v>59796</v>
      </c>
      <c r="G8" s="166"/>
      <c r="H8" s="167"/>
    </row>
    <row r="9" spans="1:8" x14ac:dyDescent="0.15">
      <c r="A9" s="148" t="s">
        <v>562</v>
      </c>
      <c r="B9" s="153"/>
      <c r="C9" s="154"/>
      <c r="D9" s="155">
        <v>70368</v>
      </c>
      <c r="E9" s="156"/>
      <c r="F9" s="157">
        <v>97758</v>
      </c>
      <c r="G9" s="158"/>
      <c r="H9" s="159"/>
    </row>
    <row r="10" spans="1:8" x14ac:dyDescent="0.15">
      <c r="A10" s="160"/>
      <c r="B10" s="161"/>
      <c r="C10" s="162"/>
      <c r="D10" s="163">
        <v>55271</v>
      </c>
      <c r="E10" s="164"/>
      <c r="F10" s="165">
        <v>45946</v>
      </c>
      <c r="G10" s="166"/>
      <c r="H10" s="167"/>
    </row>
    <row r="11" spans="1:8" x14ac:dyDescent="0.15">
      <c r="A11" s="148" t="s">
        <v>563</v>
      </c>
      <c r="B11" s="153"/>
      <c r="C11" s="154"/>
      <c r="D11" s="155">
        <v>76146</v>
      </c>
      <c r="E11" s="156"/>
      <c r="F11" s="157">
        <v>91338</v>
      </c>
      <c r="G11" s="158"/>
      <c r="H11" s="159"/>
    </row>
    <row r="12" spans="1:8" x14ac:dyDescent="0.15">
      <c r="A12" s="160"/>
      <c r="B12" s="161"/>
      <c r="C12" s="168"/>
      <c r="D12" s="163">
        <v>58642</v>
      </c>
      <c r="E12" s="164"/>
      <c r="F12" s="165">
        <v>43989</v>
      </c>
      <c r="G12" s="166"/>
      <c r="H12" s="167"/>
    </row>
    <row r="13" spans="1:8" x14ac:dyDescent="0.15">
      <c r="A13" s="148"/>
      <c r="B13" s="153"/>
      <c r="C13" s="169"/>
      <c r="D13" s="170">
        <v>75718</v>
      </c>
      <c r="E13" s="171"/>
      <c r="F13" s="172">
        <v>99610</v>
      </c>
      <c r="G13" s="173"/>
      <c r="H13" s="159"/>
    </row>
    <row r="14" spans="1:8" x14ac:dyDescent="0.15">
      <c r="A14" s="160"/>
      <c r="B14" s="161"/>
      <c r="C14" s="162"/>
      <c r="D14" s="163">
        <v>62717</v>
      </c>
      <c r="E14" s="164"/>
      <c r="F14" s="165">
        <v>50003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7.08</v>
      </c>
      <c r="C19" s="174">
        <f>ROUND(VALUE(SUBSTITUTE(実質収支比率等に係る経年分析!G$48,"▲","-")),2)</f>
        <v>7.48</v>
      </c>
      <c r="D19" s="174">
        <f>ROUND(VALUE(SUBSTITUTE(実質収支比率等に係る経年分析!H$48,"▲","-")),2)</f>
        <v>10.42</v>
      </c>
      <c r="E19" s="174">
        <f>ROUND(VALUE(SUBSTITUTE(実質収支比率等に係る経年分析!I$48,"▲","-")),2)</f>
        <v>14.36</v>
      </c>
      <c r="F19" s="174">
        <f>ROUND(VALUE(SUBSTITUTE(実質収支比率等に係る経年分析!J$48,"▲","-")),2)</f>
        <v>8.6</v>
      </c>
    </row>
    <row r="20" spans="1:11" x14ac:dyDescent="0.15">
      <c r="A20" s="174" t="s">
        <v>57</v>
      </c>
      <c r="B20" s="174">
        <f>ROUND(VALUE(SUBSTITUTE(実質収支比率等に係る経年分析!F$47,"▲","-")),2)</f>
        <v>67.36</v>
      </c>
      <c r="C20" s="174">
        <f>ROUND(VALUE(SUBSTITUTE(実質収支比率等に係る経年分析!G$47,"▲","-")),2)</f>
        <v>71.3</v>
      </c>
      <c r="D20" s="174">
        <f>ROUND(VALUE(SUBSTITUTE(実質収支比率等に係る経年分析!H$47,"▲","-")),2)</f>
        <v>62.22</v>
      </c>
      <c r="E20" s="174">
        <f>ROUND(VALUE(SUBSTITUTE(実質収支比率等に係る経年分析!I$47,"▲","-")),2)</f>
        <v>58.63</v>
      </c>
      <c r="F20" s="174">
        <f>ROUND(VALUE(SUBSTITUTE(実質収支比率等に係る経年分析!J$47,"▲","-")),2)</f>
        <v>60.74</v>
      </c>
    </row>
    <row r="21" spans="1:11" x14ac:dyDescent="0.15">
      <c r="A21" s="174" t="s">
        <v>58</v>
      </c>
      <c r="B21" s="174">
        <f>IF(ISNUMBER(VALUE(SUBSTITUTE(実質収支比率等に係る経年分析!F$49,"▲","-"))),ROUND(VALUE(SUBSTITUTE(実質収支比率等に係る経年分析!F$49,"▲","-")),2),NA())</f>
        <v>-1.21</v>
      </c>
      <c r="C21" s="174">
        <f>IF(ISNUMBER(VALUE(SUBSTITUTE(実質収支比率等に係る経年分析!G$49,"▲","-"))),ROUND(VALUE(SUBSTITUTE(実質収支比率等に係る経年分析!G$49,"▲","-")),2),NA())</f>
        <v>4.57</v>
      </c>
      <c r="D21" s="174">
        <f>IF(ISNUMBER(VALUE(SUBSTITUTE(実質収支比率等に係る経年分析!H$49,"▲","-"))),ROUND(VALUE(SUBSTITUTE(実質収支比率等に係る経年分析!H$49,"▲","-")),2),NA())</f>
        <v>-2.57</v>
      </c>
      <c r="E21" s="174">
        <f>IF(ISNUMBER(VALUE(SUBSTITUTE(実質収支比率等に係る経年分析!I$49,"▲","-"))),ROUND(VALUE(SUBSTITUTE(実質収支比率等に係る経年分析!I$49,"▲","-")),2),NA())</f>
        <v>4.5599999999999996</v>
      </c>
      <c r="F21" s="174">
        <f>IF(ISNUMBER(VALUE(SUBSTITUTE(実質収支比率等に係る経年分析!J$49,"▲","-"))),ROUND(VALUE(SUBSTITUTE(実質収支比率等に係る経年分析!J$49,"▲","-")),2),NA())</f>
        <v>-6.22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0.14000000000000001</v>
      </c>
    </row>
    <row r="33" spans="1:16" x14ac:dyDescent="0.15">
      <c r="A33" s="175" t="str">
        <f>IF(連結実質赤字比率に係る赤字・黒字の構成分析!C$37="",NA(),連結実質赤字比率に係る赤字・黒字の構成分析!C$37)</f>
        <v>浄化槽事業特別会計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0.63</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2.2999999999999998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7.08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7.48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10.41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14.36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8.6</v>
      </c>
    </row>
    <row r="36" spans="1:16" x14ac:dyDescent="0.15">
      <c r="A36" s="175" t="str">
        <f>IF(連結実質赤字比率に係る赤字・黒字の構成分析!C$34="",NA(),連結実質赤字比率に係る赤字・黒字の構成分析!C$34)</f>
        <v>水道事業特別会計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12.79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12.78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12.57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883</v>
      </c>
      <c r="E42" s="176"/>
      <c r="F42" s="176"/>
      <c r="G42" s="176">
        <f>'実質公債費比率（分子）の構造'!L$52</f>
        <v>928</v>
      </c>
      <c r="H42" s="176"/>
      <c r="I42" s="176"/>
      <c r="J42" s="176">
        <f>'実質公債費比率（分子）の構造'!M$52</f>
        <v>929</v>
      </c>
      <c r="K42" s="176"/>
      <c r="L42" s="176"/>
      <c r="M42" s="176">
        <f>'実質公債費比率（分子）の構造'!N$52</f>
        <v>974</v>
      </c>
      <c r="N42" s="176"/>
      <c r="O42" s="176"/>
      <c r="P42" s="176">
        <f>'実質公債費比率（分子）の構造'!O$52</f>
        <v>1014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7</v>
      </c>
      <c r="C45" s="176"/>
      <c r="D45" s="176"/>
      <c r="E45" s="176">
        <f>'実質公債費比率（分子）の構造'!L$49</f>
        <v>5</v>
      </c>
      <c r="F45" s="176"/>
      <c r="G45" s="176"/>
      <c r="H45" s="176">
        <f>'実質公債費比率（分子）の構造'!M$49</f>
        <v>5</v>
      </c>
      <c r="I45" s="176"/>
      <c r="J45" s="176"/>
      <c r="K45" s="176">
        <f>'実質公債費比率（分子）の構造'!N$49</f>
        <v>5</v>
      </c>
      <c r="L45" s="176"/>
      <c r="M45" s="176"/>
      <c r="N45" s="176">
        <f>'実質公債費比率（分子）の構造'!O$49</f>
        <v>5</v>
      </c>
      <c r="O45" s="176"/>
      <c r="P45" s="176"/>
    </row>
    <row r="46" spans="1:16" x14ac:dyDescent="0.15">
      <c r="A46" s="176" t="s">
        <v>69</v>
      </c>
      <c r="B46" s="176">
        <f>'実質公債費比率（分子）の構造'!K$48</f>
        <v>72</v>
      </c>
      <c r="C46" s="176"/>
      <c r="D46" s="176"/>
      <c r="E46" s="176">
        <f>'実質公債費比率（分子）の構造'!L$48</f>
        <v>72</v>
      </c>
      <c r="F46" s="176"/>
      <c r="G46" s="176"/>
      <c r="H46" s="176">
        <f>'実質公債費比率（分子）の構造'!M$48</f>
        <v>77</v>
      </c>
      <c r="I46" s="176"/>
      <c r="J46" s="176"/>
      <c r="K46" s="176">
        <f>'実質公債費比率（分子）の構造'!N$48</f>
        <v>82</v>
      </c>
      <c r="L46" s="176"/>
      <c r="M46" s="176"/>
      <c r="N46" s="176">
        <f>'実質公債費比率（分子）の構造'!O$48</f>
        <v>80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1037</v>
      </c>
      <c r="C49" s="176"/>
      <c r="D49" s="176"/>
      <c r="E49" s="176">
        <f>'実質公債費比率（分子）の構造'!L$45</f>
        <v>1160</v>
      </c>
      <c r="F49" s="176"/>
      <c r="G49" s="176"/>
      <c r="H49" s="176">
        <f>'実質公債費比率（分子）の構造'!M$45</f>
        <v>1195</v>
      </c>
      <c r="I49" s="176"/>
      <c r="J49" s="176"/>
      <c r="K49" s="176">
        <f>'実質公債費比率（分子）の構造'!N$45</f>
        <v>1275</v>
      </c>
      <c r="L49" s="176"/>
      <c r="M49" s="176"/>
      <c r="N49" s="176">
        <f>'実質公債費比率（分子）の構造'!O$45</f>
        <v>1349</v>
      </c>
      <c r="O49" s="176"/>
      <c r="P49" s="176"/>
    </row>
    <row r="50" spans="1:16" x14ac:dyDescent="0.15">
      <c r="A50" s="176" t="s">
        <v>73</v>
      </c>
      <c r="B50" s="176" t="e">
        <f>NA()</f>
        <v>#N/A</v>
      </c>
      <c r="C50" s="176">
        <f>IF(ISNUMBER('実質公債費比率（分子）の構造'!K$53),'実質公債費比率（分子）の構造'!K$53,NA())</f>
        <v>233</v>
      </c>
      <c r="D50" s="176" t="e">
        <f>NA()</f>
        <v>#N/A</v>
      </c>
      <c r="E50" s="176" t="e">
        <f>NA()</f>
        <v>#N/A</v>
      </c>
      <c r="F50" s="176">
        <f>IF(ISNUMBER('実質公債費比率（分子）の構造'!L$53),'実質公債費比率（分子）の構造'!L$53,NA())</f>
        <v>309</v>
      </c>
      <c r="G50" s="176" t="e">
        <f>NA()</f>
        <v>#N/A</v>
      </c>
      <c r="H50" s="176" t="e">
        <f>NA()</f>
        <v>#N/A</v>
      </c>
      <c r="I50" s="176">
        <f>IF(ISNUMBER('実質公債費比率（分子）の構造'!M$53),'実質公債費比率（分子）の構造'!M$53,NA())</f>
        <v>348</v>
      </c>
      <c r="J50" s="176" t="e">
        <f>NA()</f>
        <v>#N/A</v>
      </c>
      <c r="K50" s="176" t="e">
        <f>NA()</f>
        <v>#N/A</v>
      </c>
      <c r="L50" s="176">
        <f>IF(ISNUMBER('実質公債費比率（分子）の構造'!N$53),'実質公債費比率（分子）の構造'!N$53,NA())</f>
        <v>388</v>
      </c>
      <c r="M50" s="176" t="e">
        <f>NA()</f>
        <v>#N/A</v>
      </c>
      <c r="N50" s="176" t="e">
        <f>NA()</f>
        <v>#N/A</v>
      </c>
      <c r="O50" s="176">
        <f>IF(ISNUMBER('実質公債費比率（分子）の構造'!O$53),'実質公債費比率（分子）の構造'!O$53,NA())</f>
        <v>420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8590</v>
      </c>
      <c r="E56" s="175"/>
      <c r="F56" s="175"/>
      <c r="G56" s="175">
        <f>'将来負担比率（分子）の構造'!J$52</f>
        <v>8721</v>
      </c>
      <c r="H56" s="175"/>
      <c r="I56" s="175"/>
      <c r="J56" s="175">
        <f>'将来負担比率（分子）の構造'!K$52</f>
        <v>8557</v>
      </c>
      <c r="K56" s="175"/>
      <c r="L56" s="175"/>
      <c r="M56" s="175">
        <f>'将来負担比率（分子）の構造'!L$52</f>
        <v>8164</v>
      </c>
      <c r="N56" s="175"/>
      <c r="O56" s="175"/>
      <c r="P56" s="175">
        <f>'将来負担比率（分子）の構造'!M$52</f>
        <v>7861</v>
      </c>
    </row>
    <row r="57" spans="1:16" x14ac:dyDescent="0.15">
      <c r="A57" s="175" t="s">
        <v>44</v>
      </c>
      <c r="B57" s="175"/>
      <c r="C57" s="175"/>
      <c r="D57" s="175">
        <f>'将来負担比率（分子）の構造'!I$51</f>
        <v>11</v>
      </c>
      <c r="E57" s="175"/>
      <c r="F57" s="175"/>
      <c r="G57" s="175">
        <f>'将来負担比率（分子）の構造'!J$51</f>
        <v>7</v>
      </c>
      <c r="H57" s="175"/>
      <c r="I57" s="175"/>
      <c r="J57" s="175">
        <f>'将来負担比率（分子）の構造'!K$51</f>
        <v>3</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6802</v>
      </c>
      <c r="E58" s="175"/>
      <c r="F58" s="175"/>
      <c r="G58" s="175">
        <f>'将来負担比率（分子）の構造'!J$50</f>
        <v>7106</v>
      </c>
      <c r="H58" s="175"/>
      <c r="I58" s="175"/>
      <c r="J58" s="175">
        <f>'将来負担比率（分子）の構造'!K$50</f>
        <v>6909</v>
      </c>
      <c r="K58" s="175"/>
      <c r="L58" s="175"/>
      <c r="M58" s="175">
        <f>'将来負担比率（分子）の構造'!L$50</f>
        <v>6913</v>
      </c>
      <c r="N58" s="175"/>
      <c r="O58" s="175"/>
      <c r="P58" s="175">
        <f>'将来負担比率（分子）の構造'!M$50</f>
        <v>7224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f>'将来負担比率（分子）の構造'!L$46</f>
        <v>59</v>
      </c>
      <c r="L61" s="175"/>
      <c r="M61" s="175"/>
      <c r="N61" s="175">
        <f>'将来負担比率（分子）の構造'!M$46</f>
        <v>58</v>
      </c>
      <c r="O61" s="175"/>
      <c r="P61" s="175"/>
    </row>
    <row r="62" spans="1:16" x14ac:dyDescent="0.15">
      <c r="A62" s="175" t="s">
        <v>37</v>
      </c>
      <c r="B62" s="175">
        <f>'将来負担比率（分子）の構造'!I$45</f>
        <v>1268</v>
      </c>
      <c r="C62" s="175"/>
      <c r="D62" s="175"/>
      <c r="E62" s="175">
        <f>'将来負担比率（分子）の構造'!J$45</f>
        <v>1230</v>
      </c>
      <c r="F62" s="175"/>
      <c r="G62" s="175"/>
      <c r="H62" s="175">
        <f>'将来負担比率（分子）の構造'!K$45</f>
        <v>1195</v>
      </c>
      <c r="I62" s="175"/>
      <c r="J62" s="175"/>
      <c r="K62" s="175">
        <f>'将来負担比率（分子）の構造'!L$45</f>
        <v>1115</v>
      </c>
      <c r="L62" s="175"/>
      <c r="M62" s="175"/>
      <c r="N62" s="175">
        <f>'将来負担比率（分子）の構造'!M$45</f>
        <v>783</v>
      </c>
      <c r="O62" s="175"/>
      <c r="P62" s="175"/>
    </row>
    <row r="63" spans="1:16" x14ac:dyDescent="0.15">
      <c r="A63" s="175" t="s">
        <v>36</v>
      </c>
      <c r="B63" s="175">
        <f>'将来負担比率（分子）の構造'!I$44</f>
        <v>17</v>
      </c>
      <c r="C63" s="175"/>
      <c r="D63" s="175"/>
      <c r="E63" s="175">
        <f>'将来負担比率（分子）の構造'!J$44</f>
        <v>15</v>
      </c>
      <c r="F63" s="175"/>
      <c r="G63" s="175"/>
      <c r="H63" s="175">
        <f>'将来負担比率（分子）の構造'!K$44</f>
        <v>11</v>
      </c>
      <c r="I63" s="175"/>
      <c r="J63" s="175"/>
      <c r="K63" s="175">
        <f>'将来負担比率（分子）の構造'!L$44</f>
        <v>7</v>
      </c>
      <c r="L63" s="175"/>
      <c r="M63" s="175"/>
      <c r="N63" s="175">
        <f>'将来負担比率（分子）の構造'!M$44</f>
        <v>2</v>
      </c>
      <c r="O63" s="175"/>
      <c r="P63" s="175"/>
    </row>
    <row r="64" spans="1:16" x14ac:dyDescent="0.15">
      <c r="A64" s="175" t="s">
        <v>35</v>
      </c>
      <c r="B64" s="175">
        <f>'将来負担比率（分子）の構造'!I$43</f>
        <v>827</v>
      </c>
      <c r="C64" s="175"/>
      <c r="D64" s="175"/>
      <c r="E64" s="175">
        <f>'将来負担比率（分子）の構造'!J$43</f>
        <v>792</v>
      </c>
      <c r="F64" s="175"/>
      <c r="G64" s="175"/>
      <c r="H64" s="175">
        <f>'将来負担比率（分子）の構造'!K$43</f>
        <v>777</v>
      </c>
      <c r="I64" s="175"/>
      <c r="J64" s="175"/>
      <c r="K64" s="175">
        <f>'将来負担比率（分子）の構造'!L$43</f>
        <v>820</v>
      </c>
      <c r="L64" s="175"/>
      <c r="M64" s="175"/>
      <c r="N64" s="175">
        <f>'将来負担比率（分子）の構造'!M$43</f>
        <v>778</v>
      </c>
      <c r="O64" s="175"/>
      <c r="P64" s="175"/>
    </row>
    <row r="65" spans="1:16" x14ac:dyDescent="0.15">
      <c r="A65" s="175" t="s">
        <v>34</v>
      </c>
      <c r="B65" s="175">
        <f>'将来負担比率（分子）の構造'!I$42</f>
        <v>21</v>
      </c>
      <c r="C65" s="175"/>
      <c r="D65" s="175"/>
      <c r="E65" s="175">
        <f>'将来負担比率（分子）の構造'!J$42</f>
        <v>16</v>
      </c>
      <c r="F65" s="175"/>
      <c r="G65" s="175"/>
      <c r="H65" s="175">
        <f>'将来負担比率（分子）の構造'!K$42</f>
        <v>12</v>
      </c>
      <c r="I65" s="175"/>
      <c r="J65" s="175"/>
      <c r="K65" s="175">
        <f>'将来負担比率（分子）の構造'!L$42</f>
        <v>8</v>
      </c>
      <c r="L65" s="175"/>
      <c r="M65" s="175"/>
      <c r="N65" s="175">
        <f>'将来負担比率（分子）の構造'!M$42</f>
        <v>5</v>
      </c>
      <c r="O65" s="175"/>
      <c r="P65" s="175"/>
    </row>
    <row r="66" spans="1:16" x14ac:dyDescent="0.15">
      <c r="A66" s="175" t="s">
        <v>33</v>
      </c>
      <c r="B66" s="175">
        <f>'将来負担比率（分子）の構造'!I$41</f>
        <v>10396</v>
      </c>
      <c r="C66" s="175"/>
      <c r="D66" s="175"/>
      <c r="E66" s="175">
        <f>'将来負担比率（分子）の構造'!J$41</f>
        <v>10401</v>
      </c>
      <c r="F66" s="175"/>
      <c r="G66" s="175"/>
      <c r="H66" s="175">
        <f>'将来負担比率（分子）の構造'!K$41</f>
        <v>10272</v>
      </c>
      <c r="I66" s="175"/>
      <c r="J66" s="175"/>
      <c r="K66" s="175">
        <f>'将来負担比率（分子）の構造'!L$41</f>
        <v>9676</v>
      </c>
      <c r="L66" s="175"/>
      <c r="M66" s="175"/>
      <c r="N66" s="175">
        <f>'将来負担比率（分子）の構造'!M$41</f>
        <v>9236</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3180</v>
      </c>
      <c r="C72" s="179">
        <f>基金残高に係る経年分析!G55</f>
        <v>3180</v>
      </c>
      <c r="D72" s="179">
        <f>基金残高に係る経年分析!H55</f>
        <v>3183</v>
      </c>
    </row>
    <row r="73" spans="1:16" x14ac:dyDescent="0.15">
      <c r="A73" s="178" t="s">
        <v>80</v>
      </c>
      <c r="B73" s="179">
        <f>基金残高に係る経年分析!F56</f>
        <v>1435</v>
      </c>
      <c r="C73" s="179">
        <f>基金残高に係る経年分析!G56</f>
        <v>1235</v>
      </c>
      <c r="D73" s="179">
        <f>基金残高に係る経年分析!H56</f>
        <v>1235</v>
      </c>
    </row>
    <row r="74" spans="1:16" x14ac:dyDescent="0.15">
      <c r="A74" s="178" t="s">
        <v>81</v>
      </c>
      <c r="B74" s="179">
        <f>基金残高に係る経年分析!F57</f>
        <v>3237</v>
      </c>
      <c r="C74" s="179">
        <f>基金残高に係る経年分析!G57</f>
        <v>3450</v>
      </c>
      <c r="D74" s="179">
        <f>基金残高に係る経年分析!H57</f>
        <v>3764</v>
      </c>
    </row>
  </sheetData>
  <sheetProtection algorithmName="SHA-512" hashValue="j45L/B7UTrwowyKiciWR7SNzdWuO0ChjkJz2+OJRapE06W5wbGOM5tK2+NV9wqhzPyDdOu086xGHI7vL1zdz6A==" saltValue="1FcT5I5U10ton86xKnSut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1283201</v>
      </c>
      <c r="S5" s="613"/>
      <c r="T5" s="613"/>
      <c r="U5" s="613"/>
      <c r="V5" s="613"/>
      <c r="W5" s="613"/>
      <c r="X5" s="613"/>
      <c r="Y5" s="614"/>
      <c r="Z5" s="615">
        <v>12.8</v>
      </c>
      <c r="AA5" s="615"/>
      <c r="AB5" s="615"/>
      <c r="AC5" s="615"/>
      <c r="AD5" s="616">
        <v>1283201</v>
      </c>
      <c r="AE5" s="616"/>
      <c r="AF5" s="616"/>
      <c r="AG5" s="616"/>
      <c r="AH5" s="616"/>
      <c r="AI5" s="616"/>
      <c r="AJ5" s="616"/>
      <c r="AK5" s="616"/>
      <c r="AL5" s="617">
        <v>24.2</v>
      </c>
      <c r="AM5" s="618"/>
      <c r="AN5" s="618"/>
      <c r="AO5" s="619"/>
      <c r="AP5" s="609" t="s">
        <v>233</v>
      </c>
      <c r="AQ5" s="610"/>
      <c r="AR5" s="610"/>
      <c r="AS5" s="610"/>
      <c r="AT5" s="610"/>
      <c r="AU5" s="610"/>
      <c r="AV5" s="610"/>
      <c r="AW5" s="610"/>
      <c r="AX5" s="610"/>
      <c r="AY5" s="610"/>
      <c r="AZ5" s="610"/>
      <c r="BA5" s="610"/>
      <c r="BB5" s="610"/>
      <c r="BC5" s="610"/>
      <c r="BD5" s="610"/>
      <c r="BE5" s="610"/>
      <c r="BF5" s="611"/>
      <c r="BG5" s="623">
        <v>1283201</v>
      </c>
      <c r="BH5" s="624"/>
      <c r="BI5" s="624"/>
      <c r="BJ5" s="624"/>
      <c r="BK5" s="624"/>
      <c r="BL5" s="624"/>
      <c r="BM5" s="624"/>
      <c r="BN5" s="625"/>
      <c r="BO5" s="626">
        <v>100</v>
      </c>
      <c r="BP5" s="626"/>
      <c r="BQ5" s="626"/>
      <c r="BR5" s="626"/>
      <c r="BS5" s="627" t="s">
        <v>179</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121886</v>
      </c>
      <c r="S6" s="624"/>
      <c r="T6" s="624"/>
      <c r="U6" s="624"/>
      <c r="V6" s="624"/>
      <c r="W6" s="624"/>
      <c r="X6" s="624"/>
      <c r="Y6" s="625"/>
      <c r="Z6" s="626">
        <v>1.2</v>
      </c>
      <c r="AA6" s="626"/>
      <c r="AB6" s="626"/>
      <c r="AC6" s="626"/>
      <c r="AD6" s="627">
        <v>121886</v>
      </c>
      <c r="AE6" s="627"/>
      <c r="AF6" s="627"/>
      <c r="AG6" s="627"/>
      <c r="AH6" s="627"/>
      <c r="AI6" s="627"/>
      <c r="AJ6" s="627"/>
      <c r="AK6" s="627"/>
      <c r="AL6" s="628">
        <v>2.2999999999999998</v>
      </c>
      <c r="AM6" s="629"/>
      <c r="AN6" s="629"/>
      <c r="AO6" s="630"/>
      <c r="AP6" s="620" t="s">
        <v>238</v>
      </c>
      <c r="AQ6" s="621"/>
      <c r="AR6" s="621"/>
      <c r="AS6" s="621"/>
      <c r="AT6" s="621"/>
      <c r="AU6" s="621"/>
      <c r="AV6" s="621"/>
      <c r="AW6" s="621"/>
      <c r="AX6" s="621"/>
      <c r="AY6" s="621"/>
      <c r="AZ6" s="621"/>
      <c r="BA6" s="621"/>
      <c r="BB6" s="621"/>
      <c r="BC6" s="621"/>
      <c r="BD6" s="621"/>
      <c r="BE6" s="621"/>
      <c r="BF6" s="622"/>
      <c r="BG6" s="623">
        <v>1283201</v>
      </c>
      <c r="BH6" s="624"/>
      <c r="BI6" s="624"/>
      <c r="BJ6" s="624"/>
      <c r="BK6" s="624"/>
      <c r="BL6" s="624"/>
      <c r="BM6" s="624"/>
      <c r="BN6" s="625"/>
      <c r="BO6" s="626">
        <v>100</v>
      </c>
      <c r="BP6" s="626"/>
      <c r="BQ6" s="626"/>
      <c r="BR6" s="626"/>
      <c r="BS6" s="627" t="s">
        <v>179</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90083</v>
      </c>
      <c r="CS6" s="624"/>
      <c r="CT6" s="624"/>
      <c r="CU6" s="624"/>
      <c r="CV6" s="624"/>
      <c r="CW6" s="624"/>
      <c r="CX6" s="624"/>
      <c r="CY6" s="625"/>
      <c r="CZ6" s="617">
        <v>0.9</v>
      </c>
      <c r="DA6" s="618"/>
      <c r="DB6" s="618"/>
      <c r="DC6" s="634"/>
      <c r="DD6" s="632">
        <v>1276</v>
      </c>
      <c r="DE6" s="624"/>
      <c r="DF6" s="624"/>
      <c r="DG6" s="624"/>
      <c r="DH6" s="624"/>
      <c r="DI6" s="624"/>
      <c r="DJ6" s="624"/>
      <c r="DK6" s="624"/>
      <c r="DL6" s="624"/>
      <c r="DM6" s="624"/>
      <c r="DN6" s="624"/>
      <c r="DO6" s="624"/>
      <c r="DP6" s="625"/>
      <c r="DQ6" s="632">
        <v>90083</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893</v>
      </c>
      <c r="S7" s="624"/>
      <c r="T7" s="624"/>
      <c r="U7" s="624"/>
      <c r="V7" s="624"/>
      <c r="W7" s="624"/>
      <c r="X7" s="624"/>
      <c r="Y7" s="625"/>
      <c r="Z7" s="626">
        <v>0</v>
      </c>
      <c r="AA7" s="626"/>
      <c r="AB7" s="626"/>
      <c r="AC7" s="626"/>
      <c r="AD7" s="627">
        <v>893</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586497</v>
      </c>
      <c r="BH7" s="624"/>
      <c r="BI7" s="624"/>
      <c r="BJ7" s="624"/>
      <c r="BK7" s="624"/>
      <c r="BL7" s="624"/>
      <c r="BM7" s="624"/>
      <c r="BN7" s="625"/>
      <c r="BO7" s="626">
        <v>45.7</v>
      </c>
      <c r="BP7" s="626"/>
      <c r="BQ7" s="626"/>
      <c r="BR7" s="626"/>
      <c r="BS7" s="627" t="s">
        <v>179</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2057440</v>
      </c>
      <c r="CS7" s="624"/>
      <c r="CT7" s="624"/>
      <c r="CU7" s="624"/>
      <c r="CV7" s="624"/>
      <c r="CW7" s="624"/>
      <c r="CX7" s="624"/>
      <c r="CY7" s="625"/>
      <c r="CZ7" s="626">
        <v>21.5</v>
      </c>
      <c r="DA7" s="626"/>
      <c r="DB7" s="626"/>
      <c r="DC7" s="626"/>
      <c r="DD7" s="632">
        <v>136391</v>
      </c>
      <c r="DE7" s="624"/>
      <c r="DF7" s="624"/>
      <c r="DG7" s="624"/>
      <c r="DH7" s="624"/>
      <c r="DI7" s="624"/>
      <c r="DJ7" s="624"/>
      <c r="DK7" s="624"/>
      <c r="DL7" s="624"/>
      <c r="DM7" s="624"/>
      <c r="DN7" s="624"/>
      <c r="DO7" s="624"/>
      <c r="DP7" s="625"/>
      <c r="DQ7" s="632">
        <v>1790679</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12501</v>
      </c>
      <c r="S8" s="624"/>
      <c r="T8" s="624"/>
      <c r="U8" s="624"/>
      <c r="V8" s="624"/>
      <c r="W8" s="624"/>
      <c r="X8" s="624"/>
      <c r="Y8" s="625"/>
      <c r="Z8" s="626">
        <v>0.1</v>
      </c>
      <c r="AA8" s="626"/>
      <c r="AB8" s="626"/>
      <c r="AC8" s="626"/>
      <c r="AD8" s="627">
        <v>12501</v>
      </c>
      <c r="AE8" s="627"/>
      <c r="AF8" s="627"/>
      <c r="AG8" s="627"/>
      <c r="AH8" s="627"/>
      <c r="AI8" s="627"/>
      <c r="AJ8" s="627"/>
      <c r="AK8" s="627"/>
      <c r="AL8" s="628">
        <v>0.2</v>
      </c>
      <c r="AM8" s="629"/>
      <c r="AN8" s="629"/>
      <c r="AO8" s="630"/>
      <c r="AP8" s="620" t="s">
        <v>244</v>
      </c>
      <c r="AQ8" s="621"/>
      <c r="AR8" s="621"/>
      <c r="AS8" s="621"/>
      <c r="AT8" s="621"/>
      <c r="AU8" s="621"/>
      <c r="AV8" s="621"/>
      <c r="AW8" s="621"/>
      <c r="AX8" s="621"/>
      <c r="AY8" s="621"/>
      <c r="AZ8" s="621"/>
      <c r="BA8" s="621"/>
      <c r="BB8" s="621"/>
      <c r="BC8" s="621"/>
      <c r="BD8" s="621"/>
      <c r="BE8" s="621"/>
      <c r="BF8" s="622"/>
      <c r="BG8" s="623">
        <v>23697</v>
      </c>
      <c r="BH8" s="624"/>
      <c r="BI8" s="624"/>
      <c r="BJ8" s="624"/>
      <c r="BK8" s="624"/>
      <c r="BL8" s="624"/>
      <c r="BM8" s="624"/>
      <c r="BN8" s="625"/>
      <c r="BO8" s="626">
        <v>1.8</v>
      </c>
      <c r="BP8" s="626"/>
      <c r="BQ8" s="626"/>
      <c r="BR8" s="626"/>
      <c r="BS8" s="627" t="s">
        <v>245</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2445059</v>
      </c>
      <c r="CS8" s="624"/>
      <c r="CT8" s="624"/>
      <c r="CU8" s="624"/>
      <c r="CV8" s="624"/>
      <c r="CW8" s="624"/>
      <c r="CX8" s="624"/>
      <c r="CY8" s="625"/>
      <c r="CZ8" s="626">
        <v>25.6</v>
      </c>
      <c r="DA8" s="626"/>
      <c r="DB8" s="626"/>
      <c r="DC8" s="626"/>
      <c r="DD8" s="632">
        <v>53028</v>
      </c>
      <c r="DE8" s="624"/>
      <c r="DF8" s="624"/>
      <c r="DG8" s="624"/>
      <c r="DH8" s="624"/>
      <c r="DI8" s="624"/>
      <c r="DJ8" s="624"/>
      <c r="DK8" s="624"/>
      <c r="DL8" s="624"/>
      <c r="DM8" s="624"/>
      <c r="DN8" s="624"/>
      <c r="DO8" s="624"/>
      <c r="DP8" s="625"/>
      <c r="DQ8" s="632">
        <v>1374553</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9308</v>
      </c>
      <c r="S9" s="624"/>
      <c r="T9" s="624"/>
      <c r="U9" s="624"/>
      <c r="V9" s="624"/>
      <c r="W9" s="624"/>
      <c r="X9" s="624"/>
      <c r="Y9" s="625"/>
      <c r="Z9" s="626">
        <v>0.1</v>
      </c>
      <c r="AA9" s="626"/>
      <c r="AB9" s="626"/>
      <c r="AC9" s="626"/>
      <c r="AD9" s="627">
        <v>9308</v>
      </c>
      <c r="AE9" s="627"/>
      <c r="AF9" s="627"/>
      <c r="AG9" s="627"/>
      <c r="AH9" s="627"/>
      <c r="AI9" s="627"/>
      <c r="AJ9" s="627"/>
      <c r="AK9" s="627"/>
      <c r="AL9" s="628">
        <v>0.2</v>
      </c>
      <c r="AM9" s="629"/>
      <c r="AN9" s="629"/>
      <c r="AO9" s="630"/>
      <c r="AP9" s="620" t="s">
        <v>248</v>
      </c>
      <c r="AQ9" s="621"/>
      <c r="AR9" s="621"/>
      <c r="AS9" s="621"/>
      <c r="AT9" s="621"/>
      <c r="AU9" s="621"/>
      <c r="AV9" s="621"/>
      <c r="AW9" s="621"/>
      <c r="AX9" s="621"/>
      <c r="AY9" s="621"/>
      <c r="AZ9" s="621"/>
      <c r="BA9" s="621"/>
      <c r="BB9" s="621"/>
      <c r="BC9" s="621"/>
      <c r="BD9" s="621"/>
      <c r="BE9" s="621"/>
      <c r="BF9" s="622"/>
      <c r="BG9" s="623">
        <v>507696</v>
      </c>
      <c r="BH9" s="624"/>
      <c r="BI9" s="624"/>
      <c r="BJ9" s="624"/>
      <c r="BK9" s="624"/>
      <c r="BL9" s="624"/>
      <c r="BM9" s="624"/>
      <c r="BN9" s="625"/>
      <c r="BO9" s="626">
        <v>39.6</v>
      </c>
      <c r="BP9" s="626"/>
      <c r="BQ9" s="626"/>
      <c r="BR9" s="626"/>
      <c r="BS9" s="627" t="s">
        <v>179</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1077748</v>
      </c>
      <c r="CS9" s="624"/>
      <c r="CT9" s="624"/>
      <c r="CU9" s="624"/>
      <c r="CV9" s="624"/>
      <c r="CW9" s="624"/>
      <c r="CX9" s="624"/>
      <c r="CY9" s="625"/>
      <c r="CZ9" s="626">
        <v>11.3</v>
      </c>
      <c r="DA9" s="626"/>
      <c r="DB9" s="626"/>
      <c r="DC9" s="626"/>
      <c r="DD9" s="632">
        <v>9528</v>
      </c>
      <c r="DE9" s="624"/>
      <c r="DF9" s="624"/>
      <c r="DG9" s="624"/>
      <c r="DH9" s="624"/>
      <c r="DI9" s="624"/>
      <c r="DJ9" s="624"/>
      <c r="DK9" s="624"/>
      <c r="DL9" s="624"/>
      <c r="DM9" s="624"/>
      <c r="DN9" s="624"/>
      <c r="DO9" s="624"/>
      <c r="DP9" s="625"/>
      <c r="DQ9" s="632">
        <v>767503</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251</v>
      </c>
      <c r="S10" s="624"/>
      <c r="T10" s="624"/>
      <c r="U10" s="624"/>
      <c r="V10" s="624"/>
      <c r="W10" s="624"/>
      <c r="X10" s="624"/>
      <c r="Y10" s="625"/>
      <c r="Z10" s="626" t="s">
        <v>179</v>
      </c>
      <c r="AA10" s="626"/>
      <c r="AB10" s="626"/>
      <c r="AC10" s="626"/>
      <c r="AD10" s="627" t="s">
        <v>179</v>
      </c>
      <c r="AE10" s="627"/>
      <c r="AF10" s="627"/>
      <c r="AG10" s="627"/>
      <c r="AH10" s="627"/>
      <c r="AI10" s="627"/>
      <c r="AJ10" s="627"/>
      <c r="AK10" s="627"/>
      <c r="AL10" s="628" t="s">
        <v>179</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36013</v>
      </c>
      <c r="BH10" s="624"/>
      <c r="BI10" s="624"/>
      <c r="BJ10" s="624"/>
      <c r="BK10" s="624"/>
      <c r="BL10" s="624"/>
      <c r="BM10" s="624"/>
      <c r="BN10" s="625"/>
      <c r="BO10" s="626">
        <v>2.8</v>
      </c>
      <c r="BP10" s="626"/>
      <c r="BQ10" s="626"/>
      <c r="BR10" s="626"/>
      <c r="BS10" s="627" t="s">
        <v>179</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t="s">
        <v>179</v>
      </c>
      <c r="CS10" s="624"/>
      <c r="CT10" s="624"/>
      <c r="CU10" s="624"/>
      <c r="CV10" s="624"/>
      <c r="CW10" s="624"/>
      <c r="CX10" s="624"/>
      <c r="CY10" s="625"/>
      <c r="CZ10" s="626" t="s">
        <v>245</v>
      </c>
      <c r="DA10" s="626"/>
      <c r="DB10" s="626"/>
      <c r="DC10" s="626"/>
      <c r="DD10" s="632" t="s">
        <v>245</v>
      </c>
      <c r="DE10" s="624"/>
      <c r="DF10" s="624"/>
      <c r="DG10" s="624"/>
      <c r="DH10" s="624"/>
      <c r="DI10" s="624"/>
      <c r="DJ10" s="624"/>
      <c r="DK10" s="624"/>
      <c r="DL10" s="624"/>
      <c r="DM10" s="624"/>
      <c r="DN10" s="624"/>
      <c r="DO10" s="624"/>
      <c r="DP10" s="625"/>
      <c r="DQ10" s="632" t="s">
        <v>179</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301127</v>
      </c>
      <c r="S11" s="624"/>
      <c r="T11" s="624"/>
      <c r="U11" s="624"/>
      <c r="V11" s="624"/>
      <c r="W11" s="624"/>
      <c r="X11" s="624"/>
      <c r="Y11" s="625"/>
      <c r="Z11" s="628">
        <v>3</v>
      </c>
      <c r="AA11" s="629"/>
      <c r="AB11" s="629"/>
      <c r="AC11" s="635"/>
      <c r="AD11" s="632">
        <v>301127</v>
      </c>
      <c r="AE11" s="624"/>
      <c r="AF11" s="624"/>
      <c r="AG11" s="624"/>
      <c r="AH11" s="624"/>
      <c r="AI11" s="624"/>
      <c r="AJ11" s="624"/>
      <c r="AK11" s="625"/>
      <c r="AL11" s="628">
        <v>5.7</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19091</v>
      </c>
      <c r="BH11" s="624"/>
      <c r="BI11" s="624"/>
      <c r="BJ11" s="624"/>
      <c r="BK11" s="624"/>
      <c r="BL11" s="624"/>
      <c r="BM11" s="624"/>
      <c r="BN11" s="625"/>
      <c r="BO11" s="626">
        <v>1.5</v>
      </c>
      <c r="BP11" s="626"/>
      <c r="BQ11" s="626"/>
      <c r="BR11" s="626"/>
      <c r="BS11" s="627" t="s">
        <v>179</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374027</v>
      </c>
      <c r="CS11" s="624"/>
      <c r="CT11" s="624"/>
      <c r="CU11" s="624"/>
      <c r="CV11" s="624"/>
      <c r="CW11" s="624"/>
      <c r="CX11" s="624"/>
      <c r="CY11" s="625"/>
      <c r="CZ11" s="626">
        <v>3.9</v>
      </c>
      <c r="DA11" s="626"/>
      <c r="DB11" s="626"/>
      <c r="DC11" s="626"/>
      <c r="DD11" s="632">
        <v>197937</v>
      </c>
      <c r="DE11" s="624"/>
      <c r="DF11" s="624"/>
      <c r="DG11" s="624"/>
      <c r="DH11" s="624"/>
      <c r="DI11" s="624"/>
      <c r="DJ11" s="624"/>
      <c r="DK11" s="624"/>
      <c r="DL11" s="624"/>
      <c r="DM11" s="624"/>
      <c r="DN11" s="624"/>
      <c r="DO11" s="624"/>
      <c r="DP11" s="625"/>
      <c r="DQ11" s="632">
        <v>202520</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t="s">
        <v>179</v>
      </c>
      <c r="S12" s="624"/>
      <c r="T12" s="624"/>
      <c r="U12" s="624"/>
      <c r="V12" s="624"/>
      <c r="W12" s="624"/>
      <c r="X12" s="624"/>
      <c r="Y12" s="625"/>
      <c r="Z12" s="626" t="s">
        <v>245</v>
      </c>
      <c r="AA12" s="626"/>
      <c r="AB12" s="626"/>
      <c r="AC12" s="626"/>
      <c r="AD12" s="627" t="s">
        <v>179</v>
      </c>
      <c r="AE12" s="627"/>
      <c r="AF12" s="627"/>
      <c r="AG12" s="627"/>
      <c r="AH12" s="627"/>
      <c r="AI12" s="627"/>
      <c r="AJ12" s="627"/>
      <c r="AK12" s="627"/>
      <c r="AL12" s="628" t="s">
        <v>179</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534308</v>
      </c>
      <c r="BH12" s="624"/>
      <c r="BI12" s="624"/>
      <c r="BJ12" s="624"/>
      <c r="BK12" s="624"/>
      <c r="BL12" s="624"/>
      <c r="BM12" s="624"/>
      <c r="BN12" s="625"/>
      <c r="BO12" s="626">
        <v>41.6</v>
      </c>
      <c r="BP12" s="626"/>
      <c r="BQ12" s="626"/>
      <c r="BR12" s="626"/>
      <c r="BS12" s="627" t="s">
        <v>245</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380210</v>
      </c>
      <c r="CS12" s="624"/>
      <c r="CT12" s="624"/>
      <c r="CU12" s="624"/>
      <c r="CV12" s="624"/>
      <c r="CW12" s="624"/>
      <c r="CX12" s="624"/>
      <c r="CY12" s="625"/>
      <c r="CZ12" s="626">
        <v>4</v>
      </c>
      <c r="DA12" s="626"/>
      <c r="DB12" s="626"/>
      <c r="DC12" s="626"/>
      <c r="DD12" s="632">
        <v>79943</v>
      </c>
      <c r="DE12" s="624"/>
      <c r="DF12" s="624"/>
      <c r="DG12" s="624"/>
      <c r="DH12" s="624"/>
      <c r="DI12" s="624"/>
      <c r="DJ12" s="624"/>
      <c r="DK12" s="624"/>
      <c r="DL12" s="624"/>
      <c r="DM12" s="624"/>
      <c r="DN12" s="624"/>
      <c r="DO12" s="624"/>
      <c r="DP12" s="625"/>
      <c r="DQ12" s="632">
        <v>272103</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179</v>
      </c>
      <c r="S13" s="624"/>
      <c r="T13" s="624"/>
      <c r="U13" s="624"/>
      <c r="V13" s="624"/>
      <c r="W13" s="624"/>
      <c r="X13" s="624"/>
      <c r="Y13" s="625"/>
      <c r="Z13" s="626" t="s">
        <v>179</v>
      </c>
      <c r="AA13" s="626"/>
      <c r="AB13" s="626"/>
      <c r="AC13" s="626"/>
      <c r="AD13" s="627" t="s">
        <v>179</v>
      </c>
      <c r="AE13" s="627"/>
      <c r="AF13" s="627"/>
      <c r="AG13" s="627"/>
      <c r="AH13" s="627"/>
      <c r="AI13" s="627"/>
      <c r="AJ13" s="627"/>
      <c r="AK13" s="627"/>
      <c r="AL13" s="628" t="s">
        <v>251</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534099</v>
      </c>
      <c r="BH13" s="624"/>
      <c r="BI13" s="624"/>
      <c r="BJ13" s="624"/>
      <c r="BK13" s="624"/>
      <c r="BL13" s="624"/>
      <c r="BM13" s="624"/>
      <c r="BN13" s="625"/>
      <c r="BO13" s="626">
        <v>41.6</v>
      </c>
      <c r="BP13" s="626"/>
      <c r="BQ13" s="626"/>
      <c r="BR13" s="626"/>
      <c r="BS13" s="627" t="s">
        <v>245</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696421</v>
      </c>
      <c r="CS13" s="624"/>
      <c r="CT13" s="624"/>
      <c r="CU13" s="624"/>
      <c r="CV13" s="624"/>
      <c r="CW13" s="624"/>
      <c r="CX13" s="624"/>
      <c r="CY13" s="625"/>
      <c r="CZ13" s="626">
        <v>7.3</v>
      </c>
      <c r="DA13" s="626"/>
      <c r="DB13" s="626"/>
      <c r="DC13" s="626"/>
      <c r="DD13" s="632">
        <v>484686</v>
      </c>
      <c r="DE13" s="624"/>
      <c r="DF13" s="624"/>
      <c r="DG13" s="624"/>
      <c r="DH13" s="624"/>
      <c r="DI13" s="624"/>
      <c r="DJ13" s="624"/>
      <c r="DK13" s="624"/>
      <c r="DL13" s="624"/>
      <c r="DM13" s="624"/>
      <c r="DN13" s="624"/>
      <c r="DO13" s="624"/>
      <c r="DP13" s="625"/>
      <c r="DQ13" s="632">
        <v>327715</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t="s">
        <v>179</v>
      </c>
      <c r="S14" s="624"/>
      <c r="T14" s="624"/>
      <c r="U14" s="624"/>
      <c r="V14" s="624"/>
      <c r="W14" s="624"/>
      <c r="X14" s="624"/>
      <c r="Y14" s="625"/>
      <c r="Z14" s="626" t="s">
        <v>179</v>
      </c>
      <c r="AA14" s="626"/>
      <c r="AB14" s="626"/>
      <c r="AC14" s="626"/>
      <c r="AD14" s="627" t="s">
        <v>179</v>
      </c>
      <c r="AE14" s="627"/>
      <c r="AF14" s="627"/>
      <c r="AG14" s="627"/>
      <c r="AH14" s="627"/>
      <c r="AI14" s="627"/>
      <c r="AJ14" s="627"/>
      <c r="AK14" s="627"/>
      <c r="AL14" s="628" t="s">
        <v>179</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63416</v>
      </c>
      <c r="BH14" s="624"/>
      <c r="BI14" s="624"/>
      <c r="BJ14" s="624"/>
      <c r="BK14" s="624"/>
      <c r="BL14" s="624"/>
      <c r="BM14" s="624"/>
      <c r="BN14" s="625"/>
      <c r="BO14" s="626">
        <v>4.9000000000000004</v>
      </c>
      <c r="BP14" s="626"/>
      <c r="BQ14" s="626"/>
      <c r="BR14" s="626"/>
      <c r="BS14" s="627" t="s">
        <v>179</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406360</v>
      </c>
      <c r="CS14" s="624"/>
      <c r="CT14" s="624"/>
      <c r="CU14" s="624"/>
      <c r="CV14" s="624"/>
      <c r="CW14" s="624"/>
      <c r="CX14" s="624"/>
      <c r="CY14" s="625"/>
      <c r="CZ14" s="626">
        <v>4.2</v>
      </c>
      <c r="DA14" s="626"/>
      <c r="DB14" s="626"/>
      <c r="DC14" s="626"/>
      <c r="DD14" s="632">
        <v>17154</v>
      </c>
      <c r="DE14" s="624"/>
      <c r="DF14" s="624"/>
      <c r="DG14" s="624"/>
      <c r="DH14" s="624"/>
      <c r="DI14" s="624"/>
      <c r="DJ14" s="624"/>
      <c r="DK14" s="624"/>
      <c r="DL14" s="624"/>
      <c r="DM14" s="624"/>
      <c r="DN14" s="624"/>
      <c r="DO14" s="624"/>
      <c r="DP14" s="625"/>
      <c r="DQ14" s="632">
        <v>380457</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179</v>
      </c>
      <c r="S15" s="624"/>
      <c r="T15" s="624"/>
      <c r="U15" s="624"/>
      <c r="V15" s="624"/>
      <c r="W15" s="624"/>
      <c r="X15" s="624"/>
      <c r="Y15" s="625"/>
      <c r="Z15" s="626" t="s">
        <v>179</v>
      </c>
      <c r="AA15" s="626"/>
      <c r="AB15" s="626"/>
      <c r="AC15" s="626"/>
      <c r="AD15" s="627" t="s">
        <v>179</v>
      </c>
      <c r="AE15" s="627"/>
      <c r="AF15" s="627"/>
      <c r="AG15" s="627"/>
      <c r="AH15" s="627"/>
      <c r="AI15" s="627"/>
      <c r="AJ15" s="627"/>
      <c r="AK15" s="627"/>
      <c r="AL15" s="628" t="s">
        <v>179</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98980</v>
      </c>
      <c r="BH15" s="624"/>
      <c r="BI15" s="624"/>
      <c r="BJ15" s="624"/>
      <c r="BK15" s="624"/>
      <c r="BL15" s="624"/>
      <c r="BM15" s="624"/>
      <c r="BN15" s="625"/>
      <c r="BO15" s="626">
        <v>7.7</v>
      </c>
      <c r="BP15" s="626"/>
      <c r="BQ15" s="626"/>
      <c r="BR15" s="626"/>
      <c r="BS15" s="627" t="s">
        <v>179</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653745</v>
      </c>
      <c r="CS15" s="624"/>
      <c r="CT15" s="624"/>
      <c r="CU15" s="624"/>
      <c r="CV15" s="624"/>
      <c r="CW15" s="624"/>
      <c r="CX15" s="624"/>
      <c r="CY15" s="625"/>
      <c r="CZ15" s="626">
        <v>6.8</v>
      </c>
      <c r="DA15" s="626"/>
      <c r="DB15" s="626"/>
      <c r="DC15" s="626"/>
      <c r="DD15" s="632">
        <v>57768</v>
      </c>
      <c r="DE15" s="624"/>
      <c r="DF15" s="624"/>
      <c r="DG15" s="624"/>
      <c r="DH15" s="624"/>
      <c r="DI15" s="624"/>
      <c r="DJ15" s="624"/>
      <c r="DK15" s="624"/>
      <c r="DL15" s="624"/>
      <c r="DM15" s="624"/>
      <c r="DN15" s="624"/>
      <c r="DO15" s="624"/>
      <c r="DP15" s="625"/>
      <c r="DQ15" s="632">
        <v>573545</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7679</v>
      </c>
      <c r="S16" s="624"/>
      <c r="T16" s="624"/>
      <c r="U16" s="624"/>
      <c r="V16" s="624"/>
      <c r="W16" s="624"/>
      <c r="X16" s="624"/>
      <c r="Y16" s="625"/>
      <c r="Z16" s="626">
        <v>0.1</v>
      </c>
      <c r="AA16" s="626"/>
      <c r="AB16" s="626"/>
      <c r="AC16" s="626"/>
      <c r="AD16" s="627">
        <v>7679</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179</v>
      </c>
      <c r="BH16" s="624"/>
      <c r="BI16" s="624"/>
      <c r="BJ16" s="624"/>
      <c r="BK16" s="624"/>
      <c r="BL16" s="624"/>
      <c r="BM16" s="624"/>
      <c r="BN16" s="625"/>
      <c r="BO16" s="626" t="s">
        <v>179</v>
      </c>
      <c r="BP16" s="626"/>
      <c r="BQ16" s="626"/>
      <c r="BR16" s="626"/>
      <c r="BS16" s="627" t="s">
        <v>245</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34719</v>
      </c>
      <c r="CS16" s="624"/>
      <c r="CT16" s="624"/>
      <c r="CU16" s="624"/>
      <c r="CV16" s="624"/>
      <c r="CW16" s="624"/>
      <c r="CX16" s="624"/>
      <c r="CY16" s="625"/>
      <c r="CZ16" s="626">
        <v>0.4</v>
      </c>
      <c r="DA16" s="626"/>
      <c r="DB16" s="626"/>
      <c r="DC16" s="626"/>
      <c r="DD16" s="632" t="s">
        <v>245</v>
      </c>
      <c r="DE16" s="624"/>
      <c r="DF16" s="624"/>
      <c r="DG16" s="624"/>
      <c r="DH16" s="624"/>
      <c r="DI16" s="624"/>
      <c r="DJ16" s="624"/>
      <c r="DK16" s="624"/>
      <c r="DL16" s="624"/>
      <c r="DM16" s="624"/>
      <c r="DN16" s="624"/>
      <c r="DO16" s="624"/>
      <c r="DP16" s="625"/>
      <c r="DQ16" s="632">
        <v>6419</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15764</v>
      </c>
      <c r="S17" s="624"/>
      <c r="T17" s="624"/>
      <c r="U17" s="624"/>
      <c r="V17" s="624"/>
      <c r="W17" s="624"/>
      <c r="X17" s="624"/>
      <c r="Y17" s="625"/>
      <c r="Z17" s="626">
        <v>0.2</v>
      </c>
      <c r="AA17" s="626"/>
      <c r="AB17" s="626"/>
      <c r="AC17" s="626"/>
      <c r="AD17" s="627">
        <v>15764</v>
      </c>
      <c r="AE17" s="627"/>
      <c r="AF17" s="627"/>
      <c r="AG17" s="627"/>
      <c r="AH17" s="627"/>
      <c r="AI17" s="627"/>
      <c r="AJ17" s="627"/>
      <c r="AK17" s="627"/>
      <c r="AL17" s="628">
        <v>0.3</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179</v>
      </c>
      <c r="BP17" s="626"/>
      <c r="BQ17" s="626"/>
      <c r="BR17" s="626"/>
      <c r="BS17" s="627" t="s">
        <v>179</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1348962</v>
      </c>
      <c r="CS17" s="624"/>
      <c r="CT17" s="624"/>
      <c r="CU17" s="624"/>
      <c r="CV17" s="624"/>
      <c r="CW17" s="624"/>
      <c r="CX17" s="624"/>
      <c r="CY17" s="625"/>
      <c r="CZ17" s="626">
        <v>14.1</v>
      </c>
      <c r="DA17" s="626"/>
      <c r="DB17" s="626"/>
      <c r="DC17" s="626"/>
      <c r="DD17" s="632" t="s">
        <v>179</v>
      </c>
      <c r="DE17" s="624"/>
      <c r="DF17" s="624"/>
      <c r="DG17" s="624"/>
      <c r="DH17" s="624"/>
      <c r="DI17" s="624"/>
      <c r="DJ17" s="624"/>
      <c r="DK17" s="624"/>
      <c r="DL17" s="624"/>
      <c r="DM17" s="624"/>
      <c r="DN17" s="624"/>
      <c r="DO17" s="624"/>
      <c r="DP17" s="625"/>
      <c r="DQ17" s="632">
        <v>1332962</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7245</v>
      </c>
      <c r="S18" s="624"/>
      <c r="T18" s="624"/>
      <c r="U18" s="624"/>
      <c r="V18" s="624"/>
      <c r="W18" s="624"/>
      <c r="X18" s="624"/>
      <c r="Y18" s="625"/>
      <c r="Z18" s="626">
        <v>0.1</v>
      </c>
      <c r="AA18" s="626"/>
      <c r="AB18" s="626"/>
      <c r="AC18" s="626"/>
      <c r="AD18" s="627">
        <v>7245</v>
      </c>
      <c r="AE18" s="627"/>
      <c r="AF18" s="627"/>
      <c r="AG18" s="627"/>
      <c r="AH18" s="627"/>
      <c r="AI18" s="627"/>
      <c r="AJ18" s="627"/>
      <c r="AK18" s="627"/>
      <c r="AL18" s="628">
        <v>0.1</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179</v>
      </c>
      <c r="BP18" s="626"/>
      <c r="BQ18" s="626"/>
      <c r="BR18" s="626"/>
      <c r="BS18" s="627" t="s">
        <v>245</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179</v>
      </c>
      <c r="DA18" s="626"/>
      <c r="DB18" s="626"/>
      <c r="DC18" s="626"/>
      <c r="DD18" s="632" t="s">
        <v>179</v>
      </c>
      <c r="DE18" s="624"/>
      <c r="DF18" s="624"/>
      <c r="DG18" s="624"/>
      <c r="DH18" s="624"/>
      <c r="DI18" s="624"/>
      <c r="DJ18" s="624"/>
      <c r="DK18" s="624"/>
      <c r="DL18" s="624"/>
      <c r="DM18" s="624"/>
      <c r="DN18" s="624"/>
      <c r="DO18" s="624"/>
      <c r="DP18" s="625"/>
      <c r="DQ18" s="632" t="s">
        <v>179</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6975</v>
      </c>
      <c r="S19" s="624"/>
      <c r="T19" s="624"/>
      <c r="U19" s="624"/>
      <c r="V19" s="624"/>
      <c r="W19" s="624"/>
      <c r="X19" s="624"/>
      <c r="Y19" s="625"/>
      <c r="Z19" s="626">
        <v>0.1</v>
      </c>
      <c r="AA19" s="626"/>
      <c r="AB19" s="626"/>
      <c r="AC19" s="626"/>
      <c r="AD19" s="627">
        <v>6975</v>
      </c>
      <c r="AE19" s="627"/>
      <c r="AF19" s="627"/>
      <c r="AG19" s="627"/>
      <c r="AH19" s="627"/>
      <c r="AI19" s="627"/>
      <c r="AJ19" s="627"/>
      <c r="AK19" s="627"/>
      <c r="AL19" s="628">
        <v>0.1</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t="s">
        <v>179</v>
      </c>
      <c r="BH19" s="624"/>
      <c r="BI19" s="624"/>
      <c r="BJ19" s="624"/>
      <c r="BK19" s="624"/>
      <c r="BL19" s="624"/>
      <c r="BM19" s="624"/>
      <c r="BN19" s="625"/>
      <c r="BO19" s="626" t="s">
        <v>179</v>
      </c>
      <c r="BP19" s="626"/>
      <c r="BQ19" s="626"/>
      <c r="BR19" s="626"/>
      <c r="BS19" s="627" t="s">
        <v>179</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179</v>
      </c>
      <c r="DA19" s="626"/>
      <c r="DB19" s="626"/>
      <c r="DC19" s="626"/>
      <c r="DD19" s="632" t="s">
        <v>179</v>
      </c>
      <c r="DE19" s="624"/>
      <c r="DF19" s="624"/>
      <c r="DG19" s="624"/>
      <c r="DH19" s="624"/>
      <c r="DI19" s="624"/>
      <c r="DJ19" s="624"/>
      <c r="DK19" s="624"/>
      <c r="DL19" s="624"/>
      <c r="DM19" s="624"/>
      <c r="DN19" s="624"/>
      <c r="DO19" s="624"/>
      <c r="DP19" s="625"/>
      <c r="DQ19" s="632" t="s">
        <v>245</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v>270</v>
      </c>
      <c r="S20" s="624"/>
      <c r="T20" s="624"/>
      <c r="U20" s="624"/>
      <c r="V20" s="624"/>
      <c r="W20" s="624"/>
      <c r="X20" s="624"/>
      <c r="Y20" s="625"/>
      <c r="Z20" s="626">
        <v>0</v>
      </c>
      <c r="AA20" s="626"/>
      <c r="AB20" s="626"/>
      <c r="AC20" s="626"/>
      <c r="AD20" s="627">
        <v>270</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t="s">
        <v>179</v>
      </c>
      <c r="BH20" s="624"/>
      <c r="BI20" s="624"/>
      <c r="BJ20" s="624"/>
      <c r="BK20" s="624"/>
      <c r="BL20" s="624"/>
      <c r="BM20" s="624"/>
      <c r="BN20" s="625"/>
      <c r="BO20" s="626" t="s">
        <v>179</v>
      </c>
      <c r="BP20" s="626"/>
      <c r="BQ20" s="626"/>
      <c r="BR20" s="626"/>
      <c r="BS20" s="627" t="s">
        <v>179</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9564774</v>
      </c>
      <c r="CS20" s="624"/>
      <c r="CT20" s="624"/>
      <c r="CU20" s="624"/>
      <c r="CV20" s="624"/>
      <c r="CW20" s="624"/>
      <c r="CX20" s="624"/>
      <c r="CY20" s="625"/>
      <c r="CZ20" s="626">
        <v>100</v>
      </c>
      <c r="DA20" s="626"/>
      <c r="DB20" s="626"/>
      <c r="DC20" s="626"/>
      <c r="DD20" s="632">
        <v>1037711</v>
      </c>
      <c r="DE20" s="624"/>
      <c r="DF20" s="624"/>
      <c r="DG20" s="624"/>
      <c r="DH20" s="624"/>
      <c r="DI20" s="624"/>
      <c r="DJ20" s="624"/>
      <c r="DK20" s="624"/>
      <c r="DL20" s="624"/>
      <c r="DM20" s="624"/>
      <c r="DN20" s="624"/>
      <c r="DO20" s="624"/>
      <c r="DP20" s="625"/>
      <c r="DQ20" s="632">
        <v>7118539</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3866918</v>
      </c>
      <c r="S21" s="624"/>
      <c r="T21" s="624"/>
      <c r="U21" s="624"/>
      <c r="V21" s="624"/>
      <c r="W21" s="624"/>
      <c r="X21" s="624"/>
      <c r="Y21" s="625"/>
      <c r="Z21" s="626">
        <v>38.4</v>
      </c>
      <c r="AA21" s="626"/>
      <c r="AB21" s="626"/>
      <c r="AC21" s="626"/>
      <c r="AD21" s="627">
        <v>3462660</v>
      </c>
      <c r="AE21" s="627"/>
      <c r="AF21" s="627"/>
      <c r="AG21" s="627"/>
      <c r="AH21" s="627"/>
      <c r="AI21" s="627"/>
      <c r="AJ21" s="627"/>
      <c r="AK21" s="627"/>
      <c r="AL21" s="628">
        <v>65.3</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179</v>
      </c>
      <c r="BH21" s="624"/>
      <c r="BI21" s="624"/>
      <c r="BJ21" s="624"/>
      <c r="BK21" s="624"/>
      <c r="BL21" s="624"/>
      <c r="BM21" s="624"/>
      <c r="BN21" s="625"/>
      <c r="BO21" s="626" t="s">
        <v>179</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3462660</v>
      </c>
      <c r="S22" s="624"/>
      <c r="T22" s="624"/>
      <c r="U22" s="624"/>
      <c r="V22" s="624"/>
      <c r="W22" s="624"/>
      <c r="X22" s="624"/>
      <c r="Y22" s="625"/>
      <c r="Z22" s="626">
        <v>34.4</v>
      </c>
      <c r="AA22" s="626"/>
      <c r="AB22" s="626"/>
      <c r="AC22" s="626"/>
      <c r="AD22" s="627">
        <v>3462660</v>
      </c>
      <c r="AE22" s="627"/>
      <c r="AF22" s="627"/>
      <c r="AG22" s="627"/>
      <c r="AH22" s="627"/>
      <c r="AI22" s="627"/>
      <c r="AJ22" s="627"/>
      <c r="AK22" s="627"/>
      <c r="AL22" s="628">
        <v>65.3</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179</v>
      </c>
      <c r="BH22" s="624"/>
      <c r="BI22" s="624"/>
      <c r="BJ22" s="624"/>
      <c r="BK22" s="624"/>
      <c r="BL22" s="624"/>
      <c r="BM22" s="624"/>
      <c r="BN22" s="625"/>
      <c r="BO22" s="626" t="s">
        <v>179</v>
      </c>
      <c r="BP22" s="626"/>
      <c r="BQ22" s="626"/>
      <c r="BR22" s="626"/>
      <c r="BS22" s="627" t="s">
        <v>179</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404258</v>
      </c>
      <c r="S23" s="624"/>
      <c r="T23" s="624"/>
      <c r="U23" s="624"/>
      <c r="V23" s="624"/>
      <c r="W23" s="624"/>
      <c r="X23" s="624"/>
      <c r="Y23" s="625"/>
      <c r="Z23" s="626">
        <v>4</v>
      </c>
      <c r="AA23" s="626"/>
      <c r="AB23" s="626"/>
      <c r="AC23" s="626"/>
      <c r="AD23" s="627" t="s">
        <v>179</v>
      </c>
      <c r="AE23" s="627"/>
      <c r="AF23" s="627"/>
      <c r="AG23" s="627"/>
      <c r="AH23" s="627"/>
      <c r="AI23" s="627"/>
      <c r="AJ23" s="627"/>
      <c r="AK23" s="627"/>
      <c r="AL23" s="628" t="s">
        <v>179</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245</v>
      </c>
      <c r="BH23" s="624"/>
      <c r="BI23" s="624"/>
      <c r="BJ23" s="624"/>
      <c r="BK23" s="624"/>
      <c r="BL23" s="624"/>
      <c r="BM23" s="624"/>
      <c r="BN23" s="625"/>
      <c r="BO23" s="626" t="s">
        <v>179</v>
      </c>
      <c r="BP23" s="626"/>
      <c r="BQ23" s="626"/>
      <c r="BR23" s="626"/>
      <c r="BS23" s="627" t="s">
        <v>179</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t="s">
        <v>179</v>
      </c>
      <c r="S24" s="624"/>
      <c r="T24" s="624"/>
      <c r="U24" s="624"/>
      <c r="V24" s="624"/>
      <c r="W24" s="624"/>
      <c r="X24" s="624"/>
      <c r="Y24" s="625"/>
      <c r="Z24" s="626" t="s">
        <v>245</v>
      </c>
      <c r="AA24" s="626"/>
      <c r="AB24" s="626"/>
      <c r="AC24" s="626"/>
      <c r="AD24" s="627" t="s">
        <v>179</v>
      </c>
      <c r="AE24" s="627"/>
      <c r="AF24" s="627"/>
      <c r="AG24" s="627"/>
      <c r="AH24" s="627"/>
      <c r="AI24" s="627"/>
      <c r="AJ24" s="627"/>
      <c r="AK24" s="627"/>
      <c r="AL24" s="628" t="s">
        <v>179</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179</v>
      </c>
      <c r="BH24" s="624"/>
      <c r="BI24" s="624"/>
      <c r="BJ24" s="624"/>
      <c r="BK24" s="624"/>
      <c r="BL24" s="624"/>
      <c r="BM24" s="624"/>
      <c r="BN24" s="625"/>
      <c r="BO24" s="626" t="s">
        <v>179</v>
      </c>
      <c r="BP24" s="626"/>
      <c r="BQ24" s="626"/>
      <c r="BR24" s="626"/>
      <c r="BS24" s="627" t="s">
        <v>179</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3863206</v>
      </c>
      <c r="CS24" s="613"/>
      <c r="CT24" s="613"/>
      <c r="CU24" s="613"/>
      <c r="CV24" s="613"/>
      <c r="CW24" s="613"/>
      <c r="CX24" s="613"/>
      <c r="CY24" s="614"/>
      <c r="CZ24" s="617">
        <v>40.4</v>
      </c>
      <c r="DA24" s="618"/>
      <c r="DB24" s="618"/>
      <c r="DC24" s="634"/>
      <c r="DD24" s="655">
        <v>2904116</v>
      </c>
      <c r="DE24" s="613"/>
      <c r="DF24" s="613"/>
      <c r="DG24" s="613"/>
      <c r="DH24" s="613"/>
      <c r="DI24" s="613"/>
      <c r="DJ24" s="613"/>
      <c r="DK24" s="614"/>
      <c r="DL24" s="655">
        <v>2859125</v>
      </c>
      <c r="DM24" s="613"/>
      <c r="DN24" s="613"/>
      <c r="DO24" s="613"/>
      <c r="DP24" s="613"/>
      <c r="DQ24" s="613"/>
      <c r="DR24" s="613"/>
      <c r="DS24" s="613"/>
      <c r="DT24" s="613"/>
      <c r="DU24" s="613"/>
      <c r="DV24" s="614"/>
      <c r="DW24" s="617">
        <v>53.4</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5626522</v>
      </c>
      <c r="S25" s="624"/>
      <c r="T25" s="624"/>
      <c r="U25" s="624"/>
      <c r="V25" s="624"/>
      <c r="W25" s="624"/>
      <c r="X25" s="624"/>
      <c r="Y25" s="625"/>
      <c r="Z25" s="626">
        <v>55.9</v>
      </c>
      <c r="AA25" s="626"/>
      <c r="AB25" s="626"/>
      <c r="AC25" s="626"/>
      <c r="AD25" s="627">
        <v>5222264</v>
      </c>
      <c r="AE25" s="627"/>
      <c r="AF25" s="627"/>
      <c r="AG25" s="627"/>
      <c r="AH25" s="627"/>
      <c r="AI25" s="627"/>
      <c r="AJ25" s="627"/>
      <c r="AK25" s="627"/>
      <c r="AL25" s="628">
        <v>98.5</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245</v>
      </c>
      <c r="BH25" s="624"/>
      <c r="BI25" s="624"/>
      <c r="BJ25" s="624"/>
      <c r="BK25" s="624"/>
      <c r="BL25" s="624"/>
      <c r="BM25" s="624"/>
      <c r="BN25" s="625"/>
      <c r="BO25" s="626" t="s">
        <v>179</v>
      </c>
      <c r="BP25" s="626"/>
      <c r="BQ25" s="626"/>
      <c r="BR25" s="626"/>
      <c r="BS25" s="627" t="s">
        <v>179</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1387394</v>
      </c>
      <c r="CS25" s="656"/>
      <c r="CT25" s="656"/>
      <c r="CU25" s="656"/>
      <c r="CV25" s="656"/>
      <c r="CW25" s="656"/>
      <c r="CX25" s="656"/>
      <c r="CY25" s="657"/>
      <c r="CZ25" s="628">
        <v>14.5</v>
      </c>
      <c r="DA25" s="653"/>
      <c r="DB25" s="653"/>
      <c r="DC25" s="658"/>
      <c r="DD25" s="632">
        <v>1280997</v>
      </c>
      <c r="DE25" s="656"/>
      <c r="DF25" s="656"/>
      <c r="DG25" s="656"/>
      <c r="DH25" s="656"/>
      <c r="DI25" s="656"/>
      <c r="DJ25" s="656"/>
      <c r="DK25" s="657"/>
      <c r="DL25" s="632">
        <v>1244037</v>
      </c>
      <c r="DM25" s="656"/>
      <c r="DN25" s="656"/>
      <c r="DO25" s="656"/>
      <c r="DP25" s="656"/>
      <c r="DQ25" s="656"/>
      <c r="DR25" s="656"/>
      <c r="DS25" s="656"/>
      <c r="DT25" s="656"/>
      <c r="DU25" s="656"/>
      <c r="DV25" s="657"/>
      <c r="DW25" s="628">
        <v>23.2</v>
      </c>
      <c r="DX25" s="653"/>
      <c r="DY25" s="653"/>
      <c r="DZ25" s="653"/>
      <c r="EA25" s="653"/>
      <c r="EB25" s="653"/>
      <c r="EC25" s="654"/>
    </row>
    <row r="26" spans="2:133" ht="11.25" customHeight="1" x14ac:dyDescent="0.15">
      <c r="B26" s="620" t="s">
        <v>302</v>
      </c>
      <c r="C26" s="621"/>
      <c r="D26" s="621"/>
      <c r="E26" s="621"/>
      <c r="F26" s="621"/>
      <c r="G26" s="621"/>
      <c r="H26" s="621"/>
      <c r="I26" s="621"/>
      <c r="J26" s="621"/>
      <c r="K26" s="621"/>
      <c r="L26" s="621"/>
      <c r="M26" s="621"/>
      <c r="N26" s="621"/>
      <c r="O26" s="621"/>
      <c r="P26" s="621"/>
      <c r="Q26" s="622"/>
      <c r="R26" s="623">
        <v>1137</v>
      </c>
      <c r="S26" s="624"/>
      <c r="T26" s="624"/>
      <c r="U26" s="624"/>
      <c r="V26" s="624"/>
      <c r="W26" s="624"/>
      <c r="X26" s="624"/>
      <c r="Y26" s="625"/>
      <c r="Z26" s="626">
        <v>0</v>
      </c>
      <c r="AA26" s="626"/>
      <c r="AB26" s="626"/>
      <c r="AC26" s="626"/>
      <c r="AD26" s="627">
        <v>1137</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251</v>
      </c>
      <c r="BP26" s="626"/>
      <c r="BQ26" s="626"/>
      <c r="BR26" s="626"/>
      <c r="BS26" s="627" t="s">
        <v>179</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831861</v>
      </c>
      <c r="CS26" s="624"/>
      <c r="CT26" s="624"/>
      <c r="CU26" s="624"/>
      <c r="CV26" s="624"/>
      <c r="CW26" s="624"/>
      <c r="CX26" s="624"/>
      <c r="CY26" s="625"/>
      <c r="CZ26" s="628">
        <v>8.6999999999999993</v>
      </c>
      <c r="DA26" s="653"/>
      <c r="DB26" s="653"/>
      <c r="DC26" s="658"/>
      <c r="DD26" s="632">
        <v>771724</v>
      </c>
      <c r="DE26" s="624"/>
      <c r="DF26" s="624"/>
      <c r="DG26" s="624"/>
      <c r="DH26" s="624"/>
      <c r="DI26" s="624"/>
      <c r="DJ26" s="624"/>
      <c r="DK26" s="625"/>
      <c r="DL26" s="632" t="s">
        <v>245</v>
      </c>
      <c r="DM26" s="624"/>
      <c r="DN26" s="624"/>
      <c r="DO26" s="624"/>
      <c r="DP26" s="624"/>
      <c r="DQ26" s="624"/>
      <c r="DR26" s="624"/>
      <c r="DS26" s="624"/>
      <c r="DT26" s="624"/>
      <c r="DU26" s="624"/>
      <c r="DV26" s="625"/>
      <c r="DW26" s="628" t="s">
        <v>245</v>
      </c>
      <c r="DX26" s="653"/>
      <c r="DY26" s="653"/>
      <c r="DZ26" s="653"/>
      <c r="EA26" s="653"/>
      <c r="EB26" s="653"/>
      <c r="EC26" s="654"/>
    </row>
    <row r="27" spans="2:133" ht="11.25" customHeight="1" x14ac:dyDescent="0.15">
      <c r="B27" s="620" t="s">
        <v>305</v>
      </c>
      <c r="C27" s="621"/>
      <c r="D27" s="621"/>
      <c r="E27" s="621"/>
      <c r="F27" s="621"/>
      <c r="G27" s="621"/>
      <c r="H27" s="621"/>
      <c r="I27" s="621"/>
      <c r="J27" s="621"/>
      <c r="K27" s="621"/>
      <c r="L27" s="621"/>
      <c r="M27" s="621"/>
      <c r="N27" s="621"/>
      <c r="O27" s="621"/>
      <c r="P27" s="621"/>
      <c r="Q27" s="622"/>
      <c r="R27" s="623">
        <v>63338</v>
      </c>
      <c r="S27" s="624"/>
      <c r="T27" s="624"/>
      <c r="U27" s="624"/>
      <c r="V27" s="624"/>
      <c r="W27" s="624"/>
      <c r="X27" s="624"/>
      <c r="Y27" s="625"/>
      <c r="Z27" s="626">
        <v>0.6</v>
      </c>
      <c r="AA27" s="626"/>
      <c r="AB27" s="626"/>
      <c r="AC27" s="626"/>
      <c r="AD27" s="627" t="s">
        <v>179</v>
      </c>
      <c r="AE27" s="627"/>
      <c r="AF27" s="627"/>
      <c r="AG27" s="627"/>
      <c r="AH27" s="627"/>
      <c r="AI27" s="627"/>
      <c r="AJ27" s="627"/>
      <c r="AK27" s="627"/>
      <c r="AL27" s="628" t="s">
        <v>245</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1283201</v>
      </c>
      <c r="BH27" s="624"/>
      <c r="BI27" s="624"/>
      <c r="BJ27" s="624"/>
      <c r="BK27" s="624"/>
      <c r="BL27" s="624"/>
      <c r="BM27" s="624"/>
      <c r="BN27" s="625"/>
      <c r="BO27" s="626">
        <v>100</v>
      </c>
      <c r="BP27" s="626"/>
      <c r="BQ27" s="626"/>
      <c r="BR27" s="626"/>
      <c r="BS27" s="627" t="s">
        <v>179</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1126850</v>
      </c>
      <c r="CS27" s="656"/>
      <c r="CT27" s="656"/>
      <c r="CU27" s="656"/>
      <c r="CV27" s="656"/>
      <c r="CW27" s="656"/>
      <c r="CX27" s="656"/>
      <c r="CY27" s="657"/>
      <c r="CZ27" s="628">
        <v>11.8</v>
      </c>
      <c r="DA27" s="653"/>
      <c r="DB27" s="653"/>
      <c r="DC27" s="658"/>
      <c r="DD27" s="632">
        <v>290157</v>
      </c>
      <c r="DE27" s="656"/>
      <c r="DF27" s="656"/>
      <c r="DG27" s="656"/>
      <c r="DH27" s="656"/>
      <c r="DI27" s="656"/>
      <c r="DJ27" s="656"/>
      <c r="DK27" s="657"/>
      <c r="DL27" s="632">
        <v>282126</v>
      </c>
      <c r="DM27" s="656"/>
      <c r="DN27" s="656"/>
      <c r="DO27" s="656"/>
      <c r="DP27" s="656"/>
      <c r="DQ27" s="656"/>
      <c r="DR27" s="656"/>
      <c r="DS27" s="656"/>
      <c r="DT27" s="656"/>
      <c r="DU27" s="656"/>
      <c r="DV27" s="657"/>
      <c r="DW27" s="628">
        <v>5.3</v>
      </c>
      <c r="DX27" s="653"/>
      <c r="DY27" s="653"/>
      <c r="DZ27" s="653"/>
      <c r="EA27" s="653"/>
      <c r="EB27" s="653"/>
      <c r="EC27" s="654"/>
    </row>
    <row r="28" spans="2:133" ht="11.25" customHeight="1" x14ac:dyDescent="0.15">
      <c r="B28" s="620" t="s">
        <v>308</v>
      </c>
      <c r="C28" s="621"/>
      <c r="D28" s="621"/>
      <c r="E28" s="621"/>
      <c r="F28" s="621"/>
      <c r="G28" s="621"/>
      <c r="H28" s="621"/>
      <c r="I28" s="621"/>
      <c r="J28" s="621"/>
      <c r="K28" s="621"/>
      <c r="L28" s="621"/>
      <c r="M28" s="621"/>
      <c r="N28" s="621"/>
      <c r="O28" s="621"/>
      <c r="P28" s="621"/>
      <c r="Q28" s="622"/>
      <c r="R28" s="623">
        <v>75363</v>
      </c>
      <c r="S28" s="624"/>
      <c r="T28" s="624"/>
      <c r="U28" s="624"/>
      <c r="V28" s="624"/>
      <c r="W28" s="624"/>
      <c r="X28" s="624"/>
      <c r="Y28" s="625"/>
      <c r="Z28" s="626">
        <v>0.7</v>
      </c>
      <c r="AA28" s="626"/>
      <c r="AB28" s="626"/>
      <c r="AC28" s="626"/>
      <c r="AD28" s="627">
        <v>103</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1348962</v>
      </c>
      <c r="CS28" s="624"/>
      <c r="CT28" s="624"/>
      <c r="CU28" s="624"/>
      <c r="CV28" s="624"/>
      <c r="CW28" s="624"/>
      <c r="CX28" s="624"/>
      <c r="CY28" s="625"/>
      <c r="CZ28" s="628">
        <v>14.1</v>
      </c>
      <c r="DA28" s="653"/>
      <c r="DB28" s="653"/>
      <c r="DC28" s="658"/>
      <c r="DD28" s="632">
        <v>1332962</v>
      </c>
      <c r="DE28" s="624"/>
      <c r="DF28" s="624"/>
      <c r="DG28" s="624"/>
      <c r="DH28" s="624"/>
      <c r="DI28" s="624"/>
      <c r="DJ28" s="624"/>
      <c r="DK28" s="625"/>
      <c r="DL28" s="632">
        <v>1332962</v>
      </c>
      <c r="DM28" s="624"/>
      <c r="DN28" s="624"/>
      <c r="DO28" s="624"/>
      <c r="DP28" s="624"/>
      <c r="DQ28" s="624"/>
      <c r="DR28" s="624"/>
      <c r="DS28" s="624"/>
      <c r="DT28" s="624"/>
      <c r="DU28" s="624"/>
      <c r="DV28" s="625"/>
      <c r="DW28" s="628">
        <v>24.9</v>
      </c>
      <c r="DX28" s="653"/>
      <c r="DY28" s="653"/>
      <c r="DZ28" s="653"/>
      <c r="EA28" s="653"/>
      <c r="EB28" s="653"/>
      <c r="EC28" s="654"/>
    </row>
    <row r="29" spans="2:133" ht="11.25" customHeight="1" x14ac:dyDescent="0.15">
      <c r="B29" s="620" t="s">
        <v>310</v>
      </c>
      <c r="C29" s="621"/>
      <c r="D29" s="621"/>
      <c r="E29" s="621"/>
      <c r="F29" s="621"/>
      <c r="G29" s="621"/>
      <c r="H29" s="621"/>
      <c r="I29" s="621"/>
      <c r="J29" s="621"/>
      <c r="K29" s="621"/>
      <c r="L29" s="621"/>
      <c r="M29" s="621"/>
      <c r="N29" s="621"/>
      <c r="O29" s="621"/>
      <c r="P29" s="621"/>
      <c r="Q29" s="622"/>
      <c r="R29" s="623">
        <v>8931</v>
      </c>
      <c r="S29" s="624"/>
      <c r="T29" s="624"/>
      <c r="U29" s="624"/>
      <c r="V29" s="624"/>
      <c r="W29" s="624"/>
      <c r="X29" s="624"/>
      <c r="Y29" s="625"/>
      <c r="Z29" s="626">
        <v>0.1</v>
      </c>
      <c r="AA29" s="626"/>
      <c r="AB29" s="626"/>
      <c r="AC29" s="626"/>
      <c r="AD29" s="627" t="s">
        <v>179</v>
      </c>
      <c r="AE29" s="627"/>
      <c r="AF29" s="627"/>
      <c r="AG29" s="627"/>
      <c r="AH29" s="627"/>
      <c r="AI29" s="627"/>
      <c r="AJ29" s="627"/>
      <c r="AK29" s="627"/>
      <c r="AL29" s="628" t="s">
        <v>179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72</v>
      </c>
      <c r="CG29" s="621"/>
      <c r="CH29" s="621"/>
      <c r="CI29" s="621"/>
      <c r="CJ29" s="621"/>
      <c r="CK29" s="621"/>
      <c r="CL29" s="621"/>
      <c r="CM29" s="621"/>
      <c r="CN29" s="621"/>
      <c r="CO29" s="621"/>
      <c r="CP29" s="621"/>
      <c r="CQ29" s="622"/>
      <c r="CR29" s="623">
        <v>1348962</v>
      </c>
      <c r="CS29" s="656"/>
      <c r="CT29" s="656"/>
      <c r="CU29" s="656"/>
      <c r="CV29" s="656"/>
      <c r="CW29" s="656"/>
      <c r="CX29" s="656"/>
      <c r="CY29" s="657"/>
      <c r="CZ29" s="628">
        <v>14.1</v>
      </c>
      <c r="DA29" s="653"/>
      <c r="DB29" s="653"/>
      <c r="DC29" s="658"/>
      <c r="DD29" s="632">
        <v>1332962</v>
      </c>
      <c r="DE29" s="656"/>
      <c r="DF29" s="656"/>
      <c r="DG29" s="656"/>
      <c r="DH29" s="656"/>
      <c r="DI29" s="656"/>
      <c r="DJ29" s="656"/>
      <c r="DK29" s="657"/>
      <c r="DL29" s="632">
        <v>1332962</v>
      </c>
      <c r="DM29" s="656"/>
      <c r="DN29" s="656"/>
      <c r="DO29" s="656"/>
      <c r="DP29" s="656"/>
      <c r="DQ29" s="656"/>
      <c r="DR29" s="656"/>
      <c r="DS29" s="656"/>
      <c r="DT29" s="656"/>
      <c r="DU29" s="656"/>
      <c r="DV29" s="657"/>
      <c r="DW29" s="628">
        <v>24.9</v>
      </c>
      <c r="DX29" s="653"/>
      <c r="DY29" s="653"/>
      <c r="DZ29" s="653"/>
      <c r="EA29" s="653"/>
      <c r="EB29" s="653"/>
      <c r="EC29" s="654"/>
    </row>
    <row r="30" spans="2:133" ht="11.25" customHeight="1" x14ac:dyDescent="0.15">
      <c r="B30" s="620" t="s">
        <v>312</v>
      </c>
      <c r="C30" s="621"/>
      <c r="D30" s="621"/>
      <c r="E30" s="621"/>
      <c r="F30" s="621"/>
      <c r="G30" s="621"/>
      <c r="H30" s="621"/>
      <c r="I30" s="621"/>
      <c r="J30" s="621"/>
      <c r="K30" s="621"/>
      <c r="L30" s="621"/>
      <c r="M30" s="621"/>
      <c r="N30" s="621"/>
      <c r="O30" s="621"/>
      <c r="P30" s="621"/>
      <c r="Q30" s="622"/>
      <c r="R30" s="623">
        <v>1135015</v>
      </c>
      <c r="S30" s="624"/>
      <c r="T30" s="624"/>
      <c r="U30" s="624"/>
      <c r="V30" s="624"/>
      <c r="W30" s="624"/>
      <c r="X30" s="624"/>
      <c r="Y30" s="625"/>
      <c r="Z30" s="626">
        <v>11.3</v>
      </c>
      <c r="AA30" s="626"/>
      <c r="AB30" s="626"/>
      <c r="AC30" s="626"/>
      <c r="AD30" s="627" t="s">
        <v>179</v>
      </c>
      <c r="AE30" s="627"/>
      <c r="AF30" s="627"/>
      <c r="AG30" s="627"/>
      <c r="AH30" s="627"/>
      <c r="AI30" s="627"/>
      <c r="AJ30" s="627"/>
      <c r="AK30" s="627"/>
      <c r="AL30" s="628" t="s">
        <v>179</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1321641</v>
      </c>
      <c r="CS30" s="624"/>
      <c r="CT30" s="624"/>
      <c r="CU30" s="624"/>
      <c r="CV30" s="624"/>
      <c r="CW30" s="624"/>
      <c r="CX30" s="624"/>
      <c r="CY30" s="625"/>
      <c r="CZ30" s="628">
        <v>13.8</v>
      </c>
      <c r="DA30" s="653"/>
      <c r="DB30" s="653"/>
      <c r="DC30" s="658"/>
      <c r="DD30" s="632">
        <v>1305641</v>
      </c>
      <c r="DE30" s="624"/>
      <c r="DF30" s="624"/>
      <c r="DG30" s="624"/>
      <c r="DH30" s="624"/>
      <c r="DI30" s="624"/>
      <c r="DJ30" s="624"/>
      <c r="DK30" s="625"/>
      <c r="DL30" s="632">
        <v>1305641</v>
      </c>
      <c r="DM30" s="624"/>
      <c r="DN30" s="624"/>
      <c r="DO30" s="624"/>
      <c r="DP30" s="624"/>
      <c r="DQ30" s="624"/>
      <c r="DR30" s="624"/>
      <c r="DS30" s="624"/>
      <c r="DT30" s="624"/>
      <c r="DU30" s="624"/>
      <c r="DV30" s="625"/>
      <c r="DW30" s="628">
        <v>24.4</v>
      </c>
      <c r="DX30" s="653"/>
      <c r="DY30" s="653"/>
      <c r="DZ30" s="653"/>
      <c r="EA30" s="653"/>
      <c r="EB30" s="653"/>
      <c r="EC30" s="654"/>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179</v>
      </c>
      <c r="S31" s="624"/>
      <c r="T31" s="624"/>
      <c r="U31" s="624"/>
      <c r="V31" s="624"/>
      <c r="W31" s="624"/>
      <c r="X31" s="624"/>
      <c r="Y31" s="625"/>
      <c r="Z31" s="626" t="s">
        <v>179</v>
      </c>
      <c r="AA31" s="626"/>
      <c r="AB31" s="626"/>
      <c r="AC31" s="626"/>
      <c r="AD31" s="627" t="s">
        <v>179</v>
      </c>
      <c r="AE31" s="627"/>
      <c r="AF31" s="627"/>
      <c r="AG31" s="627"/>
      <c r="AH31" s="627"/>
      <c r="AI31" s="627"/>
      <c r="AJ31" s="627"/>
      <c r="AK31" s="627"/>
      <c r="AL31" s="628" t="s">
        <v>251</v>
      </c>
      <c r="AM31" s="629"/>
      <c r="AN31" s="629"/>
      <c r="AO31" s="630"/>
      <c r="AP31" s="671" t="s">
        <v>317</v>
      </c>
      <c r="AQ31" s="672"/>
      <c r="AR31" s="672"/>
      <c r="AS31" s="672"/>
      <c r="AT31" s="677" t="s">
        <v>318</v>
      </c>
      <c r="AU31" s="218"/>
      <c r="AV31" s="218"/>
      <c r="AW31" s="218"/>
      <c r="AX31" s="609" t="s">
        <v>191</v>
      </c>
      <c r="AY31" s="610"/>
      <c r="AZ31" s="610"/>
      <c r="BA31" s="610"/>
      <c r="BB31" s="610"/>
      <c r="BC31" s="610"/>
      <c r="BD31" s="610"/>
      <c r="BE31" s="610"/>
      <c r="BF31" s="611"/>
      <c r="BG31" s="670">
        <v>99.4</v>
      </c>
      <c r="BH31" s="667"/>
      <c r="BI31" s="667"/>
      <c r="BJ31" s="667"/>
      <c r="BK31" s="667"/>
      <c r="BL31" s="667"/>
      <c r="BM31" s="618">
        <v>98.1</v>
      </c>
      <c r="BN31" s="667"/>
      <c r="BO31" s="667"/>
      <c r="BP31" s="667"/>
      <c r="BQ31" s="668"/>
      <c r="BR31" s="670">
        <v>99.5</v>
      </c>
      <c r="BS31" s="667"/>
      <c r="BT31" s="667"/>
      <c r="BU31" s="667"/>
      <c r="BV31" s="667"/>
      <c r="BW31" s="667"/>
      <c r="BX31" s="618">
        <v>98</v>
      </c>
      <c r="BY31" s="667"/>
      <c r="BZ31" s="667"/>
      <c r="CA31" s="667"/>
      <c r="CB31" s="668"/>
      <c r="CD31" s="663"/>
      <c r="CE31" s="664"/>
      <c r="CF31" s="620" t="s">
        <v>319</v>
      </c>
      <c r="CG31" s="621"/>
      <c r="CH31" s="621"/>
      <c r="CI31" s="621"/>
      <c r="CJ31" s="621"/>
      <c r="CK31" s="621"/>
      <c r="CL31" s="621"/>
      <c r="CM31" s="621"/>
      <c r="CN31" s="621"/>
      <c r="CO31" s="621"/>
      <c r="CP31" s="621"/>
      <c r="CQ31" s="622"/>
      <c r="CR31" s="623">
        <v>27321</v>
      </c>
      <c r="CS31" s="656"/>
      <c r="CT31" s="656"/>
      <c r="CU31" s="656"/>
      <c r="CV31" s="656"/>
      <c r="CW31" s="656"/>
      <c r="CX31" s="656"/>
      <c r="CY31" s="657"/>
      <c r="CZ31" s="628">
        <v>0.3</v>
      </c>
      <c r="DA31" s="653"/>
      <c r="DB31" s="653"/>
      <c r="DC31" s="658"/>
      <c r="DD31" s="632">
        <v>27321</v>
      </c>
      <c r="DE31" s="656"/>
      <c r="DF31" s="656"/>
      <c r="DG31" s="656"/>
      <c r="DH31" s="656"/>
      <c r="DI31" s="656"/>
      <c r="DJ31" s="656"/>
      <c r="DK31" s="657"/>
      <c r="DL31" s="632">
        <v>27321</v>
      </c>
      <c r="DM31" s="656"/>
      <c r="DN31" s="656"/>
      <c r="DO31" s="656"/>
      <c r="DP31" s="656"/>
      <c r="DQ31" s="656"/>
      <c r="DR31" s="656"/>
      <c r="DS31" s="656"/>
      <c r="DT31" s="656"/>
      <c r="DU31" s="656"/>
      <c r="DV31" s="657"/>
      <c r="DW31" s="628">
        <v>0.5</v>
      </c>
      <c r="DX31" s="653"/>
      <c r="DY31" s="653"/>
      <c r="DZ31" s="653"/>
      <c r="EA31" s="653"/>
      <c r="EB31" s="653"/>
      <c r="EC31" s="654"/>
    </row>
    <row r="32" spans="2:133" ht="11.25" customHeight="1" x14ac:dyDescent="0.15">
      <c r="B32" s="620" t="s">
        <v>320</v>
      </c>
      <c r="C32" s="621"/>
      <c r="D32" s="621"/>
      <c r="E32" s="621"/>
      <c r="F32" s="621"/>
      <c r="G32" s="621"/>
      <c r="H32" s="621"/>
      <c r="I32" s="621"/>
      <c r="J32" s="621"/>
      <c r="K32" s="621"/>
      <c r="L32" s="621"/>
      <c r="M32" s="621"/>
      <c r="N32" s="621"/>
      <c r="O32" s="621"/>
      <c r="P32" s="621"/>
      <c r="Q32" s="622"/>
      <c r="R32" s="623">
        <v>562475</v>
      </c>
      <c r="S32" s="624"/>
      <c r="T32" s="624"/>
      <c r="U32" s="624"/>
      <c r="V32" s="624"/>
      <c r="W32" s="624"/>
      <c r="X32" s="624"/>
      <c r="Y32" s="625"/>
      <c r="Z32" s="626">
        <v>5.6</v>
      </c>
      <c r="AA32" s="626"/>
      <c r="AB32" s="626"/>
      <c r="AC32" s="626"/>
      <c r="AD32" s="627" t="s">
        <v>179</v>
      </c>
      <c r="AE32" s="627"/>
      <c r="AF32" s="627"/>
      <c r="AG32" s="627"/>
      <c r="AH32" s="627"/>
      <c r="AI32" s="627"/>
      <c r="AJ32" s="627"/>
      <c r="AK32" s="627"/>
      <c r="AL32" s="628" t="s">
        <v>179</v>
      </c>
      <c r="AM32" s="629"/>
      <c r="AN32" s="629"/>
      <c r="AO32" s="630"/>
      <c r="AP32" s="673"/>
      <c r="AQ32" s="674"/>
      <c r="AR32" s="674"/>
      <c r="AS32" s="674"/>
      <c r="AT32" s="678"/>
      <c r="AU32" s="214" t="s">
        <v>321</v>
      </c>
      <c r="AX32" s="620" t="s">
        <v>322</v>
      </c>
      <c r="AY32" s="621"/>
      <c r="AZ32" s="621"/>
      <c r="BA32" s="621"/>
      <c r="BB32" s="621"/>
      <c r="BC32" s="621"/>
      <c r="BD32" s="621"/>
      <c r="BE32" s="621"/>
      <c r="BF32" s="622"/>
      <c r="BG32" s="680">
        <v>99.4</v>
      </c>
      <c r="BH32" s="656"/>
      <c r="BI32" s="656"/>
      <c r="BJ32" s="656"/>
      <c r="BK32" s="656"/>
      <c r="BL32" s="656"/>
      <c r="BM32" s="629">
        <v>98.6</v>
      </c>
      <c r="BN32" s="656"/>
      <c r="BO32" s="656"/>
      <c r="BP32" s="656"/>
      <c r="BQ32" s="669"/>
      <c r="BR32" s="680">
        <v>99.6</v>
      </c>
      <c r="BS32" s="656"/>
      <c r="BT32" s="656"/>
      <c r="BU32" s="656"/>
      <c r="BV32" s="656"/>
      <c r="BW32" s="656"/>
      <c r="BX32" s="629">
        <v>98.9</v>
      </c>
      <c r="BY32" s="656"/>
      <c r="BZ32" s="656"/>
      <c r="CA32" s="656"/>
      <c r="CB32" s="669"/>
      <c r="CD32" s="665"/>
      <c r="CE32" s="666"/>
      <c r="CF32" s="620" t="s">
        <v>323</v>
      </c>
      <c r="CG32" s="621"/>
      <c r="CH32" s="621"/>
      <c r="CI32" s="621"/>
      <c r="CJ32" s="621"/>
      <c r="CK32" s="621"/>
      <c r="CL32" s="621"/>
      <c r="CM32" s="621"/>
      <c r="CN32" s="621"/>
      <c r="CO32" s="621"/>
      <c r="CP32" s="621"/>
      <c r="CQ32" s="622"/>
      <c r="CR32" s="623" t="s">
        <v>245</v>
      </c>
      <c r="CS32" s="624"/>
      <c r="CT32" s="624"/>
      <c r="CU32" s="624"/>
      <c r="CV32" s="624"/>
      <c r="CW32" s="624"/>
      <c r="CX32" s="624"/>
      <c r="CY32" s="625"/>
      <c r="CZ32" s="628" t="s">
        <v>245</v>
      </c>
      <c r="DA32" s="653"/>
      <c r="DB32" s="653"/>
      <c r="DC32" s="658"/>
      <c r="DD32" s="632" t="s">
        <v>179</v>
      </c>
      <c r="DE32" s="624"/>
      <c r="DF32" s="624"/>
      <c r="DG32" s="624"/>
      <c r="DH32" s="624"/>
      <c r="DI32" s="624"/>
      <c r="DJ32" s="624"/>
      <c r="DK32" s="625"/>
      <c r="DL32" s="632" t="s">
        <v>179</v>
      </c>
      <c r="DM32" s="624"/>
      <c r="DN32" s="624"/>
      <c r="DO32" s="624"/>
      <c r="DP32" s="624"/>
      <c r="DQ32" s="624"/>
      <c r="DR32" s="624"/>
      <c r="DS32" s="624"/>
      <c r="DT32" s="624"/>
      <c r="DU32" s="624"/>
      <c r="DV32" s="625"/>
      <c r="DW32" s="628" t="s">
        <v>179</v>
      </c>
      <c r="DX32" s="653"/>
      <c r="DY32" s="653"/>
      <c r="DZ32" s="653"/>
      <c r="EA32" s="653"/>
      <c r="EB32" s="653"/>
      <c r="EC32" s="654"/>
    </row>
    <row r="33" spans="2:133" ht="11.25" customHeight="1" x14ac:dyDescent="0.15">
      <c r="B33" s="620" t="s">
        <v>324</v>
      </c>
      <c r="C33" s="621"/>
      <c r="D33" s="621"/>
      <c r="E33" s="621"/>
      <c r="F33" s="621"/>
      <c r="G33" s="621"/>
      <c r="H33" s="621"/>
      <c r="I33" s="621"/>
      <c r="J33" s="621"/>
      <c r="K33" s="621"/>
      <c r="L33" s="621"/>
      <c r="M33" s="621"/>
      <c r="N33" s="621"/>
      <c r="O33" s="621"/>
      <c r="P33" s="621"/>
      <c r="Q33" s="622"/>
      <c r="R33" s="623">
        <v>83124</v>
      </c>
      <c r="S33" s="624"/>
      <c r="T33" s="624"/>
      <c r="U33" s="624"/>
      <c r="V33" s="624"/>
      <c r="W33" s="624"/>
      <c r="X33" s="624"/>
      <c r="Y33" s="625"/>
      <c r="Z33" s="626">
        <v>0.8</v>
      </c>
      <c r="AA33" s="626"/>
      <c r="AB33" s="626"/>
      <c r="AC33" s="626"/>
      <c r="AD33" s="627">
        <v>77963</v>
      </c>
      <c r="AE33" s="627"/>
      <c r="AF33" s="627"/>
      <c r="AG33" s="627"/>
      <c r="AH33" s="627"/>
      <c r="AI33" s="627"/>
      <c r="AJ33" s="627"/>
      <c r="AK33" s="627"/>
      <c r="AL33" s="628">
        <v>1.5</v>
      </c>
      <c r="AM33" s="629"/>
      <c r="AN33" s="629"/>
      <c r="AO33" s="630"/>
      <c r="AP33" s="675"/>
      <c r="AQ33" s="676"/>
      <c r="AR33" s="676"/>
      <c r="AS33" s="676"/>
      <c r="AT33" s="679"/>
      <c r="AU33" s="219"/>
      <c r="AV33" s="219"/>
      <c r="AW33" s="219"/>
      <c r="AX33" s="644" t="s">
        <v>325</v>
      </c>
      <c r="AY33" s="645"/>
      <c r="AZ33" s="645"/>
      <c r="BA33" s="645"/>
      <c r="BB33" s="645"/>
      <c r="BC33" s="645"/>
      <c r="BD33" s="645"/>
      <c r="BE33" s="645"/>
      <c r="BF33" s="646"/>
      <c r="BG33" s="681">
        <v>99.3</v>
      </c>
      <c r="BH33" s="682"/>
      <c r="BI33" s="682"/>
      <c r="BJ33" s="682"/>
      <c r="BK33" s="682"/>
      <c r="BL33" s="682"/>
      <c r="BM33" s="683">
        <v>97.4</v>
      </c>
      <c r="BN33" s="682"/>
      <c r="BO33" s="682"/>
      <c r="BP33" s="682"/>
      <c r="BQ33" s="684"/>
      <c r="BR33" s="681">
        <v>99.3</v>
      </c>
      <c r="BS33" s="682"/>
      <c r="BT33" s="682"/>
      <c r="BU33" s="682"/>
      <c r="BV33" s="682"/>
      <c r="BW33" s="682"/>
      <c r="BX33" s="683">
        <v>96.9</v>
      </c>
      <c r="BY33" s="682"/>
      <c r="BZ33" s="682"/>
      <c r="CA33" s="682"/>
      <c r="CB33" s="684"/>
      <c r="CD33" s="620" t="s">
        <v>326</v>
      </c>
      <c r="CE33" s="621"/>
      <c r="CF33" s="621"/>
      <c r="CG33" s="621"/>
      <c r="CH33" s="621"/>
      <c r="CI33" s="621"/>
      <c r="CJ33" s="621"/>
      <c r="CK33" s="621"/>
      <c r="CL33" s="621"/>
      <c r="CM33" s="621"/>
      <c r="CN33" s="621"/>
      <c r="CO33" s="621"/>
      <c r="CP33" s="621"/>
      <c r="CQ33" s="622"/>
      <c r="CR33" s="623">
        <v>4629138</v>
      </c>
      <c r="CS33" s="656"/>
      <c r="CT33" s="656"/>
      <c r="CU33" s="656"/>
      <c r="CV33" s="656"/>
      <c r="CW33" s="656"/>
      <c r="CX33" s="656"/>
      <c r="CY33" s="657"/>
      <c r="CZ33" s="628">
        <v>48.4</v>
      </c>
      <c r="DA33" s="653"/>
      <c r="DB33" s="653"/>
      <c r="DC33" s="658"/>
      <c r="DD33" s="632">
        <v>3886429</v>
      </c>
      <c r="DE33" s="656"/>
      <c r="DF33" s="656"/>
      <c r="DG33" s="656"/>
      <c r="DH33" s="656"/>
      <c r="DI33" s="656"/>
      <c r="DJ33" s="656"/>
      <c r="DK33" s="657"/>
      <c r="DL33" s="632">
        <v>2132832</v>
      </c>
      <c r="DM33" s="656"/>
      <c r="DN33" s="656"/>
      <c r="DO33" s="656"/>
      <c r="DP33" s="656"/>
      <c r="DQ33" s="656"/>
      <c r="DR33" s="656"/>
      <c r="DS33" s="656"/>
      <c r="DT33" s="656"/>
      <c r="DU33" s="656"/>
      <c r="DV33" s="657"/>
      <c r="DW33" s="628">
        <v>39.799999999999997</v>
      </c>
      <c r="DX33" s="653"/>
      <c r="DY33" s="653"/>
      <c r="DZ33" s="653"/>
      <c r="EA33" s="653"/>
      <c r="EB33" s="653"/>
      <c r="EC33" s="654"/>
    </row>
    <row r="34" spans="2:133" ht="11.25" customHeight="1" x14ac:dyDescent="0.15">
      <c r="B34" s="620" t="s">
        <v>327</v>
      </c>
      <c r="C34" s="621"/>
      <c r="D34" s="621"/>
      <c r="E34" s="621"/>
      <c r="F34" s="621"/>
      <c r="G34" s="621"/>
      <c r="H34" s="621"/>
      <c r="I34" s="621"/>
      <c r="J34" s="621"/>
      <c r="K34" s="621"/>
      <c r="L34" s="621"/>
      <c r="M34" s="621"/>
      <c r="N34" s="621"/>
      <c r="O34" s="621"/>
      <c r="P34" s="621"/>
      <c r="Q34" s="622"/>
      <c r="R34" s="623">
        <v>13408</v>
      </c>
      <c r="S34" s="624"/>
      <c r="T34" s="624"/>
      <c r="U34" s="624"/>
      <c r="V34" s="624"/>
      <c r="W34" s="624"/>
      <c r="X34" s="624"/>
      <c r="Y34" s="625"/>
      <c r="Z34" s="626">
        <v>0.1</v>
      </c>
      <c r="AA34" s="626"/>
      <c r="AB34" s="626"/>
      <c r="AC34" s="626"/>
      <c r="AD34" s="627" t="s">
        <v>179</v>
      </c>
      <c r="AE34" s="627"/>
      <c r="AF34" s="627"/>
      <c r="AG34" s="627"/>
      <c r="AH34" s="627"/>
      <c r="AI34" s="627"/>
      <c r="AJ34" s="627"/>
      <c r="AK34" s="627"/>
      <c r="AL34" s="628" t="s">
        <v>179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1246672</v>
      </c>
      <c r="CS34" s="624"/>
      <c r="CT34" s="624"/>
      <c r="CU34" s="624"/>
      <c r="CV34" s="624"/>
      <c r="CW34" s="624"/>
      <c r="CX34" s="624"/>
      <c r="CY34" s="625"/>
      <c r="CZ34" s="628">
        <v>13</v>
      </c>
      <c r="DA34" s="653"/>
      <c r="DB34" s="653"/>
      <c r="DC34" s="658"/>
      <c r="DD34" s="632">
        <v>906474</v>
      </c>
      <c r="DE34" s="624"/>
      <c r="DF34" s="624"/>
      <c r="DG34" s="624"/>
      <c r="DH34" s="624"/>
      <c r="DI34" s="624"/>
      <c r="DJ34" s="624"/>
      <c r="DK34" s="625"/>
      <c r="DL34" s="632">
        <v>671350</v>
      </c>
      <c r="DM34" s="624"/>
      <c r="DN34" s="624"/>
      <c r="DO34" s="624"/>
      <c r="DP34" s="624"/>
      <c r="DQ34" s="624"/>
      <c r="DR34" s="624"/>
      <c r="DS34" s="624"/>
      <c r="DT34" s="624"/>
      <c r="DU34" s="624"/>
      <c r="DV34" s="625"/>
      <c r="DW34" s="628">
        <v>12.5</v>
      </c>
      <c r="DX34" s="653"/>
      <c r="DY34" s="653"/>
      <c r="DZ34" s="653"/>
      <c r="EA34" s="653"/>
      <c r="EB34" s="653"/>
      <c r="EC34" s="654"/>
    </row>
    <row r="35" spans="2:133" ht="11.25" customHeight="1" x14ac:dyDescent="0.15">
      <c r="B35" s="620" t="s">
        <v>329</v>
      </c>
      <c r="C35" s="621"/>
      <c r="D35" s="621"/>
      <c r="E35" s="621"/>
      <c r="F35" s="621"/>
      <c r="G35" s="621"/>
      <c r="H35" s="621"/>
      <c r="I35" s="621"/>
      <c r="J35" s="621"/>
      <c r="K35" s="621"/>
      <c r="L35" s="621"/>
      <c r="M35" s="621"/>
      <c r="N35" s="621"/>
      <c r="O35" s="621"/>
      <c r="P35" s="621"/>
      <c r="Q35" s="622"/>
      <c r="R35" s="623">
        <v>606512</v>
      </c>
      <c r="S35" s="624"/>
      <c r="T35" s="624"/>
      <c r="U35" s="624"/>
      <c r="V35" s="624"/>
      <c r="W35" s="624"/>
      <c r="X35" s="624"/>
      <c r="Y35" s="625"/>
      <c r="Z35" s="626">
        <v>6</v>
      </c>
      <c r="AA35" s="626"/>
      <c r="AB35" s="626"/>
      <c r="AC35" s="626"/>
      <c r="AD35" s="627" t="s">
        <v>179</v>
      </c>
      <c r="AE35" s="627"/>
      <c r="AF35" s="627"/>
      <c r="AG35" s="627"/>
      <c r="AH35" s="627"/>
      <c r="AI35" s="627"/>
      <c r="AJ35" s="627"/>
      <c r="AK35" s="627"/>
      <c r="AL35" s="628" t="s">
        <v>179</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38272</v>
      </c>
      <c r="CS35" s="656"/>
      <c r="CT35" s="656"/>
      <c r="CU35" s="656"/>
      <c r="CV35" s="656"/>
      <c r="CW35" s="656"/>
      <c r="CX35" s="656"/>
      <c r="CY35" s="657"/>
      <c r="CZ35" s="628">
        <v>0.4</v>
      </c>
      <c r="DA35" s="653"/>
      <c r="DB35" s="653"/>
      <c r="DC35" s="658"/>
      <c r="DD35" s="632">
        <v>32062</v>
      </c>
      <c r="DE35" s="656"/>
      <c r="DF35" s="656"/>
      <c r="DG35" s="656"/>
      <c r="DH35" s="656"/>
      <c r="DI35" s="656"/>
      <c r="DJ35" s="656"/>
      <c r="DK35" s="657"/>
      <c r="DL35" s="632">
        <v>30098</v>
      </c>
      <c r="DM35" s="656"/>
      <c r="DN35" s="656"/>
      <c r="DO35" s="656"/>
      <c r="DP35" s="656"/>
      <c r="DQ35" s="656"/>
      <c r="DR35" s="656"/>
      <c r="DS35" s="656"/>
      <c r="DT35" s="656"/>
      <c r="DU35" s="656"/>
      <c r="DV35" s="657"/>
      <c r="DW35" s="628">
        <v>0.6</v>
      </c>
      <c r="DX35" s="653"/>
      <c r="DY35" s="653"/>
      <c r="DZ35" s="653"/>
      <c r="EA35" s="653"/>
      <c r="EB35" s="653"/>
      <c r="EC35" s="654"/>
    </row>
    <row r="36" spans="2:133" ht="11.25" customHeight="1" x14ac:dyDescent="0.15">
      <c r="B36" s="620" t="s">
        <v>333</v>
      </c>
      <c r="C36" s="621"/>
      <c r="D36" s="621"/>
      <c r="E36" s="621"/>
      <c r="F36" s="621"/>
      <c r="G36" s="621"/>
      <c r="H36" s="621"/>
      <c r="I36" s="621"/>
      <c r="J36" s="621"/>
      <c r="K36" s="621"/>
      <c r="L36" s="621"/>
      <c r="M36" s="621"/>
      <c r="N36" s="621"/>
      <c r="O36" s="621"/>
      <c r="P36" s="621"/>
      <c r="Q36" s="622"/>
      <c r="R36" s="623">
        <v>856875</v>
      </c>
      <c r="S36" s="624"/>
      <c r="T36" s="624"/>
      <c r="U36" s="624"/>
      <c r="V36" s="624"/>
      <c r="W36" s="624"/>
      <c r="X36" s="624"/>
      <c r="Y36" s="625"/>
      <c r="Z36" s="626">
        <v>8.5</v>
      </c>
      <c r="AA36" s="626"/>
      <c r="AB36" s="626"/>
      <c r="AC36" s="626"/>
      <c r="AD36" s="627" t="s">
        <v>245</v>
      </c>
      <c r="AE36" s="627"/>
      <c r="AF36" s="627"/>
      <c r="AG36" s="627"/>
      <c r="AH36" s="627"/>
      <c r="AI36" s="627"/>
      <c r="AJ36" s="627"/>
      <c r="AK36" s="627"/>
      <c r="AL36" s="628" t="s">
        <v>245</v>
      </c>
      <c r="AM36" s="629"/>
      <c r="AN36" s="629"/>
      <c r="AO36" s="630"/>
      <c r="AP36" s="222"/>
      <c r="AQ36" s="689" t="s">
        <v>334</v>
      </c>
      <c r="AR36" s="690"/>
      <c r="AS36" s="690"/>
      <c r="AT36" s="690"/>
      <c r="AU36" s="690"/>
      <c r="AV36" s="690"/>
      <c r="AW36" s="690"/>
      <c r="AX36" s="690"/>
      <c r="AY36" s="691"/>
      <c r="AZ36" s="612">
        <v>831917</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110738</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1609125</v>
      </c>
      <c r="CS36" s="624"/>
      <c r="CT36" s="624"/>
      <c r="CU36" s="624"/>
      <c r="CV36" s="624"/>
      <c r="CW36" s="624"/>
      <c r="CX36" s="624"/>
      <c r="CY36" s="625"/>
      <c r="CZ36" s="628">
        <v>16.8</v>
      </c>
      <c r="DA36" s="653"/>
      <c r="DB36" s="653"/>
      <c r="DC36" s="658"/>
      <c r="DD36" s="632">
        <v>1336753</v>
      </c>
      <c r="DE36" s="624"/>
      <c r="DF36" s="624"/>
      <c r="DG36" s="624"/>
      <c r="DH36" s="624"/>
      <c r="DI36" s="624"/>
      <c r="DJ36" s="624"/>
      <c r="DK36" s="625"/>
      <c r="DL36" s="632">
        <v>797493</v>
      </c>
      <c r="DM36" s="624"/>
      <c r="DN36" s="624"/>
      <c r="DO36" s="624"/>
      <c r="DP36" s="624"/>
      <c r="DQ36" s="624"/>
      <c r="DR36" s="624"/>
      <c r="DS36" s="624"/>
      <c r="DT36" s="624"/>
      <c r="DU36" s="624"/>
      <c r="DV36" s="625"/>
      <c r="DW36" s="628">
        <v>14.9</v>
      </c>
      <c r="DX36" s="653"/>
      <c r="DY36" s="653"/>
      <c r="DZ36" s="653"/>
      <c r="EA36" s="653"/>
      <c r="EB36" s="653"/>
      <c r="EC36" s="654"/>
    </row>
    <row r="37" spans="2:133" ht="11.25" customHeight="1" x14ac:dyDescent="0.15">
      <c r="B37" s="620" t="s">
        <v>337</v>
      </c>
      <c r="C37" s="621"/>
      <c r="D37" s="621"/>
      <c r="E37" s="621"/>
      <c r="F37" s="621"/>
      <c r="G37" s="621"/>
      <c r="H37" s="621"/>
      <c r="I37" s="621"/>
      <c r="J37" s="621"/>
      <c r="K37" s="621"/>
      <c r="L37" s="621"/>
      <c r="M37" s="621"/>
      <c r="N37" s="621"/>
      <c r="O37" s="621"/>
      <c r="P37" s="621"/>
      <c r="Q37" s="622"/>
      <c r="R37" s="623">
        <v>145066</v>
      </c>
      <c r="S37" s="624"/>
      <c r="T37" s="624"/>
      <c r="U37" s="624"/>
      <c r="V37" s="624"/>
      <c r="W37" s="624"/>
      <c r="X37" s="624"/>
      <c r="Y37" s="625"/>
      <c r="Z37" s="626">
        <v>1.4</v>
      </c>
      <c r="AA37" s="626"/>
      <c r="AB37" s="626"/>
      <c r="AC37" s="626"/>
      <c r="AD37" s="627">
        <v>1</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110333</v>
      </c>
      <c r="BA37" s="624"/>
      <c r="BB37" s="624"/>
      <c r="BC37" s="624"/>
      <c r="BD37" s="656"/>
      <c r="BE37" s="656"/>
      <c r="BF37" s="669"/>
      <c r="BG37" s="620" t="s">
        <v>339</v>
      </c>
      <c r="BH37" s="621"/>
      <c r="BI37" s="621"/>
      <c r="BJ37" s="621"/>
      <c r="BK37" s="621"/>
      <c r="BL37" s="621"/>
      <c r="BM37" s="621"/>
      <c r="BN37" s="621"/>
      <c r="BO37" s="621"/>
      <c r="BP37" s="621"/>
      <c r="BQ37" s="621"/>
      <c r="BR37" s="621"/>
      <c r="BS37" s="621"/>
      <c r="BT37" s="621"/>
      <c r="BU37" s="622"/>
      <c r="BV37" s="623">
        <v>91607</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1020596</v>
      </c>
      <c r="CS37" s="656"/>
      <c r="CT37" s="656"/>
      <c r="CU37" s="656"/>
      <c r="CV37" s="656"/>
      <c r="CW37" s="656"/>
      <c r="CX37" s="656"/>
      <c r="CY37" s="657"/>
      <c r="CZ37" s="628">
        <v>10.7</v>
      </c>
      <c r="DA37" s="653"/>
      <c r="DB37" s="653"/>
      <c r="DC37" s="658"/>
      <c r="DD37" s="632">
        <v>801959</v>
      </c>
      <c r="DE37" s="656"/>
      <c r="DF37" s="656"/>
      <c r="DG37" s="656"/>
      <c r="DH37" s="656"/>
      <c r="DI37" s="656"/>
      <c r="DJ37" s="656"/>
      <c r="DK37" s="657"/>
      <c r="DL37" s="632">
        <v>592863</v>
      </c>
      <c r="DM37" s="656"/>
      <c r="DN37" s="656"/>
      <c r="DO37" s="656"/>
      <c r="DP37" s="656"/>
      <c r="DQ37" s="656"/>
      <c r="DR37" s="656"/>
      <c r="DS37" s="656"/>
      <c r="DT37" s="656"/>
      <c r="DU37" s="656"/>
      <c r="DV37" s="657"/>
      <c r="DW37" s="628">
        <v>11.1</v>
      </c>
      <c r="DX37" s="653"/>
      <c r="DY37" s="653"/>
      <c r="DZ37" s="653"/>
      <c r="EA37" s="653"/>
      <c r="EB37" s="653"/>
      <c r="EC37" s="654"/>
    </row>
    <row r="38" spans="2:133" ht="11.25" customHeight="1" x14ac:dyDescent="0.15">
      <c r="B38" s="620" t="s">
        <v>341</v>
      </c>
      <c r="C38" s="621"/>
      <c r="D38" s="621"/>
      <c r="E38" s="621"/>
      <c r="F38" s="621"/>
      <c r="G38" s="621"/>
      <c r="H38" s="621"/>
      <c r="I38" s="621"/>
      <c r="J38" s="621"/>
      <c r="K38" s="621"/>
      <c r="L38" s="621"/>
      <c r="M38" s="621"/>
      <c r="N38" s="621"/>
      <c r="O38" s="621"/>
      <c r="P38" s="621"/>
      <c r="Q38" s="622"/>
      <c r="R38" s="623">
        <v>882086</v>
      </c>
      <c r="S38" s="624"/>
      <c r="T38" s="624"/>
      <c r="U38" s="624"/>
      <c r="V38" s="624"/>
      <c r="W38" s="624"/>
      <c r="X38" s="624"/>
      <c r="Y38" s="625"/>
      <c r="Z38" s="626">
        <v>8.8000000000000007</v>
      </c>
      <c r="AA38" s="626"/>
      <c r="AB38" s="626"/>
      <c r="AC38" s="626"/>
      <c r="AD38" s="627" t="s">
        <v>179</v>
      </c>
      <c r="AE38" s="627"/>
      <c r="AF38" s="627"/>
      <c r="AG38" s="627"/>
      <c r="AH38" s="627"/>
      <c r="AI38" s="627"/>
      <c r="AJ38" s="627"/>
      <c r="AK38" s="627"/>
      <c r="AL38" s="628" t="s">
        <v>179</v>
      </c>
      <c r="AM38" s="629"/>
      <c r="AN38" s="629"/>
      <c r="AO38" s="630"/>
      <c r="AQ38" s="686" t="s">
        <v>342</v>
      </c>
      <c r="AR38" s="687"/>
      <c r="AS38" s="687"/>
      <c r="AT38" s="687"/>
      <c r="AU38" s="687"/>
      <c r="AV38" s="687"/>
      <c r="AW38" s="687"/>
      <c r="AX38" s="687"/>
      <c r="AY38" s="688"/>
      <c r="AZ38" s="623">
        <v>19502</v>
      </c>
      <c r="BA38" s="624"/>
      <c r="BB38" s="624"/>
      <c r="BC38" s="624"/>
      <c r="BD38" s="656"/>
      <c r="BE38" s="656"/>
      <c r="BF38" s="669"/>
      <c r="BG38" s="620" t="s">
        <v>343</v>
      </c>
      <c r="BH38" s="621"/>
      <c r="BI38" s="621"/>
      <c r="BJ38" s="621"/>
      <c r="BK38" s="621"/>
      <c r="BL38" s="621"/>
      <c r="BM38" s="621"/>
      <c r="BN38" s="621"/>
      <c r="BO38" s="621"/>
      <c r="BP38" s="621"/>
      <c r="BQ38" s="621"/>
      <c r="BR38" s="621"/>
      <c r="BS38" s="621"/>
      <c r="BT38" s="621"/>
      <c r="BU38" s="622"/>
      <c r="BV38" s="623">
        <v>1789</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812415</v>
      </c>
      <c r="CS38" s="624"/>
      <c r="CT38" s="624"/>
      <c r="CU38" s="624"/>
      <c r="CV38" s="624"/>
      <c r="CW38" s="624"/>
      <c r="CX38" s="624"/>
      <c r="CY38" s="625"/>
      <c r="CZ38" s="628">
        <v>8.5</v>
      </c>
      <c r="DA38" s="653"/>
      <c r="DB38" s="653"/>
      <c r="DC38" s="658"/>
      <c r="DD38" s="632">
        <v>705280</v>
      </c>
      <c r="DE38" s="624"/>
      <c r="DF38" s="624"/>
      <c r="DG38" s="624"/>
      <c r="DH38" s="624"/>
      <c r="DI38" s="624"/>
      <c r="DJ38" s="624"/>
      <c r="DK38" s="625"/>
      <c r="DL38" s="632">
        <v>633891</v>
      </c>
      <c r="DM38" s="624"/>
      <c r="DN38" s="624"/>
      <c r="DO38" s="624"/>
      <c r="DP38" s="624"/>
      <c r="DQ38" s="624"/>
      <c r="DR38" s="624"/>
      <c r="DS38" s="624"/>
      <c r="DT38" s="624"/>
      <c r="DU38" s="624"/>
      <c r="DV38" s="625"/>
      <c r="DW38" s="628">
        <v>11.8</v>
      </c>
      <c r="DX38" s="653"/>
      <c r="DY38" s="653"/>
      <c r="DZ38" s="653"/>
      <c r="EA38" s="653"/>
      <c r="EB38" s="653"/>
      <c r="EC38" s="654"/>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179</v>
      </c>
      <c r="S39" s="624"/>
      <c r="T39" s="624"/>
      <c r="U39" s="624"/>
      <c r="V39" s="624"/>
      <c r="W39" s="624"/>
      <c r="X39" s="624"/>
      <c r="Y39" s="625"/>
      <c r="Z39" s="626" t="s">
        <v>179</v>
      </c>
      <c r="AA39" s="626"/>
      <c r="AB39" s="626"/>
      <c r="AC39" s="626"/>
      <c r="AD39" s="627" t="s">
        <v>251</v>
      </c>
      <c r="AE39" s="627"/>
      <c r="AF39" s="627"/>
      <c r="AG39" s="627"/>
      <c r="AH39" s="627"/>
      <c r="AI39" s="627"/>
      <c r="AJ39" s="627"/>
      <c r="AK39" s="627"/>
      <c r="AL39" s="628" t="s">
        <v>245</v>
      </c>
      <c r="AM39" s="629"/>
      <c r="AN39" s="629"/>
      <c r="AO39" s="630"/>
      <c r="AQ39" s="686" t="s">
        <v>346</v>
      </c>
      <c r="AR39" s="687"/>
      <c r="AS39" s="687"/>
      <c r="AT39" s="687"/>
      <c r="AU39" s="687"/>
      <c r="AV39" s="687"/>
      <c r="AW39" s="687"/>
      <c r="AX39" s="687"/>
      <c r="AY39" s="688"/>
      <c r="AZ39" s="623" t="s">
        <v>179</v>
      </c>
      <c r="BA39" s="624"/>
      <c r="BB39" s="624"/>
      <c r="BC39" s="624"/>
      <c r="BD39" s="656"/>
      <c r="BE39" s="656"/>
      <c r="BF39" s="669"/>
      <c r="BG39" s="620" t="s">
        <v>347</v>
      </c>
      <c r="BH39" s="621"/>
      <c r="BI39" s="621"/>
      <c r="BJ39" s="621"/>
      <c r="BK39" s="621"/>
      <c r="BL39" s="621"/>
      <c r="BM39" s="621"/>
      <c r="BN39" s="621"/>
      <c r="BO39" s="621"/>
      <c r="BP39" s="621"/>
      <c r="BQ39" s="621"/>
      <c r="BR39" s="621"/>
      <c r="BS39" s="621"/>
      <c r="BT39" s="621"/>
      <c r="BU39" s="622"/>
      <c r="BV39" s="623">
        <v>2589</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922654</v>
      </c>
      <c r="CS39" s="656"/>
      <c r="CT39" s="656"/>
      <c r="CU39" s="656"/>
      <c r="CV39" s="656"/>
      <c r="CW39" s="656"/>
      <c r="CX39" s="656"/>
      <c r="CY39" s="657"/>
      <c r="CZ39" s="628">
        <v>9.6</v>
      </c>
      <c r="DA39" s="653"/>
      <c r="DB39" s="653"/>
      <c r="DC39" s="658"/>
      <c r="DD39" s="632">
        <v>905860</v>
      </c>
      <c r="DE39" s="656"/>
      <c r="DF39" s="656"/>
      <c r="DG39" s="656"/>
      <c r="DH39" s="656"/>
      <c r="DI39" s="656"/>
      <c r="DJ39" s="656"/>
      <c r="DK39" s="657"/>
      <c r="DL39" s="632" t="s">
        <v>179</v>
      </c>
      <c r="DM39" s="656"/>
      <c r="DN39" s="656"/>
      <c r="DO39" s="656"/>
      <c r="DP39" s="656"/>
      <c r="DQ39" s="656"/>
      <c r="DR39" s="656"/>
      <c r="DS39" s="656"/>
      <c r="DT39" s="656"/>
      <c r="DU39" s="656"/>
      <c r="DV39" s="657"/>
      <c r="DW39" s="628" t="s">
        <v>179</v>
      </c>
      <c r="DX39" s="653"/>
      <c r="DY39" s="653"/>
      <c r="DZ39" s="653"/>
      <c r="EA39" s="653"/>
      <c r="EB39" s="653"/>
      <c r="EC39" s="654"/>
    </row>
    <row r="40" spans="2:133" ht="11.25" customHeight="1" x14ac:dyDescent="0.15">
      <c r="B40" s="620" t="s">
        <v>349</v>
      </c>
      <c r="C40" s="621"/>
      <c r="D40" s="621"/>
      <c r="E40" s="621"/>
      <c r="F40" s="621"/>
      <c r="G40" s="621"/>
      <c r="H40" s="621"/>
      <c r="I40" s="621"/>
      <c r="J40" s="621"/>
      <c r="K40" s="621"/>
      <c r="L40" s="621"/>
      <c r="M40" s="621"/>
      <c r="N40" s="621"/>
      <c r="O40" s="621"/>
      <c r="P40" s="621"/>
      <c r="Q40" s="622"/>
      <c r="R40" s="623">
        <v>55986</v>
      </c>
      <c r="S40" s="624"/>
      <c r="T40" s="624"/>
      <c r="U40" s="624"/>
      <c r="V40" s="624"/>
      <c r="W40" s="624"/>
      <c r="X40" s="624"/>
      <c r="Y40" s="625"/>
      <c r="Z40" s="626">
        <v>0.6</v>
      </c>
      <c r="AA40" s="626"/>
      <c r="AB40" s="626"/>
      <c r="AC40" s="626"/>
      <c r="AD40" s="627" t="s">
        <v>179</v>
      </c>
      <c r="AE40" s="627"/>
      <c r="AF40" s="627"/>
      <c r="AG40" s="627"/>
      <c r="AH40" s="627"/>
      <c r="AI40" s="627"/>
      <c r="AJ40" s="627"/>
      <c r="AK40" s="627"/>
      <c r="AL40" s="628" t="s">
        <v>179</v>
      </c>
      <c r="AM40" s="629"/>
      <c r="AN40" s="629"/>
      <c r="AO40" s="630"/>
      <c r="AQ40" s="686" t="s">
        <v>350</v>
      </c>
      <c r="AR40" s="687"/>
      <c r="AS40" s="687"/>
      <c r="AT40" s="687"/>
      <c r="AU40" s="687"/>
      <c r="AV40" s="687"/>
      <c r="AW40" s="687"/>
      <c r="AX40" s="687"/>
      <c r="AY40" s="688"/>
      <c r="AZ40" s="623" t="s">
        <v>179</v>
      </c>
      <c r="BA40" s="624"/>
      <c r="BB40" s="624"/>
      <c r="BC40" s="624"/>
      <c r="BD40" s="656"/>
      <c r="BE40" s="656"/>
      <c r="BF40" s="669"/>
      <c r="BG40" s="673" t="s">
        <v>351</v>
      </c>
      <c r="BH40" s="674"/>
      <c r="BI40" s="674"/>
      <c r="BJ40" s="674"/>
      <c r="BK40" s="674"/>
      <c r="BL40" s="223"/>
      <c r="BM40" s="621" t="s">
        <v>352</v>
      </c>
      <c r="BN40" s="621"/>
      <c r="BO40" s="621"/>
      <c r="BP40" s="621"/>
      <c r="BQ40" s="621"/>
      <c r="BR40" s="621"/>
      <c r="BS40" s="621"/>
      <c r="BT40" s="621"/>
      <c r="BU40" s="622"/>
      <c r="BV40" s="623">
        <v>90</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t="s">
        <v>245</v>
      </c>
      <c r="CS40" s="624"/>
      <c r="CT40" s="624"/>
      <c r="CU40" s="624"/>
      <c r="CV40" s="624"/>
      <c r="CW40" s="624"/>
      <c r="CX40" s="624"/>
      <c r="CY40" s="625"/>
      <c r="CZ40" s="628" t="s">
        <v>245</v>
      </c>
      <c r="DA40" s="653"/>
      <c r="DB40" s="653"/>
      <c r="DC40" s="658"/>
      <c r="DD40" s="632" t="s">
        <v>179</v>
      </c>
      <c r="DE40" s="624"/>
      <c r="DF40" s="624"/>
      <c r="DG40" s="624"/>
      <c r="DH40" s="624"/>
      <c r="DI40" s="624"/>
      <c r="DJ40" s="624"/>
      <c r="DK40" s="625"/>
      <c r="DL40" s="632" t="s">
        <v>251</v>
      </c>
      <c r="DM40" s="624"/>
      <c r="DN40" s="624"/>
      <c r="DO40" s="624"/>
      <c r="DP40" s="624"/>
      <c r="DQ40" s="624"/>
      <c r="DR40" s="624"/>
      <c r="DS40" s="624"/>
      <c r="DT40" s="624"/>
      <c r="DU40" s="624"/>
      <c r="DV40" s="625"/>
      <c r="DW40" s="628" t="s">
        <v>179</v>
      </c>
      <c r="DX40" s="653"/>
      <c r="DY40" s="653"/>
      <c r="DZ40" s="653"/>
      <c r="EA40" s="653"/>
      <c r="EB40" s="653"/>
      <c r="EC40" s="654"/>
    </row>
    <row r="41" spans="2:133" ht="11.25" customHeight="1" x14ac:dyDescent="0.15">
      <c r="B41" s="644" t="s">
        <v>354</v>
      </c>
      <c r="C41" s="645"/>
      <c r="D41" s="645"/>
      <c r="E41" s="645"/>
      <c r="F41" s="645"/>
      <c r="G41" s="645"/>
      <c r="H41" s="645"/>
      <c r="I41" s="645"/>
      <c r="J41" s="645"/>
      <c r="K41" s="645"/>
      <c r="L41" s="645"/>
      <c r="M41" s="645"/>
      <c r="N41" s="645"/>
      <c r="O41" s="645"/>
      <c r="P41" s="645"/>
      <c r="Q41" s="646"/>
      <c r="R41" s="695">
        <v>10059852</v>
      </c>
      <c r="S41" s="696"/>
      <c r="T41" s="696"/>
      <c r="U41" s="696"/>
      <c r="V41" s="696"/>
      <c r="W41" s="696"/>
      <c r="X41" s="696"/>
      <c r="Y41" s="700"/>
      <c r="Z41" s="701">
        <v>100</v>
      </c>
      <c r="AA41" s="701"/>
      <c r="AB41" s="701"/>
      <c r="AC41" s="701"/>
      <c r="AD41" s="702">
        <v>5301468</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117797</v>
      </c>
      <c r="BA41" s="624"/>
      <c r="BB41" s="624"/>
      <c r="BC41" s="624"/>
      <c r="BD41" s="656"/>
      <c r="BE41" s="656"/>
      <c r="BF41" s="669"/>
      <c r="BG41" s="673"/>
      <c r="BH41" s="674"/>
      <c r="BI41" s="674"/>
      <c r="BJ41" s="674"/>
      <c r="BK41" s="674"/>
      <c r="BL41" s="223"/>
      <c r="BM41" s="621" t="s">
        <v>356</v>
      </c>
      <c r="BN41" s="621"/>
      <c r="BO41" s="621"/>
      <c r="BP41" s="621"/>
      <c r="BQ41" s="621"/>
      <c r="BR41" s="621"/>
      <c r="BS41" s="621"/>
      <c r="BT41" s="621"/>
      <c r="BU41" s="622"/>
      <c r="BV41" s="623" t="s">
        <v>179</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179</v>
      </c>
      <c r="CS41" s="656"/>
      <c r="CT41" s="656"/>
      <c r="CU41" s="656"/>
      <c r="CV41" s="656"/>
      <c r="CW41" s="656"/>
      <c r="CX41" s="656"/>
      <c r="CY41" s="657"/>
      <c r="CZ41" s="628" t="s">
        <v>179</v>
      </c>
      <c r="DA41" s="653"/>
      <c r="DB41" s="653"/>
      <c r="DC41" s="658"/>
      <c r="DD41" s="632" t="s">
        <v>179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584285</v>
      </c>
      <c r="BA42" s="696"/>
      <c r="BB42" s="696"/>
      <c r="BC42" s="696"/>
      <c r="BD42" s="682"/>
      <c r="BE42" s="682"/>
      <c r="BF42" s="684"/>
      <c r="BG42" s="675"/>
      <c r="BH42" s="676"/>
      <c r="BI42" s="676"/>
      <c r="BJ42" s="676"/>
      <c r="BK42" s="676"/>
      <c r="BL42" s="224"/>
      <c r="BM42" s="645" t="s">
        <v>359</v>
      </c>
      <c r="BN42" s="645"/>
      <c r="BO42" s="645"/>
      <c r="BP42" s="645"/>
      <c r="BQ42" s="645"/>
      <c r="BR42" s="645"/>
      <c r="BS42" s="645"/>
      <c r="BT42" s="645"/>
      <c r="BU42" s="646"/>
      <c r="BV42" s="695">
        <v>413</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1072430</v>
      </c>
      <c r="CS42" s="656"/>
      <c r="CT42" s="656"/>
      <c r="CU42" s="656"/>
      <c r="CV42" s="656"/>
      <c r="CW42" s="656"/>
      <c r="CX42" s="656"/>
      <c r="CY42" s="657"/>
      <c r="CZ42" s="628">
        <v>11.2</v>
      </c>
      <c r="DA42" s="653"/>
      <c r="DB42" s="653"/>
      <c r="DC42" s="658"/>
      <c r="DD42" s="632">
        <v>327994</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37335</v>
      </c>
      <c r="CS43" s="656"/>
      <c r="CT43" s="656"/>
      <c r="CU43" s="656"/>
      <c r="CV43" s="656"/>
      <c r="CW43" s="656"/>
      <c r="CX43" s="656"/>
      <c r="CY43" s="657"/>
      <c r="CZ43" s="628">
        <v>0.4</v>
      </c>
      <c r="DA43" s="653"/>
      <c r="DB43" s="653"/>
      <c r="DC43" s="658"/>
      <c r="DD43" s="632">
        <v>26235</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364</v>
      </c>
      <c r="CG44" s="621"/>
      <c r="CH44" s="621"/>
      <c r="CI44" s="621"/>
      <c r="CJ44" s="621"/>
      <c r="CK44" s="621"/>
      <c r="CL44" s="621"/>
      <c r="CM44" s="621"/>
      <c r="CN44" s="621"/>
      <c r="CO44" s="621"/>
      <c r="CP44" s="621"/>
      <c r="CQ44" s="622"/>
      <c r="CR44" s="623">
        <v>1037711</v>
      </c>
      <c r="CS44" s="624"/>
      <c r="CT44" s="624"/>
      <c r="CU44" s="624"/>
      <c r="CV44" s="624"/>
      <c r="CW44" s="624"/>
      <c r="CX44" s="624"/>
      <c r="CY44" s="625"/>
      <c r="CZ44" s="628">
        <v>10.8</v>
      </c>
      <c r="DA44" s="629"/>
      <c r="DB44" s="629"/>
      <c r="DC44" s="635"/>
      <c r="DD44" s="632">
        <v>321575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222282</v>
      </c>
      <c r="CS45" s="656"/>
      <c r="CT45" s="656"/>
      <c r="CU45" s="656"/>
      <c r="CV45" s="656"/>
      <c r="CW45" s="656"/>
      <c r="CX45" s="656"/>
      <c r="CY45" s="657"/>
      <c r="CZ45" s="628">
        <v>2.2999999999999998</v>
      </c>
      <c r="DA45" s="653"/>
      <c r="DB45" s="653"/>
      <c r="DC45" s="658"/>
      <c r="DD45" s="632">
        <v>18492</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799173</v>
      </c>
      <c r="CS46" s="624"/>
      <c r="CT46" s="624"/>
      <c r="CU46" s="624"/>
      <c r="CV46" s="624"/>
      <c r="CW46" s="624"/>
      <c r="CX46" s="624"/>
      <c r="CY46" s="625"/>
      <c r="CZ46" s="628">
        <v>8.4</v>
      </c>
      <c r="DA46" s="629"/>
      <c r="DB46" s="629"/>
      <c r="DC46" s="635"/>
      <c r="DD46" s="632">
        <v>296127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34719</v>
      </c>
      <c r="CS47" s="656"/>
      <c r="CT47" s="656"/>
      <c r="CU47" s="656"/>
      <c r="CV47" s="656"/>
      <c r="CW47" s="656"/>
      <c r="CX47" s="656"/>
      <c r="CY47" s="657"/>
      <c r="CZ47" s="628">
        <v>0.4</v>
      </c>
      <c r="DA47" s="653"/>
      <c r="DB47" s="653"/>
      <c r="DC47" s="658"/>
      <c r="DD47" s="632">
        <v>6419</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369</v>
      </c>
      <c r="CG48" s="621"/>
      <c r="CH48" s="621"/>
      <c r="CI48" s="621"/>
      <c r="CJ48" s="621"/>
      <c r="CK48" s="621"/>
      <c r="CL48" s="621"/>
      <c r="CM48" s="621"/>
      <c r="CN48" s="621"/>
      <c r="CO48" s="621"/>
      <c r="CP48" s="621"/>
      <c r="CQ48" s="622"/>
      <c r="CR48" s="623" t="s">
        <v>251</v>
      </c>
      <c r="CS48" s="624"/>
      <c r="CT48" s="624"/>
      <c r="CU48" s="624"/>
      <c r="CV48" s="624"/>
      <c r="CW48" s="624"/>
      <c r="CX48" s="624"/>
      <c r="CY48" s="625"/>
      <c r="CZ48" s="628" t="s">
        <v>251</v>
      </c>
      <c r="DA48" s="629"/>
      <c r="DB48" s="629"/>
      <c r="DC48" s="635"/>
      <c r="DD48" s="632" t="s">
        <v>251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9564774</v>
      </c>
      <c r="CS49" s="682"/>
      <c r="CT49" s="682"/>
      <c r="CU49" s="682"/>
      <c r="CV49" s="682"/>
      <c r="CW49" s="682"/>
      <c r="CX49" s="682"/>
      <c r="CY49" s="711"/>
      <c r="CZ49" s="703">
        <v>100</v>
      </c>
      <c r="DA49" s="712"/>
      <c r="DB49" s="712"/>
      <c r="DC49" s="713"/>
      <c r="DD49" s="714">
        <v>7118539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9dqEBeHgSVPgInHOBetwr0+Fyu/75ybzDQ3ePFFA8UAZefWn83AxvY4YE6K5UC4gyYkwJQmeYSI7b4w20LdIMw==" saltValue="dg1JBS7pLkS/2+rm8q9kn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10065</v>
      </c>
      <c r="R7" s="753"/>
      <c r="S7" s="753"/>
      <c r="T7" s="753"/>
      <c r="U7" s="753"/>
      <c r="V7" s="753">
        <v>9570</v>
      </c>
      <c r="W7" s="753"/>
      <c r="X7" s="753"/>
      <c r="Y7" s="753"/>
      <c r="Z7" s="753"/>
      <c r="AA7" s="753">
        <v>495</v>
      </c>
      <c r="AB7" s="753"/>
      <c r="AC7" s="753"/>
      <c r="AD7" s="753"/>
      <c r="AE7" s="754"/>
      <c r="AF7" s="755">
        <v>451</v>
      </c>
      <c r="AG7" s="756"/>
      <c r="AH7" s="756"/>
      <c r="AI7" s="756"/>
      <c r="AJ7" s="757"/>
      <c r="AK7" s="758">
        <v>606</v>
      </c>
      <c r="AL7" s="759"/>
      <c r="AM7" s="759"/>
      <c r="AN7" s="759"/>
      <c r="AO7" s="759"/>
      <c r="AP7" s="759">
        <v>9236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601</v>
      </c>
      <c r="BS7" s="746" t="s">
        <v>600</v>
      </c>
      <c r="BT7" s="747"/>
      <c r="BU7" s="747"/>
      <c r="BV7" s="747"/>
      <c r="BW7" s="747"/>
      <c r="BX7" s="747"/>
      <c r="BY7" s="747"/>
      <c r="BZ7" s="747"/>
      <c r="CA7" s="747"/>
      <c r="CB7" s="747"/>
      <c r="CC7" s="747"/>
      <c r="CD7" s="747"/>
      <c r="CE7" s="747"/>
      <c r="CF7" s="747"/>
      <c r="CG7" s="762"/>
      <c r="CH7" s="743">
        <v>-12</v>
      </c>
      <c r="CI7" s="744"/>
      <c r="CJ7" s="744"/>
      <c r="CK7" s="744"/>
      <c r="CL7" s="745"/>
      <c r="CM7" s="743">
        <v>-75</v>
      </c>
      <c r="CN7" s="744"/>
      <c r="CO7" s="744"/>
      <c r="CP7" s="744"/>
      <c r="CQ7" s="745"/>
      <c r="CR7" s="743">
        <v>10</v>
      </c>
      <c r="CS7" s="744"/>
      <c r="CT7" s="744"/>
      <c r="CU7" s="744"/>
      <c r="CV7" s="745"/>
      <c r="CW7" s="743" t="s">
        <v>590</v>
      </c>
      <c r="CX7" s="744"/>
      <c r="CY7" s="744"/>
      <c r="CZ7" s="744"/>
      <c r="DA7" s="745"/>
      <c r="DB7" s="743" t="s">
        <v>590</v>
      </c>
      <c r="DC7" s="744"/>
      <c r="DD7" s="744"/>
      <c r="DE7" s="744"/>
      <c r="DF7" s="745"/>
      <c r="DG7" s="743" t="s">
        <v>590</v>
      </c>
      <c r="DH7" s="744"/>
      <c r="DI7" s="744"/>
      <c r="DJ7" s="744"/>
      <c r="DK7" s="745"/>
      <c r="DL7" s="743">
        <v>65</v>
      </c>
      <c r="DM7" s="744"/>
      <c r="DN7" s="744"/>
      <c r="DO7" s="744"/>
      <c r="DP7" s="745"/>
      <c r="DQ7" s="743">
        <v>58</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10060</v>
      </c>
      <c r="R23" s="793"/>
      <c r="S23" s="793"/>
      <c r="T23" s="793"/>
      <c r="U23" s="793"/>
      <c r="V23" s="793">
        <v>9565</v>
      </c>
      <c r="W23" s="793"/>
      <c r="X23" s="793"/>
      <c r="Y23" s="793"/>
      <c r="Z23" s="793"/>
      <c r="AA23" s="793">
        <v>495</v>
      </c>
      <c r="AB23" s="793"/>
      <c r="AC23" s="793"/>
      <c r="AD23" s="793"/>
      <c r="AE23" s="794"/>
      <c r="AF23" s="795">
        <v>451</v>
      </c>
      <c r="AG23" s="793"/>
      <c r="AH23" s="793"/>
      <c r="AI23" s="793"/>
      <c r="AJ23" s="796"/>
      <c r="AK23" s="797"/>
      <c r="AL23" s="798"/>
      <c r="AM23" s="798"/>
      <c r="AN23" s="798"/>
      <c r="AO23" s="798"/>
      <c r="AP23" s="793">
        <v>9236</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408</v>
      </c>
      <c r="C28" s="750"/>
      <c r="D28" s="750"/>
      <c r="E28" s="750"/>
      <c r="F28" s="750"/>
      <c r="G28" s="750"/>
      <c r="H28" s="750"/>
      <c r="I28" s="750"/>
      <c r="J28" s="750"/>
      <c r="K28" s="750"/>
      <c r="L28" s="750"/>
      <c r="M28" s="750"/>
      <c r="N28" s="750"/>
      <c r="O28" s="750"/>
      <c r="P28" s="751"/>
      <c r="Q28" s="822">
        <v>1578</v>
      </c>
      <c r="R28" s="823"/>
      <c r="S28" s="823"/>
      <c r="T28" s="823"/>
      <c r="U28" s="823"/>
      <c r="V28" s="823">
        <v>1467</v>
      </c>
      <c r="W28" s="823"/>
      <c r="X28" s="823"/>
      <c r="Y28" s="823"/>
      <c r="Z28" s="823"/>
      <c r="AA28" s="823">
        <v>111</v>
      </c>
      <c r="AB28" s="823"/>
      <c r="AC28" s="823"/>
      <c r="AD28" s="823"/>
      <c r="AE28" s="824"/>
      <c r="AF28" s="825">
        <v>111</v>
      </c>
      <c r="AG28" s="823"/>
      <c r="AH28" s="823"/>
      <c r="AI28" s="823"/>
      <c r="AJ28" s="826"/>
      <c r="AK28" s="827" t="s">
        <v>607</v>
      </c>
      <c r="AL28" s="828"/>
      <c r="AM28" s="828"/>
      <c r="AN28" s="828"/>
      <c r="AO28" s="828"/>
      <c r="AP28" s="828" t="s">
        <v>607</v>
      </c>
      <c r="AQ28" s="828"/>
      <c r="AR28" s="828"/>
      <c r="AS28" s="828"/>
      <c r="AT28" s="828"/>
      <c r="AU28" s="828" t="s">
        <v>607</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409</v>
      </c>
      <c r="C29" s="781"/>
      <c r="D29" s="781"/>
      <c r="E29" s="781"/>
      <c r="F29" s="781"/>
      <c r="G29" s="781"/>
      <c r="H29" s="781"/>
      <c r="I29" s="781"/>
      <c r="J29" s="781"/>
      <c r="K29" s="781"/>
      <c r="L29" s="781"/>
      <c r="M29" s="781"/>
      <c r="N29" s="781"/>
      <c r="O29" s="781"/>
      <c r="P29" s="782"/>
      <c r="Q29" s="783">
        <v>227</v>
      </c>
      <c r="R29" s="784"/>
      <c r="S29" s="784"/>
      <c r="T29" s="784"/>
      <c r="U29" s="784"/>
      <c r="V29" s="784">
        <v>226</v>
      </c>
      <c r="W29" s="784"/>
      <c r="X29" s="784"/>
      <c r="Y29" s="784"/>
      <c r="Z29" s="784"/>
      <c r="AA29" s="784">
        <v>0</v>
      </c>
      <c r="AB29" s="784"/>
      <c r="AC29" s="784"/>
      <c r="AD29" s="784"/>
      <c r="AE29" s="785"/>
      <c r="AF29" s="786">
        <v>0</v>
      </c>
      <c r="AG29" s="787"/>
      <c r="AH29" s="787"/>
      <c r="AI29" s="787"/>
      <c r="AJ29" s="788"/>
      <c r="AK29" s="834" t="s">
        <v>607</v>
      </c>
      <c r="AL29" s="830"/>
      <c r="AM29" s="830"/>
      <c r="AN29" s="830"/>
      <c r="AO29" s="830"/>
      <c r="AP29" s="830" t="s">
        <v>607</v>
      </c>
      <c r="AQ29" s="830"/>
      <c r="AR29" s="830"/>
      <c r="AS29" s="830"/>
      <c r="AT29" s="830"/>
      <c r="AU29" s="830" t="s">
        <v>607</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410</v>
      </c>
      <c r="C30" s="781"/>
      <c r="D30" s="781"/>
      <c r="E30" s="781"/>
      <c r="F30" s="781"/>
      <c r="G30" s="781"/>
      <c r="H30" s="781"/>
      <c r="I30" s="781"/>
      <c r="J30" s="781"/>
      <c r="K30" s="781"/>
      <c r="L30" s="781"/>
      <c r="M30" s="781"/>
      <c r="N30" s="781"/>
      <c r="O30" s="781"/>
      <c r="P30" s="782"/>
      <c r="Q30" s="783">
        <v>244</v>
      </c>
      <c r="R30" s="784"/>
      <c r="S30" s="784"/>
      <c r="T30" s="784"/>
      <c r="U30" s="784"/>
      <c r="V30" s="784">
        <v>200</v>
      </c>
      <c r="W30" s="784"/>
      <c r="X30" s="784"/>
      <c r="Y30" s="784"/>
      <c r="Z30" s="784"/>
      <c r="AA30" s="784">
        <v>44</v>
      </c>
      <c r="AB30" s="784"/>
      <c r="AC30" s="784"/>
      <c r="AD30" s="784"/>
      <c r="AE30" s="785"/>
      <c r="AF30" s="786">
        <v>650</v>
      </c>
      <c r="AG30" s="787"/>
      <c r="AH30" s="787"/>
      <c r="AI30" s="787"/>
      <c r="AJ30" s="788"/>
      <c r="AK30" s="834">
        <v>19</v>
      </c>
      <c r="AL30" s="830"/>
      <c r="AM30" s="830"/>
      <c r="AN30" s="830"/>
      <c r="AO30" s="830"/>
      <c r="AP30" s="830">
        <v>1004</v>
      </c>
      <c r="AQ30" s="830"/>
      <c r="AR30" s="830"/>
      <c r="AS30" s="830"/>
      <c r="AT30" s="830"/>
      <c r="AU30" s="830">
        <v>179</v>
      </c>
      <c r="AV30" s="830"/>
      <c r="AW30" s="830"/>
      <c r="AX30" s="830"/>
      <c r="AY30" s="830"/>
      <c r="AZ30" s="831" t="s">
        <v>590</v>
      </c>
      <c r="BA30" s="831"/>
      <c r="BB30" s="831"/>
      <c r="BC30" s="831"/>
      <c r="BD30" s="831"/>
      <c r="BE30" s="832" t="s">
        <v>411</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177</v>
      </c>
      <c r="R31" s="784"/>
      <c r="S31" s="784"/>
      <c r="T31" s="784"/>
      <c r="U31" s="784"/>
      <c r="V31" s="784">
        <v>169</v>
      </c>
      <c r="W31" s="784"/>
      <c r="X31" s="784"/>
      <c r="Y31" s="784"/>
      <c r="Z31" s="784"/>
      <c r="AA31" s="784">
        <v>8</v>
      </c>
      <c r="AB31" s="784"/>
      <c r="AC31" s="784"/>
      <c r="AD31" s="784"/>
      <c r="AE31" s="785"/>
      <c r="AF31" s="786">
        <v>8</v>
      </c>
      <c r="AG31" s="787"/>
      <c r="AH31" s="787"/>
      <c r="AI31" s="787"/>
      <c r="AJ31" s="788"/>
      <c r="AK31" s="834">
        <v>100</v>
      </c>
      <c r="AL31" s="830"/>
      <c r="AM31" s="830"/>
      <c r="AN31" s="830"/>
      <c r="AO31" s="830"/>
      <c r="AP31" s="830">
        <v>600</v>
      </c>
      <c r="AQ31" s="830"/>
      <c r="AR31" s="830"/>
      <c r="AS31" s="830"/>
      <c r="AT31" s="830"/>
      <c r="AU31" s="830">
        <v>600</v>
      </c>
      <c r="AV31" s="830"/>
      <c r="AW31" s="830"/>
      <c r="AX31" s="830"/>
      <c r="AY31" s="830"/>
      <c r="AZ31" s="831" t="s">
        <v>526</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114</v>
      </c>
      <c r="R32" s="784"/>
      <c r="S32" s="784"/>
      <c r="T32" s="784"/>
      <c r="U32" s="784"/>
      <c r="V32" s="784">
        <v>81</v>
      </c>
      <c r="W32" s="784"/>
      <c r="X32" s="784"/>
      <c r="Y32" s="784"/>
      <c r="Z32" s="784"/>
      <c r="AA32" s="784">
        <v>33</v>
      </c>
      <c r="AB32" s="784"/>
      <c r="AC32" s="784"/>
      <c r="AD32" s="784"/>
      <c r="AE32" s="785"/>
      <c r="AF32" s="786">
        <v>33</v>
      </c>
      <c r="AG32" s="787"/>
      <c r="AH32" s="787"/>
      <c r="AI32" s="787"/>
      <c r="AJ32" s="788"/>
      <c r="AK32" s="834">
        <v>10</v>
      </c>
      <c r="AL32" s="830"/>
      <c r="AM32" s="830"/>
      <c r="AN32" s="830"/>
      <c r="AO32" s="830"/>
      <c r="AP32" s="830">
        <v>70</v>
      </c>
      <c r="AQ32" s="830"/>
      <c r="AR32" s="830"/>
      <c r="AS32" s="830"/>
      <c r="AT32" s="830"/>
      <c r="AU32" s="830">
        <v>0</v>
      </c>
      <c r="AV32" s="830"/>
      <c r="AW32" s="830"/>
      <c r="AX32" s="830"/>
      <c r="AY32" s="830"/>
      <c r="AZ32" s="831" t="s">
        <v>526</v>
      </c>
      <c r="BA32" s="831"/>
      <c r="BB32" s="831"/>
      <c r="BC32" s="831"/>
      <c r="BD32" s="831"/>
      <c r="BE32" s="832" t="s">
        <v>415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802</v>
      </c>
      <c r="AG63" s="844"/>
      <c r="AH63" s="844"/>
      <c r="AI63" s="844"/>
      <c r="AJ63" s="845"/>
      <c r="AK63" s="846"/>
      <c r="AL63" s="841"/>
      <c r="AM63" s="841"/>
      <c r="AN63" s="841"/>
      <c r="AO63" s="841"/>
      <c r="AP63" s="844">
        <v>1674</v>
      </c>
      <c r="AQ63" s="844"/>
      <c r="AR63" s="844"/>
      <c r="AS63" s="844"/>
      <c r="AT63" s="844"/>
      <c r="AU63" s="844">
        <v>779</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425</v>
      </c>
      <c r="AL66" s="728"/>
      <c r="AM66" s="728"/>
      <c r="AN66" s="728"/>
      <c r="AO66" s="729"/>
      <c r="AP66" s="733" t="s">
        <v>426</v>
      </c>
      <c r="AQ66" s="734"/>
      <c r="AR66" s="734"/>
      <c r="AS66" s="734"/>
      <c r="AT66" s="735"/>
      <c r="AU66" s="733" t="s">
        <v>427</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591</v>
      </c>
      <c r="C68" s="870"/>
      <c r="D68" s="870"/>
      <c r="E68" s="870"/>
      <c r="F68" s="870"/>
      <c r="G68" s="870"/>
      <c r="H68" s="870"/>
      <c r="I68" s="870"/>
      <c r="J68" s="870"/>
      <c r="K68" s="870"/>
      <c r="L68" s="870"/>
      <c r="M68" s="870"/>
      <c r="N68" s="870"/>
      <c r="O68" s="870"/>
      <c r="P68" s="871"/>
      <c r="Q68" s="872">
        <v>4</v>
      </c>
      <c r="R68" s="866"/>
      <c r="S68" s="866"/>
      <c r="T68" s="866"/>
      <c r="U68" s="866"/>
      <c r="V68" s="866">
        <v>3</v>
      </c>
      <c r="W68" s="866"/>
      <c r="X68" s="866"/>
      <c r="Y68" s="866"/>
      <c r="Z68" s="866"/>
      <c r="AA68" s="866">
        <v>1</v>
      </c>
      <c r="AB68" s="866"/>
      <c r="AC68" s="866"/>
      <c r="AD68" s="866"/>
      <c r="AE68" s="866"/>
      <c r="AF68" s="866">
        <v>1</v>
      </c>
      <c r="AG68" s="866"/>
      <c r="AH68" s="866"/>
      <c r="AI68" s="866"/>
      <c r="AJ68" s="866"/>
      <c r="AK68" s="866" t="s">
        <v>590</v>
      </c>
      <c r="AL68" s="866"/>
      <c r="AM68" s="866"/>
      <c r="AN68" s="866"/>
      <c r="AO68" s="866"/>
      <c r="AP68" s="866" t="s">
        <v>590</v>
      </c>
      <c r="AQ68" s="866"/>
      <c r="AR68" s="866"/>
      <c r="AS68" s="866"/>
      <c r="AT68" s="866"/>
      <c r="AU68" s="866" t="s">
        <v>590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592</v>
      </c>
      <c r="C69" s="874"/>
      <c r="D69" s="874"/>
      <c r="E69" s="874"/>
      <c r="F69" s="874"/>
      <c r="G69" s="874"/>
      <c r="H69" s="874"/>
      <c r="I69" s="874"/>
      <c r="J69" s="874"/>
      <c r="K69" s="874"/>
      <c r="L69" s="874"/>
      <c r="M69" s="874"/>
      <c r="N69" s="874"/>
      <c r="O69" s="874"/>
      <c r="P69" s="875"/>
      <c r="Q69" s="876">
        <v>4698</v>
      </c>
      <c r="R69" s="830"/>
      <c r="S69" s="830"/>
      <c r="T69" s="830"/>
      <c r="U69" s="830"/>
      <c r="V69" s="830">
        <v>3780</v>
      </c>
      <c r="W69" s="830"/>
      <c r="X69" s="830"/>
      <c r="Y69" s="830"/>
      <c r="Z69" s="830"/>
      <c r="AA69" s="830">
        <v>918</v>
      </c>
      <c r="AB69" s="830"/>
      <c r="AC69" s="830"/>
      <c r="AD69" s="830"/>
      <c r="AE69" s="830"/>
      <c r="AF69" s="830">
        <v>918</v>
      </c>
      <c r="AG69" s="830"/>
      <c r="AH69" s="830"/>
      <c r="AI69" s="830"/>
      <c r="AJ69" s="830"/>
      <c r="AK69" s="830">
        <v>1</v>
      </c>
      <c r="AL69" s="830"/>
      <c r="AM69" s="830"/>
      <c r="AN69" s="830"/>
      <c r="AO69" s="830"/>
      <c r="AP69" s="830" t="s">
        <v>590</v>
      </c>
      <c r="AQ69" s="830"/>
      <c r="AR69" s="830"/>
      <c r="AS69" s="830"/>
      <c r="AT69" s="830"/>
      <c r="AU69" s="830" t="s">
        <v>590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593</v>
      </c>
      <c r="C70" s="874"/>
      <c r="D70" s="874"/>
      <c r="E70" s="874"/>
      <c r="F70" s="874"/>
      <c r="G70" s="874"/>
      <c r="H70" s="874"/>
      <c r="I70" s="874"/>
      <c r="J70" s="874"/>
      <c r="K70" s="874"/>
      <c r="L70" s="874"/>
      <c r="M70" s="874"/>
      <c r="N70" s="874"/>
      <c r="O70" s="874"/>
      <c r="P70" s="875"/>
      <c r="Q70" s="876">
        <v>112</v>
      </c>
      <c r="R70" s="830"/>
      <c r="S70" s="830"/>
      <c r="T70" s="830"/>
      <c r="U70" s="830"/>
      <c r="V70" s="830">
        <v>74</v>
      </c>
      <c r="W70" s="830"/>
      <c r="X70" s="830"/>
      <c r="Y70" s="830"/>
      <c r="Z70" s="830"/>
      <c r="AA70" s="830">
        <v>38</v>
      </c>
      <c r="AB70" s="830"/>
      <c r="AC70" s="830"/>
      <c r="AD70" s="830"/>
      <c r="AE70" s="830"/>
      <c r="AF70" s="830">
        <v>38</v>
      </c>
      <c r="AG70" s="830"/>
      <c r="AH70" s="830"/>
      <c r="AI70" s="830"/>
      <c r="AJ70" s="830"/>
      <c r="AK70" s="830" t="s">
        <v>590</v>
      </c>
      <c r="AL70" s="830"/>
      <c r="AM70" s="830"/>
      <c r="AN70" s="830"/>
      <c r="AO70" s="830"/>
      <c r="AP70" s="830" t="s">
        <v>590</v>
      </c>
      <c r="AQ70" s="830"/>
      <c r="AR70" s="830"/>
      <c r="AS70" s="830"/>
      <c r="AT70" s="830"/>
      <c r="AU70" s="830" t="s">
        <v>590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594</v>
      </c>
      <c r="C71" s="874"/>
      <c r="D71" s="874"/>
      <c r="E71" s="874"/>
      <c r="F71" s="874"/>
      <c r="G71" s="874"/>
      <c r="H71" s="874"/>
      <c r="I71" s="874"/>
      <c r="J71" s="874"/>
      <c r="K71" s="874"/>
      <c r="L71" s="874"/>
      <c r="M71" s="874"/>
      <c r="N71" s="874"/>
      <c r="O71" s="874"/>
      <c r="P71" s="875"/>
      <c r="Q71" s="876">
        <v>269</v>
      </c>
      <c r="R71" s="830"/>
      <c r="S71" s="830"/>
      <c r="T71" s="830"/>
      <c r="U71" s="830"/>
      <c r="V71" s="830">
        <v>268</v>
      </c>
      <c r="W71" s="830"/>
      <c r="X71" s="830"/>
      <c r="Y71" s="830"/>
      <c r="Z71" s="830"/>
      <c r="AA71" s="830">
        <v>1</v>
      </c>
      <c r="AB71" s="830"/>
      <c r="AC71" s="830"/>
      <c r="AD71" s="830"/>
      <c r="AE71" s="830"/>
      <c r="AF71" s="830">
        <v>1</v>
      </c>
      <c r="AG71" s="830"/>
      <c r="AH71" s="830"/>
      <c r="AI71" s="830"/>
      <c r="AJ71" s="830"/>
      <c r="AK71" s="830" t="s">
        <v>590</v>
      </c>
      <c r="AL71" s="830"/>
      <c r="AM71" s="830"/>
      <c r="AN71" s="830"/>
      <c r="AO71" s="830"/>
      <c r="AP71" s="830" t="s">
        <v>590</v>
      </c>
      <c r="AQ71" s="830"/>
      <c r="AR71" s="830"/>
      <c r="AS71" s="830"/>
      <c r="AT71" s="830"/>
      <c r="AU71" s="830" t="s">
        <v>590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595</v>
      </c>
      <c r="C72" s="874"/>
      <c r="D72" s="874"/>
      <c r="E72" s="874"/>
      <c r="F72" s="874"/>
      <c r="G72" s="874"/>
      <c r="H72" s="874"/>
      <c r="I72" s="874"/>
      <c r="J72" s="874"/>
      <c r="K72" s="874"/>
      <c r="L72" s="874"/>
      <c r="M72" s="874"/>
      <c r="N72" s="874"/>
      <c r="O72" s="874"/>
      <c r="P72" s="875"/>
      <c r="Q72" s="876">
        <v>4042</v>
      </c>
      <c r="R72" s="830"/>
      <c r="S72" s="830"/>
      <c r="T72" s="830"/>
      <c r="U72" s="830"/>
      <c r="V72" s="830">
        <v>3786</v>
      </c>
      <c r="W72" s="830"/>
      <c r="X72" s="830"/>
      <c r="Y72" s="830"/>
      <c r="Z72" s="830"/>
      <c r="AA72" s="830">
        <v>256</v>
      </c>
      <c r="AB72" s="830"/>
      <c r="AC72" s="830"/>
      <c r="AD72" s="830"/>
      <c r="AE72" s="830"/>
      <c r="AF72" s="830">
        <v>156</v>
      </c>
      <c r="AG72" s="830"/>
      <c r="AH72" s="830"/>
      <c r="AI72" s="830"/>
      <c r="AJ72" s="830"/>
      <c r="AK72" s="830" t="s">
        <v>590</v>
      </c>
      <c r="AL72" s="830"/>
      <c r="AM72" s="830"/>
      <c r="AN72" s="830"/>
      <c r="AO72" s="830"/>
      <c r="AP72" s="830">
        <v>5</v>
      </c>
      <c r="AQ72" s="830"/>
      <c r="AR72" s="830"/>
      <c r="AS72" s="830"/>
      <c r="AT72" s="830"/>
      <c r="AU72" s="830">
        <v>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596</v>
      </c>
      <c r="C73" s="874"/>
      <c r="D73" s="874"/>
      <c r="E73" s="874"/>
      <c r="F73" s="874"/>
      <c r="G73" s="874"/>
      <c r="H73" s="874"/>
      <c r="I73" s="874"/>
      <c r="J73" s="874"/>
      <c r="K73" s="874"/>
      <c r="L73" s="874"/>
      <c r="M73" s="874"/>
      <c r="N73" s="874"/>
      <c r="O73" s="874"/>
      <c r="P73" s="875"/>
      <c r="Q73" s="876">
        <v>6819</v>
      </c>
      <c r="R73" s="830"/>
      <c r="S73" s="830"/>
      <c r="T73" s="830"/>
      <c r="U73" s="830"/>
      <c r="V73" s="830">
        <v>6334</v>
      </c>
      <c r="W73" s="830"/>
      <c r="X73" s="830"/>
      <c r="Y73" s="830"/>
      <c r="Z73" s="830"/>
      <c r="AA73" s="830">
        <v>485</v>
      </c>
      <c r="AB73" s="830"/>
      <c r="AC73" s="830"/>
      <c r="AD73" s="830"/>
      <c r="AE73" s="830"/>
      <c r="AF73" s="830">
        <v>485</v>
      </c>
      <c r="AG73" s="830"/>
      <c r="AH73" s="830"/>
      <c r="AI73" s="830"/>
      <c r="AJ73" s="830"/>
      <c r="AK73" s="830" t="s">
        <v>590</v>
      </c>
      <c r="AL73" s="830"/>
      <c r="AM73" s="830"/>
      <c r="AN73" s="830"/>
      <c r="AO73" s="830"/>
      <c r="AP73" s="830" t="s">
        <v>590</v>
      </c>
      <c r="AQ73" s="830"/>
      <c r="AR73" s="830"/>
      <c r="AS73" s="830"/>
      <c r="AT73" s="830"/>
      <c r="AU73" s="830" t="s">
        <v>590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597</v>
      </c>
      <c r="C74" s="874"/>
      <c r="D74" s="874"/>
      <c r="E74" s="874"/>
      <c r="F74" s="874"/>
      <c r="G74" s="874"/>
      <c r="H74" s="874"/>
      <c r="I74" s="874"/>
      <c r="J74" s="874"/>
      <c r="K74" s="874"/>
      <c r="L74" s="874"/>
      <c r="M74" s="874"/>
      <c r="N74" s="874"/>
      <c r="O74" s="874"/>
      <c r="P74" s="875"/>
      <c r="Q74" s="876">
        <v>952</v>
      </c>
      <c r="R74" s="830"/>
      <c r="S74" s="830"/>
      <c r="T74" s="830"/>
      <c r="U74" s="830"/>
      <c r="V74" s="830">
        <v>952</v>
      </c>
      <c r="W74" s="830"/>
      <c r="X74" s="830"/>
      <c r="Y74" s="830"/>
      <c r="Z74" s="830"/>
      <c r="AA74" s="830">
        <v>0</v>
      </c>
      <c r="AB74" s="830"/>
      <c r="AC74" s="830"/>
      <c r="AD74" s="830"/>
      <c r="AE74" s="830"/>
      <c r="AF74" s="830">
        <v>0</v>
      </c>
      <c r="AG74" s="830"/>
      <c r="AH74" s="830"/>
      <c r="AI74" s="830"/>
      <c r="AJ74" s="830"/>
      <c r="AK74" s="830" t="s">
        <v>590</v>
      </c>
      <c r="AL74" s="830"/>
      <c r="AM74" s="830"/>
      <c r="AN74" s="830"/>
      <c r="AO74" s="830"/>
      <c r="AP74" s="830" t="s">
        <v>590</v>
      </c>
      <c r="AQ74" s="830"/>
      <c r="AR74" s="830"/>
      <c r="AS74" s="830"/>
      <c r="AT74" s="830"/>
      <c r="AU74" s="830" t="s">
        <v>590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598</v>
      </c>
      <c r="C75" s="874"/>
      <c r="D75" s="874"/>
      <c r="E75" s="874"/>
      <c r="F75" s="874"/>
      <c r="G75" s="874"/>
      <c r="H75" s="874"/>
      <c r="I75" s="874"/>
      <c r="J75" s="874"/>
      <c r="K75" s="874"/>
      <c r="L75" s="874"/>
      <c r="M75" s="874"/>
      <c r="N75" s="874"/>
      <c r="O75" s="874"/>
      <c r="P75" s="875"/>
      <c r="Q75" s="877">
        <v>81</v>
      </c>
      <c r="R75" s="878"/>
      <c r="S75" s="878"/>
      <c r="T75" s="878"/>
      <c r="U75" s="834"/>
      <c r="V75" s="879">
        <v>73</v>
      </c>
      <c r="W75" s="878"/>
      <c r="X75" s="878"/>
      <c r="Y75" s="878"/>
      <c r="Z75" s="834"/>
      <c r="AA75" s="879">
        <v>8</v>
      </c>
      <c r="AB75" s="878"/>
      <c r="AC75" s="878"/>
      <c r="AD75" s="878"/>
      <c r="AE75" s="834"/>
      <c r="AF75" s="879">
        <v>8</v>
      </c>
      <c r="AG75" s="878"/>
      <c r="AH75" s="878"/>
      <c r="AI75" s="878"/>
      <c r="AJ75" s="834"/>
      <c r="AK75" s="879" t="s">
        <v>590</v>
      </c>
      <c r="AL75" s="878"/>
      <c r="AM75" s="878"/>
      <c r="AN75" s="878"/>
      <c r="AO75" s="834"/>
      <c r="AP75" s="879" t="s">
        <v>590</v>
      </c>
      <c r="AQ75" s="878"/>
      <c r="AR75" s="878"/>
      <c r="AS75" s="878"/>
      <c r="AT75" s="834"/>
      <c r="AU75" s="879" t="s">
        <v>590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599</v>
      </c>
      <c r="C76" s="874"/>
      <c r="D76" s="874"/>
      <c r="E76" s="874"/>
      <c r="F76" s="874"/>
      <c r="G76" s="874"/>
      <c r="H76" s="874"/>
      <c r="I76" s="874"/>
      <c r="J76" s="874"/>
      <c r="K76" s="874"/>
      <c r="L76" s="874"/>
      <c r="M76" s="874"/>
      <c r="N76" s="874"/>
      <c r="O76" s="874"/>
      <c r="P76" s="875"/>
      <c r="Q76" s="877">
        <v>139615</v>
      </c>
      <c r="R76" s="878"/>
      <c r="S76" s="878"/>
      <c r="T76" s="878"/>
      <c r="U76" s="834"/>
      <c r="V76" s="879">
        <v>134963</v>
      </c>
      <c r="W76" s="878"/>
      <c r="X76" s="878"/>
      <c r="Y76" s="878"/>
      <c r="Z76" s="834"/>
      <c r="AA76" s="879">
        <v>4652</v>
      </c>
      <c r="AB76" s="878"/>
      <c r="AC76" s="878"/>
      <c r="AD76" s="878"/>
      <c r="AE76" s="834"/>
      <c r="AF76" s="879">
        <v>4652</v>
      </c>
      <c r="AG76" s="878"/>
      <c r="AH76" s="878"/>
      <c r="AI76" s="878"/>
      <c r="AJ76" s="834"/>
      <c r="AK76" s="879" t="s">
        <v>590</v>
      </c>
      <c r="AL76" s="878"/>
      <c r="AM76" s="878"/>
      <c r="AN76" s="878"/>
      <c r="AO76" s="834"/>
      <c r="AP76" s="879" t="s">
        <v>590</v>
      </c>
      <c r="AQ76" s="878"/>
      <c r="AR76" s="878"/>
      <c r="AS76" s="878"/>
      <c r="AT76" s="834"/>
      <c r="AU76" s="879" t="s">
        <v>590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6259</v>
      </c>
      <c r="AG88" s="844"/>
      <c r="AH88" s="844"/>
      <c r="AI88" s="844"/>
      <c r="AJ88" s="844"/>
      <c r="AK88" s="841"/>
      <c r="AL88" s="841"/>
      <c r="AM88" s="841"/>
      <c r="AN88" s="841"/>
      <c r="AO88" s="841"/>
      <c r="AP88" s="844">
        <v>5</v>
      </c>
      <c r="AQ88" s="844"/>
      <c r="AR88" s="844"/>
      <c r="AS88" s="844"/>
      <c r="AT88" s="844"/>
      <c r="AU88" s="844">
        <v>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t="s">
        <v>590</v>
      </c>
      <c r="CX102" s="852"/>
      <c r="CY102" s="852"/>
      <c r="CZ102" s="852"/>
      <c r="DA102" s="891"/>
      <c r="DB102" s="890" t="s">
        <v>590</v>
      </c>
      <c r="DC102" s="852"/>
      <c r="DD102" s="852"/>
      <c r="DE102" s="852"/>
      <c r="DF102" s="891"/>
      <c r="DG102" s="890" t="s">
        <v>590</v>
      </c>
      <c r="DH102" s="852"/>
      <c r="DI102" s="852"/>
      <c r="DJ102" s="852"/>
      <c r="DK102" s="891"/>
      <c r="DL102" s="890">
        <v>65</v>
      </c>
      <c r="DM102" s="852"/>
      <c r="DN102" s="852"/>
      <c r="DO102" s="852"/>
      <c r="DP102" s="891"/>
      <c r="DQ102" s="890">
        <v>58</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313</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313</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313</v>
      </c>
      <c r="DR109" s="893"/>
      <c r="DS109" s="893"/>
      <c r="DT109" s="893"/>
      <c r="DU109" s="894"/>
      <c r="DV109" s="892" t="s">
        <v>439</v>
      </c>
      <c r="DW109" s="893"/>
      <c r="DX109" s="893"/>
      <c r="DY109" s="893"/>
      <c r="DZ109" s="895"/>
    </row>
    <row r="110" spans="1:131" s="230" customFormat="1" ht="26.25" customHeight="1" x14ac:dyDescent="0.15">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1194868</v>
      </c>
      <c r="AB110" s="900"/>
      <c r="AC110" s="900"/>
      <c r="AD110" s="900"/>
      <c r="AE110" s="901"/>
      <c r="AF110" s="902">
        <v>1275014</v>
      </c>
      <c r="AG110" s="900"/>
      <c r="AH110" s="900"/>
      <c r="AI110" s="900"/>
      <c r="AJ110" s="901"/>
      <c r="AK110" s="902">
        <v>1348962</v>
      </c>
      <c r="AL110" s="900"/>
      <c r="AM110" s="900"/>
      <c r="AN110" s="900"/>
      <c r="AO110" s="901"/>
      <c r="AP110" s="903">
        <v>31.8</v>
      </c>
      <c r="AQ110" s="904"/>
      <c r="AR110" s="904"/>
      <c r="AS110" s="904"/>
      <c r="AT110" s="905"/>
      <c r="AU110" s="906" t="s">
        <v>75</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10272276</v>
      </c>
      <c r="BR110" s="931"/>
      <c r="BS110" s="931"/>
      <c r="BT110" s="931"/>
      <c r="BU110" s="931"/>
      <c r="BV110" s="931">
        <v>9675928</v>
      </c>
      <c r="BW110" s="931"/>
      <c r="BX110" s="931"/>
      <c r="BY110" s="931"/>
      <c r="BZ110" s="931"/>
      <c r="CA110" s="931">
        <v>9236373</v>
      </c>
      <c r="CB110" s="931"/>
      <c r="CC110" s="931"/>
      <c r="CD110" s="931"/>
      <c r="CE110" s="931"/>
      <c r="CF110" s="944">
        <v>217.7</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445</v>
      </c>
      <c r="DH110" s="931"/>
      <c r="DI110" s="931"/>
      <c r="DJ110" s="931"/>
      <c r="DK110" s="931"/>
      <c r="DL110" s="931" t="s">
        <v>446</v>
      </c>
      <c r="DM110" s="931"/>
      <c r="DN110" s="931"/>
      <c r="DO110" s="931"/>
      <c r="DP110" s="931"/>
      <c r="DQ110" s="931" t="s">
        <v>447</v>
      </c>
      <c r="DR110" s="931"/>
      <c r="DS110" s="931"/>
      <c r="DT110" s="931"/>
      <c r="DU110" s="931"/>
      <c r="DV110" s="932" t="s">
        <v>447</v>
      </c>
      <c r="DW110" s="932"/>
      <c r="DX110" s="932"/>
      <c r="DY110" s="932"/>
      <c r="DZ110" s="933"/>
    </row>
    <row r="111" spans="1:131" s="230" customFormat="1" ht="26.25" customHeight="1" x14ac:dyDescent="0.15">
      <c r="A111" s="934" t="s">
        <v>448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449</v>
      </c>
      <c r="AB111" s="938"/>
      <c r="AC111" s="938"/>
      <c r="AD111" s="938"/>
      <c r="AE111" s="939"/>
      <c r="AF111" s="940" t="s">
        <v>450</v>
      </c>
      <c r="AG111" s="938"/>
      <c r="AH111" s="938"/>
      <c r="AI111" s="938"/>
      <c r="AJ111" s="939"/>
      <c r="AK111" s="940" t="s">
        <v>179</v>
      </c>
      <c r="AL111" s="938"/>
      <c r="AM111" s="938"/>
      <c r="AN111" s="938"/>
      <c r="AO111" s="939"/>
      <c r="AP111" s="941" t="s">
        <v>449</v>
      </c>
      <c r="AQ111" s="942"/>
      <c r="AR111" s="942"/>
      <c r="AS111" s="942"/>
      <c r="AT111" s="943"/>
      <c r="AU111" s="908"/>
      <c r="AV111" s="909"/>
      <c r="AW111" s="909"/>
      <c r="AX111" s="909"/>
      <c r="AY111" s="909"/>
      <c r="AZ111" s="922" t="s">
        <v>451</v>
      </c>
      <c r="BA111" s="923"/>
      <c r="BB111" s="923"/>
      <c r="BC111" s="923"/>
      <c r="BD111" s="923"/>
      <c r="BE111" s="923"/>
      <c r="BF111" s="923"/>
      <c r="BG111" s="923"/>
      <c r="BH111" s="923"/>
      <c r="BI111" s="923"/>
      <c r="BJ111" s="923"/>
      <c r="BK111" s="923"/>
      <c r="BL111" s="923"/>
      <c r="BM111" s="923"/>
      <c r="BN111" s="923"/>
      <c r="BO111" s="923"/>
      <c r="BP111" s="924"/>
      <c r="BQ111" s="925">
        <v>11843</v>
      </c>
      <c r="BR111" s="926"/>
      <c r="BS111" s="926"/>
      <c r="BT111" s="926"/>
      <c r="BU111" s="926"/>
      <c r="BV111" s="926">
        <v>8439</v>
      </c>
      <c r="BW111" s="926"/>
      <c r="BX111" s="926"/>
      <c r="BY111" s="926"/>
      <c r="BZ111" s="926"/>
      <c r="CA111" s="926">
        <v>5306</v>
      </c>
      <c r="CB111" s="926"/>
      <c r="CC111" s="926"/>
      <c r="CD111" s="926"/>
      <c r="CE111" s="926"/>
      <c r="CF111" s="920">
        <v>0.1</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449</v>
      </c>
      <c r="DH111" s="926"/>
      <c r="DI111" s="926"/>
      <c r="DJ111" s="926"/>
      <c r="DK111" s="926"/>
      <c r="DL111" s="926" t="s">
        <v>447</v>
      </c>
      <c r="DM111" s="926"/>
      <c r="DN111" s="926"/>
      <c r="DO111" s="926"/>
      <c r="DP111" s="926"/>
      <c r="DQ111" s="926" t="s">
        <v>450</v>
      </c>
      <c r="DR111" s="926"/>
      <c r="DS111" s="926"/>
      <c r="DT111" s="926"/>
      <c r="DU111" s="926"/>
      <c r="DV111" s="927" t="s">
        <v>445</v>
      </c>
      <c r="DW111" s="927"/>
      <c r="DX111" s="927"/>
      <c r="DY111" s="927"/>
      <c r="DZ111" s="928"/>
    </row>
    <row r="112" spans="1:131" s="230" customFormat="1" ht="26.25" customHeight="1" x14ac:dyDescent="0.15">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447</v>
      </c>
      <c r="AB112" s="959"/>
      <c r="AC112" s="959"/>
      <c r="AD112" s="959"/>
      <c r="AE112" s="960"/>
      <c r="AF112" s="961" t="s">
        <v>449</v>
      </c>
      <c r="AG112" s="959"/>
      <c r="AH112" s="959"/>
      <c r="AI112" s="959"/>
      <c r="AJ112" s="960"/>
      <c r="AK112" s="961" t="s">
        <v>445</v>
      </c>
      <c r="AL112" s="959"/>
      <c r="AM112" s="959"/>
      <c r="AN112" s="959"/>
      <c r="AO112" s="960"/>
      <c r="AP112" s="962" t="s">
        <v>445</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777300</v>
      </c>
      <c r="BR112" s="926"/>
      <c r="BS112" s="926"/>
      <c r="BT112" s="926"/>
      <c r="BU112" s="926"/>
      <c r="BV112" s="926">
        <v>819537</v>
      </c>
      <c r="BW112" s="926"/>
      <c r="BX112" s="926"/>
      <c r="BY112" s="926"/>
      <c r="BZ112" s="926"/>
      <c r="CA112" s="926">
        <v>778457</v>
      </c>
      <c r="CB112" s="926"/>
      <c r="CC112" s="926"/>
      <c r="CD112" s="926"/>
      <c r="CE112" s="926"/>
      <c r="CF112" s="920">
        <v>18.3</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449</v>
      </c>
      <c r="DH112" s="926"/>
      <c r="DI112" s="926"/>
      <c r="DJ112" s="926"/>
      <c r="DK112" s="926"/>
      <c r="DL112" s="926" t="s">
        <v>445</v>
      </c>
      <c r="DM112" s="926"/>
      <c r="DN112" s="926"/>
      <c r="DO112" s="926"/>
      <c r="DP112" s="926"/>
      <c r="DQ112" s="926" t="s">
        <v>449</v>
      </c>
      <c r="DR112" s="926"/>
      <c r="DS112" s="926"/>
      <c r="DT112" s="926"/>
      <c r="DU112" s="926"/>
      <c r="DV112" s="927" t="s">
        <v>447</v>
      </c>
      <c r="DW112" s="927"/>
      <c r="DX112" s="927"/>
      <c r="DY112" s="927"/>
      <c r="DZ112" s="928"/>
    </row>
    <row r="113" spans="1:130" s="230" customFormat="1" ht="26.25" customHeight="1" x14ac:dyDescent="0.15">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76691</v>
      </c>
      <c r="AB113" s="938"/>
      <c r="AC113" s="938"/>
      <c r="AD113" s="938"/>
      <c r="AE113" s="939"/>
      <c r="AF113" s="940">
        <v>81923</v>
      </c>
      <c r="AG113" s="938"/>
      <c r="AH113" s="938"/>
      <c r="AI113" s="938"/>
      <c r="AJ113" s="939"/>
      <c r="AK113" s="940">
        <v>79943</v>
      </c>
      <c r="AL113" s="938"/>
      <c r="AM113" s="938"/>
      <c r="AN113" s="938"/>
      <c r="AO113" s="939"/>
      <c r="AP113" s="941">
        <v>1.9</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11413</v>
      </c>
      <c r="BR113" s="926"/>
      <c r="BS113" s="926"/>
      <c r="BT113" s="926"/>
      <c r="BU113" s="926"/>
      <c r="BV113" s="926">
        <v>6767</v>
      </c>
      <c r="BW113" s="926"/>
      <c r="BX113" s="926"/>
      <c r="BY113" s="926"/>
      <c r="BZ113" s="926"/>
      <c r="CA113" s="926">
        <v>1975</v>
      </c>
      <c r="CB113" s="926"/>
      <c r="CC113" s="926"/>
      <c r="CD113" s="926"/>
      <c r="CE113" s="926"/>
      <c r="CF113" s="920">
        <v>0</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445</v>
      </c>
      <c r="DH113" s="959"/>
      <c r="DI113" s="959"/>
      <c r="DJ113" s="959"/>
      <c r="DK113" s="960"/>
      <c r="DL113" s="961" t="s">
        <v>445</v>
      </c>
      <c r="DM113" s="959"/>
      <c r="DN113" s="959"/>
      <c r="DO113" s="959"/>
      <c r="DP113" s="960"/>
      <c r="DQ113" s="961" t="s">
        <v>445</v>
      </c>
      <c r="DR113" s="959"/>
      <c r="DS113" s="959"/>
      <c r="DT113" s="959"/>
      <c r="DU113" s="960"/>
      <c r="DV113" s="962" t="s">
        <v>445</v>
      </c>
      <c r="DW113" s="963"/>
      <c r="DX113" s="963"/>
      <c r="DY113" s="963"/>
      <c r="DZ113" s="964"/>
    </row>
    <row r="114" spans="1:130" s="230" customFormat="1" ht="26.25" customHeight="1" x14ac:dyDescent="0.15">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4861</v>
      </c>
      <c r="AB114" s="959"/>
      <c r="AC114" s="959"/>
      <c r="AD114" s="959"/>
      <c r="AE114" s="960"/>
      <c r="AF114" s="961">
        <v>4873</v>
      </c>
      <c r="AG114" s="959"/>
      <c r="AH114" s="959"/>
      <c r="AI114" s="959"/>
      <c r="AJ114" s="960"/>
      <c r="AK114" s="961">
        <v>4870</v>
      </c>
      <c r="AL114" s="959"/>
      <c r="AM114" s="959"/>
      <c r="AN114" s="959"/>
      <c r="AO114" s="960"/>
      <c r="AP114" s="962">
        <v>0.1</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1194558</v>
      </c>
      <c r="BR114" s="926"/>
      <c r="BS114" s="926"/>
      <c r="BT114" s="926"/>
      <c r="BU114" s="926"/>
      <c r="BV114" s="926">
        <v>1115027</v>
      </c>
      <c r="BW114" s="926"/>
      <c r="BX114" s="926"/>
      <c r="BY114" s="926"/>
      <c r="BZ114" s="926"/>
      <c r="CA114" s="926">
        <v>783108</v>
      </c>
      <c r="CB114" s="926"/>
      <c r="CC114" s="926"/>
      <c r="CD114" s="926"/>
      <c r="CE114" s="926"/>
      <c r="CF114" s="920">
        <v>18.5</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449</v>
      </c>
      <c r="DH114" s="959"/>
      <c r="DI114" s="959"/>
      <c r="DJ114" s="959"/>
      <c r="DK114" s="960"/>
      <c r="DL114" s="961" t="s">
        <v>449</v>
      </c>
      <c r="DM114" s="959"/>
      <c r="DN114" s="959"/>
      <c r="DO114" s="959"/>
      <c r="DP114" s="960"/>
      <c r="DQ114" s="961" t="s">
        <v>449</v>
      </c>
      <c r="DR114" s="959"/>
      <c r="DS114" s="959"/>
      <c r="DT114" s="959"/>
      <c r="DU114" s="960"/>
      <c r="DV114" s="962" t="s">
        <v>450</v>
      </c>
      <c r="DW114" s="963"/>
      <c r="DX114" s="963"/>
      <c r="DY114" s="963"/>
      <c r="DZ114" s="964"/>
    </row>
    <row r="115" spans="1:130" s="230" customFormat="1" ht="26.25" customHeight="1" x14ac:dyDescent="0.15">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449</v>
      </c>
      <c r="AB115" s="938"/>
      <c r="AC115" s="938"/>
      <c r="AD115" s="938"/>
      <c r="AE115" s="939"/>
      <c r="AF115" s="940" t="s">
        <v>449</v>
      </c>
      <c r="AG115" s="938"/>
      <c r="AH115" s="938"/>
      <c r="AI115" s="938"/>
      <c r="AJ115" s="939"/>
      <c r="AK115" s="940" t="s">
        <v>447</v>
      </c>
      <c r="AL115" s="938"/>
      <c r="AM115" s="938"/>
      <c r="AN115" s="938"/>
      <c r="AO115" s="939"/>
      <c r="AP115" s="941" t="s">
        <v>464</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449</v>
      </c>
      <c r="BR115" s="926"/>
      <c r="BS115" s="926"/>
      <c r="BT115" s="926"/>
      <c r="BU115" s="926"/>
      <c r="BV115" s="926">
        <v>59424</v>
      </c>
      <c r="BW115" s="926"/>
      <c r="BX115" s="926"/>
      <c r="BY115" s="926"/>
      <c r="BZ115" s="926"/>
      <c r="CA115" s="926">
        <v>58344</v>
      </c>
      <c r="CB115" s="926"/>
      <c r="CC115" s="926"/>
      <c r="CD115" s="926"/>
      <c r="CE115" s="926"/>
      <c r="CF115" s="920">
        <v>1.4</v>
      </c>
      <c r="CG115" s="921"/>
      <c r="CH115" s="921"/>
      <c r="CI115" s="921"/>
      <c r="CJ115" s="921"/>
      <c r="CK115" s="948"/>
      <c r="CL115" s="949"/>
      <c r="CM115" s="922" t="s">
        <v>466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447</v>
      </c>
      <c r="DH115" s="959"/>
      <c r="DI115" s="959"/>
      <c r="DJ115" s="959"/>
      <c r="DK115" s="960"/>
      <c r="DL115" s="961" t="s">
        <v>445</v>
      </c>
      <c r="DM115" s="959"/>
      <c r="DN115" s="959"/>
      <c r="DO115" s="959"/>
      <c r="DP115" s="960"/>
      <c r="DQ115" s="961" t="s">
        <v>445</v>
      </c>
      <c r="DR115" s="959"/>
      <c r="DS115" s="959"/>
      <c r="DT115" s="959"/>
      <c r="DU115" s="960"/>
      <c r="DV115" s="962" t="s">
        <v>447</v>
      </c>
      <c r="DW115" s="963"/>
      <c r="DX115" s="963"/>
      <c r="DY115" s="963"/>
      <c r="DZ115" s="964"/>
    </row>
    <row r="116" spans="1:130" s="230" customFormat="1" ht="26.25" customHeight="1" x14ac:dyDescent="0.15">
      <c r="A116" s="956"/>
      <c r="B116" s="957"/>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447</v>
      </c>
      <c r="AB116" s="959"/>
      <c r="AC116" s="959"/>
      <c r="AD116" s="959"/>
      <c r="AE116" s="960"/>
      <c r="AF116" s="961" t="s">
        <v>445</v>
      </c>
      <c r="AG116" s="959"/>
      <c r="AH116" s="959"/>
      <c r="AI116" s="959"/>
      <c r="AJ116" s="960"/>
      <c r="AK116" s="961" t="s">
        <v>450</v>
      </c>
      <c r="AL116" s="959"/>
      <c r="AM116" s="959"/>
      <c r="AN116" s="959"/>
      <c r="AO116" s="960"/>
      <c r="AP116" s="962" t="s">
        <v>450</v>
      </c>
      <c r="AQ116" s="963"/>
      <c r="AR116" s="963"/>
      <c r="AS116" s="963"/>
      <c r="AT116" s="964"/>
      <c r="AU116" s="908"/>
      <c r="AV116" s="909"/>
      <c r="AW116" s="909"/>
      <c r="AX116" s="909"/>
      <c r="AY116" s="909"/>
      <c r="AZ116" s="967" t="s">
        <v>468</v>
      </c>
      <c r="BA116" s="968"/>
      <c r="BB116" s="968"/>
      <c r="BC116" s="968"/>
      <c r="BD116" s="968"/>
      <c r="BE116" s="968"/>
      <c r="BF116" s="968"/>
      <c r="BG116" s="968"/>
      <c r="BH116" s="968"/>
      <c r="BI116" s="968"/>
      <c r="BJ116" s="968"/>
      <c r="BK116" s="968"/>
      <c r="BL116" s="968"/>
      <c r="BM116" s="968"/>
      <c r="BN116" s="968"/>
      <c r="BO116" s="968"/>
      <c r="BP116" s="969"/>
      <c r="BQ116" s="925" t="s">
        <v>445</v>
      </c>
      <c r="BR116" s="926"/>
      <c r="BS116" s="926"/>
      <c r="BT116" s="926"/>
      <c r="BU116" s="926"/>
      <c r="BV116" s="926" t="s">
        <v>449</v>
      </c>
      <c r="BW116" s="926"/>
      <c r="BX116" s="926"/>
      <c r="BY116" s="926"/>
      <c r="BZ116" s="926"/>
      <c r="CA116" s="926" t="s">
        <v>445</v>
      </c>
      <c r="CB116" s="926"/>
      <c r="CC116" s="926"/>
      <c r="CD116" s="926"/>
      <c r="CE116" s="926"/>
      <c r="CF116" s="920" t="s">
        <v>449</v>
      </c>
      <c r="CG116" s="921"/>
      <c r="CH116" s="921"/>
      <c r="CI116" s="921"/>
      <c r="CJ116" s="921"/>
      <c r="CK116" s="948"/>
      <c r="CL116" s="949"/>
      <c r="CM116" s="922" t="s">
        <v>469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445</v>
      </c>
      <c r="DH116" s="959"/>
      <c r="DI116" s="959"/>
      <c r="DJ116" s="959"/>
      <c r="DK116" s="960"/>
      <c r="DL116" s="961" t="s">
        <v>445</v>
      </c>
      <c r="DM116" s="959"/>
      <c r="DN116" s="959"/>
      <c r="DO116" s="959"/>
      <c r="DP116" s="960"/>
      <c r="DQ116" s="961" t="s">
        <v>450</v>
      </c>
      <c r="DR116" s="959"/>
      <c r="DS116" s="959"/>
      <c r="DT116" s="959"/>
      <c r="DU116" s="960"/>
      <c r="DV116" s="962" t="s">
        <v>445</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470</v>
      </c>
      <c r="Z117" s="894"/>
      <c r="AA117" s="978">
        <v>1276420</v>
      </c>
      <c r="AB117" s="979"/>
      <c r="AC117" s="979"/>
      <c r="AD117" s="979"/>
      <c r="AE117" s="980"/>
      <c r="AF117" s="981">
        <v>1361810</v>
      </c>
      <c r="AG117" s="979"/>
      <c r="AH117" s="979"/>
      <c r="AI117" s="979"/>
      <c r="AJ117" s="980"/>
      <c r="AK117" s="981">
        <v>1433775</v>
      </c>
      <c r="AL117" s="979"/>
      <c r="AM117" s="979"/>
      <c r="AN117" s="979"/>
      <c r="AO117" s="980"/>
      <c r="AP117" s="982"/>
      <c r="AQ117" s="983"/>
      <c r="AR117" s="983"/>
      <c r="AS117" s="983"/>
      <c r="AT117" s="984"/>
      <c r="AU117" s="908"/>
      <c r="AV117" s="909"/>
      <c r="AW117" s="909"/>
      <c r="AX117" s="909"/>
      <c r="AY117" s="909"/>
      <c r="AZ117" s="974" t="s">
        <v>471</v>
      </c>
      <c r="BA117" s="975"/>
      <c r="BB117" s="975"/>
      <c r="BC117" s="975"/>
      <c r="BD117" s="975"/>
      <c r="BE117" s="975"/>
      <c r="BF117" s="975"/>
      <c r="BG117" s="975"/>
      <c r="BH117" s="975"/>
      <c r="BI117" s="975"/>
      <c r="BJ117" s="975"/>
      <c r="BK117" s="975"/>
      <c r="BL117" s="975"/>
      <c r="BM117" s="975"/>
      <c r="BN117" s="975"/>
      <c r="BO117" s="975"/>
      <c r="BP117" s="976"/>
      <c r="BQ117" s="925" t="s">
        <v>397</v>
      </c>
      <c r="BR117" s="926"/>
      <c r="BS117" s="926"/>
      <c r="BT117" s="926"/>
      <c r="BU117" s="926"/>
      <c r="BV117" s="926" t="s">
        <v>397</v>
      </c>
      <c r="BW117" s="926"/>
      <c r="BX117" s="926"/>
      <c r="BY117" s="926"/>
      <c r="BZ117" s="926"/>
      <c r="CA117" s="926" t="s">
        <v>472</v>
      </c>
      <c r="CB117" s="926"/>
      <c r="CC117" s="926"/>
      <c r="CD117" s="926"/>
      <c r="CE117" s="926"/>
      <c r="CF117" s="920" t="s">
        <v>397</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472</v>
      </c>
      <c r="DH117" s="959"/>
      <c r="DI117" s="959"/>
      <c r="DJ117" s="959"/>
      <c r="DK117" s="960"/>
      <c r="DL117" s="961" t="s">
        <v>397</v>
      </c>
      <c r="DM117" s="959"/>
      <c r="DN117" s="959"/>
      <c r="DO117" s="959"/>
      <c r="DP117" s="960"/>
      <c r="DQ117" s="961" t="s">
        <v>472</v>
      </c>
      <c r="DR117" s="959"/>
      <c r="DS117" s="959"/>
      <c r="DT117" s="959"/>
      <c r="DU117" s="960"/>
      <c r="DV117" s="962" t="s">
        <v>397</v>
      </c>
      <c r="DW117" s="963"/>
      <c r="DX117" s="963"/>
      <c r="DY117" s="963"/>
      <c r="DZ117" s="964"/>
    </row>
    <row r="118" spans="1:130" s="230" customFormat="1" ht="26.25" customHeight="1" x14ac:dyDescent="0.15">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313</v>
      </c>
      <c r="AL118" s="893"/>
      <c r="AM118" s="893"/>
      <c r="AN118" s="893"/>
      <c r="AO118" s="894"/>
      <c r="AP118" s="970" t="s">
        <v>439</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397</v>
      </c>
      <c r="BR118" s="1000"/>
      <c r="BS118" s="1000"/>
      <c r="BT118" s="1000"/>
      <c r="BU118" s="1000"/>
      <c r="BV118" s="1000" t="s">
        <v>397</v>
      </c>
      <c r="BW118" s="1000"/>
      <c r="BX118" s="1000"/>
      <c r="BY118" s="1000"/>
      <c r="BZ118" s="1000"/>
      <c r="CA118" s="1000" t="s">
        <v>397</v>
      </c>
      <c r="CB118" s="1000"/>
      <c r="CC118" s="1000"/>
      <c r="CD118" s="1000"/>
      <c r="CE118" s="1000"/>
      <c r="CF118" s="920" t="s">
        <v>397</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397</v>
      </c>
      <c r="DH118" s="959"/>
      <c r="DI118" s="959"/>
      <c r="DJ118" s="959"/>
      <c r="DK118" s="960"/>
      <c r="DL118" s="961" t="s">
        <v>397</v>
      </c>
      <c r="DM118" s="959"/>
      <c r="DN118" s="959"/>
      <c r="DO118" s="959"/>
      <c r="DP118" s="960"/>
      <c r="DQ118" s="961" t="s">
        <v>397</v>
      </c>
      <c r="DR118" s="959"/>
      <c r="DS118" s="959"/>
      <c r="DT118" s="959"/>
      <c r="DU118" s="960"/>
      <c r="DV118" s="962" t="s">
        <v>397</v>
      </c>
      <c r="DW118" s="963"/>
      <c r="DX118" s="963"/>
      <c r="DY118" s="963"/>
      <c r="DZ118" s="964"/>
    </row>
    <row r="119" spans="1:130" s="230" customFormat="1" ht="26.25" customHeight="1" x14ac:dyDescent="0.15">
      <c r="A119" s="1056"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397</v>
      </c>
      <c r="AB119" s="900"/>
      <c r="AC119" s="900"/>
      <c r="AD119" s="900"/>
      <c r="AE119" s="901"/>
      <c r="AF119" s="902" t="s">
        <v>472</v>
      </c>
      <c r="AG119" s="900"/>
      <c r="AH119" s="900"/>
      <c r="AI119" s="900"/>
      <c r="AJ119" s="901"/>
      <c r="AK119" s="902" t="s">
        <v>397</v>
      </c>
      <c r="AL119" s="900"/>
      <c r="AM119" s="900"/>
      <c r="AN119" s="900"/>
      <c r="AO119" s="901"/>
      <c r="AP119" s="903" t="s">
        <v>397</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476</v>
      </c>
      <c r="BP119" s="1005"/>
      <c r="BQ119" s="999">
        <v>12267390</v>
      </c>
      <c r="BR119" s="1000"/>
      <c r="BS119" s="1000"/>
      <c r="BT119" s="1000"/>
      <c r="BU119" s="1000"/>
      <c r="BV119" s="1000">
        <v>11685122</v>
      </c>
      <c r="BW119" s="1000"/>
      <c r="BX119" s="1000"/>
      <c r="BY119" s="1000"/>
      <c r="BZ119" s="1000"/>
      <c r="CA119" s="1000">
        <v>10863563</v>
      </c>
      <c r="CB119" s="1000"/>
      <c r="CC119" s="1000"/>
      <c r="CD119" s="1000"/>
      <c r="CE119" s="1000"/>
      <c r="CF119" s="1001"/>
      <c r="CG119" s="1002"/>
      <c r="CH119" s="1002"/>
      <c r="CI119" s="1002"/>
      <c r="CJ119" s="1003"/>
      <c r="CK119" s="950"/>
      <c r="CL119" s="951"/>
      <c r="CM119" s="973" t="s">
        <v>477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11843</v>
      </c>
      <c r="DH119" s="986"/>
      <c r="DI119" s="986"/>
      <c r="DJ119" s="986"/>
      <c r="DK119" s="987"/>
      <c r="DL119" s="985">
        <v>8439</v>
      </c>
      <c r="DM119" s="986"/>
      <c r="DN119" s="986"/>
      <c r="DO119" s="986"/>
      <c r="DP119" s="987"/>
      <c r="DQ119" s="985">
        <v>5306</v>
      </c>
      <c r="DR119" s="986"/>
      <c r="DS119" s="986"/>
      <c r="DT119" s="986"/>
      <c r="DU119" s="987"/>
      <c r="DV119" s="988">
        <v>0.1</v>
      </c>
      <c r="DW119" s="989"/>
      <c r="DX119" s="989"/>
      <c r="DY119" s="989"/>
      <c r="DZ119" s="990"/>
    </row>
    <row r="120" spans="1:130" s="230" customFormat="1" ht="26.25" customHeight="1" x14ac:dyDescent="0.15">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397</v>
      </c>
      <c r="AB120" s="959"/>
      <c r="AC120" s="959"/>
      <c r="AD120" s="959"/>
      <c r="AE120" s="960"/>
      <c r="AF120" s="961" t="s">
        <v>397</v>
      </c>
      <c r="AG120" s="959"/>
      <c r="AH120" s="959"/>
      <c r="AI120" s="959"/>
      <c r="AJ120" s="960"/>
      <c r="AK120" s="961" t="s">
        <v>397</v>
      </c>
      <c r="AL120" s="959"/>
      <c r="AM120" s="959"/>
      <c r="AN120" s="959"/>
      <c r="AO120" s="960"/>
      <c r="AP120" s="962" t="s">
        <v>397</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6909042</v>
      </c>
      <c r="BR120" s="931"/>
      <c r="BS120" s="931"/>
      <c r="BT120" s="931"/>
      <c r="BU120" s="931"/>
      <c r="BV120" s="931">
        <v>6912902</v>
      </c>
      <c r="BW120" s="931"/>
      <c r="BX120" s="931"/>
      <c r="BY120" s="931"/>
      <c r="BZ120" s="931"/>
      <c r="CA120" s="931">
        <v>7224228</v>
      </c>
      <c r="CB120" s="931"/>
      <c r="CC120" s="931"/>
      <c r="CD120" s="931"/>
      <c r="CE120" s="931"/>
      <c r="CF120" s="944">
        <v>170.3</v>
      </c>
      <c r="CG120" s="945"/>
      <c r="CH120" s="945"/>
      <c r="CI120" s="945"/>
      <c r="CJ120" s="945"/>
      <c r="CK120" s="1006" t="s">
        <v>480</v>
      </c>
      <c r="CL120" s="1007"/>
      <c r="CM120" s="1007"/>
      <c r="CN120" s="1007"/>
      <c r="CO120" s="1008"/>
      <c r="CP120" s="1014" t="s">
        <v>481</v>
      </c>
      <c r="CQ120" s="1015"/>
      <c r="CR120" s="1015"/>
      <c r="CS120" s="1015"/>
      <c r="CT120" s="1015"/>
      <c r="CU120" s="1015"/>
      <c r="CV120" s="1015"/>
      <c r="CW120" s="1015"/>
      <c r="CX120" s="1015"/>
      <c r="CY120" s="1015"/>
      <c r="CZ120" s="1015"/>
      <c r="DA120" s="1015"/>
      <c r="DB120" s="1015"/>
      <c r="DC120" s="1015"/>
      <c r="DD120" s="1015"/>
      <c r="DE120" s="1015"/>
      <c r="DF120" s="1016"/>
      <c r="DG120" s="930">
        <v>652304</v>
      </c>
      <c r="DH120" s="931"/>
      <c r="DI120" s="931"/>
      <c r="DJ120" s="931"/>
      <c r="DK120" s="931"/>
      <c r="DL120" s="931">
        <v>637536</v>
      </c>
      <c r="DM120" s="931"/>
      <c r="DN120" s="931"/>
      <c r="DO120" s="931"/>
      <c r="DP120" s="931"/>
      <c r="DQ120" s="931">
        <v>599749</v>
      </c>
      <c r="DR120" s="931"/>
      <c r="DS120" s="931"/>
      <c r="DT120" s="931"/>
      <c r="DU120" s="931"/>
      <c r="DV120" s="932">
        <v>14.1</v>
      </c>
      <c r="DW120" s="932"/>
      <c r="DX120" s="932"/>
      <c r="DY120" s="932"/>
      <c r="DZ120" s="933"/>
    </row>
    <row r="121" spans="1:130" s="230" customFormat="1" ht="26.25" customHeight="1" x14ac:dyDescent="0.15">
      <c r="A121" s="1057"/>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397</v>
      </c>
      <c r="AB121" s="959"/>
      <c r="AC121" s="959"/>
      <c r="AD121" s="959"/>
      <c r="AE121" s="960"/>
      <c r="AF121" s="961" t="s">
        <v>397</v>
      </c>
      <c r="AG121" s="959"/>
      <c r="AH121" s="959"/>
      <c r="AI121" s="959"/>
      <c r="AJ121" s="960"/>
      <c r="AK121" s="961" t="s">
        <v>397</v>
      </c>
      <c r="AL121" s="959"/>
      <c r="AM121" s="959"/>
      <c r="AN121" s="959"/>
      <c r="AO121" s="960"/>
      <c r="AP121" s="962" t="s">
        <v>397</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3497</v>
      </c>
      <c r="BR121" s="926"/>
      <c r="BS121" s="926"/>
      <c r="BT121" s="926"/>
      <c r="BU121" s="926"/>
      <c r="BV121" s="926" t="s">
        <v>397</v>
      </c>
      <c r="BW121" s="926"/>
      <c r="BX121" s="926"/>
      <c r="BY121" s="926"/>
      <c r="BZ121" s="926"/>
      <c r="CA121" s="926" t="s">
        <v>397</v>
      </c>
      <c r="CB121" s="926"/>
      <c r="CC121" s="926"/>
      <c r="CD121" s="926"/>
      <c r="CE121" s="926"/>
      <c r="CF121" s="920" t="s">
        <v>397</v>
      </c>
      <c r="CG121" s="921"/>
      <c r="CH121" s="921"/>
      <c r="CI121" s="921"/>
      <c r="CJ121" s="921"/>
      <c r="CK121" s="1009"/>
      <c r="CL121" s="1010"/>
      <c r="CM121" s="1010"/>
      <c r="CN121" s="1010"/>
      <c r="CO121" s="1011"/>
      <c r="CP121" s="1019" t="s">
        <v>484</v>
      </c>
      <c r="CQ121" s="1020"/>
      <c r="CR121" s="1020"/>
      <c r="CS121" s="1020"/>
      <c r="CT121" s="1020"/>
      <c r="CU121" s="1020"/>
      <c r="CV121" s="1020"/>
      <c r="CW121" s="1020"/>
      <c r="CX121" s="1020"/>
      <c r="CY121" s="1020"/>
      <c r="CZ121" s="1020"/>
      <c r="DA121" s="1020"/>
      <c r="DB121" s="1020"/>
      <c r="DC121" s="1020"/>
      <c r="DD121" s="1020"/>
      <c r="DE121" s="1020"/>
      <c r="DF121" s="1021"/>
      <c r="DG121" s="925">
        <v>124996</v>
      </c>
      <c r="DH121" s="926"/>
      <c r="DI121" s="926"/>
      <c r="DJ121" s="926"/>
      <c r="DK121" s="926"/>
      <c r="DL121" s="926">
        <v>156476</v>
      </c>
      <c r="DM121" s="926"/>
      <c r="DN121" s="926"/>
      <c r="DO121" s="926"/>
      <c r="DP121" s="926"/>
      <c r="DQ121" s="926">
        <v>178708</v>
      </c>
      <c r="DR121" s="926"/>
      <c r="DS121" s="926"/>
      <c r="DT121" s="926"/>
      <c r="DU121" s="926"/>
      <c r="DV121" s="927">
        <v>4.2</v>
      </c>
      <c r="DW121" s="927"/>
      <c r="DX121" s="927"/>
      <c r="DY121" s="927"/>
      <c r="DZ121" s="928"/>
    </row>
    <row r="122" spans="1:130" s="230" customFormat="1" ht="26.25" customHeight="1" x14ac:dyDescent="0.15">
      <c r="A122" s="1057"/>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397</v>
      </c>
      <c r="AB122" s="959"/>
      <c r="AC122" s="959"/>
      <c r="AD122" s="959"/>
      <c r="AE122" s="960"/>
      <c r="AF122" s="961" t="s">
        <v>397</v>
      </c>
      <c r="AG122" s="959"/>
      <c r="AH122" s="959"/>
      <c r="AI122" s="959"/>
      <c r="AJ122" s="960"/>
      <c r="AK122" s="961" t="s">
        <v>397</v>
      </c>
      <c r="AL122" s="959"/>
      <c r="AM122" s="959"/>
      <c r="AN122" s="959"/>
      <c r="AO122" s="960"/>
      <c r="AP122" s="962" t="s">
        <v>397</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8557449</v>
      </c>
      <c r="BR122" s="1000"/>
      <c r="BS122" s="1000"/>
      <c r="BT122" s="1000"/>
      <c r="BU122" s="1000"/>
      <c r="BV122" s="1000">
        <v>8163858</v>
      </c>
      <c r="BW122" s="1000"/>
      <c r="BX122" s="1000"/>
      <c r="BY122" s="1000"/>
      <c r="BZ122" s="1000"/>
      <c r="CA122" s="1000">
        <v>7860628</v>
      </c>
      <c r="CB122" s="1000"/>
      <c r="CC122" s="1000"/>
      <c r="CD122" s="1000"/>
      <c r="CE122" s="1000"/>
      <c r="CF122" s="1017">
        <v>185.3</v>
      </c>
      <c r="CG122" s="1018"/>
      <c r="CH122" s="1018"/>
      <c r="CI122" s="1018"/>
      <c r="CJ122" s="1018"/>
      <c r="CK122" s="1009"/>
      <c r="CL122" s="1010"/>
      <c r="CM122" s="1010"/>
      <c r="CN122" s="1010"/>
      <c r="CO122" s="1011"/>
      <c r="CP122" s="1019" t="s">
        <v>486</v>
      </c>
      <c r="CQ122" s="1020"/>
      <c r="CR122" s="1020"/>
      <c r="CS122" s="1020"/>
      <c r="CT122" s="1020"/>
      <c r="CU122" s="1020"/>
      <c r="CV122" s="1020"/>
      <c r="CW122" s="1020"/>
      <c r="CX122" s="1020"/>
      <c r="CY122" s="1020"/>
      <c r="CZ122" s="1020"/>
      <c r="DA122" s="1020"/>
      <c r="DB122" s="1020"/>
      <c r="DC122" s="1020"/>
      <c r="DD122" s="1020"/>
      <c r="DE122" s="1020"/>
      <c r="DF122" s="1021"/>
      <c r="DG122" s="925" t="s">
        <v>397</v>
      </c>
      <c r="DH122" s="926"/>
      <c r="DI122" s="926"/>
      <c r="DJ122" s="926"/>
      <c r="DK122" s="926"/>
      <c r="DL122" s="926" t="s">
        <v>397</v>
      </c>
      <c r="DM122" s="926"/>
      <c r="DN122" s="926"/>
      <c r="DO122" s="926"/>
      <c r="DP122" s="926"/>
      <c r="DQ122" s="926" t="s">
        <v>397</v>
      </c>
      <c r="DR122" s="926"/>
      <c r="DS122" s="926"/>
      <c r="DT122" s="926"/>
      <c r="DU122" s="926"/>
      <c r="DV122" s="927" t="s">
        <v>397</v>
      </c>
      <c r="DW122" s="927"/>
      <c r="DX122" s="927"/>
      <c r="DY122" s="927"/>
      <c r="DZ122" s="928"/>
    </row>
    <row r="123" spans="1:130" s="230" customFormat="1" ht="26.25" customHeight="1" x14ac:dyDescent="0.15">
      <c r="A123" s="1057"/>
      <c r="B123" s="949"/>
      <c r="C123" s="922" t="s">
        <v>469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397</v>
      </c>
      <c r="AB123" s="959"/>
      <c r="AC123" s="959"/>
      <c r="AD123" s="959"/>
      <c r="AE123" s="960"/>
      <c r="AF123" s="961" t="s">
        <v>397</v>
      </c>
      <c r="AG123" s="959"/>
      <c r="AH123" s="959"/>
      <c r="AI123" s="959"/>
      <c r="AJ123" s="960"/>
      <c r="AK123" s="961" t="s">
        <v>397</v>
      </c>
      <c r="AL123" s="959"/>
      <c r="AM123" s="959"/>
      <c r="AN123" s="959"/>
      <c r="AO123" s="960"/>
      <c r="AP123" s="962" t="s">
        <v>397</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487</v>
      </c>
      <c r="BP123" s="1005"/>
      <c r="BQ123" s="1063">
        <v>15469988</v>
      </c>
      <c r="BR123" s="1064"/>
      <c r="BS123" s="1064"/>
      <c r="BT123" s="1064"/>
      <c r="BU123" s="1064"/>
      <c r="BV123" s="1064">
        <v>15076760</v>
      </c>
      <c r="BW123" s="1064"/>
      <c r="BX123" s="1064"/>
      <c r="BY123" s="1064"/>
      <c r="BZ123" s="1064"/>
      <c r="CA123" s="1064">
        <v>15084856</v>
      </c>
      <c r="CB123" s="1064"/>
      <c r="CC123" s="1064"/>
      <c r="CD123" s="1064"/>
      <c r="CE123" s="1064"/>
      <c r="CF123" s="1001"/>
      <c r="CG123" s="1002"/>
      <c r="CH123" s="1002"/>
      <c r="CI123" s="1002"/>
      <c r="CJ123" s="1003"/>
      <c r="CK123" s="1009"/>
      <c r="CL123" s="1010"/>
      <c r="CM123" s="1010"/>
      <c r="CN123" s="1010"/>
      <c r="CO123" s="1011"/>
      <c r="CP123" s="1019" t="s">
        <v>488</v>
      </c>
      <c r="CQ123" s="1020"/>
      <c r="CR123" s="1020"/>
      <c r="CS123" s="1020"/>
      <c r="CT123" s="1020"/>
      <c r="CU123" s="1020"/>
      <c r="CV123" s="1020"/>
      <c r="CW123" s="1020"/>
      <c r="CX123" s="1020"/>
      <c r="CY123" s="1020"/>
      <c r="CZ123" s="1020"/>
      <c r="DA123" s="1020"/>
      <c r="DB123" s="1020"/>
      <c r="DC123" s="1020"/>
      <c r="DD123" s="1020"/>
      <c r="DE123" s="1020"/>
      <c r="DF123" s="1021"/>
      <c r="DG123" s="958" t="s">
        <v>397</v>
      </c>
      <c r="DH123" s="959"/>
      <c r="DI123" s="959"/>
      <c r="DJ123" s="959"/>
      <c r="DK123" s="960"/>
      <c r="DL123" s="961" t="s">
        <v>397</v>
      </c>
      <c r="DM123" s="959"/>
      <c r="DN123" s="959"/>
      <c r="DO123" s="959"/>
      <c r="DP123" s="960"/>
      <c r="DQ123" s="961" t="s">
        <v>397</v>
      </c>
      <c r="DR123" s="959"/>
      <c r="DS123" s="959"/>
      <c r="DT123" s="959"/>
      <c r="DU123" s="960"/>
      <c r="DV123" s="962" t="s">
        <v>397</v>
      </c>
      <c r="DW123" s="963"/>
      <c r="DX123" s="963"/>
      <c r="DY123" s="963"/>
      <c r="DZ123" s="964"/>
    </row>
    <row r="124" spans="1:130" s="230" customFormat="1" ht="26.25" customHeight="1" thickBot="1" x14ac:dyDescent="0.2">
      <c r="A124" s="1057"/>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397</v>
      </c>
      <c r="AB124" s="959"/>
      <c r="AC124" s="959"/>
      <c r="AD124" s="959"/>
      <c r="AE124" s="960"/>
      <c r="AF124" s="961" t="s">
        <v>397</v>
      </c>
      <c r="AG124" s="959"/>
      <c r="AH124" s="959"/>
      <c r="AI124" s="959"/>
      <c r="AJ124" s="960"/>
      <c r="AK124" s="961" t="s">
        <v>397</v>
      </c>
      <c r="AL124" s="959"/>
      <c r="AM124" s="959"/>
      <c r="AN124" s="959"/>
      <c r="AO124" s="960"/>
      <c r="AP124" s="962" t="s">
        <v>397</v>
      </c>
      <c r="AQ124" s="963"/>
      <c r="AR124" s="963"/>
      <c r="AS124" s="963"/>
      <c r="AT124" s="964"/>
      <c r="AU124" s="1059" t="s">
        <v>489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397</v>
      </c>
      <c r="BR124" s="1027"/>
      <c r="BS124" s="1027"/>
      <c r="BT124" s="1027"/>
      <c r="BU124" s="1027"/>
      <c r="BV124" s="1027" t="s">
        <v>397</v>
      </c>
      <c r="BW124" s="1027"/>
      <c r="BX124" s="1027"/>
      <c r="BY124" s="1027"/>
      <c r="BZ124" s="1027"/>
      <c r="CA124" s="1027" t="s">
        <v>397</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t="s">
        <v>397</v>
      </c>
      <c r="DH124" s="986"/>
      <c r="DI124" s="986"/>
      <c r="DJ124" s="986"/>
      <c r="DK124" s="987"/>
      <c r="DL124" s="985" t="s">
        <v>397</v>
      </c>
      <c r="DM124" s="986"/>
      <c r="DN124" s="986"/>
      <c r="DO124" s="986"/>
      <c r="DP124" s="987"/>
      <c r="DQ124" s="985" t="s">
        <v>397</v>
      </c>
      <c r="DR124" s="986"/>
      <c r="DS124" s="986"/>
      <c r="DT124" s="986"/>
      <c r="DU124" s="987"/>
      <c r="DV124" s="988" t="s">
        <v>397</v>
      </c>
      <c r="DW124" s="989"/>
      <c r="DX124" s="989"/>
      <c r="DY124" s="989"/>
      <c r="DZ124" s="990"/>
    </row>
    <row r="125" spans="1:130" s="230" customFormat="1" ht="26.25" customHeight="1" x14ac:dyDescent="0.15">
      <c r="A125" s="1057"/>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397</v>
      </c>
      <c r="AB125" s="959"/>
      <c r="AC125" s="959"/>
      <c r="AD125" s="959"/>
      <c r="AE125" s="960"/>
      <c r="AF125" s="961" t="s">
        <v>397</v>
      </c>
      <c r="AG125" s="959"/>
      <c r="AH125" s="959"/>
      <c r="AI125" s="959"/>
      <c r="AJ125" s="960"/>
      <c r="AK125" s="961" t="s">
        <v>397</v>
      </c>
      <c r="AL125" s="959"/>
      <c r="AM125" s="959"/>
      <c r="AN125" s="959"/>
      <c r="AO125" s="960"/>
      <c r="AP125" s="962" t="s">
        <v>397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397</v>
      </c>
      <c r="DH125" s="931"/>
      <c r="DI125" s="931"/>
      <c r="DJ125" s="931"/>
      <c r="DK125" s="931"/>
      <c r="DL125" s="931" t="s">
        <v>397</v>
      </c>
      <c r="DM125" s="931"/>
      <c r="DN125" s="931"/>
      <c r="DO125" s="931"/>
      <c r="DP125" s="931"/>
      <c r="DQ125" s="931" t="s">
        <v>397</v>
      </c>
      <c r="DR125" s="931"/>
      <c r="DS125" s="931"/>
      <c r="DT125" s="931"/>
      <c r="DU125" s="931"/>
      <c r="DV125" s="932" t="s">
        <v>397</v>
      </c>
      <c r="DW125" s="932"/>
      <c r="DX125" s="932"/>
      <c r="DY125" s="932"/>
      <c r="DZ125" s="933"/>
    </row>
    <row r="126" spans="1:130" s="230" customFormat="1" ht="26.25" customHeight="1" thickBot="1" x14ac:dyDescent="0.2">
      <c r="A126" s="1057"/>
      <c r="B126" s="949"/>
      <c r="C126" s="922" t="s">
        <v>477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397</v>
      </c>
      <c r="AB126" s="959"/>
      <c r="AC126" s="959"/>
      <c r="AD126" s="959"/>
      <c r="AE126" s="960"/>
      <c r="AF126" s="961" t="s">
        <v>397</v>
      </c>
      <c r="AG126" s="959"/>
      <c r="AH126" s="959"/>
      <c r="AI126" s="959"/>
      <c r="AJ126" s="960"/>
      <c r="AK126" s="961" t="s">
        <v>397</v>
      </c>
      <c r="AL126" s="959"/>
      <c r="AM126" s="959"/>
      <c r="AN126" s="959"/>
      <c r="AO126" s="960"/>
      <c r="AP126" s="962" t="s">
        <v>397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397</v>
      </c>
      <c r="DH126" s="926"/>
      <c r="DI126" s="926"/>
      <c r="DJ126" s="926"/>
      <c r="DK126" s="926"/>
      <c r="DL126" s="926" t="s">
        <v>397</v>
      </c>
      <c r="DM126" s="926"/>
      <c r="DN126" s="926"/>
      <c r="DO126" s="926"/>
      <c r="DP126" s="926"/>
      <c r="DQ126" s="926" t="s">
        <v>397</v>
      </c>
      <c r="DR126" s="926"/>
      <c r="DS126" s="926"/>
      <c r="DT126" s="926"/>
      <c r="DU126" s="926"/>
      <c r="DV126" s="927" t="s">
        <v>397</v>
      </c>
      <c r="DW126" s="927"/>
      <c r="DX126" s="927"/>
      <c r="DY126" s="927"/>
      <c r="DZ126" s="928"/>
    </row>
    <row r="127" spans="1:130" s="230" customFormat="1" ht="26.25" customHeight="1" x14ac:dyDescent="0.15">
      <c r="A127" s="1058"/>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397</v>
      </c>
      <c r="AB127" s="959"/>
      <c r="AC127" s="959"/>
      <c r="AD127" s="959"/>
      <c r="AE127" s="960"/>
      <c r="AF127" s="961" t="s">
        <v>397</v>
      </c>
      <c r="AG127" s="959"/>
      <c r="AH127" s="959"/>
      <c r="AI127" s="959"/>
      <c r="AJ127" s="960"/>
      <c r="AK127" s="961" t="s">
        <v>397</v>
      </c>
      <c r="AL127" s="959"/>
      <c r="AM127" s="959"/>
      <c r="AN127" s="959"/>
      <c r="AO127" s="960"/>
      <c r="AP127" s="962" t="s">
        <v>397</v>
      </c>
      <c r="AQ127" s="963"/>
      <c r="AR127" s="963"/>
      <c r="AS127" s="963"/>
      <c r="AT127" s="964"/>
      <c r="AU127" s="232"/>
      <c r="AV127" s="232"/>
      <c r="AW127" s="232"/>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397</v>
      </c>
      <c r="DH127" s="926"/>
      <c r="DI127" s="926"/>
      <c r="DJ127" s="926"/>
      <c r="DK127" s="926"/>
      <c r="DL127" s="926" t="s">
        <v>397</v>
      </c>
      <c r="DM127" s="926"/>
      <c r="DN127" s="926"/>
      <c r="DO127" s="926"/>
      <c r="DP127" s="926"/>
      <c r="DQ127" s="926" t="s">
        <v>397</v>
      </c>
      <c r="DR127" s="926"/>
      <c r="DS127" s="926"/>
      <c r="DT127" s="926"/>
      <c r="DU127" s="926"/>
      <c r="DV127" s="927" t="s">
        <v>397</v>
      </c>
      <c r="DW127" s="927"/>
      <c r="DX127" s="927"/>
      <c r="DY127" s="927"/>
      <c r="DZ127" s="928"/>
    </row>
    <row r="128" spans="1:130" s="230" customFormat="1" ht="26.25" customHeight="1" thickBot="1" x14ac:dyDescent="0.2">
      <c r="A128" s="1041" t="s">
        <v>500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501</v>
      </c>
      <c r="X128" s="1043"/>
      <c r="Y128" s="1043"/>
      <c r="Z128" s="1044"/>
      <c r="AA128" s="1045">
        <v>19791</v>
      </c>
      <c r="AB128" s="1046"/>
      <c r="AC128" s="1046"/>
      <c r="AD128" s="1046"/>
      <c r="AE128" s="1047"/>
      <c r="AF128" s="1048">
        <v>19525</v>
      </c>
      <c r="AG128" s="1046"/>
      <c r="AH128" s="1046"/>
      <c r="AI128" s="1046"/>
      <c r="AJ128" s="1047"/>
      <c r="AK128" s="1048">
        <v>16000</v>
      </c>
      <c r="AL128" s="1046"/>
      <c r="AM128" s="1046"/>
      <c r="AN128" s="1046"/>
      <c r="AO128" s="1047"/>
      <c r="AP128" s="1049"/>
      <c r="AQ128" s="1050"/>
      <c r="AR128" s="1050"/>
      <c r="AS128" s="1050"/>
      <c r="AT128" s="1051"/>
      <c r="AU128" s="232"/>
      <c r="AV128" s="232"/>
      <c r="AW128" s="232"/>
      <c r="AX128" s="896" t="s">
        <v>502</v>
      </c>
      <c r="AY128" s="897"/>
      <c r="AZ128" s="897"/>
      <c r="BA128" s="897"/>
      <c r="BB128" s="897"/>
      <c r="BC128" s="897"/>
      <c r="BD128" s="897"/>
      <c r="BE128" s="898"/>
      <c r="BF128" s="1052" t="s">
        <v>397</v>
      </c>
      <c r="BG128" s="1053"/>
      <c r="BH128" s="1053"/>
      <c r="BI128" s="1053"/>
      <c r="BJ128" s="1053"/>
      <c r="BK128" s="1053"/>
      <c r="BL128" s="1054"/>
      <c r="BM128" s="1052">
        <v>14.85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503</v>
      </c>
      <c r="CQ128" s="726"/>
      <c r="CR128" s="726"/>
      <c r="CS128" s="726"/>
      <c r="CT128" s="726"/>
      <c r="CU128" s="726"/>
      <c r="CV128" s="726"/>
      <c r="CW128" s="726"/>
      <c r="CX128" s="726"/>
      <c r="CY128" s="726"/>
      <c r="CZ128" s="726"/>
      <c r="DA128" s="726"/>
      <c r="DB128" s="726"/>
      <c r="DC128" s="726"/>
      <c r="DD128" s="726"/>
      <c r="DE128" s="726"/>
      <c r="DF128" s="1036"/>
      <c r="DG128" s="1037" t="s">
        <v>397</v>
      </c>
      <c r="DH128" s="1038"/>
      <c r="DI128" s="1038"/>
      <c r="DJ128" s="1038"/>
      <c r="DK128" s="1038"/>
      <c r="DL128" s="1038">
        <v>59424</v>
      </c>
      <c r="DM128" s="1038"/>
      <c r="DN128" s="1038"/>
      <c r="DO128" s="1038"/>
      <c r="DP128" s="1038"/>
      <c r="DQ128" s="1038">
        <v>58344</v>
      </c>
      <c r="DR128" s="1038"/>
      <c r="DS128" s="1038"/>
      <c r="DT128" s="1038"/>
      <c r="DU128" s="1038"/>
      <c r="DV128" s="1039">
        <v>1.4</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504</v>
      </c>
      <c r="X129" s="1071"/>
      <c r="Y129" s="1071"/>
      <c r="Z129" s="1072"/>
      <c r="AA129" s="958">
        <v>5110742</v>
      </c>
      <c r="AB129" s="959"/>
      <c r="AC129" s="959"/>
      <c r="AD129" s="959"/>
      <c r="AE129" s="960"/>
      <c r="AF129" s="961">
        <v>5424560</v>
      </c>
      <c r="AG129" s="959"/>
      <c r="AH129" s="959"/>
      <c r="AI129" s="959"/>
      <c r="AJ129" s="960"/>
      <c r="AK129" s="961">
        <v>5240243</v>
      </c>
      <c r="AL129" s="959"/>
      <c r="AM129" s="959"/>
      <c r="AN129" s="959"/>
      <c r="AO129" s="960"/>
      <c r="AP129" s="1073"/>
      <c r="AQ129" s="1074"/>
      <c r="AR129" s="1074"/>
      <c r="AS129" s="1074"/>
      <c r="AT129" s="1075"/>
      <c r="AU129" s="233"/>
      <c r="AV129" s="233"/>
      <c r="AW129" s="233"/>
      <c r="AX129" s="1065" t="s">
        <v>505</v>
      </c>
      <c r="AY129" s="923"/>
      <c r="AZ129" s="923"/>
      <c r="BA129" s="923"/>
      <c r="BB129" s="923"/>
      <c r="BC129" s="923"/>
      <c r="BD129" s="923"/>
      <c r="BE129" s="924"/>
      <c r="BF129" s="1066" t="s">
        <v>397</v>
      </c>
      <c r="BG129" s="1067"/>
      <c r="BH129" s="1067"/>
      <c r="BI129" s="1067"/>
      <c r="BJ129" s="1067"/>
      <c r="BK129" s="1067"/>
      <c r="BL129" s="1068"/>
      <c r="BM129" s="1066">
        <v>19.850000000000001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507</v>
      </c>
      <c r="X130" s="1071"/>
      <c r="Y130" s="1071"/>
      <c r="Z130" s="1072"/>
      <c r="AA130" s="958">
        <v>909322</v>
      </c>
      <c r="AB130" s="959"/>
      <c r="AC130" s="959"/>
      <c r="AD130" s="959"/>
      <c r="AE130" s="960"/>
      <c r="AF130" s="961">
        <v>954362</v>
      </c>
      <c r="AG130" s="959"/>
      <c r="AH130" s="959"/>
      <c r="AI130" s="959"/>
      <c r="AJ130" s="960"/>
      <c r="AK130" s="961">
        <v>997752</v>
      </c>
      <c r="AL130" s="959"/>
      <c r="AM130" s="959"/>
      <c r="AN130" s="959"/>
      <c r="AO130" s="960"/>
      <c r="AP130" s="1073"/>
      <c r="AQ130" s="1074"/>
      <c r="AR130" s="1074"/>
      <c r="AS130" s="1074"/>
      <c r="AT130" s="1075"/>
      <c r="AU130" s="233"/>
      <c r="AV130" s="233"/>
      <c r="AW130" s="233"/>
      <c r="AX130" s="1065" t="s">
        <v>508</v>
      </c>
      <c r="AY130" s="923"/>
      <c r="AZ130" s="923"/>
      <c r="BA130" s="923"/>
      <c r="BB130" s="923"/>
      <c r="BC130" s="923"/>
      <c r="BD130" s="923"/>
      <c r="BE130" s="924"/>
      <c r="BF130" s="1101">
        <v>8.9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509</v>
      </c>
      <c r="X131" s="1108"/>
      <c r="Y131" s="1108"/>
      <c r="Z131" s="1109"/>
      <c r="AA131" s="1004">
        <v>4201420</v>
      </c>
      <c r="AB131" s="986"/>
      <c r="AC131" s="986"/>
      <c r="AD131" s="986"/>
      <c r="AE131" s="987"/>
      <c r="AF131" s="985">
        <v>4470198</v>
      </c>
      <c r="AG131" s="986"/>
      <c r="AH131" s="986"/>
      <c r="AI131" s="986"/>
      <c r="AJ131" s="987"/>
      <c r="AK131" s="985">
        <v>4242491</v>
      </c>
      <c r="AL131" s="986"/>
      <c r="AM131" s="986"/>
      <c r="AN131" s="986"/>
      <c r="AO131" s="987"/>
      <c r="AP131" s="1110"/>
      <c r="AQ131" s="1111"/>
      <c r="AR131" s="1111"/>
      <c r="AS131" s="1111"/>
      <c r="AT131" s="1112"/>
      <c r="AU131" s="233"/>
      <c r="AV131" s="233"/>
      <c r="AW131" s="233"/>
      <c r="AX131" s="1083" t="s">
        <v>510</v>
      </c>
      <c r="AY131" s="726"/>
      <c r="AZ131" s="726"/>
      <c r="BA131" s="726"/>
      <c r="BB131" s="726"/>
      <c r="BC131" s="726"/>
      <c r="BD131" s="726"/>
      <c r="BE131" s="1036"/>
      <c r="BF131" s="1084" t="s">
        <v>511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513</v>
      </c>
      <c r="W132" s="1094"/>
      <c r="X132" s="1094"/>
      <c r="Y132" s="1094"/>
      <c r="Z132" s="1095"/>
      <c r="AA132" s="1096">
        <v>8.2664194490000007</v>
      </c>
      <c r="AB132" s="1097"/>
      <c r="AC132" s="1097"/>
      <c r="AD132" s="1097"/>
      <c r="AE132" s="1098"/>
      <c r="AF132" s="1099">
        <v>8.6779824970000004</v>
      </c>
      <c r="AG132" s="1097"/>
      <c r="AH132" s="1097"/>
      <c r="AI132" s="1097"/>
      <c r="AJ132" s="1098"/>
      <c r="AK132" s="1099">
        <v>9.900386353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514</v>
      </c>
      <c r="W133" s="1077"/>
      <c r="X133" s="1077"/>
      <c r="Y133" s="1077"/>
      <c r="Z133" s="1078"/>
      <c r="AA133" s="1079">
        <v>7.2</v>
      </c>
      <c r="AB133" s="1080"/>
      <c r="AC133" s="1080"/>
      <c r="AD133" s="1080"/>
      <c r="AE133" s="1081"/>
      <c r="AF133" s="1079">
        <v>8.1999999999999993</v>
      </c>
      <c r="AG133" s="1080"/>
      <c r="AH133" s="1080"/>
      <c r="AI133" s="1080"/>
      <c r="AJ133" s="1081"/>
      <c r="AK133" s="1079">
        <v>8.9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8ptfcfzMky5FG9RR1+Kttx1DdAr+PQKaVltEyX1vEiIBeRPtiuxBb7zNlKsnDD7bsxjjJhYmZtGzUQhuJ6XKw==" saltValue="bLh72XAsFBJBnyPRXldn5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vRt1TI2AavlvflO/6wjjrvkHyvzXsTzna5dTRyprRNE/p6uIiJDRVMVycB294Cy8oBXxzHKt3C9q1rOKFW6Jw==" saltValue="u7In71HM5n68pP1tdg3Y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6nGsXZHD8Fk7BeMMCRAaYc0/EwM9se2fVwju1rYMP7ePXto5BVx4wXLsTgL904k3iPsPXi0zqGvnqx91+ICHw==" saltValue="C6zQsneP9bt5tFQnu8oFr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518</v>
      </c>
      <c r="AP7" s="272"/>
      <c r="AQ7" s="273" t="s">
        <v>519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520</v>
      </c>
      <c r="AQ8" s="279" t="s">
        <v>521</v>
      </c>
      <c r="AR8" s="280" t="s">
        <v>522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523</v>
      </c>
      <c r="AL9" s="1117"/>
      <c r="AM9" s="1117"/>
      <c r="AN9" s="1118"/>
      <c r="AO9" s="281">
        <v>1387394</v>
      </c>
      <c r="AP9" s="281">
        <v>101805</v>
      </c>
      <c r="AQ9" s="282">
        <v>108757</v>
      </c>
      <c r="AR9" s="283">
        <v>-6.4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524</v>
      </c>
      <c r="AL10" s="1117"/>
      <c r="AM10" s="1117"/>
      <c r="AN10" s="1118"/>
      <c r="AO10" s="284">
        <v>328303</v>
      </c>
      <c r="AP10" s="284">
        <v>24090</v>
      </c>
      <c r="AQ10" s="285">
        <v>15108</v>
      </c>
      <c r="AR10" s="286">
        <v>59.5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525</v>
      </c>
      <c r="AL11" s="1117"/>
      <c r="AM11" s="1117"/>
      <c r="AN11" s="1118"/>
      <c r="AO11" s="284" t="s">
        <v>526</v>
      </c>
      <c r="AP11" s="284" t="s">
        <v>526</v>
      </c>
      <c r="AQ11" s="285">
        <v>1414</v>
      </c>
      <c r="AR11" s="286" t="s">
        <v>526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527</v>
      </c>
      <c r="AL12" s="1117"/>
      <c r="AM12" s="1117"/>
      <c r="AN12" s="1118"/>
      <c r="AO12" s="284" t="s">
        <v>526</v>
      </c>
      <c r="AP12" s="284" t="s">
        <v>526</v>
      </c>
      <c r="AQ12" s="285">
        <v>40</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528</v>
      </c>
      <c r="AL13" s="1117"/>
      <c r="AM13" s="1117"/>
      <c r="AN13" s="1118"/>
      <c r="AO13" s="284">
        <v>27505</v>
      </c>
      <c r="AP13" s="284">
        <v>2018</v>
      </c>
      <c r="AQ13" s="285">
        <v>4611</v>
      </c>
      <c r="AR13" s="286">
        <v>-56.2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529</v>
      </c>
      <c r="AL14" s="1117"/>
      <c r="AM14" s="1117"/>
      <c r="AN14" s="1118"/>
      <c r="AO14" s="284">
        <v>37335</v>
      </c>
      <c r="AP14" s="284">
        <v>2740</v>
      </c>
      <c r="AQ14" s="285">
        <v>2427</v>
      </c>
      <c r="AR14" s="286">
        <v>12.9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530</v>
      </c>
      <c r="AL15" s="1120"/>
      <c r="AM15" s="1120"/>
      <c r="AN15" s="1121"/>
      <c r="AO15" s="284">
        <v>-99211</v>
      </c>
      <c r="AP15" s="284">
        <v>-7280</v>
      </c>
      <c r="AQ15" s="285">
        <v>-7785</v>
      </c>
      <c r="AR15" s="286">
        <v>-6.5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1681326</v>
      </c>
      <c r="AP16" s="284">
        <v>123373</v>
      </c>
      <c r="AQ16" s="285">
        <v>124572</v>
      </c>
      <c r="AR16" s="286">
        <v>-1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535</v>
      </c>
      <c r="AL21" s="1123"/>
      <c r="AM21" s="1123"/>
      <c r="AN21" s="1124"/>
      <c r="AO21" s="297">
        <v>10.86</v>
      </c>
      <c r="AP21" s="298">
        <v>10.78</v>
      </c>
      <c r="AQ21" s="299">
        <v>0.08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536</v>
      </c>
      <c r="AL22" s="1123"/>
      <c r="AM22" s="1123"/>
      <c r="AN22" s="1124"/>
      <c r="AO22" s="302">
        <v>98</v>
      </c>
      <c r="AP22" s="303">
        <v>96.3</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518</v>
      </c>
      <c r="AP30" s="272"/>
      <c r="AQ30" s="273" t="s">
        <v>519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520</v>
      </c>
      <c r="AQ31" s="279" t="s">
        <v>521</v>
      </c>
      <c r="AR31" s="280" t="s">
        <v>522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540</v>
      </c>
      <c r="AL32" s="1131"/>
      <c r="AM32" s="1131"/>
      <c r="AN32" s="1132"/>
      <c r="AO32" s="312">
        <v>1348962</v>
      </c>
      <c r="AP32" s="312">
        <v>98985</v>
      </c>
      <c r="AQ32" s="313">
        <v>62543</v>
      </c>
      <c r="AR32" s="314">
        <v>58.3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541</v>
      </c>
      <c r="AL33" s="1131"/>
      <c r="AM33" s="1131"/>
      <c r="AN33" s="1132"/>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542</v>
      </c>
      <c r="AL34" s="1131"/>
      <c r="AM34" s="1131"/>
      <c r="AN34" s="1132"/>
      <c r="AO34" s="312" t="s">
        <v>526</v>
      </c>
      <c r="AP34" s="312" t="s">
        <v>526</v>
      </c>
      <c r="AQ34" s="313" t="s">
        <v>526</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543</v>
      </c>
      <c r="AL35" s="1131"/>
      <c r="AM35" s="1131"/>
      <c r="AN35" s="1132"/>
      <c r="AO35" s="312">
        <v>79943</v>
      </c>
      <c r="AP35" s="312">
        <v>5866</v>
      </c>
      <c r="AQ35" s="313">
        <v>16620</v>
      </c>
      <c r="AR35" s="314">
        <v>-64.7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544</v>
      </c>
      <c r="AL36" s="1131"/>
      <c r="AM36" s="1131"/>
      <c r="AN36" s="1132"/>
      <c r="AO36" s="312">
        <v>4870</v>
      </c>
      <c r="AP36" s="312">
        <v>357</v>
      </c>
      <c r="AQ36" s="313">
        <v>3562</v>
      </c>
      <c r="AR36" s="314">
        <v>-90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545</v>
      </c>
      <c r="AL37" s="1131"/>
      <c r="AM37" s="1131"/>
      <c r="AN37" s="1132"/>
      <c r="AO37" s="312" t="s">
        <v>526</v>
      </c>
      <c r="AP37" s="312" t="s">
        <v>526</v>
      </c>
      <c r="AQ37" s="313">
        <v>625</v>
      </c>
      <c r="AR37" s="314" t="s">
        <v>526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546</v>
      </c>
      <c r="AL38" s="1134"/>
      <c r="AM38" s="1134"/>
      <c r="AN38" s="1135"/>
      <c r="AO38" s="315" t="s">
        <v>526</v>
      </c>
      <c r="AP38" s="315" t="s">
        <v>526</v>
      </c>
      <c r="AQ38" s="316">
        <v>3</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547</v>
      </c>
      <c r="AL39" s="1134"/>
      <c r="AM39" s="1134"/>
      <c r="AN39" s="1135"/>
      <c r="AO39" s="312">
        <v>-16000</v>
      </c>
      <c r="AP39" s="312">
        <v>-1174</v>
      </c>
      <c r="AQ39" s="313">
        <v>-2822</v>
      </c>
      <c r="AR39" s="314">
        <v>-58.4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548</v>
      </c>
      <c r="AL40" s="1131"/>
      <c r="AM40" s="1131"/>
      <c r="AN40" s="1132"/>
      <c r="AO40" s="312">
        <v>-997752</v>
      </c>
      <c r="AP40" s="312">
        <v>-73213</v>
      </c>
      <c r="AQ40" s="313">
        <v>-53912</v>
      </c>
      <c r="AR40" s="314">
        <v>35.799999999999997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420023</v>
      </c>
      <c r="AP41" s="312">
        <v>30821</v>
      </c>
      <c r="AQ41" s="313">
        <v>26618</v>
      </c>
      <c r="AR41" s="314">
        <v>15.8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518</v>
      </c>
      <c r="AN49" s="1127" t="s">
        <v>552</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553</v>
      </c>
      <c r="AO50" s="329" t="s">
        <v>554</v>
      </c>
      <c r="AP50" s="330" t="s">
        <v>555</v>
      </c>
      <c r="AQ50" s="331" t="s">
        <v>556</v>
      </c>
      <c r="AR50" s="332" t="s">
        <v>557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1093194</v>
      </c>
      <c r="AN51" s="334">
        <v>75622</v>
      </c>
      <c r="AO51" s="335">
        <v>-9.9</v>
      </c>
      <c r="AP51" s="336">
        <v>88328</v>
      </c>
      <c r="AQ51" s="337">
        <v>-1.9</v>
      </c>
      <c r="AR51" s="338">
        <v>-8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947807</v>
      </c>
      <c r="AN52" s="342">
        <v>65565</v>
      </c>
      <c r="AO52" s="343">
        <v>-12</v>
      </c>
      <c r="AP52" s="344">
        <v>49013</v>
      </c>
      <c r="AQ52" s="345">
        <v>6.4</v>
      </c>
      <c r="AR52" s="346">
        <v>-18.399999999999999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1085433</v>
      </c>
      <c r="AN53" s="334">
        <v>75984</v>
      </c>
      <c r="AO53" s="335">
        <v>0.5</v>
      </c>
      <c r="AP53" s="336">
        <v>103390</v>
      </c>
      <c r="AQ53" s="337">
        <v>17.100000000000001</v>
      </c>
      <c r="AR53" s="338">
        <v>-16.600000000000001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945482</v>
      </c>
      <c r="AN54" s="342">
        <v>66187</v>
      </c>
      <c r="AO54" s="343">
        <v>0.9</v>
      </c>
      <c r="AP54" s="344">
        <v>51269</v>
      </c>
      <c r="AQ54" s="345">
        <v>4.5999999999999996</v>
      </c>
      <c r="AR54" s="346">
        <v>-3.7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1131899</v>
      </c>
      <c r="AN55" s="334">
        <v>80471</v>
      </c>
      <c r="AO55" s="335">
        <v>5.9</v>
      </c>
      <c r="AP55" s="336">
        <v>117234</v>
      </c>
      <c r="AQ55" s="337">
        <v>13.4</v>
      </c>
      <c r="AR55" s="338">
        <v>-7.5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955340</v>
      </c>
      <c r="AN56" s="342">
        <v>67918</v>
      </c>
      <c r="AO56" s="343">
        <v>2.6</v>
      </c>
      <c r="AP56" s="344">
        <v>59796</v>
      </c>
      <c r="AQ56" s="345">
        <v>16.600000000000001</v>
      </c>
      <c r="AR56" s="346">
        <v>-14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976573</v>
      </c>
      <c r="AN57" s="334">
        <v>70368</v>
      </c>
      <c r="AO57" s="335">
        <v>-12.6</v>
      </c>
      <c r="AP57" s="336">
        <v>97758</v>
      </c>
      <c r="AQ57" s="337">
        <v>-16.600000000000001</v>
      </c>
      <c r="AR57" s="338">
        <v>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767048</v>
      </c>
      <c r="AN58" s="342">
        <v>55271</v>
      </c>
      <c r="AO58" s="343">
        <v>-18.600000000000001</v>
      </c>
      <c r="AP58" s="344">
        <v>45946</v>
      </c>
      <c r="AQ58" s="345">
        <v>-23.2</v>
      </c>
      <c r="AR58" s="346">
        <v>4.5999999999999996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1037711</v>
      </c>
      <c r="AN59" s="334">
        <v>76146</v>
      </c>
      <c r="AO59" s="335">
        <v>8.1999999999999993</v>
      </c>
      <c r="AP59" s="336">
        <v>91338</v>
      </c>
      <c r="AQ59" s="337">
        <v>-6.6</v>
      </c>
      <c r="AR59" s="338">
        <v>14.8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799173</v>
      </c>
      <c r="AN60" s="342">
        <v>58642</v>
      </c>
      <c r="AO60" s="343">
        <v>6.1</v>
      </c>
      <c r="AP60" s="344">
        <v>43989</v>
      </c>
      <c r="AQ60" s="345">
        <v>-4.3</v>
      </c>
      <c r="AR60" s="346">
        <v>10.4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1064962</v>
      </c>
      <c r="AN61" s="349">
        <v>75718</v>
      </c>
      <c r="AO61" s="350">
        <v>-1.6</v>
      </c>
      <c r="AP61" s="351">
        <v>99610</v>
      </c>
      <c r="AQ61" s="352">
        <v>1.1000000000000001</v>
      </c>
      <c r="AR61" s="338">
        <v>-2.7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882970</v>
      </c>
      <c r="AN62" s="342">
        <v>62717</v>
      </c>
      <c r="AO62" s="343">
        <v>-4.2</v>
      </c>
      <c r="AP62" s="344">
        <v>50003</v>
      </c>
      <c r="AQ62" s="345">
        <v>0</v>
      </c>
      <c r="AR62" s="346">
        <v>-4.2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M/OgJJ6ArPFNiSU2vBo2B3YENpdGhGzJY8le/f1c0pwWzqgIaZtR+WnKl6zo14cFRs5vw9KeexfX2zr1kcIUg==" saltValue="o4OQKEy3cpoJmmsYNqe1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566</v>
      </c>
    </row>
    <row r="120" spans="125:125" ht="13.5" hidden="1" customHeight="1" x14ac:dyDescent="0.15"/>
    <row r="121" spans="125:125" ht="13.5" hidden="1" customHeight="1" x14ac:dyDescent="0.15">
      <c r="DU121" s="259"/>
    </row>
  </sheetData>
  <sheetProtection algorithmName="SHA-512" hashValue="aZU8rMGD0nSeWREJ7F7zr3GCKS/8eh1qW1sGq8VShiPTkbR6OXnwaY3AfB4DASVUdiPi4leTohOHL8DCg9DOGg==" saltValue="fLRM6baSsNEv6rd0E+U6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567</v>
      </c>
    </row>
  </sheetData>
  <sheetProtection algorithmName="SHA-512" hashValue="53EjPTMoMaQrfHpe+agnWR5Ka5oM2pfqXzvyNJhBkN9F5QT60xQExjsrXhNblbaU7+fbpTrqR5OVtQDRzMJ+gg==" saltValue="vKf1eg3aiBfu8mBwChI5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9" t="s">
        <v>3</v>
      </c>
      <c r="D47" s="1139"/>
      <c r="E47" s="1140"/>
      <c r="F47" s="11">
        <v>67.36</v>
      </c>
      <c r="G47" s="12">
        <v>71.3</v>
      </c>
      <c r="H47" s="12">
        <v>62.22</v>
      </c>
      <c r="I47" s="12">
        <v>58.63</v>
      </c>
      <c r="J47" s="13">
        <v>60.74</v>
      </c>
    </row>
    <row r="48" spans="2:10" ht="57.75" customHeight="1" x14ac:dyDescent="0.15">
      <c r="B48" s="14"/>
      <c r="C48" s="1141" t="s">
        <v>4</v>
      </c>
      <c r="D48" s="1141"/>
      <c r="E48" s="1142"/>
      <c r="F48" s="15">
        <v>7.08</v>
      </c>
      <c r="G48" s="16">
        <v>7.48</v>
      </c>
      <c r="H48" s="16">
        <v>10.42</v>
      </c>
      <c r="I48" s="16">
        <v>14.36</v>
      </c>
      <c r="J48" s="17">
        <v>8.6</v>
      </c>
    </row>
    <row r="49" spans="2:10" ht="57.75" customHeight="1" thickBot="1" x14ac:dyDescent="0.2">
      <c r="B49" s="18"/>
      <c r="C49" s="1143" t="s">
        <v>5</v>
      </c>
      <c r="D49" s="1143"/>
      <c r="E49" s="1144"/>
      <c r="F49" s="19" t="s">
        <v>573</v>
      </c>
      <c r="G49" s="20">
        <v>4.57</v>
      </c>
      <c r="H49" s="20" t="s">
        <v>574</v>
      </c>
      <c r="I49" s="20">
        <v>4.5599999999999996</v>
      </c>
      <c r="J49" s="21" t="s">
        <v>575</v>
      </c>
    </row>
    <row r="50" spans="2:10" x14ac:dyDescent="0.15"/>
  </sheetData>
  <sheetProtection algorithmName="SHA-512" hashValue="CA/GrfYvklLkSxQ75+GcRc3/fpv2tBXJ3VT+Q7cFhRgpHTCPAc2PvgZ4qQpyWNrKC5T0g7HwVXWwtVGHFHq3gg==" saltValue="z8VPBnPVN2Ak+i45qaAG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2024-02-05T03:03:16Z</dcterms:created>
  <dcterms:modified xsi:type="dcterms:W3CDTF">2024-03-27T04:10:58Z</dcterms:modified>
  <cp:category/>
</cp:coreProperties>
</file>