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<sst xmlns="http://schemas.openxmlformats.org/spreadsheetml/2006/main" xmlns:r="http://schemas.openxmlformats.org/officeDocument/2006/relationships" count="2404" uniqueCount="2404">
  <si>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</si>
  <si>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</si>
  <si>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</si>
  <si>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</si>
  <si>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</si>
  <si>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千代田区</t>
    <rPh sb="0" eb="4">
      <t>チヨダク</t>
    </rPh>
    <phoneticPr fontId="83"/>
  </si>
  <si>
    <t>特定加算Ⅱ</t>
    <rPh sb="0" eb="2">
      <t>トクテイ</t>
    </rPh>
    <rPh sb="2" eb="4">
      <t>カサン</t>
    </rPh>
    <phoneticPr fontId="2"/>
  </si>
  <si>
    <t>中富良野町</t>
  </si>
  <si>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</si>
  <si>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</si>
  <si>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</si>
  <si>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</si>
  <si>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</si>
  <si>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</si>
  <si>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</si>
  <si>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</si>
  <si>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</si>
  <si>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</si>
  <si>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</si>
  <si>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</si>
  <si>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</si>
  <si>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</si>
  <si>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</si>
  <si>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</si>
  <si>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</si>
  <si>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</si>
  <si>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</si>
  <si>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</si>
  <si>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</si>
  <si>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</si>
  <si>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</si>
  <si>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</si>
  <si>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</si>
  <si>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</si>
  <si>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</si>
  <si>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</si>
  <si>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</si>
  <si>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</si>
  <si>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</si>
  <si>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</si>
  <si>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</si>
  <si>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</si>
  <si>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</si>
  <si>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</si>
  <si>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</si>
  <si>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</si>
  <si>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</si>
  <si>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</si>
  <si>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</si>
  <si>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</si>
  <si>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</si>
  <si>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</si>
  <si>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</si>
  <si>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</si>
  <si>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</si>
  <si>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</si>
  <si>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</si>
  <si>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</si>
  <si>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</si>
  <si>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</si>
  <si>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</si>
  <si>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</si>
  <si>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</si>
  <si>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</si>
  <si>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</si>
  <si>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</si>
  <si>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</si>
  <si>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</si>
  <si>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</si>
  <si>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</si>
  <si>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</si>
  <si>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</si>
  <si>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</si>
  <si>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</si>
  <si>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</si>
  <si>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</si>
  <si>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</si>
  <si>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</si>
  <si>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</si>
  <si>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</si>
  <si>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</si>
  <si>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</si>
  <si>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</si>
  <si>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</si>
  <si>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</si>
  <si>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</si>
  <si>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</si>
  <si>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</si>
  <si>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</si>
  <si>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</si>
  <si>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</si>
  <si>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</si>
  <si>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</si>
  <si>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</si>
  <si>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</si>
  <si>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</si>
  <si>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</si>
  <si>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</si>
  <si>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</si>
  <si>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</si>
  <si>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</si>
  <si>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</si>
  <si>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</si>
  <si>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</si>
  <si>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島田市</t>
  </si>
  <si>
    <t>竜王町</t>
  </si>
  <si>
    <t>豊島区</t>
    <rPh sb="0" eb="3">
      <t>トシマク</t>
    </rPh>
    <phoneticPr fontId="83"/>
  </si>
  <si>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</si>
  <si>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</si>
  <si>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</si>
  <si>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</si>
  <si>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</si>
  <si>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</si>
  <si>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</si>
  <si>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</si>
  <si>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</si>
  <si>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</si>
  <si>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</si>
  <si>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</si>
  <si>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</si>
  <si>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</si>
  <si>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</si>
  <si>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</si>
  <si>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</si>
  <si>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</si>
  <si>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</si>
  <si>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</si>
  <si>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</si>
  <si>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</si>
  <si>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</si>
  <si>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</si>
  <si>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</si>
  <si>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</si>
  <si>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</si>
  <si>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</si>
  <si>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</si>
  <si>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</si>
  <si>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</si>
  <si>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</si>
  <si>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</si>
  <si>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</si>
  <si>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</si>
  <si>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</si>
  <si>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</si>
  <si>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</si>
  <si>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</si>
  <si>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</si>
  <si>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</si>
  <si>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</si>
  <si>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</si>
  <si>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</si>
  <si>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</si>
  <si>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</si>
  <si>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</si>
  <si>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</si>
  <si>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</si>
  <si>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</si>
  <si>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</si>
  <si>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</si>
  <si>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</si>
  <si>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</si>
  <si>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</si>
  <si>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</si>
  <si>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</si>
  <si>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</si>
  <si>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</si>
  <si>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</si>
  <si>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</si>
  <si>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</si>
  <si>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</si>
  <si>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</si>
  <si>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</si>
  <si>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</si>
  <si>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</si>
  <si>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</si>
  <si>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</si>
  <si>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</si>
  <si>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</si>
  <si>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</si>
  <si>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</si>
  <si>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</si>
  <si>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</si>
  <si>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</si>
  <si>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</si>
  <si>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</si>
  <si>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</si>
  <si>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</si>
  <si>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</si>
  <si>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</si>
  <si>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</si>
  <si>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</si>
  <si>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</si>
  <si>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</si>
  <si>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</si>
  <si>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</si>
  <si>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</si>
  <si>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</si>
  <si>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</si>
  <si>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</si>
  <si>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</si>
  <si>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</si>
  <si>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</si>
  <si>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</si>
  <si>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</si>
  <si>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</si>
  <si>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</si>
  <si>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</si>
  <si>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</si>
  <si>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</si>
  <si>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</si>
  <si>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</si>
  <si>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</si>
  <si>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</si>
  <si>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</si>
  <si>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</si>
  <si>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</si>
  <si>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</si>
  <si>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</si>
  <si>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</si>
  <si>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</si>
  <si>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</si>
  <si>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</si>
  <si>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</si>
  <si>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</si>
  <si>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</si>
  <si>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</si>
  <si>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</si>
  <si>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</si>
  <si>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</si>
  <si>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</si>
  <si>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</si>
  <si>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</si>
  <si>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</si>
  <si>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</si>
  <si>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</si>
  <si>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</si>
  <si>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</si>
  <si>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</si>
  <si>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</si>
  <si>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</si>
  <si>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</si>
  <si>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</si>
  <si>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</si>
  <si>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</si>
  <si>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</si>
  <si>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</si>
  <si>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</si>
  <si>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</si>
  <si>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</si>
  <si>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</si>
  <si>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</si>
  <si>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</si>
  <si>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</si>
  <si>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</si>
  <si>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</si>
  <si>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</si>
  <si>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</si>
  <si>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</si>
  <si>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</si>
  <si>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</si>
  <si>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</si>
  <si>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</si>
  <si>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</si>
  <si>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</si>
  <si>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</si>
  <si>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</si>
  <si>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</si>
  <si>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</si>
  <si>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</si>
  <si>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</si>
  <si>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</si>
  <si>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</si>
  <si>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</si>
  <si>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</si>
  <si>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</si>
  <si>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</si>
  <si>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</si>
  <si>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</si>
  <si>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</si>
  <si>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</si>
  <si>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</si>
  <si>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</si>
  <si>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</si>
  <si>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</si>
  <si>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</si>
  <si>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</si>
  <si>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</si>
  <si>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</si>
  <si>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</si>
  <si>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</si>
  <si>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</si>
  <si>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</si>
  <si>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</si>
  <si>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</si>
  <si>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</si>
  <si>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</si>
  <si>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</si>
  <si>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</si>
  <si>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</si>
  <si>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</si>
  <si>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</si>
  <si>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</si>
  <si>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</si>
  <si>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</si>
  <si>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</si>
  <si>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</si>
  <si>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</si>
  <si>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</si>
  <si>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</si>
  <si>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</si>
  <si>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</si>
  <si>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</si>
  <si>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</si>
  <si>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</si>
  <si>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</si>
  <si>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</si>
  <si>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</si>
  <si>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</si>
  <si>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</si>
  <si>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</si>
  <si>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</si>
  <si>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</si>
  <si>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</si>
  <si>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</si>
  <si>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</si>
  <si>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</si>
  <si>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</si>
  <si>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</si>
  <si>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</si>
  <si>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</si>
  <si>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</si>
  <si>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</si>
  <si>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</si>
  <si>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</si>
  <si>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</si>
  <si>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</si>
  <si>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</si>
  <si>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</si>
  <si>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</si>
  <si>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</si>
  <si>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</si>
  <si>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</si>
  <si>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</si>
  <si>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</si>
  <si>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</si>
  <si>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</si>
  <si>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</si>
  <si>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</si>
  <si>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</si>
  <si>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</si>
  <si>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</si>
  <si>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</si>
  <si>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</si>
  <si>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</si>
  <si>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</si>
  <si>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</si>
  <si>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</si>
  <si>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</si>
  <si>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</si>
  <si>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</si>
  <si>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</si>
  <si>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</si>
  <si>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</si>
  <si>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</si>
  <si>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</si>
  <si>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</si>
  <si>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</si>
  <si>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</si>
  <si>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</si>
  <si>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</si>
  <si>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</si>
  <si>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</si>
  <si>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</si>
  <si>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</si>
  <si>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</si>
  <si>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</si>
  <si>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</si>
  <si>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</si>
  <si>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</si>
  <si>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</si>
  <si>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</si>
  <si>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</si>
  <si>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</si>
  <si>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</si>
  <si>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</si>
  <si>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</si>
  <si>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</si>
  <si>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</si>
  <si>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</si>
  <si>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</si>
  <si>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</si>
  <si>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</si>
  <si>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</si>
  <si>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</si>
  <si>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</si>
  <si>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</si>
  <si>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</si>
  <si>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</si>
  <si>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</si>
  <si>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</si>
  <si>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</si>
  <si>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</si>
  <si>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</si>
  <si>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</si>
  <si>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</si>
  <si>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</si>
  <si>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</si>
  <si>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</si>
  <si>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</si>
  <si>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</si>
  <si>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</si>
  <si>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</si>
  <si>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</si>
  <si>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</si>
  <si>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</si>
  <si>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</si>
  <si>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</si>
  <si>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</si>
  <si>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</si>
  <si>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</si>
  <si>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</si>
  <si>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</si>
  <si>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</si>
  <si>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</si>
  <si>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</si>
  <si>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</si>
  <si>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</si>
  <si>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</si>
  <si>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</si>
  <si>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</si>
  <si>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</si>
  <si>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</si>
  <si>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</si>
  <si>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</si>
  <si>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</si>
  <si>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</si>
  <si>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</si>
  <si>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</si>
  <si>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</si>
  <si>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</si>
  <si>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</si>
  <si>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</si>
  <si>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</si>
  <si>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</si>
  <si>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</si>
  <si>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</si>
  <si>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</si>
  <si>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</si>
  <si>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</si>
  <si>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</si>
  <si>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</si>
  <si>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</si>
  <si>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</si>
  <si>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</si>
  <si>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</si>
  <si>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</si>
  <si>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</si>
  <si>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</si>
  <si>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</si>
  <si>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</si>
  <si>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</si>
  <si>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</si>
  <si>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</si>
  <si>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</si>
  <si>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</si>
  <si>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</si>
  <si>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</si>
  <si>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</si>
  <si>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</si>
  <si>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</si>
  <si>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</si>
  <si>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</si>
  <si>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</si>
  <si>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</si>
  <si>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</si>
  <si>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</si>
  <si>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</si>
  <si>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</si>
  <si>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</si>
  <si>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</si>
  <si>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</si>
  <si>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</si>
  <si>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</si>
  <si>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</si>
  <si>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</si>
  <si>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</si>
  <si>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</si>
  <si>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</si>
  <si>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</si>
  <si>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</si>
  <si>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</si>
  <si>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</si>
  <si>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</si>
  <si>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</si>
  <si>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</si>
  <si>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</si>
  <si>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</si>
  <si>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</si>
  <si>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</si>
  <si>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</si>
  <si>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</si>
  <si>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</si>
  <si>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</si>
  <si>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</si>
  <si>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</si>
  <si>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</si>
  <si>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</si>
  <si>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</si>
  <si>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</si>
  <si>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</si>
  <si>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</si>
  <si>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</si>
  <si>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</si>
  <si>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</si>
  <si>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</si>
  <si>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</si>
  <si>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</si>
  <si>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</si>
  <si>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</si>
  <si>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</si>
  <si>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</si>
  <si>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</si>
  <si>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</si>
  <si>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</si>
  <si>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</si>
  <si>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</si>
  <si>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</si>
  <si>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</si>
  <si>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</si>
  <si>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</si>
  <si>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</si>
  <si>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</si>
  <si>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</si>
  <si>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</si>
  <si>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</si>
  <si>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</si>
  <si>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</si>
  <si>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</si>
  <si>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</si>
  <si>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</si>
  <si>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</si>
  <si>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</si>
  <si>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</si>
  <si>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</si>
  <si>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</si>
  <si>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</si>
  <si>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</si>
  <si>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</si>
  <si>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</si>
  <si>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</si>
  <si>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</si>
  <si>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</si>
  <si>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</si>
  <si>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</si>
  <si>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</si>
  <si>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</si>
  <si>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</si>
  <si>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</si>
  <si>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</si>
  <si>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</si>
  <si>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</si>
  <si>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</si>
  <si>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</si>
  <si>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</si>
  <si>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</si>
  <si>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</si>
  <si>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</si>
  <si>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</si>
  <si>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</si>
  <si>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</si>
  <si>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</si>
  <si>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</si>
  <si>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</si>
  <si>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</si>
  <si>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</si>
  <si>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</si>
  <si>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</si>
  <si>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</si>
  <si>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</si>
  <si>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</si>
  <si>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</si>
  <si>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</si>
  <si>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</si>
  <si>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</si>
  <si>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</si>
  <si>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</si>
  <si>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</si>
  <si>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</si>
  <si>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</si>
  <si>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</si>
  <si>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</si>
  <si>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</si>
  <si>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</si>
  <si>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</si>
  <si>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</si>
  <si>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</si>
  <si>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</si>
  <si>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</si>
  <si>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</si>
  <si>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</si>
  <si>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</si>
  <si>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</si>
  <si>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</si>
  <si>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</si>
  <si>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</si>
  <si>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</si>
  <si>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</si>
  <si>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</si>
  <si>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</si>
  <si>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</si>
  <si>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</si>
  <si>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</si>
  <si>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</si>
  <si>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</si>
  <si>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</si>
  <si>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</si>
  <si>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</si>
  <si>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</si>
  <si>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</si>
  <si>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</si>
  <si>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</si>
  <si>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</si>
  <si>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</si>
  <si>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</si>
  <si>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</si>
  <si>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</si>
  <si>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</si>
  <si>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</si>
  <si>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</si>
  <si>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</si>
  <si>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</si>
  <si>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</si>
  <si>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</si>
  <si>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</si>
  <si>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</si>
  <si>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</si>
  <si>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</si>
  <si>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</si>
  <si>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</si>
  <si>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</si>
  <si>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</si>
  <si>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</si>
  <si>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</si>
  <si>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</si>
  <si>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</si>
  <si>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</si>
  <si>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</si>
  <si>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</si>
  <si>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</si>
  <si>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</si>
  <si>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</si>
  <si>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</si>
  <si>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</si>
  <si>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</si>
  <si>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</si>
  <si>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</si>
  <si>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</si>
  <si>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</si>
  <si>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</si>
  <si>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</si>
  <si>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</si>
  <si>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</si>
  <si>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</si>
  <si>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</si>
  <si>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</si>
  <si>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</si>
  <si>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</si>
  <si>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</si>
  <si>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</si>
  <si>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</si>
  <si>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</si>
  <si>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</si>
  <si>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</si>
  <si>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</si>
  <si>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</si>
  <si>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</si>
  <si>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</si>
  <si>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</si>
  <si>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</si>
  <si>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</si>
  <si>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</si>
  <si>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</si>
  <si>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</si>
  <si>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</si>
  <si>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</si>
  <si>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</si>
  <si>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</si>
  <si>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</si>
  <si>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</si>
  <si>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</si>
  <si>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</si>
  <si>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</si>
  <si>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</si>
  <si>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</si>
  <si>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</si>
  <si>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</si>
  <si>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</si>
  <si>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</si>
  <si>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</si>
  <si>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</si>
  <si>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</si>
  <si>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</si>
  <si>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</si>
  <si>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</si>
  <si>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</si>
  <si>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</si>
  <si>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</si>
  <si>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</si>
  <si>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</si>
  <si>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</si>
  <si>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</si>
  <si>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</si>
  <si>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</si>
  <si>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</si>
  <si>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</si>
  <si>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</si>
  <si>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</si>
  <si>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</si>
  <si>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</si>
  <si>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</si>
  <si>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</si>
  <si>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</si>
  <si>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</si>
  <si>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</si>
  <si>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</si>
  <si>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</si>
  <si>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</si>
  <si>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</si>
  <si>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</si>
  <si>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</si>
  <si>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</si>
  <si>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</si>
  <si>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</si>
  <si>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</si>
  <si>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</si>
  <si>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</si>
  <si>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</si>
  <si>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</si>
  <si>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</si>
  <si>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</si>
  <si>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</si>
  <si>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</si>
  <si>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</si>
  <si>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</si>
  <si>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</si>
  <si>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</si>
  <si>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</si>
  <si>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</si>
  <si>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</si>
  <si>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</si>
  <si>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</si>
  <si>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</si>
  <si>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</si>
  <si>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</si>
  <si>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</si>
  <si>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</si>
  <si>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</si>
  <si>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</si>
  <si>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</si>
  <si>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</si>
  <si>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</si>
  <si>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</si>
  <si>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</si>
  <si>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</si>
  <si>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</si>
  <si>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</si>
  <si>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</si>
  <si>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</si>
  <si>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</si>
  <si>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</si>
  <si>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</si>
  <si>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</si>
  <si>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</si>
  <si>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</si>
  <si>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</si>
  <si>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</si>
  <si>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</si>
  <si>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</si>
  <si>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</si>
  <si>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</si>
  <si>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</si>
  <si>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</si>
  <si>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</si>
  <si>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</si>
  <si>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</si>
  <si>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</si>
  <si>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</si>
  <si>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</si>
  <si>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</si>
  <si>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</si>
  <si>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</si>
  <si>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</si>
  <si>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</si>
  <si>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</si>
  <si>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</si>
  <si>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</si>
  <si>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</si>
  <si>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</si>
  <si>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</si>
  <si>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</si>
  <si>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</si>
  <si>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</si>
  <si>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</si>
  <si>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</si>
  <si>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</si>
  <si>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</si>
  <si>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</si>
  <si>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</si>
  <si>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</si>
  <si>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</si>
  <si>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</si>
  <si>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</si>
  <si>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</si>
  <si>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</si>
  <si>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</si>
  <si>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</si>
  <si>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</si>
  <si>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</si>
  <si>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</si>
  <si>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</si>
  <si>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</si>
  <si>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</si>
  <si>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</si>
  <si>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</si>
  <si>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</si>
  <si>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</si>
  <si>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</si>
  <si>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</si>
  <si>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</si>
  <si>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</si>
  <si>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</si>
  <si>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</si>
  <si>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</si>
  <si>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</si>
  <si>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</si>
  <si>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</si>
  <si>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</si>
  <si>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</si>
  <si>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</si>
  <si>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</si>
  <si>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</si>
  <si>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</si>
  <si>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</si>
  <si>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</si>
  <si>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</si>
  <si>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</si>
  <si>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</si>
  <si>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</si>
  <si>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</si>
  <si>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</si>
  <si>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</si>
  <si>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</si>
  <si>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</si>
  <si>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</si>
  <si>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</si>
  <si>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</si>
  <si>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</si>
  <si>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</si>
  <si>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</si>
  <si>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</si>
  <si>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</si>
  <si>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</si>
  <si>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</si>
  <si>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</si>
  <si>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</si>
  <si>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</si>
  <si>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</si>
  <si>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</si>
  <si>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</si>
  <si>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</si>
  <si>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</si>
  <si>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</si>
  <si>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</si>
  <si>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</si>
  <si>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</si>
  <si>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</si>
  <si>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</si>
  <si>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</si>
  <si>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</si>
  <si>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</si>
  <si>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</si>
  <si>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</si>
  <si>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</si>
  <si>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</si>
  <si>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</si>
  <si>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</si>
  <si>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</si>
  <si>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</si>
  <si>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</si>
  <si>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</si>
  <si>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</si>
  <si>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</si>
  <si>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</si>
  <si>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</si>
  <si>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</si>
  <si>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</si>
  <si>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</si>
  <si>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</si>
  <si>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</si>
  <si>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</si>
  <si>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</si>
  <si>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</si>
  <si>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</si>
  <si>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</si>
  <si>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</si>
  <si>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</si>
  <si>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</si>
  <si>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</si>
  <si>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</si>
  <si>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</si>
  <si>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</si>
  <si>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</si>
  <si>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</si>
  <si>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</si>
  <si>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</si>
  <si>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</si>
  <si>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</si>
  <si>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</si>
  <si>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</si>
  <si>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</si>
  <si>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</si>
  <si>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</si>
  <si>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</si>
  <si>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</si>
  <si>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</si>
  <si>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</si>
  <si>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</si>
  <si>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</si>
  <si>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</si>
  <si>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</si>
  <si>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</si>
  <si>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</si>
  <si>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</si>
  <si>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</si>
  <si>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</si>
  <si>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</si>
  <si>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</si>
  <si>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</si>
  <si>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</si>
  <si>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</si>
  <si>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</si>
  <si>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</si>
  <si>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</si>
  <si>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</si>
  <si>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</si>
  <si>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</si>
  <si>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</si>
  <si>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</si>
  <si>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</si>
  <si>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</si>
  <si>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</si>
  <si>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</si>
  <si>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</si>
  <si>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</si>
  <si>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</si>
  <si>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</si>
  <si>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</si>
  <si>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</si>
  <si>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</si>
  <si>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</si>
  <si>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</si>
  <si>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</si>
  <si>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</si>
  <si>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</si>
  <si>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</si>
  <si>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</si>
  <si>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</si>
  <si>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</si>
  <si>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</si>
  <si>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</si>
  <si>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</si>
  <si>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</si>
  <si>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</si>
  <si>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</si>
  <si>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</si>
  <si>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</si>
  <si>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</si>
  <si>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</si>
  <si>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</si>
  <si>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</si>
  <si>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</si>
  <si>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</si>
  <si>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</si>
  <si>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</si>
  <si>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</si>
  <si>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</si>
  <si>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</si>
  <si>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</si>
  <si>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</si>
  <si>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</si>
  <si>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</si>
  <si>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</si>
  <si>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</si>
  <si>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</si>
  <si>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</si>
  <si>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</si>
  <si>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</si>
  <si>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</si>
  <si>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</si>
  <si>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</si>
  <si>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</si>
  <si>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</si>
  <si>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</si>
  <si>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</si>
  <si>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</si>
  <si>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</si>
  <si>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</si>
  <si>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</si>
  <si>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</si>
  <si>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</si>
  <si>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</si>
  <si>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</si>
  <si>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</si>
  <si>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</si>
  <si>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</si>
  <si>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</si>
  <si>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</si>
  <si>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</si>
  <si>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</si>
  <si>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</si>
  <si>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</si>
  <si>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</si>
  <si>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</si>
  <si>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</si>
  <si>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</si>
  <si>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</si>
  <si>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</si>
  <si>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</si>
  <si>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</si>
  <si>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</si>
  <si>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</si>
  <si>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</si>
  <si>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</si>
  <si>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</si>
  <si>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</si>
  <si>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</si>
  <si>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</si>
  <si>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</si>
  <si>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</si>
  <si>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</si>
  <si>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</si>
  <si>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</si>
  <si>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</si>
  <si>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</si>
  <si>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</si>
  <si>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</si>
  <si>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</si>
  <si>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</si>
  <si>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</si>
  <si>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</si>
  <si>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</si>
  <si>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</si>
  <si>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</si>
  <si>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</si>
  <si>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</si>
  <si>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</si>
  <si>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</si>
  <si>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</si>
  <si>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</si>
  <si>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</si>
  <si>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</si>
  <si>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</si>
  <si>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</si>
  <si>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</si>
  <si>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</si>
  <si>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</si>
  <si>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</si>
  <si>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</si>
  <si>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</si>
  <si>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</si>
  <si>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</si>
  <si>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</si>
  <si>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</si>
  <si>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</si>
  <si>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</si>
  <si>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</si>
  <si>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</si>
  <si>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</si>
  <si>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</si>
  <si>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</si>
  <si>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</si>
  <si>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</si>
  <si>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</si>
  <si>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</si>
  <si>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</si>
  <si>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</si>
  <si>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</si>
  <si>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</si>
  <si>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</si>
  <si>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</si>
  <si>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</si>
  <si>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</si>
  <si>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</si>
  <si>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</si>
  <si>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</si>
  <si>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</si>
  <si>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</si>
  <si>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</si>
  <si>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</si>
  <si>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</si>
  <si>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</si>
  <si>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</si>
  <si>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</si>
  <si>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</si>
  <si>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</si>
  <si>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</si>
  <si>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</si>
  <si>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</si>
  <si>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</si>
  <si>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</si>
  <si>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</si>
  <si>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</si>
  <si>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</si>
  <si>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</si>
  <si>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</si>
  <si>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</si>
  <si>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</si>
  <si>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</si>
  <si>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</si>
  <si>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</si>
  <si>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</si>
  <si>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</si>
  <si>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</si>
  <si>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</si>
  <si>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</si>
  <si>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</si>
  <si>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</si>
  <si>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</si>
  <si>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</si>
  <si>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</si>
  <si>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</si>
  <si>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</si>
  <si>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</si>
  <si>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</si>
  <si>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</si>
  <si>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</si>
  <si>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</si>
  <si>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</si>
  <si>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</si>
  <si>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</si>
  <si>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</si>
  <si>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</si>
  <si>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</si>
  <si>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</si>
  <si>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</si>
  <si>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</si>
  <si>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</si>
  <si>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</si>
  <si>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</si>
  <si>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</si>
  <si>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</si>
  <si>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</si>
  <si>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</si>
  <si>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</si>
  <si>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</si>
  <si>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</si>
  <si>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</si>
  <si>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</si>
  <si>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</si>
  <si>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</si>
  <si>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</si>
  <si>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</si>
  <si>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</si>
  <si>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</si>
  <si>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</si>
  <si>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</si>
  <si>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</si>
  <si>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</si>
  <si>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</si>
  <si>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</si>
  <si>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</si>
  <si>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</si>
  <si>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</si>
  <si>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</si>
  <si>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</si>
  <si>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</si>
  <si>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</si>
  <si>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</si>
  <si>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</si>
  <si>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</si>
  <si>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</si>
  <si>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</si>
  <si>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</si>
  <si>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</si>
  <si>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</si>
  <si>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</si>
  <si>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</si>
  <si>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</si>
  <si>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</si>
  <si>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</si>
  <si>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</si>
  <si>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</si>
  <si>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</si>
  <si>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</si>
  <si>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</si>
  <si>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</si>
  <si>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</si>
  <si>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</si>
  <si>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</si>
  <si>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</si>
  <si>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</si>
  <si>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</si>
  <si>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</si>
  <si>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</si>
  <si>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</si>
  <si>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</si>
  <si>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</si>
  <si>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</si>
  <si>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</si>
  <si>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</si>
  <si>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</si>
  <si>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</si>
  <si>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</si>
  <si>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</si>
  <si>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</si>
  <si>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</si>
  <si>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</si>
  <si>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</si>
  <si>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</si>
  <si>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</si>
  <si>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</si>
  <si>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</si>
  <si>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</si>
  <si>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</si>
  <si>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</si>
  <si>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</si>
  <si>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</si>
  <si>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</si>
  <si>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</si>
  <si>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</si>
  <si>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</si>
  <si>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</si>
  <si>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</si>
  <si>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</si>
  <si>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</si>
  <si>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</si>
  <si>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</si>
  <si>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</si>
  <si>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</si>
  <si>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</si>
  <si>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</si>
  <si>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</si>
  <si>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</si>
  <si>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</si>
  <si>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</si>
  <si>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</si>
  <si>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</si>
  <si>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</si>
  <si>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</si>
  <si>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</si>
  <si>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</si>
  <si>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</si>
  <si>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</si>
  <si>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</si>
  <si>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</si>
  <si>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</si>
  <si>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</si>
  <si>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</si>
  <si>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</si>
  <si>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</si>
  <si>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</si>
  <si>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</si>
  <si>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</si>
  <si>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</si>
  <si>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</si>
  <si>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</si>
  <si>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</si>
  <si>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</si>
  <si>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</si>
  <si>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</si>
  <si>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</si>
  <si>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</si>
  <si>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</si>
  <si>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</si>
  <si>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</si>
  <si>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</si>
  <si>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</si>
  <si>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</si>
  <si>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</si>
  <si>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</si>
  <si>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</si>
  <si>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</si>
  <si>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</si>
  <si>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</si>
  <si>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</si>
  <si>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</si>
  <si>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</si>
  <si>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</si>
  <si>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</si>
  <si>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</si>
  <si>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</si>
  <si>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</si>
  <si>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</si>
  <si>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</si>
  <si>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</si>
  <si>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</si>
  <si>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</si>
  <si>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</si>
  <si>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</si>
  <si>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</si>
  <si>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</si>
  <si>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</si>
  <si>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</si>
  <si>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</si>
  <si>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</si>
  <si>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</si>
  <si>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</si>
  <si>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</si>
  <si>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</si>
  <si>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</si>
  <si>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</si>
  <si>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</si>
  <si>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</si>
  <si>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</si>
  <si>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</si>
  <si>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</si>
  <si>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</si>
  <si>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</si>
  <si>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</si>
  <si>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</si>
  <si>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</si>
  <si>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</si>
  <si>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</si>
  <si>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</si>
  <si>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</si>
  <si>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</si>
  <si>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</si>
  <si>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</si>
  <si>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</si>
  <si>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</si>
  <si>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</si>
  <si>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</si>
  <si>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</si>
  <si>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</si>
  <si>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</si>
  <si>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</si>
  <si>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</si>
  <si>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</si>
  <si>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</si>
  <si>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</si>
  <si>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</si>
  <si>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</si>
  <si>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</si>
  <si>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</si>
  <si>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</si>
  <si>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</si>
  <si>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</si>
  <si>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</si>
  <si>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</si>
  <si>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</si>
  <si>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</si>
  <si>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</si>
  <si>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</si>
  <si>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</si>
  <si>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</si>
  <si>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</si>
  <si>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</si>
  <si>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</si>
  <si>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</si>
  <si>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</si>
  <si>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</si>
  <si>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</si>
  <si>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</si>
  <si>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</si>
  <si>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</si>
  <si>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</si>
  <si>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</si>
  <si>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</si>
  <si>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</si>
  <si>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</si>
  <si>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</si>
  <si>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河北町</t>
  </si>
  <si>
    <t>階上町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</si>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</sst>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7"/>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298"/>
                <a:ext cx="301792" cy="238123"/>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3"/>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94"/>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1"/>
              <a:chExt cx="308371" cy="762881"/>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11"/>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18"/>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7"/>
              <a:chExt cx="301792" cy="494780"/>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47"/>
                <a:ext cx="301792" cy="238125"/>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5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42"/>
                <a:ext cx="308371" cy="238130"/>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5"/>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70"/>
              <a:chExt cx="217575" cy="792452"/>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14" y="8168770"/>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2" y="872309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4" y="8166071"/>
              <a:chExt cx="208607" cy="749779"/>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62" y="8166071"/>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64" y="8640732"/>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5"/>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5"/>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1"/>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92"/>
              <a:chExt cx="303832" cy="48685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92"/>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3"/>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4"/>
              <a:chExt cx="301792" cy="780075"/>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4"/>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5"/>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0"/>
              <a:chExt cx="308371" cy="762882"/>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0"/>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9"/>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71"/>
              <a:chExt cx="301792" cy="494751"/>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71"/>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60"/>
              <a:chExt cx="308371" cy="77925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60"/>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37"/>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514" y="8168735"/>
              <a:chExt cx="217614" cy="792552"/>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9" y="8168735"/>
                <a:ext cx="217069" cy="237623"/>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14" y="8723161"/>
                <a:ext cx="216067"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99" y="8165997"/>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39" y="8165997"/>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8999" y="8640712"/>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42" y="7305242"/>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42" y="7305242"/>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77" y="7775530"/>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65"/>
              <a:chExt cx="303832" cy="486898"/>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65"/>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40"/>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79"/>
              <a:chExt cx="301792" cy="780078"/>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79"/>
                <a:ext cx="301792" cy="238124"/>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4"/>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6"/>
              <a:chExt cx="308371" cy="762881"/>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6"/>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4"/>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98"/>
              <a:chExt cx="301792" cy="494785"/>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98"/>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60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7"/>
              <a:chExt cx="308371" cy="779264"/>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7"/>
                <a:ext cx="308371" cy="238126"/>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25"/>
                <a:ext cx="308371" cy="21907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4" y="8168777"/>
              <a:chExt cx="217571"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12" y="8168777"/>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4" y="8723092"/>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61" y="8166050"/>
              <a:chExt cx="208649" cy="749789"/>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01" y="8166050"/>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61" y="8640723"/>
                <a:ext cx="186517" cy="27511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596"/>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596"/>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2"/>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7"/>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298"/>
                <a:ext cx="301792" cy="238123"/>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3"/>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94"/>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1"/>
              <a:chExt cx="308371" cy="762881"/>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11"/>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18"/>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7"/>
              <a:chExt cx="301792" cy="494780"/>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47"/>
                <a:ext cx="301792" cy="238125"/>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5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42"/>
                <a:ext cx="308371" cy="238130"/>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5"/>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70"/>
              <a:chExt cx="217575" cy="792452"/>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14" y="8168770"/>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2" y="872309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4" y="8166071"/>
              <a:chExt cx="208607" cy="749779"/>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62" y="8166071"/>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64" y="8640732"/>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5"/>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5"/>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1"/>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7"/>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298"/>
                <a:ext cx="301792" cy="238123"/>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3"/>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94"/>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1"/>
              <a:chExt cx="308371" cy="762881"/>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11"/>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18"/>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7"/>
              <a:chExt cx="301792" cy="494780"/>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47"/>
                <a:ext cx="301792" cy="238125"/>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5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42"/>
                <a:ext cx="308371" cy="238130"/>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5"/>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70"/>
              <a:chExt cx="217575" cy="792452"/>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14" y="8168770"/>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2" y="872309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4" y="8166071"/>
              <a:chExt cx="208607" cy="749779"/>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62" y="8166071"/>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64" y="8640732"/>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5"/>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5"/>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1"/>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7"/>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298"/>
                <a:ext cx="301792" cy="238123"/>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3"/>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94"/>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1"/>
              <a:chExt cx="308371" cy="762881"/>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11"/>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18"/>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7"/>
              <a:chExt cx="301792" cy="494780"/>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47"/>
                <a:ext cx="301792" cy="238125"/>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5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42"/>
                <a:ext cx="308371" cy="238130"/>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5"/>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70"/>
              <a:chExt cx="217575" cy="792452"/>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14" y="8168770"/>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2" y="872309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4" y="8166071"/>
              <a:chExt cx="208607" cy="749779"/>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62" y="8166071"/>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64" y="8640732"/>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5"/>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5"/>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1"/>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7"/>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298"/>
                <a:ext cx="301792" cy="238123"/>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3"/>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94"/>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1"/>
              <a:chExt cx="308371" cy="762881"/>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11"/>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18"/>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7"/>
              <a:chExt cx="301792" cy="494780"/>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47"/>
                <a:ext cx="301792" cy="238125"/>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5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42"/>
                <a:ext cx="308371" cy="238130"/>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5"/>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70"/>
              <a:chExt cx="217575" cy="792452"/>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14" y="8168770"/>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2" y="872309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4" y="8166071"/>
              <a:chExt cx="208607" cy="749779"/>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62" y="8166071"/>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64" y="8640732"/>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5"/>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5"/>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1"/>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7"/>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298"/>
                <a:ext cx="301792" cy="238123"/>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3"/>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94"/>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1"/>
              <a:chExt cx="308371" cy="762881"/>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11"/>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18"/>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7"/>
              <a:chExt cx="301792" cy="494780"/>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47"/>
                <a:ext cx="301792" cy="238125"/>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5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42"/>
                <a:ext cx="308371" cy="238130"/>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5"/>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70"/>
              <a:chExt cx="217575" cy="792452"/>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14" y="8168770"/>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2" y="872309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4" y="8166071"/>
              <a:chExt cx="208607" cy="749779"/>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62" y="8166071"/>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64" y="8640732"/>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5"/>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5"/>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1"/>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8"/>
              <a:chExt cx="301792" cy="780047"/>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298"/>
                <a:ext cx="301792" cy="238123"/>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3"/>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94"/>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1"/>
              <a:chExt cx="308371" cy="762881"/>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11"/>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18"/>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7"/>
              <a:chExt cx="301792" cy="494780"/>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47"/>
                <a:ext cx="301792" cy="238125"/>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5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7"/>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42"/>
                <a:ext cx="308371" cy="238130"/>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5"/>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70"/>
              <a:chExt cx="217575" cy="792452"/>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14" y="8168770"/>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2" y="872309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64" y="8166071"/>
              <a:chExt cx="208607" cy="749779"/>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62" y="8166071"/>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64" y="8640732"/>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5"/>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5"/>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1"/>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298"/>
              <a:chExt cx="301792" cy="780047"/>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298"/>
                <a:ext cx="301792" cy="238123"/>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3"/>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94"/>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11"/>
              <a:chExt cx="308371" cy="762881"/>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11"/>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18"/>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47"/>
              <a:chExt cx="301792" cy="494780"/>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47"/>
                <a:ext cx="301792" cy="238125"/>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52"/>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42"/>
              <a:chExt cx="308371" cy="779257"/>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42"/>
                <a:ext cx="308371" cy="238130"/>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5"/>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2" y="8168770"/>
              <a:chExt cx="217575" cy="792452"/>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14" y="8168770"/>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2" y="872309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64" y="8166071"/>
              <a:chExt cx="208607" cy="749779"/>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62" y="8166071"/>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64" y="8640732"/>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5"/>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5"/>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1"/>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139</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108</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118</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108</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123</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14</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114</v>
      </c>
      <c r="D19" s="128" t="s">
        <v>174</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170</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178</v>
      </c>
      <c r="F20" s="128"/>
      <c r="G20" s="128"/>
      <c r="H20" s="128"/>
      <c r="I20" s="128"/>
      <c r="J20" s="128"/>
      <c r="K20" s="128"/>
      <c r="L20" s="128"/>
      <c r="M20" s="128"/>
      <c r="N20" s="128"/>
      <c r="O20" s="128"/>
      <c r="P20" s="379"/>
      <c r="Q20" s="386"/>
      <c r="R20" s="396"/>
      <c r="S20" s="396"/>
      <c r="T20" s="396"/>
      <c r="U20" s="396"/>
      <c r="V20" s="446"/>
      <c r="W20" s="459" t="s">
        <v>170</v>
      </c>
      <c r="X20" s="10" t="s">
        <v>182</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170</v>
      </c>
      <c r="X21" s="10" t="s">
        <v>182</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185</v>
      </c>
      <c r="C22" s="128" t="s">
        <v>192</v>
      </c>
      <c r="D22" s="128"/>
      <c r="E22" s="128"/>
      <c r="F22" s="128"/>
      <c r="G22" s="128"/>
      <c r="H22" s="128"/>
      <c r="I22" s="128"/>
      <c r="J22" s="128"/>
      <c r="K22" s="128"/>
      <c r="L22" s="128"/>
      <c r="M22" s="128"/>
      <c r="N22" s="128"/>
      <c r="O22" s="128"/>
      <c r="P22" s="128"/>
      <c r="Q22" s="386"/>
      <c r="R22" s="396"/>
      <c r="S22" s="396"/>
      <c r="T22" s="396"/>
      <c r="U22" s="396"/>
      <c r="V22" s="446"/>
      <c r="W22" s="461" t="s">
        <v>170</v>
      </c>
      <c r="X22" s="10" t="s">
        <v>182</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200</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33</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170</v>
      </c>
      <c r="X25" s="10" t="s">
        <v>182</v>
      </c>
      <c r="Y25" s="472" t="str">
        <f>IFERROR(IF(Q25&lt;=0,"",IF(Q26&gt;=Q25,"○","△")),"")</f>
        <v/>
      </c>
      <c r="Z25" s="10" t="s">
        <v>182</v>
      </c>
      <c r="AA25" s="470" t="str">
        <f>IFERROR(IF(Y25="△",IF(Q28&gt;=Q25,"○","×"),""),"")</f>
        <v/>
      </c>
      <c r="AB25" s="8"/>
      <c r="AC25" s="8"/>
      <c r="AD25" s="8"/>
      <c r="AE25" s="8"/>
      <c r="AF25" s="8"/>
      <c r="AG25" s="8"/>
      <c r="AH25" s="8"/>
      <c r="AI25" s="8"/>
      <c r="AJ25" s="8"/>
      <c r="AK25" s="8"/>
      <c r="AL25" s="8"/>
    </row>
    <row r="26" spans="1:55" ht="37.5" customHeight="1">
      <c r="A26" s="8"/>
      <c r="B26" s="32" t="s">
        <v>201</v>
      </c>
      <c r="C26" s="128" t="s">
        <v>2362</v>
      </c>
      <c r="D26" s="128"/>
      <c r="E26" s="128"/>
      <c r="F26" s="128"/>
      <c r="G26" s="128"/>
      <c r="H26" s="128"/>
      <c r="I26" s="128"/>
      <c r="J26" s="128"/>
      <c r="K26" s="128"/>
      <c r="L26" s="128"/>
      <c r="M26" s="128"/>
      <c r="N26" s="128"/>
      <c r="O26" s="128"/>
      <c r="P26" s="378"/>
      <c r="Q26" s="386"/>
      <c r="R26" s="396"/>
      <c r="S26" s="396"/>
      <c r="T26" s="396"/>
      <c r="U26" s="396"/>
      <c r="V26" s="446"/>
      <c r="W26" s="458" t="s">
        <v>170</v>
      </c>
      <c r="X26" s="10" t="s">
        <v>182</v>
      </c>
      <c r="Y26" s="473"/>
      <c r="Z26" s="10"/>
      <c r="AA26" s="504"/>
      <c r="AB26" s="8"/>
      <c r="AC26" s="8"/>
      <c r="AD26" s="8"/>
      <c r="AE26" s="8"/>
      <c r="AF26" s="8"/>
      <c r="AG26" s="8"/>
      <c r="AH26" s="8"/>
      <c r="AI26" s="8"/>
      <c r="AJ26" s="8"/>
      <c r="AK26" s="8"/>
      <c r="AL26" s="8"/>
    </row>
    <row r="27" spans="1:55" ht="26.25" customHeight="1">
      <c r="A27" s="8"/>
      <c r="B27" s="32" t="s">
        <v>150</v>
      </c>
      <c r="C27" s="128" t="s">
        <v>2302</v>
      </c>
      <c r="D27" s="128"/>
      <c r="E27" s="128"/>
      <c r="F27" s="128"/>
      <c r="G27" s="128"/>
      <c r="H27" s="128"/>
      <c r="I27" s="128"/>
      <c r="J27" s="128"/>
      <c r="K27" s="128"/>
      <c r="L27" s="128"/>
      <c r="M27" s="128"/>
      <c r="N27" s="128"/>
      <c r="O27" s="128"/>
      <c r="P27" s="378"/>
      <c r="Q27" s="386"/>
      <c r="R27" s="396"/>
      <c r="S27" s="396"/>
      <c r="T27" s="396"/>
      <c r="U27" s="396"/>
      <c r="V27" s="446"/>
      <c r="W27" s="458" t="s">
        <v>170</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160</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170</v>
      </c>
      <c r="X28" s="8"/>
      <c r="Y28" s="8"/>
      <c r="Z28" s="8" t="s">
        <v>182</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182</v>
      </c>
      <c r="AB37" s="469" t="str">
        <f>IFERROR(IF(AM36=TRUE,"○","×"),"")</f>
        <v>×</v>
      </c>
      <c r="AC37" s="10"/>
      <c r="AD37" s="10"/>
      <c r="AE37" s="10"/>
      <c r="AF37" s="10"/>
      <c r="AG37" s="10"/>
      <c r="AH37" s="10"/>
      <c r="AI37" s="10"/>
      <c r="AJ37" s="10"/>
      <c r="AK37" s="10"/>
      <c r="AL37" s="8"/>
      <c r="AM37" s="642" t="s">
        <v>208</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213</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216</v>
      </c>
      <c r="C43" s="131"/>
      <c r="D43" s="131"/>
      <c r="E43" s="131"/>
      <c r="F43" s="131"/>
      <c r="G43" s="131"/>
      <c r="H43" s="131"/>
      <c r="I43" s="131"/>
      <c r="J43" s="131"/>
      <c r="K43" s="131"/>
      <c r="L43" s="131"/>
      <c r="M43" s="131"/>
      <c r="N43" s="365"/>
      <c r="O43" s="370" t="s">
        <v>219</v>
      </c>
      <c r="P43" s="380"/>
      <c r="Q43" s="390">
        <v>6</v>
      </c>
      <c r="R43" s="390"/>
      <c r="S43" s="407" t="s">
        <v>109</v>
      </c>
      <c r="T43" s="419">
        <v>6</v>
      </c>
      <c r="U43" s="431"/>
      <c r="V43" s="448" t="s">
        <v>129</v>
      </c>
      <c r="W43" s="462" t="s">
        <v>25</v>
      </c>
      <c r="X43" s="462"/>
      <c r="Y43" s="462" t="s">
        <v>219</v>
      </c>
      <c r="Z43" s="488"/>
      <c r="AA43" s="419">
        <v>7</v>
      </c>
      <c r="AB43" s="431"/>
      <c r="AC43" s="516" t="s">
        <v>109</v>
      </c>
      <c r="AD43" s="419">
        <v>5</v>
      </c>
      <c r="AE43" s="431"/>
      <c r="AF43" s="448" t="s">
        <v>129</v>
      </c>
      <c r="AG43" s="448" t="s">
        <v>221</v>
      </c>
      <c r="AH43" s="448">
        <f>IF(Q43&gt;=1,(AA43*12+AD43)-(Q43*12+T43)+1,"")</f>
        <v>12</v>
      </c>
      <c r="AI43" s="462" t="s">
        <v>127</v>
      </c>
      <c r="AJ43" s="462"/>
      <c r="AK43" s="582" t="s">
        <v>142</v>
      </c>
      <c r="AL43" s="8"/>
      <c r="AM43" s="648"/>
      <c r="BB43" s="691"/>
    </row>
    <row r="44" spans="1:55" s="2" customFormat="1" ht="25.5" customHeight="1">
      <c r="A44" s="9"/>
      <c r="B44" s="38" t="s">
        <v>126</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103</v>
      </c>
      <c r="Y44" s="399"/>
      <c r="Z44" s="449"/>
      <c r="AA44" s="381" t="b">
        <v>1</v>
      </c>
      <c r="AB44" s="509" t="s">
        <v>146</v>
      </c>
      <c r="AC44" s="517"/>
      <c r="AD44" s="526" t="s">
        <v>36</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146</v>
      </c>
      <c r="V46" s="151"/>
      <c r="W46" s="123"/>
      <c r="X46" s="178" t="s">
        <v>36</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146</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140</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103</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23</v>
      </c>
      <c r="V54" s="92" t="s">
        <v>36</v>
      </c>
      <c r="W54" s="463"/>
      <c r="X54" s="157" t="s">
        <v>30</v>
      </c>
      <c r="Y54" s="92"/>
      <c r="Z54" s="92"/>
      <c r="AA54" s="463"/>
      <c r="AB54" s="157" t="s">
        <v>255</v>
      </c>
      <c r="AC54" s="92"/>
      <c r="AD54" s="92" t="s">
        <v>223</v>
      </c>
      <c r="AE54" s="289"/>
      <c r="AF54" s="289"/>
      <c r="AG54" s="289"/>
      <c r="AH54" s="289"/>
      <c r="AI54" s="289"/>
      <c r="AJ54" s="289"/>
      <c r="AK54" s="590"/>
      <c r="AL54" s="9"/>
      <c r="AM54" s="645" t="b">
        <v>0</v>
      </c>
      <c r="AN54" s="676" t="s">
        <v>146</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170</v>
      </c>
      <c r="AA60" s="123" t="s">
        <v>182</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176</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170</v>
      </c>
      <c r="AA61" s="123" t="s">
        <v>182</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170</v>
      </c>
      <c r="Z67" s="489" t="s">
        <v>182</v>
      </c>
      <c r="AA67" s="175"/>
      <c r="AB67" s="8"/>
      <c r="AC67" s="8"/>
      <c r="AD67" s="8"/>
      <c r="AE67" s="8"/>
      <c r="AF67" s="8"/>
      <c r="AG67" s="8" t="s">
        <v>182</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170</v>
      </c>
      <c r="Z68" s="8"/>
      <c r="AA68" s="505" t="s">
        <v>36</v>
      </c>
      <c r="AB68" s="512">
        <f>IFERROR(T69/T67*100,0)</f>
        <v>0</v>
      </c>
      <c r="AC68" s="519"/>
      <c r="AD68" s="528"/>
      <c r="AE68" s="521" t="s">
        <v>298</v>
      </c>
      <c r="AF68" s="521" t="s">
        <v>223</v>
      </c>
      <c r="AG68" s="8" t="s">
        <v>182</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170</v>
      </c>
      <c r="Z69" s="490" t="s">
        <v>182</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36</v>
      </c>
      <c r="U70" s="437">
        <f>T69/10</f>
        <v>0</v>
      </c>
      <c r="V70" s="437"/>
      <c r="W70" s="437"/>
      <c r="X70" s="466" t="s">
        <v>170</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220</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182</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170</v>
      </c>
      <c r="AA79" s="123" t="s">
        <v>182</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170</v>
      </c>
      <c r="AA80" s="123" t="s">
        <v>182</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170</v>
      </c>
      <c r="AA81" s="507" t="s">
        <v>182</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36</v>
      </c>
      <c r="AC82" s="522">
        <f>IFERROR(U83/U81*100,0)</f>
        <v>0</v>
      </c>
      <c r="AD82" s="531"/>
      <c r="AE82" s="540"/>
      <c r="AF82" s="547" t="s">
        <v>298</v>
      </c>
      <c r="AG82" s="547" t="s">
        <v>223</v>
      </c>
      <c r="AH82" s="554" t="s">
        <v>182</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170</v>
      </c>
      <c r="AA83" s="507" t="s">
        <v>182</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36</v>
      </c>
      <c r="V85" s="453">
        <f>U83/2</f>
        <v>0</v>
      </c>
      <c r="W85" s="453"/>
      <c r="X85" s="453"/>
      <c r="Y85" s="485" t="s">
        <v>170</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170</v>
      </c>
      <c r="AA86" s="507" t="s">
        <v>182</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36</v>
      </c>
      <c r="AC87" s="522">
        <f>IFERROR(U88/U86*100,0)</f>
        <v>0</v>
      </c>
      <c r="AD87" s="531"/>
      <c r="AE87" s="540"/>
      <c r="AF87" s="547" t="s">
        <v>298</v>
      </c>
      <c r="AG87" s="547" t="s">
        <v>223</v>
      </c>
      <c r="AH87" s="554" t="s">
        <v>182</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170</v>
      </c>
      <c r="AA88" s="507" t="s">
        <v>182</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36</v>
      </c>
      <c r="V90" s="437">
        <f>U88/2</f>
        <v>0</v>
      </c>
      <c r="W90" s="437"/>
      <c r="X90" s="437"/>
      <c r="Y90" s="466" t="s">
        <v>170</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205</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182</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179</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182</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182</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185</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168</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20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210</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206</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27</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214</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122</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219</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115</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217</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IF(AM117="記入不要","",IF(OR(S118="○",AK125="○"),"○","×"))</f>
        <v>×</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8"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202</v>
      </c>
      <c r="AK3" s="1082" t="s">
        <v>202</v>
      </c>
      <c r="AM3" s="1085"/>
      <c r="AO3" s="1085"/>
      <c r="AQ3" s="1089" t="s">
        <v>89</v>
      </c>
      <c r="AS3" s="1092"/>
      <c r="AT3" s="1098"/>
    </row>
    <row r="4" spans="1:46" ht="41.25" customHeight="1">
      <c r="A4" s="998"/>
      <c r="B4" s="1005" t="s">
        <v>28</v>
      </c>
      <c r="C4" s="1012" t="s">
        <v>748</v>
      </c>
      <c r="D4" s="1012" t="s">
        <v>751</v>
      </c>
      <c r="E4" s="1023" t="s">
        <v>681</v>
      </c>
      <c r="F4" s="1005" t="s">
        <v>439</v>
      </c>
      <c r="G4" s="1032" t="s">
        <v>6</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202</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202</v>
      </c>
      <c r="AF6" s="1007" t="s">
        <v>2327</v>
      </c>
      <c r="AG6" s="1014" t="s">
        <v>368</v>
      </c>
      <c r="AH6" s="1080"/>
      <c r="AJ6" s="1000" t="s">
        <v>762</v>
      </c>
      <c r="AK6" s="1082" t="s">
        <v>762</v>
      </c>
      <c r="AM6" s="1086" t="s">
        <v>767</v>
      </c>
      <c r="AQ6" s="1090"/>
      <c r="AS6" s="1095" t="s">
        <v>202</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158</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158</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158</v>
      </c>
      <c r="AF12" s="1007" t="s">
        <v>2327</v>
      </c>
      <c r="AG12" s="1014" t="s">
        <v>368</v>
      </c>
      <c r="AH12" s="1025" t="s">
        <v>875</v>
      </c>
      <c r="AJ12" s="1000" t="s">
        <v>781</v>
      </c>
      <c r="AK12" s="1082" t="s">
        <v>784</v>
      </c>
      <c r="AS12" s="1095" t="s">
        <v>158</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186</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28</v>
      </c>
      <c r="C6" s="1111" t="s">
        <v>439</v>
      </c>
      <c r="D6" s="1112" t="s">
        <v>60</v>
      </c>
      <c r="E6" s="1112" t="str">
        <f t="shared" ref="E6:E23" si="0">B6&amp;C6&amp;D6</f>
        <v>処遇加算Ⅰ特定加算Ⅰベア加算</v>
      </c>
      <c r="F6" s="1112" t="s">
        <v>981</v>
      </c>
      <c r="G6" s="1116" t="s">
        <v>981</v>
      </c>
      <c r="H6" s="1122" t="s">
        <v>159</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28</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184</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28</v>
      </c>
      <c r="C12" s="1111" t="s">
        <v>6</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28</v>
      </c>
      <c r="C13" s="1111" t="s">
        <v>6</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6</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6</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6</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6</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28</v>
      </c>
      <c r="C18" s="1111" t="s">
        <v>56</v>
      </c>
      <c r="D18" s="1112" t="s">
        <v>60</v>
      </c>
      <c r="E18" s="1112" t="str">
        <f t="shared" si="0"/>
        <v>処遇加算Ⅰ特定加算なしベア加算</v>
      </c>
      <c r="F18" s="1117" t="s">
        <v>2292</v>
      </c>
      <c r="G18" s="1118" t="s">
        <v>2291</v>
      </c>
      <c r="H18" s="1124" t="s">
        <v>2347</v>
      </c>
      <c r="I18" s="1127" t="s">
        <v>2292</v>
      </c>
      <c r="J18" s="1122" t="s">
        <v>152</v>
      </c>
      <c r="K18" s="1116"/>
      <c r="L18" s="1137"/>
      <c r="M18" s="1146" t="s">
        <v>2265</v>
      </c>
      <c r="N18" s="1145" t="s">
        <v>2265</v>
      </c>
      <c r="O18" s="1145" t="s">
        <v>2265</v>
      </c>
      <c r="P18" s="1145" t="s">
        <v>2265</v>
      </c>
      <c r="Q18" s="1145" t="s">
        <v>339</v>
      </c>
      <c r="R18" s="1145" t="s">
        <v>2265</v>
      </c>
      <c r="S18" s="1145" t="s">
        <v>2360</v>
      </c>
    </row>
    <row r="19" spans="2:19" ht="48" customHeight="1">
      <c r="B19" s="1108" t="s">
        <v>28</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195</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5</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202</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151</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187</v>
      </c>
      <c r="C8" s="1154" t="s">
        <v>603</v>
      </c>
      <c r="D8" s="1158" t="s">
        <v>872</v>
      </c>
      <c r="F8" s="1154" t="s">
        <v>111</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158</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11</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106</v>
      </c>
      <c r="G18" s="1164">
        <v>11.4</v>
      </c>
      <c r="H18" s="1164">
        <v>11.1</v>
      </c>
      <c r="I18" s="1170">
        <v>10.9</v>
      </c>
      <c r="J18" s="1154" t="s">
        <v>797</v>
      </c>
      <c r="K18" s="1175">
        <v>0.55000000000000004</v>
      </c>
    </row>
    <row r="19" spans="1:11" ht="18.75">
      <c r="A19" s="1089" t="s">
        <v>166</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199</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196</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136</v>
      </c>
      <c r="F38" s="1154" t="s">
        <v>991</v>
      </c>
      <c r="G38" s="1165">
        <v>11.05</v>
      </c>
      <c r="H38" s="1165">
        <v>10.83</v>
      </c>
      <c r="I38" s="1158">
        <v>10.68</v>
      </c>
    </row>
    <row r="39" spans="1:9" ht="16.5">
      <c r="A39" s="1089" t="s">
        <v>319</v>
      </c>
      <c r="C39" s="1154" t="s">
        <v>603</v>
      </c>
      <c r="D39" s="1158" t="s">
        <v>993</v>
      </c>
      <c r="F39" s="1154" t="s">
        <v>117</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132</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134</v>
      </c>
      <c r="C47" s="1154" t="s">
        <v>603</v>
      </c>
      <c r="D47" s="1158" t="s">
        <v>873</v>
      </c>
      <c r="F47" s="1154" t="s">
        <v>19</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147</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130</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102</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7</v>
      </c>
      <c r="F98" s="1154" t="s">
        <v>1111</v>
      </c>
      <c r="G98" s="1165">
        <v>10.7</v>
      </c>
      <c r="H98" s="1165">
        <v>10.55</v>
      </c>
      <c r="I98" s="1158">
        <v>10.45</v>
      </c>
    </row>
    <row r="99" spans="3:9">
      <c r="C99" s="1154" t="s">
        <v>603</v>
      </c>
      <c r="D99" s="1158" t="s">
        <v>1112</v>
      </c>
      <c r="F99" s="1154" t="s">
        <v>198</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157</v>
      </c>
      <c r="G102" s="1165">
        <v>10.7</v>
      </c>
      <c r="H102" s="1165">
        <v>10.55</v>
      </c>
      <c r="I102" s="1158">
        <v>10.45</v>
      </c>
    </row>
    <row r="103" spans="3:9">
      <c r="C103" s="1154" t="s">
        <v>603</v>
      </c>
      <c r="D103" s="1158" t="s">
        <v>1124</v>
      </c>
      <c r="F103" s="1154" t="s">
        <v>133</v>
      </c>
      <c r="G103" s="1165">
        <v>10.7</v>
      </c>
      <c r="H103" s="1165">
        <v>10.55</v>
      </c>
      <c r="I103" s="1158">
        <v>10.45</v>
      </c>
    </row>
    <row r="104" spans="3:9">
      <c r="C104" s="1154" t="s">
        <v>603</v>
      </c>
      <c r="D104" s="1158" t="s">
        <v>608</v>
      </c>
      <c r="F104" s="1154" t="s">
        <v>171</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215</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113</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144</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149</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172</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212</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167</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218</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148</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163</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162</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1372</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119</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169</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124</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204</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29</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187</v>
      </c>
      <c r="D321" s="1158" t="s">
        <v>1501</v>
      </c>
      <c r="F321" s="1154" t="s">
        <v>825</v>
      </c>
      <c r="G321" s="1165">
        <v>10.210000000000001</v>
      </c>
      <c r="H321" s="1165">
        <v>10.17</v>
      </c>
      <c r="I321" s="1158">
        <v>10.14</v>
      </c>
    </row>
    <row r="322" spans="3:9">
      <c r="C322" s="1154" t="s">
        <v>187</v>
      </c>
      <c r="D322" s="1158" t="s">
        <v>1107</v>
      </c>
      <c r="F322" s="1154" t="s">
        <v>1396</v>
      </c>
      <c r="G322" s="1165">
        <v>10.210000000000001</v>
      </c>
      <c r="H322" s="1165">
        <v>10.17</v>
      </c>
      <c r="I322" s="1158">
        <v>10.14</v>
      </c>
    </row>
    <row r="323" spans="3:9">
      <c r="C323" s="1154" t="s">
        <v>187</v>
      </c>
      <c r="D323" s="1158" t="s">
        <v>1356</v>
      </c>
      <c r="F323" s="1154" t="s">
        <v>1504</v>
      </c>
      <c r="G323" s="1165">
        <v>10.210000000000001</v>
      </c>
      <c r="H323" s="1165">
        <v>10.17</v>
      </c>
      <c r="I323" s="1158">
        <v>10.14</v>
      </c>
    </row>
    <row r="324" spans="3:9">
      <c r="C324" s="1154" t="s">
        <v>187</v>
      </c>
      <c r="D324" s="1158" t="s">
        <v>1505</v>
      </c>
      <c r="F324" s="1154" t="s">
        <v>1506</v>
      </c>
      <c r="G324" s="1165">
        <v>10.210000000000001</v>
      </c>
      <c r="H324" s="1165">
        <v>10.17</v>
      </c>
      <c r="I324" s="1158">
        <v>10.14</v>
      </c>
    </row>
    <row r="325" spans="3:9">
      <c r="C325" s="1154" t="s">
        <v>187</v>
      </c>
      <c r="D325" s="1158" t="s">
        <v>1508</v>
      </c>
      <c r="F325" s="1154" t="s">
        <v>1513</v>
      </c>
      <c r="G325" s="1165">
        <v>10.210000000000001</v>
      </c>
      <c r="H325" s="1165">
        <v>10.17</v>
      </c>
      <c r="I325" s="1158">
        <v>10.14</v>
      </c>
    </row>
    <row r="326" spans="3:9">
      <c r="C326" s="1154" t="s">
        <v>187</v>
      </c>
      <c r="D326" s="1158" t="s">
        <v>1514</v>
      </c>
      <c r="F326" s="1154" t="s">
        <v>1516</v>
      </c>
      <c r="G326" s="1165">
        <v>10.210000000000001</v>
      </c>
      <c r="H326" s="1165">
        <v>10.17</v>
      </c>
      <c r="I326" s="1158">
        <v>10.14</v>
      </c>
    </row>
    <row r="327" spans="3:9">
      <c r="C327" s="1154" t="s">
        <v>187</v>
      </c>
      <c r="D327" s="1158" t="s">
        <v>1282</v>
      </c>
      <c r="F327" s="1154" t="s">
        <v>1091</v>
      </c>
      <c r="G327" s="1165">
        <v>10.210000000000001</v>
      </c>
      <c r="H327" s="1165">
        <v>10.17</v>
      </c>
      <c r="I327" s="1158">
        <v>10.14</v>
      </c>
    </row>
    <row r="328" spans="3:9">
      <c r="C328" s="1154" t="s">
        <v>187</v>
      </c>
      <c r="D328" s="1158" t="s">
        <v>1024</v>
      </c>
      <c r="F328" s="1154" t="s">
        <v>1436</v>
      </c>
      <c r="G328" s="1165">
        <v>10.210000000000001</v>
      </c>
      <c r="H328" s="1165">
        <v>10.17</v>
      </c>
      <c r="I328" s="1158">
        <v>10.14</v>
      </c>
    </row>
    <row r="329" spans="3:9">
      <c r="C329" s="1154" t="s">
        <v>187</v>
      </c>
      <c r="D329" s="1158" t="s">
        <v>1365</v>
      </c>
      <c r="F329" s="1154" t="s">
        <v>1520</v>
      </c>
      <c r="G329" s="1165">
        <v>10.210000000000001</v>
      </c>
      <c r="H329" s="1165">
        <v>10.17</v>
      </c>
      <c r="I329" s="1158">
        <v>10.14</v>
      </c>
    </row>
    <row r="330" spans="3:9">
      <c r="C330" s="1154" t="s">
        <v>187</v>
      </c>
      <c r="D330" s="1158" t="s">
        <v>1521</v>
      </c>
      <c r="F330" s="1154" t="s">
        <v>265</v>
      </c>
      <c r="G330" s="1165">
        <v>10.210000000000001</v>
      </c>
      <c r="H330" s="1165">
        <v>10.17</v>
      </c>
      <c r="I330" s="1158">
        <v>10.14</v>
      </c>
    </row>
    <row r="331" spans="3:9">
      <c r="C331" s="1154" t="s">
        <v>187</v>
      </c>
      <c r="D331" s="1158" t="s">
        <v>1498</v>
      </c>
      <c r="F331" s="1154" t="s">
        <v>1522</v>
      </c>
      <c r="G331" s="1165">
        <v>10.210000000000001</v>
      </c>
      <c r="H331" s="1165">
        <v>10.17</v>
      </c>
      <c r="I331" s="1158">
        <v>10.14</v>
      </c>
    </row>
    <row r="332" spans="3:9">
      <c r="C332" s="1154" t="s">
        <v>187</v>
      </c>
      <c r="D332" s="1158" t="s">
        <v>422</v>
      </c>
      <c r="F332" s="1154" t="s">
        <v>1526</v>
      </c>
      <c r="G332" s="1165">
        <v>10.210000000000001</v>
      </c>
      <c r="H332" s="1165">
        <v>10.17</v>
      </c>
      <c r="I332" s="1158">
        <v>10.14</v>
      </c>
    </row>
    <row r="333" spans="3:9">
      <c r="C333" s="1154" t="s">
        <v>187</v>
      </c>
      <c r="D333" s="1158" t="s">
        <v>1527</v>
      </c>
      <c r="F333" s="1154" t="s">
        <v>691</v>
      </c>
      <c r="G333" s="1165">
        <v>10.210000000000001</v>
      </c>
      <c r="H333" s="1165">
        <v>10.17</v>
      </c>
      <c r="I333" s="1158">
        <v>10.14</v>
      </c>
    </row>
    <row r="334" spans="3:9">
      <c r="C334" s="1154" t="s">
        <v>187</v>
      </c>
      <c r="D334" s="1158" t="s">
        <v>1529</v>
      </c>
      <c r="F334" s="1154" t="s">
        <v>577</v>
      </c>
      <c r="G334" s="1165">
        <v>10.210000000000001</v>
      </c>
      <c r="H334" s="1165">
        <v>10.17</v>
      </c>
      <c r="I334" s="1158">
        <v>10.14</v>
      </c>
    </row>
    <row r="335" spans="3:9">
      <c r="C335" s="1154" t="s">
        <v>187</v>
      </c>
      <c r="D335" s="1158" t="s">
        <v>211</v>
      </c>
      <c r="F335" s="1154" t="s">
        <v>1119</v>
      </c>
      <c r="G335" s="1165">
        <v>10.210000000000001</v>
      </c>
      <c r="H335" s="1165">
        <v>10.17</v>
      </c>
      <c r="I335" s="1158">
        <v>10.14</v>
      </c>
    </row>
    <row r="336" spans="3:9">
      <c r="C336" s="1154" t="s">
        <v>187</v>
      </c>
      <c r="D336" s="1158" t="s">
        <v>1371</v>
      </c>
      <c r="F336" s="1154" t="s">
        <v>920</v>
      </c>
      <c r="G336" s="1165">
        <v>10.210000000000001</v>
      </c>
      <c r="H336" s="1165">
        <v>10.17</v>
      </c>
      <c r="I336" s="1158">
        <v>10.14</v>
      </c>
    </row>
    <row r="337" spans="3:9">
      <c r="C337" s="1154" t="s">
        <v>187</v>
      </c>
      <c r="D337" s="1158" t="s">
        <v>1531</v>
      </c>
      <c r="F337" s="1154" t="s">
        <v>1533</v>
      </c>
      <c r="G337" s="1165">
        <v>10.210000000000001</v>
      </c>
      <c r="H337" s="1165">
        <v>10.17</v>
      </c>
      <c r="I337" s="1158">
        <v>10.14</v>
      </c>
    </row>
    <row r="338" spans="3:9">
      <c r="C338" s="1154" t="s">
        <v>187</v>
      </c>
      <c r="D338" s="1158" t="s">
        <v>1534</v>
      </c>
      <c r="F338" s="1154" t="s">
        <v>1536</v>
      </c>
      <c r="G338" s="1165">
        <v>10.210000000000001</v>
      </c>
      <c r="H338" s="1165">
        <v>10.17</v>
      </c>
      <c r="I338" s="1158">
        <v>10.14</v>
      </c>
    </row>
    <row r="339" spans="3:9">
      <c r="C339" s="1154" t="s">
        <v>187</v>
      </c>
      <c r="D339" s="1158" t="s">
        <v>514</v>
      </c>
      <c r="F339" s="1154" t="s">
        <v>1537</v>
      </c>
      <c r="G339" s="1165">
        <v>10.210000000000001</v>
      </c>
      <c r="H339" s="1165">
        <v>10.17</v>
      </c>
      <c r="I339" s="1158">
        <v>10.14</v>
      </c>
    </row>
    <row r="340" spans="3:9">
      <c r="C340" s="1154" t="s">
        <v>187</v>
      </c>
      <c r="D340" s="1158" t="s">
        <v>1540</v>
      </c>
      <c r="F340" s="1154" t="s">
        <v>53</v>
      </c>
      <c r="G340" s="1165">
        <v>10.210000000000001</v>
      </c>
      <c r="H340" s="1165">
        <v>10.17</v>
      </c>
      <c r="I340" s="1158">
        <v>10.14</v>
      </c>
    </row>
    <row r="341" spans="3:9">
      <c r="C341" s="1154" t="s">
        <v>187</v>
      </c>
      <c r="D341" s="1158" t="s">
        <v>1541</v>
      </c>
      <c r="F341" s="1154" t="s">
        <v>1543</v>
      </c>
      <c r="G341" s="1165">
        <v>10.210000000000001</v>
      </c>
      <c r="H341" s="1165">
        <v>10.17</v>
      </c>
      <c r="I341" s="1158">
        <v>10.14</v>
      </c>
    </row>
    <row r="342" spans="3:9">
      <c r="C342" s="1154" t="s">
        <v>187</v>
      </c>
      <c r="D342" s="1158" t="s">
        <v>1338</v>
      </c>
      <c r="F342" s="1154" t="s">
        <v>143</v>
      </c>
      <c r="G342" s="1165">
        <v>10.210000000000001</v>
      </c>
      <c r="H342" s="1165">
        <v>10.17</v>
      </c>
      <c r="I342" s="1158">
        <v>10.14</v>
      </c>
    </row>
    <row r="343" spans="3:9">
      <c r="C343" s="1154" t="s">
        <v>187</v>
      </c>
      <c r="D343" s="1158" t="s">
        <v>370</v>
      </c>
      <c r="F343" s="1154" t="s">
        <v>1544</v>
      </c>
      <c r="G343" s="1165">
        <v>10.210000000000001</v>
      </c>
      <c r="H343" s="1165">
        <v>10.17</v>
      </c>
      <c r="I343" s="1158">
        <v>10.14</v>
      </c>
    </row>
    <row r="344" spans="3:9">
      <c r="C344" s="1154" t="s">
        <v>187</v>
      </c>
      <c r="D344" s="1158" t="s">
        <v>1545</v>
      </c>
      <c r="F344" s="1154" t="s">
        <v>203</v>
      </c>
      <c r="G344" s="1165">
        <v>10.210000000000001</v>
      </c>
      <c r="H344" s="1165">
        <v>10.17</v>
      </c>
      <c r="I344" s="1158">
        <v>10.14</v>
      </c>
    </row>
    <row r="345" spans="3:9">
      <c r="C345" s="1154" t="s">
        <v>187</v>
      </c>
      <c r="D345" s="1158" t="s">
        <v>1547</v>
      </c>
      <c r="F345" s="1154" t="s">
        <v>1353</v>
      </c>
      <c r="G345" s="1165">
        <v>10.210000000000001</v>
      </c>
      <c r="H345" s="1165">
        <v>10.17</v>
      </c>
      <c r="I345" s="1158">
        <v>10.14</v>
      </c>
    </row>
    <row r="346" spans="3:9">
      <c r="C346" s="1154" t="s">
        <v>187</v>
      </c>
      <c r="D346" s="1158" t="s">
        <v>1548</v>
      </c>
      <c r="F346" s="1154" t="s">
        <v>1517</v>
      </c>
      <c r="G346" s="1165">
        <v>10.210000000000001</v>
      </c>
      <c r="H346" s="1165">
        <v>10.17</v>
      </c>
      <c r="I346" s="1158">
        <v>10.14</v>
      </c>
    </row>
    <row r="347" spans="3:9">
      <c r="C347" s="1154" t="s">
        <v>187</v>
      </c>
      <c r="D347" s="1158" t="s">
        <v>1553</v>
      </c>
      <c r="F347" s="1154" t="s">
        <v>1509</v>
      </c>
      <c r="G347" s="1165">
        <v>10.210000000000001</v>
      </c>
      <c r="H347" s="1165">
        <v>10.17</v>
      </c>
      <c r="I347" s="1158">
        <v>10.14</v>
      </c>
    </row>
    <row r="348" spans="3:9">
      <c r="C348" s="1154" t="s">
        <v>187</v>
      </c>
      <c r="D348" s="1158" t="s">
        <v>624</v>
      </c>
      <c r="F348" s="1154" t="s">
        <v>430</v>
      </c>
      <c r="G348" s="1165">
        <v>10.210000000000001</v>
      </c>
      <c r="H348" s="1165">
        <v>10.17</v>
      </c>
      <c r="I348" s="1158">
        <v>10.14</v>
      </c>
    </row>
    <row r="349" spans="3:9">
      <c r="C349" s="1154" t="s">
        <v>187</v>
      </c>
      <c r="D349" s="1158" t="s">
        <v>1554</v>
      </c>
      <c r="F349" s="1154" t="s">
        <v>1555</v>
      </c>
      <c r="G349" s="1165">
        <v>10.210000000000001</v>
      </c>
      <c r="H349" s="1165">
        <v>10.17</v>
      </c>
      <c r="I349" s="1158">
        <v>10.14</v>
      </c>
    </row>
    <row r="350" spans="3:9">
      <c r="C350" s="1154" t="s">
        <v>187</v>
      </c>
      <c r="D350" s="1158" t="s">
        <v>1556</v>
      </c>
      <c r="F350" s="1154" t="s">
        <v>1557</v>
      </c>
      <c r="G350" s="1165">
        <v>10.210000000000001</v>
      </c>
      <c r="H350" s="1165">
        <v>10.17</v>
      </c>
      <c r="I350" s="1158">
        <v>10.14</v>
      </c>
    </row>
    <row r="351" spans="3:9">
      <c r="C351" s="1154" t="s">
        <v>187</v>
      </c>
      <c r="D351" s="1158" t="s">
        <v>1558</v>
      </c>
      <c r="F351" s="1154" t="s">
        <v>1559</v>
      </c>
      <c r="G351" s="1165">
        <v>10.210000000000001</v>
      </c>
      <c r="H351" s="1165">
        <v>10.17</v>
      </c>
      <c r="I351" s="1158">
        <v>10.14</v>
      </c>
    </row>
    <row r="352" spans="3:9">
      <c r="C352" s="1154" t="s">
        <v>187</v>
      </c>
      <c r="D352" s="1158" t="s">
        <v>1427</v>
      </c>
      <c r="F352" s="1154" t="s">
        <v>1561</v>
      </c>
      <c r="G352" s="1165">
        <v>10.210000000000001</v>
      </c>
      <c r="H352" s="1165">
        <v>10.17</v>
      </c>
      <c r="I352" s="1158">
        <v>10.14</v>
      </c>
    </row>
    <row r="353" spans="3:9">
      <c r="C353" s="1154" t="s">
        <v>187</v>
      </c>
      <c r="D353" s="1158" t="s">
        <v>1310</v>
      </c>
      <c r="F353" s="1154" t="s">
        <v>656</v>
      </c>
      <c r="G353" s="1165">
        <v>10.210000000000001</v>
      </c>
      <c r="H353" s="1165">
        <v>10.17</v>
      </c>
      <c r="I353" s="1158">
        <v>10.14</v>
      </c>
    </row>
    <row r="354" spans="3:9">
      <c r="C354" s="1154" t="s">
        <v>187</v>
      </c>
      <c r="D354" s="1158" t="s">
        <v>1562</v>
      </c>
      <c r="F354" s="1154" t="s">
        <v>1563</v>
      </c>
      <c r="G354" s="1165">
        <v>10.210000000000001</v>
      </c>
      <c r="H354" s="1165">
        <v>10.17</v>
      </c>
      <c r="I354" s="1158">
        <v>10.14</v>
      </c>
    </row>
    <row r="355" spans="3:9">
      <c r="C355" s="1154" t="s">
        <v>187</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104</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183</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197</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26</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193</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125</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112</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131</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212</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29</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198</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157</v>
      </c>
    </row>
    <row r="601" spans="3:4">
      <c r="C601" s="1154" t="s">
        <v>812</v>
      </c>
      <c r="D601" s="1158" t="s">
        <v>760</v>
      </c>
    </row>
    <row r="602" spans="3:4">
      <c r="C602" s="1154" t="s">
        <v>812</v>
      </c>
      <c r="D602" s="1158" t="s">
        <v>156</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133</v>
      </c>
    </row>
    <row r="608" spans="3:4">
      <c r="C608" s="1154" t="s">
        <v>812</v>
      </c>
      <c r="D608" s="1158" t="s">
        <v>171</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11</v>
      </c>
      <c r="D636" s="1158" t="s">
        <v>34</v>
      </c>
    </row>
    <row r="637" spans="3:4">
      <c r="C637" s="1154" t="s">
        <v>11</v>
      </c>
      <c r="D637" s="1158" t="s">
        <v>505</v>
      </c>
    </row>
    <row r="638" spans="3:4">
      <c r="C638" s="1154" t="s">
        <v>11</v>
      </c>
      <c r="D638" s="1158" t="s">
        <v>1772</v>
      </c>
    </row>
    <row r="639" spans="3:4">
      <c r="C639" s="1154" t="s">
        <v>11</v>
      </c>
      <c r="D639" s="1158" t="s">
        <v>1774</v>
      </c>
    </row>
    <row r="640" spans="3:4">
      <c r="C640" s="1154" t="s">
        <v>11</v>
      </c>
      <c r="D640" s="1158" t="s">
        <v>924</v>
      </c>
    </row>
    <row r="641" spans="3:4">
      <c r="C641" s="1154" t="s">
        <v>11</v>
      </c>
      <c r="D641" s="1158" t="s">
        <v>832</v>
      </c>
    </row>
    <row r="642" spans="3:4">
      <c r="C642" s="1154" t="s">
        <v>11</v>
      </c>
      <c r="D642" s="1158" t="s">
        <v>394</v>
      </c>
    </row>
    <row r="643" spans="3:4">
      <c r="C643" s="1154" t="s">
        <v>11</v>
      </c>
      <c r="D643" s="1158" t="s">
        <v>24</v>
      </c>
    </row>
    <row r="644" spans="3:4">
      <c r="C644" s="1154" t="s">
        <v>11</v>
      </c>
      <c r="D644" s="1158" t="s">
        <v>1775</v>
      </c>
    </row>
    <row r="645" spans="3:4">
      <c r="C645" s="1154" t="s">
        <v>11</v>
      </c>
      <c r="D645" s="1158" t="s">
        <v>1776</v>
      </c>
    </row>
    <row r="646" spans="3:4">
      <c r="C646" s="1154" t="s">
        <v>11</v>
      </c>
      <c r="D646" s="1158" t="s">
        <v>1779</v>
      </c>
    </row>
    <row r="647" spans="3:4">
      <c r="C647" s="1154" t="s">
        <v>11</v>
      </c>
      <c r="D647" s="1158" t="s">
        <v>1780</v>
      </c>
    </row>
    <row r="648" spans="3:4">
      <c r="C648" s="1154" t="s">
        <v>11</v>
      </c>
      <c r="D648" s="1158" t="s">
        <v>1781</v>
      </c>
    </row>
    <row r="649" spans="3:4">
      <c r="C649" s="1154" t="s">
        <v>11</v>
      </c>
      <c r="D649" s="1158" t="s">
        <v>1782</v>
      </c>
    </row>
    <row r="650" spans="3:4">
      <c r="C650" s="1154" t="s">
        <v>11</v>
      </c>
      <c r="D650" s="1158" t="s">
        <v>1783</v>
      </c>
    </row>
    <row r="651" spans="3:4">
      <c r="C651" s="1154" t="s">
        <v>11</v>
      </c>
      <c r="D651" s="1158" t="s">
        <v>1784</v>
      </c>
    </row>
    <row r="652" spans="3:4">
      <c r="C652" s="1154" t="s">
        <v>11</v>
      </c>
      <c r="D652" s="1158" t="s">
        <v>1620</v>
      </c>
    </row>
    <row r="653" spans="3:4">
      <c r="C653" s="1154" t="s">
        <v>11</v>
      </c>
      <c r="D653" s="1158" t="s">
        <v>15</v>
      </c>
    </row>
    <row r="654" spans="3:4">
      <c r="C654" s="1154" t="s">
        <v>11</v>
      </c>
      <c r="D654" s="1158" t="s">
        <v>1785</v>
      </c>
    </row>
    <row r="655" spans="3:4">
      <c r="C655" s="1154" t="s">
        <v>11</v>
      </c>
      <c r="D655" s="1158" t="s">
        <v>1786</v>
      </c>
    </row>
    <row r="656" spans="3:4">
      <c r="C656" s="1154" t="s">
        <v>11</v>
      </c>
      <c r="D656" s="1158" t="s">
        <v>1787</v>
      </c>
    </row>
    <row r="657" spans="3:4">
      <c r="C657" s="1154" t="s">
        <v>11</v>
      </c>
      <c r="D657" s="1158" t="s">
        <v>84</v>
      </c>
    </row>
    <row r="658" spans="3:4">
      <c r="C658" s="1154" t="s">
        <v>11</v>
      </c>
      <c r="D658" s="1158" t="s">
        <v>1546</v>
      </c>
    </row>
    <row r="659" spans="3:4">
      <c r="C659" s="1154" t="s">
        <v>11</v>
      </c>
      <c r="D659" s="1158" t="s">
        <v>622</v>
      </c>
    </row>
    <row r="660" spans="3:4">
      <c r="C660" s="1154" t="s">
        <v>11</v>
      </c>
      <c r="D660" s="1158" t="s">
        <v>609</v>
      </c>
    </row>
    <row r="661" spans="3:4">
      <c r="C661" s="1154" t="s">
        <v>11</v>
      </c>
      <c r="D661" s="1158" t="s">
        <v>985</v>
      </c>
    </row>
    <row r="662" spans="3:4">
      <c r="C662" s="1154" t="s">
        <v>11</v>
      </c>
      <c r="D662" s="1158" t="s">
        <v>991</v>
      </c>
    </row>
    <row r="663" spans="3:4">
      <c r="C663" s="1154" t="s">
        <v>11</v>
      </c>
      <c r="D663" s="1158" t="s">
        <v>117</v>
      </c>
    </row>
    <row r="664" spans="3:4">
      <c r="C664" s="1154" t="s">
        <v>11</v>
      </c>
      <c r="D664" s="1158" t="s">
        <v>901</v>
      </c>
    </row>
    <row r="665" spans="3:4">
      <c r="C665" s="1154" t="s">
        <v>11</v>
      </c>
      <c r="D665" s="1158" t="s">
        <v>1045</v>
      </c>
    </row>
    <row r="666" spans="3:4">
      <c r="C666" s="1154" t="s">
        <v>11</v>
      </c>
      <c r="D666" s="1158" t="s">
        <v>910</v>
      </c>
    </row>
    <row r="667" spans="3:4">
      <c r="C667" s="1154" t="s">
        <v>11</v>
      </c>
      <c r="D667" s="1158" t="s">
        <v>1788</v>
      </c>
    </row>
    <row r="668" spans="3:4">
      <c r="C668" s="1154" t="s">
        <v>11</v>
      </c>
      <c r="D668" s="1158" t="s">
        <v>613</v>
      </c>
    </row>
    <row r="669" spans="3:4">
      <c r="C669" s="1154" t="s">
        <v>11</v>
      </c>
      <c r="D669" s="1158" t="s">
        <v>494</v>
      </c>
    </row>
    <row r="670" spans="3:4">
      <c r="C670" s="1154" t="s">
        <v>11</v>
      </c>
      <c r="D670" s="1158" t="s">
        <v>635</v>
      </c>
    </row>
    <row r="671" spans="3:4">
      <c r="C671" s="1154" t="s">
        <v>11</v>
      </c>
      <c r="D671" s="1158" t="s">
        <v>1133</v>
      </c>
    </row>
    <row r="672" spans="3:4">
      <c r="C672" s="1154" t="s">
        <v>11</v>
      </c>
      <c r="D672" s="1158" t="s">
        <v>282</v>
      </c>
    </row>
    <row r="673" spans="3:4">
      <c r="C673" s="1154" t="s">
        <v>11</v>
      </c>
      <c r="D673" s="1158" t="s">
        <v>1008</v>
      </c>
    </row>
    <row r="674" spans="3:4">
      <c r="C674" s="1154" t="s">
        <v>11</v>
      </c>
      <c r="D674" s="1158" t="s">
        <v>1789</v>
      </c>
    </row>
    <row r="675" spans="3:4">
      <c r="C675" s="1154" t="s">
        <v>11</v>
      </c>
      <c r="D675" s="1158" t="s">
        <v>1754</v>
      </c>
    </row>
    <row r="676" spans="3:4">
      <c r="C676" s="1154" t="s">
        <v>11</v>
      </c>
      <c r="D676" s="1158" t="s">
        <v>57</v>
      </c>
    </row>
    <row r="677" spans="3:4">
      <c r="C677" s="1154" t="s">
        <v>11</v>
      </c>
      <c r="D677" s="1158" t="s">
        <v>252</v>
      </c>
    </row>
    <row r="678" spans="3:4">
      <c r="C678" s="1154" t="s">
        <v>11</v>
      </c>
      <c r="D678" s="1158" t="s">
        <v>1010</v>
      </c>
    </row>
    <row r="679" spans="3:4">
      <c r="C679" s="1154" t="s">
        <v>11</v>
      </c>
      <c r="D679" s="1158" t="s">
        <v>1313</v>
      </c>
    </row>
    <row r="680" spans="3:4">
      <c r="C680" s="1154" t="s">
        <v>11</v>
      </c>
      <c r="D680" s="1158" t="s">
        <v>1542</v>
      </c>
    </row>
    <row r="681" spans="3:4">
      <c r="C681" s="1154" t="s">
        <v>11</v>
      </c>
      <c r="D681" s="1158" t="s">
        <v>792</v>
      </c>
    </row>
    <row r="682" spans="3:4">
      <c r="C682" s="1154" t="s">
        <v>11</v>
      </c>
      <c r="D682" s="1158" t="s">
        <v>547</v>
      </c>
    </row>
    <row r="683" spans="3:4">
      <c r="C683" s="1154" t="s">
        <v>11</v>
      </c>
      <c r="D683" s="1158" t="s">
        <v>968</v>
      </c>
    </row>
    <row r="684" spans="3:4">
      <c r="C684" s="1154" t="s">
        <v>11</v>
      </c>
      <c r="D684" s="1158" t="s">
        <v>1014</v>
      </c>
    </row>
    <row r="685" spans="3:4">
      <c r="C685" s="1154" t="s">
        <v>11</v>
      </c>
      <c r="D685" s="1158" t="s">
        <v>1790</v>
      </c>
    </row>
    <row r="686" spans="3:4">
      <c r="C686" s="1154" t="s">
        <v>11</v>
      </c>
      <c r="D686" s="1158" t="s">
        <v>342</v>
      </c>
    </row>
    <row r="687" spans="3:4">
      <c r="C687" s="1154" t="s">
        <v>11</v>
      </c>
      <c r="D687" s="1158" t="s">
        <v>351</v>
      </c>
    </row>
    <row r="688" spans="3:4">
      <c r="C688" s="1154" t="s">
        <v>11</v>
      </c>
      <c r="D688" s="1158" t="s">
        <v>1318</v>
      </c>
    </row>
    <row r="689" spans="3:4">
      <c r="C689" s="1154" t="s">
        <v>11</v>
      </c>
      <c r="D689" s="1158" t="s">
        <v>1176</v>
      </c>
    </row>
    <row r="690" spans="3:4">
      <c r="C690" s="1154" t="s">
        <v>11</v>
      </c>
      <c r="D690" s="1158" t="s">
        <v>1791</v>
      </c>
    </row>
    <row r="691" spans="3:4">
      <c r="C691" s="1154" t="s">
        <v>11</v>
      </c>
      <c r="D691" s="1158" t="s">
        <v>1750</v>
      </c>
    </row>
    <row r="692" spans="3:4">
      <c r="C692" s="1154" t="s">
        <v>11</v>
      </c>
      <c r="D692" s="1158" t="s">
        <v>1375</v>
      </c>
    </row>
    <row r="693" spans="3:4">
      <c r="C693" s="1154" t="s">
        <v>11</v>
      </c>
      <c r="D693" s="1158" t="s">
        <v>1151</v>
      </c>
    </row>
    <row r="694" spans="3:4">
      <c r="C694" s="1154" t="s">
        <v>11</v>
      </c>
      <c r="D694" s="1158" t="s">
        <v>1794</v>
      </c>
    </row>
    <row r="695" spans="3:4">
      <c r="C695" s="1154" t="s">
        <v>11</v>
      </c>
      <c r="D695" s="1158" t="s">
        <v>1795</v>
      </c>
    </row>
    <row r="696" spans="3:4">
      <c r="C696" s="1154" t="s">
        <v>11</v>
      </c>
      <c r="D696" s="1158" t="s">
        <v>1157</v>
      </c>
    </row>
    <row r="697" spans="3:4">
      <c r="C697" s="1154" t="s">
        <v>11</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113</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166</v>
      </c>
      <c r="D776" s="1158" t="s">
        <v>1537</v>
      </c>
    </row>
    <row r="777" spans="3:4">
      <c r="C777" s="1154" t="s">
        <v>166</v>
      </c>
      <c r="D777" s="1158" t="s">
        <v>1836</v>
      </c>
    </row>
    <row r="778" spans="3:4">
      <c r="C778" s="1154" t="s">
        <v>166</v>
      </c>
      <c r="D778" s="1158" t="s">
        <v>1837</v>
      </c>
    </row>
    <row r="779" spans="3:4">
      <c r="C779" s="1154" t="s">
        <v>166</v>
      </c>
      <c r="D779" s="1158" t="s">
        <v>1637</v>
      </c>
    </row>
    <row r="780" spans="3:4">
      <c r="C780" s="1154" t="s">
        <v>166</v>
      </c>
      <c r="D780" s="1158" t="s">
        <v>1839</v>
      </c>
    </row>
    <row r="781" spans="3:4">
      <c r="C781" s="1154" t="s">
        <v>166</v>
      </c>
      <c r="D781" s="1158" t="s">
        <v>1814</v>
      </c>
    </row>
    <row r="782" spans="3:4">
      <c r="C782" s="1154" t="s">
        <v>166</v>
      </c>
      <c r="D782" s="1158" t="s">
        <v>1840</v>
      </c>
    </row>
    <row r="783" spans="3:4">
      <c r="C783" s="1154" t="s">
        <v>166</v>
      </c>
      <c r="D783" s="1158" t="s">
        <v>1842</v>
      </c>
    </row>
    <row r="784" spans="3:4">
      <c r="C784" s="1154" t="s">
        <v>166</v>
      </c>
      <c r="D784" s="1158" t="s">
        <v>1609</v>
      </c>
    </row>
    <row r="785" spans="3:4">
      <c r="C785" s="1154" t="s">
        <v>166</v>
      </c>
      <c r="D785" s="1158" t="s">
        <v>1843</v>
      </c>
    </row>
    <row r="786" spans="3:4">
      <c r="C786" s="1154" t="s">
        <v>166</v>
      </c>
      <c r="D786" s="1158" t="s">
        <v>1028</v>
      </c>
    </row>
    <row r="787" spans="3:4">
      <c r="C787" s="1154" t="s">
        <v>166</v>
      </c>
      <c r="D787" s="1158" t="s">
        <v>1552</v>
      </c>
    </row>
    <row r="788" spans="3:4">
      <c r="C788" s="1154" t="s">
        <v>166</v>
      </c>
      <c r="D788" s="1158" t="s">
        <v>1844</v>
      </c>
    </row>
    <row r="789" spans="3:4">
      <c r="C789" s="1154" t="s">
        <v>166</v>
      </c>
      <c r="D789" s="1158" t="s">
        <v>53</v>
      </c>
    </row>
    <row r="790" spans="3:4">
      <c r="C790" s="1154" t="s">
        <v>166</v>
      </c>
      <c r="D790" s="1158" t="s">
        <v>135</v>
      </c>
    </row>
    <row r="791" spans="3:4">
      <c r="C791" s="1154" t="s">
        <v>166</v>
      </c>
      <c r="D791" s="1158" t="s">
        <v>1503</v>
      </c>
    </row>
    <row r="792" spans="3:4">
      <c r="C792" s="1154" t="s">
        <v>166</v>
      </c>
      <c r="D792" s="1158" t="s">
        <v>1649</v>
      </c>
    </row>
    <row r="793" spans="3:4">
      <c r="C793" s="1154" t="s">
        <v>166</v>
      </c>
      <c r="D793" s="1158" t="s">
        <v>99</v>
      </c>
    </row>
    <row r="794" spans="3:4">
      <c r="C794" s="1154" t="s">
        <v>166</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21</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143</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161</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194</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154</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141</v>
      </c>
    </row>
    <row r="887" spans="3:4">
      <c r="C887" s="1154" t="s">
        <v>938</v>
      </c>
      <c r="D887" s="1158" t="s">
        <v>188</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107</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13</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110</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104</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183</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199</v>
      </c>
      <c r="D993" s="1158" t="s">
        <v>653</v>
      </c>
    </row>
    <row r="994" spans="3:4">
      <c r="C994" s="1154" t="s">
        <v>199</v>
      </c>
      <c r="D994" s="1158" t="s">
        <v>989</v>
      </c>
    </row>
    <row r="995" spans="3:4">
      <c r="C995" s="1154" t="s">
        <v>199</v>
      </c>
      <c r="D995" s="1158" t="s">
        <v>499</v>
      </c>
    </row>
    <row r="996" spans="3:4">
      <c r="C996" s="1154" t="s">
        <v>199</v>
      </c>
      <c r="D996" s="1158" t="s">
        <v>1336</v>
      </c>
    </row>
    <row r="997" spans="3:4">
      <c r="C997" s="1154" t="s">
        <v>199</v>
      </c>
      <c r="D997" s="1158" t="s">
        <v>1476</v>
      </c>
    </row>
    <row r="998" spans="3:4">
      <c r="C998" s="1154" t="s">
        <v>199</v>
      </c>
      <c r="D998" s="1158" t="s">
        <v>197</v>
      </c>
    </row>
    <row r="999" spans="3:4">
      <c r="C999" s="1154" t="s">
        <v>199</v>
      </c>
      <c r="D999" s="1158" t="s">
        <v>1340</v>
      </c>
    </row>
    <row r="1000" spans="3:4">
      <c r="C1000" s="1154" t="s">
        <v>199</v>
      </c>
      <c r="D1000" s="1158" t="s">
        <v>1589</v>
      </c>
    </row>
    <row r="1001" spans="3:4">
      <c r="C1001" s="1154" t="s">
        <v>199</v>
      </c>
      <c r="D1001" s="1158" t="s">
        <v>524</v>
      </c>
    </row>
    <row r="1002" spans="3:4">
      <c r="C1002" s="1154" t="s">
        <v>199</v>
      </c>
      <c r="D1002" s="1158" t="s">
        <v>557</v>
      </c>
    </row>
    <row r="1003" spans="3:4">
      <c r="C1003" s="1154" t="s">
        <v>199</v>
      </c>
      <c r="D1003" s="1158" t="s">
        <v>711</v>
      </c>
    </row>
    <row r="1004" spans="3:4">
      <c r="C1004" s="1154" t="s">
        <v>199</v>
      </c>
      <c r="D1004" s="1158" t="s">
        <v>907</v>
      </c>
    </row>
    <row r="1005" spans="3:4">
      <c r="C1005" s="1154" t="s">
        <v>199</v>
      </c>
      <c r="D1005" s="1158" t="s">
        <v>391</v>
      </c>
    </row>
    <row r="1006" spans="3:4">
      <c r="C1006" s="1154" t="s">
        <v>199</v>
      </c>
      <c r="D1006" s="1158" t="s">
        <v>1053</v>
      </c>
    </row>
    <row r="1007" spans="3:4">
      <c r="C1007" s="1154" t="s">
        <v>199</v>
      </c>
      <c r="D1007" s="1158" t="s">
        <v>1591</v>
      </c>
    </row>
    <row r="1008" spans="3:4">
      <c r="C1008" s="1154" t="s">
        <v>199</v>
      </c>
      <c r="D1008" s="1158" t="s">
        <v>95</v>
      </c>
    </row>
    <row r="1009" spans="3:4">
      <c r="C1009" s="1154" t="s">
        <v>199</v>
      </c>
      <c r="D1009" s="1158" t="s">
        <v>1596</v>
      </c>
    </row>
    <row r="1010" spans="3:4">
      <c r="C1010" s="1154" t="s">
        <v>199</v>
      </c>
      <c r="D1010" s="1158" t="s">
        <v>1344</v>
      </c>
    </row>
    <row r="1011" spans="3:4">
      <c r="C1011" s="1154" t="s">
        <v>199</v>
      </c>
      <c r="D1011" s="1158" t="s">
        <v>1598</v>
      </c>
    </row>
    <row r="1012" spans="3:4">
      <c r="C1012" s="1154" t="s">
        <v>199</v>
      </c>
      <c r="D1012" s="1158" t="s">
        <v>1273</v>
      </c>
    </row>
    <row r="1013" spans="3:4">
      <c r="C1013" s="1154" t="s">
        <v>199</v>
      </c>
      <c r="D1013" s="1158" t="s">
        <v>1602</v>
      </c>
    </row>
    <row r="1014" spans="3:4">
      <c r="C1014" s="1154" t="s">
        <v>199</v>
      </c>
      <c r="D1014" s="1158" t="s">
        <v>1074</v>
      </c>
    </row>
    <row r="1015" spans="3:4">
      <c r="C1015" s="1154" t="s">
        <v>199</v>
      </c>
      <c r="D1015" s="1158" t="s">
        <v>1604</v>
      </c>
    </row>
    <row r="1016" spans="3:4">
      <c r="C1016" s="1154" t="s">
        <v>199</v>
      </c>
      <c r="D1016" s="1158" t="s">
        <v>1306</v>
      </c>
    </row>
    <row r="1017" spans="3:4">
      <c r="C1017" s="1154" t="s">
        <v>199</v>
      </c>
      <c r="D1017" s="1158" t="s">
        <v>1170</v>
      </c>
    </row>
    <row r="1018" spans="3:4">
      <c r="C1018" s="1154" t="s">
        <v>199</v>
      </c>
      <c r="D1018" s="1158" t="s">
        <v>580</v>
      </c>
    </row>
    <row r="1019" spans="3:4">
      <c r="C1019" s="1154" t="s">
        <v>199</v>
      </c>
      <c r="D1019" s="1158" t="s">
        <v>1610</v>
      </c>
    </row>
    <row r="1020" spans="3:4">
      <c r="C1020" s="1154" t="s">
        <v>199</v>
      </c>
      <c r="D1020" s="1158" t="s">
        <v>1350</v>
      </c>
    </row>
    <row r="1021" spans="3:4">
      <c r="C1021" s="1154" t="s">
        <v>199</v>
      </c>
      <c r="D1021" s="1158" t="s">
        <v>1171</v>
      </c>
    </row>
    <row r="1022" spans="3:4">
      <c r="C1022" s="1154" t="s">
        <v>199</v>
      </c>
      <c r="D1022" s="1158" t="s">
        <v>1351</v>
      </c>
    </row>
    <row r="1023" spans="3:4">
      <c r="C1023" s="1154" t="s">
        <v>199</v>
      </c>
      <c r="D1023" s="1158" t="s">
        <v>1613</v>
      </c>
    </row>
    <row r="1024" spans="3:4">
      <c r="C1024" s="1154" t="s">
        <v>199</v>
      </c>
      <c r="D1024" s="1158" t="s">
        <v>1212</v>
      </c>
    </row>
    <row r="1025" spans="3:4">
      <c r="C1025" s="1154" t="s">
        <v>199</v>
      </c>
      <c r="D1025" s="1158" t="s">
        <v>76</v>
      </c>
    </row>
    <row r="1026" spans="3:4">
      <c r="C1026" s="1154" t="s">
        <v>199</v>
      </c>
      <c r="D1026" s="1158" t="s">
        <v>1357</v>
      </c>
    </row>
    <row r="1027" spans="3:4">
      <c r="C1027" s="1154" t="s">
        <v>199</v>
      </c>
      <c r="D1027" s="1158" t="s">
        <v>163</v>
      </c>
    </row>
    <row r="1028" spans="3:4">
      <c r="C1028" s="1154" t="s">
        <v>199</v>
      </c>
      <c r="D1028" s="1158" t="s">
        <v>452</v>
      </c>
    </row>
    <row r="1029" spans="3:4">
      <c r="C1029" s="1154" t="s">
        <v>199</v>
      </c>
      <c r="D1029" s="1158" t="s">
        <v>1364</v>
      </c>
    </row>
    <row r="1030" spans="3:4">
      <c r="C1030" s="1154" t="s">
        <v>199</v>
      </c>
      <c r="D1030" s="1158" t="s">
        <v>1368</v>
      </c>
    </row>
    <row r="1031" spans="3:4">
      <c r="C1031" s="1154" t="s">
        <v>199</v>
      </c>
      <c r="D1031" s="1158" t="s">
        <v>162</v>
      </c>
    </row>
    <row r="1032" spans="3:4">
      <c r="C1032" s="1154" t="s">
        <v>199</v>
      </c>
      <c r="D1032" s="1158" t="s">
        <v>207</v>
      </c>
    </row>
    <row r="1033" spans="3:4">
      <c r="C1033" s="1154" t="s">
        <v>199</v>
      </c>
      <c r="D1033" s="1158" t="s">
        <v>80</v>
      </c>
    </row>
    <row r="1034" spans="3:4">
      <c r="C1034" s="1154" t="s">
        <v>199</v>
      </c>
      <c r="D1034" s="1158" t="s">
        <v>1615</v>
      </c>
    </row>
    <row r="1035" spans="3:4">
      <c r="C1035" s="1154" t="s">
        <v>199</v>
      </c>
      <c r="D1035" s="1158" t="s">
        <v>1274</v>
      </c>
    </row>
    <row r="1036" spans="3:4">
      <c r="C1036" s="1154" t="s">
        <v>199</v>
      </c>
      <c r="D1036" s="1158" t="s">
        <v>1245</v>
      </c>
    </row>
    <row r="1037" spans="3:4">
      <c r="C1037" s="1154" t="s">
        <v>199</v>
      </c>
      <c r="D1037" s="1158" t="s">
        <v>232</v>
      </c>
    </row>
    <row r="1038" spans="3:4">
      <c r="C1038" s="1154" t="s">
        <v>199</v>
      </c>
      <c r="D1038" s="1158" t="s">
        <v>1616</v>
      </c>
    </row>
    <row r="1039" spans="3:4">
      <c r="C1039" s="1154" t="s">
        <v>199</v>
      </c>
      <c r="D1039" s="1158" t="s">
        <v>1511</v>
      </c>
    </row>
    <row r="1040" spans="3:4">
      <c r="C1040" s="1154" t="s">
        <v>199</v>
      </c>
      <c r="D1040" s="1158" t="s">
        <v>1896</v>
      </c>
    </row>
    <row r="1041" spans="3:4">
      <c r="C1041" s="1154" t="s">
        <v>199</v>
      </c>
      <c r="D1041" s="1158" t="s">
        <v>1849</v>
      </c>
    </row>
    <row r="1042" spans="3:4">
      <c r="C1042" s="1154" t="s">
        <v>199</v>
      </c>
      <c r="D1042" s="1158" t="s">
        <v>1948</v>
      </c>
    </row>
    <row r="1043" spans="3:4">
      <c r="C1043" s="1154" t="s">
        <v>199</v>
      </c>
      <c r="D1043" s="1158" t="s">
        <v>1619</v>
      </c>
    </row>
    <row r="1044" spans="3:4">
      <c r="C1044" s="1154" t="s">
        <v>199</v>
      </c>
      <c r="D1044" s="1158" t="s">
        <v>1622</v>
      </c>
    </row>
    <row r="1045" spans="3:4">
      <c r="C1045" s="1154" t="s">
        <v>199</v>
      </c>
      <c r="D1045" s="1158" t="s">
        <v>1041</v>
      </c>
    </row>
    <row r="1046" spans="3:4">
      <c r="C1046" s="1154" t="s">
        <v>199</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105</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149</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169</v>
      </c>
    </row>
    <row r="1138" spans="3:4">
      <c r="C1138" s="1154" t="s">
        <v>799</v>
      </c>
      <c r="D1138" s="1158" t="s">
        <v>1193</v>
      </c>
    </row>
    <row r="1139" spans="3:4">
      <c r="C1139" s="1154" t="s">
        <v>799</v>
      </c>
      <c r="D1139" s="1158" t="s">
        <v>147</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125</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12</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189</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9</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222</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116</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31</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32</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177</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180</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112</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173</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165</v>
      </c>
    </row>
    <row r="1550" spans="3:4">
      <c r="C1550" s="1154" t="s">
        <v>1000</v>
      </c>
      <c r="D1550" s="1158" t="s">
        <v>2141</v>
      </c>
    </row>
    <row r="1551" spans="3:4">
      <c r="C1551" s="1154" t="s">
        <v>1000</v>
      </c>
      <c r="D1551" s="1158" t="s">
        <v>969</v>
      </c>
    </row>
    <row r="1552" spans="3:4">
      <c r="C1552" s="1154" t="s">
        <v>1000</v>
      </c>
      <c r="D1552" s="1158" t="s">
        <v>190</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137</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121</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134</v>
      </c>
      <c r="D1640" s="1158" t="s">
        <v>1209</v>
      </c>
    </row>
    <row r="1641" spans="3:4">
      <c r="C1641" s="1154" t="s">
        <v>134</v>
      </c>
      <c r="D1641" s="1158" t="s">
        <v>2175</v>
      </c>
    </row>
    <row r="1642" spans="3:4">
      <c r="C1642" s="1154" t="s">
        <v>134</v>
      </c>
      <c r="D1642" s="1158" t="s">
        <v>181</v>
      </c>
    </row>
    <row r="1643" spans="3:4">
      <c r="C1643" s="1154" t="s">
        <v>134</v>
      </c>
      <c r="D1643" s="1158" t="s">
        <v>2176</v>
      </c>
    </row>
    <row r="1644" spans="3:4">
      <c r="C1644" s="1154" t="s">
        <v>134</v>
      </c>
      <c r="D1644" s="1158" t="s">
        <v>2177</v>
      </c>
    </row>
    <row r="1645" spans="3:4">
      <c r="C1645" s="1154" t="s">
        <v>134</v>
      </c>
      <c r="D1645" s="1158" t="s">
        <v>1875</v>
      </c>
    </row>
    <row r="1646" spans="3:4">
      <c r="C1646" s="1154" t="s">
        <v>134</v>
      </c>
      <c r="D1646" s="1158" t="s">
        <v>1913</v>
      </c>
    </row>
    <row r="1647" spans="3:4">
      <c r="C1647" s="1154" t="s">
        <v>134</v>
      </c>
      <c r="D1647" s="1158" t="s">
        <v>465</v>
      </c>
    </row>
    <row r="1648" spans="3:4">
      <c r="C1648" s="1154" t="s">
        <v>134</v>
      </c>
      <c r="D1648" s="1158" t="s">
        <v>1036</v>
      </c>
    </row>
    <row r="1649" spans="3:4">
      <c r="C1649" s="1154" t="s">
        <v>134</v>
      </c>
      <c r="D1649" s="1158" t="s">
        <v>2179</v>
      </c>
    </row>
    <row r="1650" spans="3:4">
      <c r="C1650" s="1154" t="s">
        <v>134</v>
      </c>
      <c r="D1650" s="1158" t="s">
        <v>704</v>
      </c>
    </row>
    <row r="1651" spans="3:4">
      <c r="C1651" s="1154" t="s">
        <v>134</v>
      </c>
      <c r="D1651" s="1158" t="s">
        <v>2077</v>
      </c>
    </row>
    <row r="1652" spans="3:4">
      <c r="C1652" s="1154" t="s">
        <v>134</v>
      </c>
      <c r="D1652" s="1158" t="s">
        <v>2030</v>
      </c>
    </row>
    <row r="1653" spans="3:4">
      <c r="C1653" s="1154" t="s">
        <v>134</v>
      </c>
      <c r="D1653" s="1158" t="s">
        <v>1478</v>
      </c>
    </row>
    <row r="1654" spans="3:4">
      <c r="C1654" s="1154" t="s">
        <v>134</v>
      </c>
      <c r="D1654" s="1158" t="s">
        <v>1524</v>
      </c>
    </row>
    <row r="1655" spans="3:4">
      <c r="C1655" s="1154" t="s">
        <v>134</v>
      </c>
      <c r="D1655" s="1158" t="s">
        <v>999</v>
      </c>
    </row>
    <row r="1656" spans="3:4">
      <c r="C1656" s="1154" t="s">
        <v>134</v>
      </c>
      <c r="D1656" s="1158" t="s">
        <v>864</v>
      </c>
    </row>
    <row r="1657" spans="3:4">
      <c r="C1657" s="1154" t="s">
        <v>134</v>
      </c>
      <c r="D1657" s="1158" t="s">
        <v>865</v>
      </c>
    </row>
    <row r="1658" spans="3:4">
      <c r="C1658" s="1154" t="s">
        <v>134</v>
      </c>
      <c r="D1658" s="1158" t="s">
        <v>2180</v>
      </c>
    </row>
    <row r="1659" spans="3:4">
      <c r="C1659" s="1154" t="s">
        <v>134</v>
      </c>
      <c r="D1659" s="1158" t="s">
        <v>2131</v>
      </c>
    </row>
    <row r="1660" spans="3:4">
      <c r="C1660" s="1154" t="s">
        <v>134</v>
      </c>
      <c r="D1660" s="1158" t="s">
        <v>2181</v>
      </c>
    </row>
    <row r="1661" spans="3:4">
      <c r="C1661" s="1154" t="s">
        <v>134</v>
      </c>
      <c r="D1661" s="1158" t="s">
        <v>209</v>
      </c>
    </row>
    <row r="1662" spans="3:4">
      <c r="C1662" s="1154" t="s">
        <v>134</v>
      </c>
      <c r="D1662" s="1158" t="s">
        <v>1167</v>
      </c>
    </row>
    <row r="1663" spans="3:4">
      <c r="C1663" s="1154" t="s">
        <v>134</v>
      </c>
      <c r="D1663" s="1158" t="s">
        <v>2182</v>
      </c>
    </row>
    <row r="1664" spans="3:4">
      <c r="C1664" s="1154" t="s">
        <v>134</v>
      </c>
      <c r="D1664" s="1158" t="s">
        <v>2184</v>
      </c>
    </row>
    <row r="1665" spans="3:4">
      <c r="C1665" s="1154" t="s">
        <v>134</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155</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120</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topLeftCell="A19" zoomScaleNormal="53" zoomScaleSheetLayoutView="100" workbookViewId="0">
      <selection activeCell="AC49" sqref="AC49:AH49"/>
    </sheetView>
  </sheetViews>
  <sheetFormatPr defaultRowHeight="13.2"/>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0410357</cp:lastModifiedBy>
  <cp:lastPrinted>2024-03-11T13:42:51Z</cp:lastPrinted>
  <dcterms:created xsi:type="dcterms:W3CDTF">2015-06-05T18:19:34Z</dcterms:created>
  <dcterms:modified xsi:type="dcterms:W3CDTF">2024-03-22T08:36:54Z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2024-03-22T08:36:54Z</vt:filetime>
  </property>
</Properties>
</file>