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5\00_照会\◆経営比較分析\各課回答\"/>
    </mc:Choice>
  </mc:AlternateContent>
  <xr:revisionPtr revIDLastSave="0" documentId="13_ncr:1_{8D5786F1-DE5A-409F-836C-7F4888C0F332}" xr6:coauthVersionLast="47" xr6:coauthVersionMax="47" xr10:uidLastSave="{00000000-0000-0000-0000-000000000000}"/>
  <workbookProtection workbookAlgorithmName="SHA-512" workbookHashValue="DJOpaq5aexyWAngjdAJHPWM18TJJL89NHpr2gmtNMZ+36P0Xi6mUPfDesCh1b1X4L9u16eDuchPj/ySu8+tbxQ==" workbookSaltValue="fooN779RaKCId4oqS15YRg==" workbookSpinCount="100000" lockStructure="1"/>
  <bookViews>
    <workbookView xWindow="26190" yWindow="-5220" windowWidth="13005" windowHeight="14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<sst xmlns="http://schemas.openxmlformats.org/spreadsheetml/2006/main" count="253" uniqueCount="116">
  <si>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</si>
  <si>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</si>
  <si>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</si>
  <si>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</si>
  <si>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</si>
  <si>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</si>
  <si>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</si>
  <si>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</si>
  <si>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</si>
  <si>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</si>
  <si>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</si>
  <si>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</si>
  <si>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</si>
  <si>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</si>
  <si>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</si>
  <si>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</si>
  <si>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</si>
  <si>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</si>
  <si>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</si>
  <si>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</si>
  <si>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</si>
  <si>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</si>
  <si>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</si>
  <si>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</si>
  <si>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</si>
  <si>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</si>
  <si>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</si>
  <si>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</si>
  <si>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</si>
  <si>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</si>
  <si>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</si>
  <si>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</si>
  <si>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</si>
  <si>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</si>
  <si>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</si>
  <si>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</si>
  <si>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</si>
  <si>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</si>
  <si>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</si>
  <si>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</si>
  <si>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</si>
  <si>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</si>
  <si>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</si>
  <si>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</si>
  <si>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</si>
  <si>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</si>
  <si>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</si>
  <si>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</si>
  <si>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</si>
  <si>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</si>
  <si>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</si>
  <si>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</si>
  <si>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</si>
  <si>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</si>
  <si>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</si>
  <si>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</si>
  <si>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</si>
  <si>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</si>
  <si>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</si>
  <si>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</si>
  <si>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</si>
  <si>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</si>
  <si>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</si>
  <si>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</si>
  <si>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</si>
  <si>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</si>
  <si>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</si>
  <si>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</si>
  <si>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</si>
  <si>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</si>
  <si>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</si>
  <si>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</si>
  <si>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</si>
  <si>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</si>
  <si>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</si>
  <si>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</si>
  <si>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</si>
  <si>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</si>
  <si>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</si>
  <si>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</si>
  <si>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</si>
  <si>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</si>
  <si>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</si>
  <si>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</si>
  <si>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</si>
  <si>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</si>
  <si>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</si>
  <si>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</si>
  <si>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</si>
  <si>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</si>
  <si>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</si>
  <si>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</si>
  <si>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</si>
  <si>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</si>
  <si>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</si>
  <si>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</si>
  <si>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</si>
  <si>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</si>
  <si>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</si>
  <si>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</si>
  <si>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</si>
  <si>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</si>
  <si>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</si>
  <si>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</si>
  <si>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</si>
  <si>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</si>
  <si>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</si>
  <si>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</si>
  <si>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</si>
  <si>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</si>
  <si>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</si>
  <si>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</si>
  <si>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</si>
  <si>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類似団体と比較して①有形固定資産減価償却率が高いが、②管渠老朽化率は0%である。これは、供用開始１５年以上を経過し、ポンプ場施設と処理場施設の機械・装置が老朽化していることを意味する。
　公共下水道事業ストックマネジメント（令和2年度策定）に基づき、計画的に機械・装置の更新を行っていく。</t>
    <rPh sb="11" eb="13">
      <t>ユウケイ</t>
    </rPh>
    <rPh sb="13" eb="17">
      <t>コテイシサン</t>
    </rPh>
    <rPh sb="17" eb="19">
      <t>ゲンカ</t>
    </rPh>
    <rPh sb="19" eb="22">
      <t>ショウキャクリツ</t>
    </rPh>
    <rPh sb="23" eb="24">
      <t>タカ</t>
    </rPh>
    <rPh sb="28" eb="30">
      <t>カンキョ</t>
    </rPh>
    <rPh sb="30" eb="33">
      <t>ロウキュウカ</t>
    </rPh>
    <rPh sb="33" eb="34">
      <t>リツ</t>
    </rPh>
    <rPh sb="62" eb="63">
      <t>ジョウ</t>
    </rPh>
    <rPh sb="63" eb="65">
      <t>シセツ</t>
    </rPh>
    <rPh sb="66" eb="69">
      <t>ショリジョウ</t>
    </rPh>
    <rPh sb="69" eb="71">
      <t>シセツ</t>
    </rPh>
    <rPh sb="72" eb="74">
      <t>キカイ</t>
    </rPh>
    <rPh sb="75" eb="77">
      <t>ソウチ</t>
    </rPh>
    <rPh sb="78" eb="81">
      <t>ロウキュウカ</t>
    </rPh>
    <rPh sb="88" eb="90">
      <t>イミ</t>
    </rPh>
    <rPh sb="95" eb="97">
      <t>コウキョウ</t>
    </rPh>
    <rPh sb="97" eb="100">
      <t>ゲスイドウ</t>
    </rPh>
    <rPh sb="100" eb="102">
      <t>ジギョウ</t>
    </rPh>
    <rPh sb="113" eb="115">
      <t>レイワ</t>
    </rPh>
    <rPh sb="116" eb="118">
      <t>ネンド</t>
    </rPh>
    <rPh sb="118" eb="120">
      <t>サクテイ</t>
    </rPh>
    <rPh sb="122" eb="123">
      <t>モト</t>
    </rPh>
    <rPh sb="126" eb="129">
      <t>ケイカクテキ</t>
    </rPh>
    <rPh sb="136" eb="138">
      <t>コウシン</t>
    </rPh>
    <rPh sb="139" eb="140">
      <t>オコナ</t>
    </rPh>
    <phoneticPr fontId="4"/>
  </si>
  <si>
    <t>　下水道事業会計は毎年度一般会計からの繰入金に大きく依存している。基準内繰入は継続して受入れるが、基準外繰入れを減らすために
・営業収益（下水道使用料）の増加
・営業費用の減少
に取り組む。
　施設はストックマネジメントに基づき更新を行うが、併せて効率的な運転管理と機械設備の負担軽減に努める。</t>
    <rPh sb="1" eb="4">
      <t>ゲスイドウ</t>
    </rPh>
    <rPh sb="4" eb="6">
      <t>ジギョウ</t>
    </rPh>
    <rPh sb="6" eb="8">
      <t>カイケイ</t>
    </rPh>
    <rPh sb="9" eb="12">
      <t>マイネンド</t>
    </rPh>
    <rPh sb="12" eb="14">
      <t>イッパン</t>
    </rPh>
    <rPh sb="14" eb="16">
      <t>カイケイ</t>
    </rPh>
    <rPh sb="19" eb="22">
      <t>クリイレキン</t>
    </rPh>
    <rPh sb="23" eb="24">
      <t>オオ</t>
    </rPh>
    <rPh sb="26" eb="28">
      <t>イゾン</t>
    </rPh>
    <rPh sb="33" eb="36">
      <t>キジュンナイ</t>
    </rPh>
    <rPh sb="36" eb="38">
      <t>クリイ</t>
    </rPh>
    <rPh sb="39" eb="41">
      <t>ケイゾク</t>
    </rPh>
    <rPh sb="43" eb="45">
      <t>ウケイ</t>
    </rPh>
    <rPh sb="49" eb="52">
      <t>キジュンガイ</t>
    </rPh>
    <rPh sb="52" eb="54">
      <t>クリイ</t>
    </rPh>
    <rPh sb="56" eb="57">
      <t>ヘ</t>
    </rPh>
    <rPh sb="64" eb="66">
      <t>エイギョウ</t>
    </rPh>
    <rPh sb="66" eb="68">
      <t>シュウエキ</t>
    </rPh>
    <rPh sb="69" eb="72">
      <t>ゲスイドウ</t>
    </rPh>
    <rPh sb="72" eb="75">
      <t>シヨウリョウ</t>
    </rPh>
    <rPh sb="77" eb="79">
      <t>ゾウカ</t>
    </rPh>
    <rPh sb="81" eb="83">
      <t>エイギョウ</t>
    </rPh>
    <rPh sb="83" eb="85">
      <t>ヒヨウ</t>
    </rPh>
    <rPh sb="86" eb="88">
      <t>ゲンショウ</t>
    </rPh>
    <rPh sb="90" eb="91">
      <t>ト</t>
    </rPh>
    <rPh sb="92" eb="93">
      <t>ク</t>
    </rPh>
    <rPh sb="97" eb="99">
      <t>シセツ</t>
    </rPh>
    <rPh sb="111" eb="112">
      <t>モト</t>
    </rPh>
    <rPh sb="114" eb="116">
      <t>コウシン</t>
    </rPh>
    <rPh sb="117" eb="118">
      <t>オコナ</t>
    </rPh>
    <rPh sb="121" eb="122">
      <t>アワ</t>
    </rPh>
    <phoneticPr fontId="4"/>
  </si>
  <si>
    <t>　穴吹浄化センター用地の財産処分(固定資産除却費)が外れたことで、②累積欠損金比率が減少した。
　令和元年度に下水道使用料の減免措置を廃止した。しかし依然として⑤経費回収率が類似団体を下回っており、適正な使用料収入の確保が必要である。
　類似団体と比較して⑥汚水処理原価が高く、⑦施設利用率が低い。接続率が低いことで、施設の汚水処理費（汚水資本費、汚水維持管理費）が高止まりし、施設を十分活用できていない状況につながっている。
　汚水処理人口の減少という環境の悪化はあるが、接続戸数を増やし有収水量を増やす必要がある。</t>
    <rPh sb="1" eb="3">
      <t>アナブキ</t>
    </rPh>
    <rPh sb="3" eb="5">
      <t>ジョウカ</t>
    </rPh>
    <rPh sb="9" eb="11">
      <t>ヨウチ</t>
    </rPh>
    <rPh sb="12" eb="14">
      <t>ザイサン</t>
    </rPh>
    <rPh sb="14" eb="16">
      <t>ショブン</t>
    </rPh>
    <rPh sb="17" eb="21">
      <t>コテイシサン</t>
    </rPh>
    <rPh sb="21" eb="24">
      <t>ジョキャクヒ</t>
    </rPh>
    <rPh sb="26" eb="27">
      <t>ハズ</t>
    </rPh>
    <rPh sb="34" eb="36">
      <t>ルイセキ</t>
    </rPh>
    <rPh sb="36" eb="39">
      <t>ケッソンキン</t>
    </rPh>
    <rPh sb="39" eb="41">
      <t>ヒリツ</t>
    </rPh>
    <rPh sb="42" eb="44">
      <t>ゲンショウ</t>
    </rPh>
    <rPh sb="50" eb="52">
      <t>レイワ</t>
    </rPh>
    <rPh sb="121" eb="123">
      <t>ルイジ</t>
    </rPh>
    <rPh sb="123" eb="125">
      <t>ダンタイ</t>
    </rPh>
    <rPh sb="126" eb="128">
      <t>ヒカク</t>
    </rPh>
    <rPh sb="131" eb="133">
      <t>オスイ</t>
    </rPh>
    <rPh sb="133" eb="135">
      <t>ショリ</t>
    </rPh>
    <rPh sb="135" eb="137">
      <t>ゲンカ</t>
    </rPh>
    <rPh sb="138" eb="139">
      <t>タカ</t>
    </rPh>
    <rPh sb="142" eb="144">
      <t>シセツ</t>
    </rPh>
    <rPh sb="144" eb="147">
      <t>リヨウリツ</t>
    </rPh>
    <rPh sb="148" eb="149">
      <t>ヒク</t>
    </rPh>
    <rPh sb="151" eb="153">
      <t>セツゾク</t>
    </rPh>
    <rPh sb="153" eb="154">
      <t>リツ</t>
    </rPh>
    <rPh sb="155" eb="156">
      <t>ヒク</t>
    </rPh>
    <rPh sb="185" eb="187">
      <t>タカド</t>
    </rPh>
    <rPh sb="191" eb="193">
      <t>シセツ</t>
    </rPh>
    <rPh sb="194" eb="196">
      <t>ジュウブン</t>
    </rPh>
    <rPh sb="196" eb="198">
      <t>カツヨウ</t>
    </rPh>
    <rPh sb="204" eb="206">
      <t>ジョウキョウ</t>
    </rPh>
    <rPh sb="217" eb="223">
      <t>オスイショリジンコウ</t>
    </rPh>
    <rPh sb="224" eb="226">
      <t>ゲンショウ</t>
    </rPh>
    <rPh sb="229" eb="231">
      <t>カンキョウ</t>
    </rPh>
    <rPh sb="232" eb="234">
      <t>アッカ</t>
    </rPh>
    <rPh sb="239" eb="241">
      <t>セツゾク</t>
    </rPh>
    <rPh sb="241" eb="243">
      <t>コスウ</t>
    </rPh>
    <rPh sb="244" eb="24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</si>
</sst>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88-4222-AA09-B9D6453BFA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3088-4222-AA09-B9D6453BFA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32.17</c:v>
                </c:pt>
                <c:pt idx="2">
                  <c:v>32.5</c:v>
                </c:pt>
                <c:pt idx="3">
                  <c:v>32.83</c:v>
                </c:pt>
                <c:pt idx="4">
                  <c:v>33.42</c:v>
                </c:pt>
              </c:numCache>
            </c:numRef>
          </c:val>
          <c:extLst>
            <c:ext xmlns:c16="http://schemas.microsoft.com/office/drawing/2014/chart" uri="{C3380CC4-5D6E-409C-BE32-E72D297353CC}">
              <c16:uniqueId val="{00000000-C3DE-4961-98B4-27A6F69BF8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C3DE-4961-98B4-27A6F69BF8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48.91</c:v>
                </c:pt>
                <c:pt idx="2">
                  <c:v>51.95</c:v>
                </c:pt>
                <c:pt idx="3">
                  <c:v>50.24</c:v>
                </c:pt>
                <c:pt idx="4">
                  <c:v>51.09</c:v>
                </c:pt>
              </c:numCache>
            </c:numRef>
          </c:val>
          <c:extLst>
            <c:ext xmlns:c16="http://schemas.microsoft.com/office/drawing/2014/chart" uri="{C3380CC4-5D6E-409C-BE32-E72D297353CC}">
              <c16:uniqueId val="{00000000-3B1E-418E-96AF-B004DC5AD51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3B1E-418E-96AF-B004DC5AD51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101.06</c:v>
                </c:pt>
                <c:pt idx="2">
                  <c:v>100.11</c:v>
                </c:pt>
                <c:pt idx="3">
                  <c:v>98.17</c:v>
                </c:pt>
                <c:pt idx="4">
                  <c:v>108.16</c:v>
                </c:pt>
              </c:numCache>
            </c:numRef>
          </c:val>
          <c:extLst>
            <c:ext xmlns:c16="http://schemas.microsoft.com/office/drawing/2014/chart" uri="{C3380CC4-5D6E-409C-BE32-E72D297353CC}">
              <c16:uniqueId val="{00000000-C05F-4B91-B333-51740C9C4A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C05F-4B91-B333-51740C9C4A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38.6</c:v>
                </c:pt>
                <c:pt idx="2">
                  <c:v>40.4</c:v>
                </c:pt>
                <c:pt idx="3">
                  <c:v>41.98</c:v>
                </c:pt>
                <c:pt idx="4">
                  <c:v>44.01</c:v>
                </c:pt>
              </c:numCache>
            </c:numRef>
          </c:val>
          <c:extLst>
            <c:ext xmlns:c16="http://schemas.microsoft.com/office/drawing/2014/chart" uri="{C3380CC4-5D6E-409C-BE32-E72D297353CC}">
              <c16:uniqueId val="{00000000-3660-480C-B953-9296DA972B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3660-480C-B953-9296DA972B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7B-4350-A4A4-4B9D13474B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087B-4350-A4A4-4B9D13474B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48.69</c:v>
                </c:pt>
                <c:pt idx="3" formatCode="#,##0.00;&quot;△&quot;#,##0.00;&quot;-&quot;">
                  <c:v>60.62</c:v>
                </c:pt>
                <c:pt idx="4" formatCode="#,##0.00;&quot;△&quot;#,##0.00;&quot;-&quot;">
                  <c:v>6.16</c:v>
                </c:pt>
              </c:numCache>
            </c:numRef>
          </c:val>
          <c:extLst>
            <c:ext xmlns:c16="http://schemas.microsoft.com/office/drawing/2014/chart" uri="{C3380CC4-5D6E-409C-BE32-E72D297353CC}">
              <c16:uniqueId val="{00000000-C46E-4C7B-99DA-43C4DF5B9F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C46E-4C7B-99DA-43C4DF5B9F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28.36</c:v>
                </c:pt>
                <c:pt idx="2">
                  <c:v>45.62</c:v>
                </c:pt>
                <c:pt idx="3">
                  <c:v>35.74</c:v>
                </c:pt>
                <c:pt idx="4">
                  <c:v>50.76</c:v>
                </c:pt>
              </c:numCache>
            </c:numRef>
          </c:val>
          <c:extLst>
            <c:ext xmlns:c16="http://schemas.microsoft.com/office/drawing/2014/chart" uri="{C3380CC4-5D6E-409C-BE32-E72D297353CC}">
              <c16:uniqueId val="{00000000-8F3A-4315-8B99-230DC284EA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8F3A-4315-8B99-230DC284EA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02-4EAC-B98D-DC1881D2A5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4B02-4EAC-B98D-DC1881D2A5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39.630000000000003</c:v>
                </c:pt>
                <c:pt idx="2">
                  <c:v>22.31</c:v>
                </c:pt>
                <c:pt idx="3">
                  <c:v>32.32</c:v>
                </c:pt>
                <c:pt idx="4">
                  <c:v>43.62</c:v>
                </c:pt>
              </c:numCache>
            </c:numRef>
          </c:val>
          <c:extLst>
            <c:ext xmlns:c16="http://schemas.microsoft.com/office/drawing/2014/chart" uri="{C3380CC4-5D6E-409C-BE32-E72D297353CC}">
              <c16:uniqueId val="{00000000-2501-4FD1-8080-DE6133AE18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501-4FD1-8080-DE6133AE18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394.96</c:v>
                </c:pt>
                <c:pt idx="2">
                  <c:v>700.23</c:v>
                </c:pt>
                <c:pt idx="3">
                  <c:v>481.24</c:v>
                </c:pt>
                <c:pt idx="4">
                  <c:v>359.27</c:v>
                </c:pt>
              </c:numCache>
            </c:numRef>
          </c:val>
          <c:extLst>
            <c:ext xmlns:c16="http://schemas.microsoft.com/office/drawing/2014/chart" uri="{C3380CC4-5D6E-409C-BE32-E72D297353CC}">
              <c16:uniqueId val="{00000000-CBCA-4DF2-8599-9D4A57AA0D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CBCA-4DF2-8599-9D4A57AA0D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徳島県　美馬市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27354</v>
      </c>
      <c r="AM8" s="46"/>
      <c r="AN8" s="46"/>
      <c r="AO8" s="46"/>
      <c r="AP8" s="46"/>
      <c r="AQ8" s="46"/>
      <c r="AR8" s="46"/>
      <c r="AS8" s="46"/>
      <c r="AT8" s="45">
        <f>データ!T6</f>
        <v>367.14</v>
      </c>
      <c r="AU8" s="45"/>
      <c r="AV8" s="45"/>
      <c r="AW8" s="45"/>
      <c r="AX8" s="45"/>
      <c r="AY8" s="45"/>
      <c r="AZ8" s="45"/>
      <c r="BA8" s="45"/>
      <c r="BB8" s="45">
        <f>データ!U6</f>
        <v>74.510000000000005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70.819999999999993</v>
      </c>
      <c r="J10" s="45"/>
      <c r="K10" s="45"/>
      <c r="L10" s="45"/>
      <c r="M10" s="45"/>
      <c r="N10" s="45"/>
      <c r="O10" s="45"/>
      <c r="P10" s="45">
        <f>データ!P6</f>
        <v>9.84</v>
      </c>
      <c r="Q10" s="45"/>
      <c r="R10" s="45"/>
      <c r="S10" s="45"/>
      <c r="T10" s="45"/>
      <c r="U10" s="45"/>
      <c r="V10" s="45"/>
      <c r="W10" s="45">
        <f>データ!Q6</f>
        <v>101.46</v>
      </c>
      <c r="X10" s="45"/>
      <c r="Y10" s="45"/>
      <c r="Z10" s="45"/>
      <c r="AA10" s="45"/>
      <c r="AB10" s="45"/>
      <c r="AC10" s="45"/>
      <c r="AD10" s="46">
        <f>データ!R6</f>
        <v>3190</v>
      </c>
      <c r="AE10" s="46"/>
      <c r="AF10" s="46"/>
      <c r="AG10" s="46"/>
      <c r="AH10" s="46"/>
      <c r="AI10" s="46"/>
      <c r="AJ10" s="46"/>
      <c r="AK10" s="2"/>
      <c r="AL10" s="46">
        <f>データ!V6</f>
        <v>2666</v>
      </c>
      <c r="AM10" s="46"/>
      <c r="AN10" s="46"/>
      <c r="AO10" s="46"/>
      <c r="AP10" s="46"/>
      <c r="AQ10" s="46"/>
      <c r="AR10" s="46"/>
      <c r="AS10" s="46"/>
      <c r="AT10" s="45">
        <f>データ!W6</f>
        <v>0.95</v>
      </c>
      <c r="AU10" s="45"/>
      <c r="AV10" s="45"/>
      <c r="AW10" s="45"/>
      <c r="AX10" s="45"/>
      <c r="AY10" s="45"/>
      <c r="AZ10" s="45"/>
      <c r="BA10" s="45"/>
      <c r="BB10" s="45">
        <f>データ!X6</f>
        <v>2806.32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ABhPOcxqpNA/Zf1tAFZoBdUQzX52O8Mh1HTjf7KNyX8ylRhpRwEXrfo6KcEs8rV3P6m0205LFOhoZ2PctXpFA==" saltValue="Uabsl6COs9xMHVhJmqD9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362077</v>
      </c>
      <c r="D6" s="19">
        <f t="shared" si="3"/>
        <v>46</v>
      </c>
      <c r="E6" s="19">
        <f t="shared" si="3"/>
        <v>17</v>
      </c>
      <c r="F6" s="19">
        <f t="shared" si="3"/>
        <v>4</v>
      </c>
      <c r="G6" s="19">
        <f t="shared" si="3"/>
        <v>0</v>
      </c>
      <c r="H6" s="19" t="str">
        <f t="shared" si="3"/>
        <v>徳島県　美馬市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70.819999999999993</v>
      </c>
      <c r="P6" s="20">
        <f t="shared" si="3"/>
        <v>9.84</v>
      </c>
      <c r="Q6" s="20">
        <f t="shared" si="3"/>
        <v>101.46</v>
      </c>
      <c r="R6" s="20">
        <f t="shared" si="3"/>
        <v>3190</v>
      </c>
      <c r="S6" s="20">
        <f t="shared" si="3"/>
        <v>27354</v>
      </c>
      <c r="T6" s="20">
        <f t="shared" si="3"/>
        <v>367.14</v>
      </c>
      <c r="U6" s="20">
        <f t="shared" si="3"/>
        <v>74.510000000000005</v>
      </c>
      <c r="V6" s="20">
        <f t="shared" si="3"/>
        <v>2666</v>
      </c>
      <c r="W6" s="20">
        <f t="shared" si="3"/>
        <v>0.95</v>
      </c>
      <c r="X6" s="20">
        <f t="shared" si="3"/>
        <v>2806.32</v>
      </c>
      <c r="Y6" s="21" t="str">
        <f>IF(Y7="",NA(),Y7)</f>
        <v>-</v>
      </c>
      <c r="Z6" s="21">
        <f t="shared" ref="Z6:AH6" si="4">IF(Z7="",NA(),Z7)</f>
        <v>101.06</v>
      </c>
      <c r="AA6" s="21">
        <f t="shared" si="4"/>
        <v>100.11</v>
      </c>
      <c r="AB6" s="21">
        <f t="shared" si="4"/>
        <v>98.17</v>
      </c>
      <c r="AC6" s="21">
        <f t="shared" si="4"/>
        <v>108.16</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1">
        <f t="shared" si="5"/>
        <v>48.69</v>
      </c>
      <c r="AM6" s="21">
        <f t="shared" si="5"/>
        <v>60.62</v>
      </c>
      <c r="AN6" s="21">
        <f t="shared" si="5"/>
        <v>6.16</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28.36</v>
      </c>
      <c r="AW6" s="21">
        <f t="shared" si="6"/>
        <v>45.62</v>
      </c>
      <c r="AX6" s="21">
        <f t="shared" si="6"/>
        <v>35.74</v>
      </c>
      <c r="AY6" s="21">
        <f t="shared" si="6"/>
        <v>50.76</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0">
        <f t="shared" ref="BG6:BO6" si="7">IF(BG7="",NA(),BG7)</f>
        <v>0</v>
      </c>
      <c r="BH6" s="20">
        <f t="shared" si="7"/>
        <v>0</v>
      </c>
      <c r="BI6" s="20">
        <f t="shared" si="7"/>
        <v>0</v>
      </c>
      <c r="BJ6" s="20">
        <f t="shared" si="7"/>
        <v>0</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39.630000000000003</v>
      </c>
      <c r="BS6" s="21">
        <f t="shared" si="8"/>
        <v>22.31</v>
      </c>
      <c r="BT6" s="21">
        <f t="shared" si="8"/>
        <v>32.32</v>
      </c>
      <c r="BU6" s="21">
        <f t="shared" si="8"/>
        <v>43.62</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394.96</v>
      </c>
      <c r="CD6" s="21">
        <f t="shared" si="9"/>
        <v>700.23</v>
      </c>
      <c r="CE6" s="21">
        <f t="shared" si="9"/>
        <v>481.24</v>
      </c>
      <c r="CF6" s="21">
        <f t="shared" si="9"/>
        <v>359.27</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f t="shared" ref="CN6:CV6" si="10">IF(CN7="",NA(),CN7)</f>
        <v>32.17</v>
      </c>
      <c r="CO6" s="21">
        <f t="shared" si="10"/>
        <v>32.5</v>
      </c>
      <c r="CP6" s="21">
        <f t="shared" si="10"/>
        <v>32.83</v>
      </c>
      <c r="CQ6" s="21">
        <f t="shared" si="10"/>
        <v>33.42</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48.91</v>
      </c>
      <c r="CZ6" s="21">
        <f t="shared" si="11"/>
        <v>51.95</v>
      </c>
      <c r="DA6" s="21">
        <f t="shared" si="11"/>
        <v>50.24</v>
      </c>
      <c r="DB6" s="21">
        <f t="shared" si="11"/>
        <v>51.09</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38.6</v>
      </c>
      <c r="DK6" s="21">
        <f t="shared" si="12"/>
        <v>40.4</v>
      </c>
      <c r="DL6" s="21">
        <f t="shared" si="12"/>
        <v>41.98</v>
      </c>
      <c r="DM6" s="21">
        <f t="shared" si="12"/>
        <v>44.01</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362077</v>
      </c>
      <c r="D7" s="23">
        <v>46</v>
      </c>
      <c r="E7" s="23">
        <v>17</v>
      </c>
      <c r="F7" s="23">
        <v>4</v>
      </c>
      <c r="G7" s="23">
        <v>0</v>
      </c>
      <c r="H7" s="23" t="s">
        <v>96</v>
      </c>
      <c r="I7" s="23" t="s">
        <v>97</v>
      </c>
      <c r="J7" s="23" t="s">
        <v>98</v>
      </c>
      <c r="K7" s="23" t="s">
        <v>99</v>
      </c>
      <c r="L7" s="23" t="s">
        <v>100</v>
      </c>
      <c r="M7" s="23" t="s">
        <v>101</v>
      </c>
      <c r="N7" s="24" t="s">
        <v>102</v>
      </c>
      <c r="O7" s="24">
        <v>70.819999999999993</v>
      </c>
      <c r="P7" s="24">
        <v>9.84</v>
      </c>
      <c r="Q7" s="24">
        <v>101.46</v>
      </c>
      <c r="R7" s="24">
        <v>3190</v>
      </c>
      <c r="S7" s="24">
        <v>27354</v>
      </c>
      <c r="T7" s="24">
        <v>367.14</v>
      </c>
      <c r="U7" s="24">
        <v>74.510000000000005</v>
      </c>
      <c r="V7" s="24">
        <v>2666</v>
      </c>
      <c r="W7" s="24">
        <v>0.95</v>
      </c>
      <c r="X7" s="24">
        <v>2806.32</v>
      </c>
      <c r="Y7" s="24" t="s">
        <v>102</v>
      </c>
      <c r="Z7" s="24">
        <v>101.06</v>
      </c>
      <c r="AA7" s="24">
        <v>100.11</v>
      </c>
      <c r="AB7" s="24">
        <v>98.17</v>
      </c>
      <c r="AC7" s="24">
        <v>108.16</v>
      </c>
      <c r="AD7" s="24" t="s">
        <v>102</v>
      </c>
      <c r="AE7" s="24">
        <v>102.73</v>
      </c>
      <c r="AF7" s="24">
        <v>105.78</v>
      </c>
      <c r="AG7" s="24">
        <v>106.09</v>
      </c>
      <c r="AH7" s="24">
        <v>106.44</v>
      </c>
      <c r="AI7" s="24">
        <v>104.54</v>
      </c>
      <c r="AJ7" s="24" t="s">
        <v>102</v>
      </c>
      <c r="AK7" s="24">
        <v>0</v>
      </c>
      <c r="AL7" s="24">
        <v>48.69</v>
      </c>
      <c r="AM7" s="24">
        <v>60.62</v>
      </c>
      <c r="AN7" s="24">
        <v>6.16</v>
      </c>
      <c r="AO7" s="24" t="s">
        <v>102</v>
      </c>
      <c r="AP7" s="24">
        <v>94.97</v>
      </c>
      <c r="AQ7" s="24">
        <v>63.96</v>
      </c>
      <c r="AR7" s="24">
        <v>69.42</v>
      </c>
      <c r="AS7" s="24">
        <v>72.86</v>
      </c>
      <c r="AT7" s="24">
        <v>65.930000000000007</v>
      </c>
      <c r="AU7" s="24" t="s">
        <v>102</v>
      </c>
      <c r="AV7" s="24">
        <v>28.36</v>
      </c>
      <c r="AW7" s="24">
        <v>45.62</v>
      </c>
      <c r="AX7" s="24">
        <v>35.74</v>
      </c>
      <c r="AY7" s="24">
        <v>50.76</v>
      </c>
      <c r="AZ7" s="24" t="s">
        <v>102</v>
      </c>
      <c r="BA7" s="24">
        <v>47.72</v>
      </c>
      <c r="BB7" s="24">
        <v>44.24</v>
      </c>
      <c r="BC7" s="24">
        <v>43.07</v>
      </c>
      <c r="BD7" s="24">
        <v>45.42</v>
      </c>
      <c r="BE7" s="24">
        <v>44.25</v>
      </c>
      <c r="BF7" s="24" t="s">
        <v>102</v>
      </c>
      <c r="BG7" s="24">
        <v>0</v>
      </c>
      <c r="BH7" s="24">
        <v>0</v>
      </c>
      <c r="BI7" s="24">
        <v>0</v>
      </c>
      <c r="BJ7" s="24">
        <v>0</v>
      </c>
      <c r="BK7" s="24" t="s">
        <v>102</v>
      </c>
      <c r="BL7" s="24">
        <v>1206.79</v>
      </c>
      <c r="BM7" s="24">
        <v>1258.43</v>
      </c>
      <c r="BN7" s="24">
        <v>1163.75</v>
      </c>
      <c r="BO7" s="24">
        <v>1195.47</v>
      </c>
      <c r="BP7" s="24">
        <v>1182.1099999999999</v>
      </c>
      <c r="BQ7" s="24" t="s">
        <v>102</v>
      </c>
      <c r="BR7" s="24">
        <v>39.630000000000003</v>
      </c>
      <c r="BS7" s="24">
        <v>22.31</v>
      </c>
      <c r="BT7" s="24">
        <v>32.32</v>
      </c>
      <c r="BU7" s="24">
        <v>43.62</v>
      </c>
      <c r="BV7" s="24" t="s">
        <v>102</v>
      </c>
      <c r="BW7" s="24">
        <v>71.84</v>
      </c>
      <c r="BX7" s="24">
        <v>73.36</v>
      </c>
      <c r="BY7" s="24">
        <v>72.599999999999994</v>
      </c>
      <c r="BZ7" s="24">
        <v>69.430000000000007</v>
      </c>
      <c r="CA7" s="24">
        <v>73.78</v>
      </c>
      <c r="CB7" s="24" t="s">
        <v>102</v>
      </c>
      <c r="CC7" s="24">
        <v>394.96</v>
      </c>
      <c r="CD7" s="24">
        <v>700.23</v>
      </c>
      <c r="CE7" s="24">
        <v>481.24</v>
      </c>
      <c r="CF7" s="24">
        <v>359.27</v>
      </c>
      <c r="CG7" s="24" t="s">
        <v>102</v>
      </c>
      <c r="CH7" s="24">
        <v>228.47</v>
      </c>
      <c r="CI7" s="24">
        <v>224.88</v>
      </c>
      <c r="CJ7" s="24">
        <v>228.64</v>
      </c>
      <c r="CK7" s="24">
        <v>239.46</v>
      </c>
      <c r="CL7" s="24">
        <v>220.62</v>
      </c>
      <c r="CM7" s="24" t="s">
        <v>102</v>
      </c>
      <c r="CN7" s="24">
        <v>32.17</v>
      </c>
      <c r="CO7" s="24">
        <v>32.5</v>
      </c>
      <c r="CP7" s="24">
        <v>32.83</v>
      </c>
      <c r="CQ7" s="24">
        <v>33.42</v>
      </c>
      <c r="CR7" s="24" t="s">
        <v>102</v>
      </c>
      <c r="CS7" s="24">
        <v>42.47</v>
      </c>
      <c r="CT7" s="24">
        <v>42.4</v>
      </c>
      <c r="CU7" s="24">
        <v>42.28</v>
      </c>
      <c r="CV7" s="24">
        <v>41.06</v>
      </c>
      <c r="CW7" s="24">
        <v>42.22</v>
      </c>
      <c r="CX7" s="24" t="s">
        <v>102</v>
      </c>
      <c r="CY7" s="24">
        <v>48.91</v>
      </c>
      <c r="CZ7" s="24">
        <v>51.95</v>
      </c>
      <c r="DA7" s="24">
        <v>50.24</v>
      </c>
      <c r="DB7" s="24">
        <v>51.09</v>
      </c>
      <c r="DC7" s="24" t="s">
        <v>102</v>
      </c>
      <c r="DD7" s="24">
        <v>83.75</v>
      </c>
      <c r="DE7" s="24">
        <v>84.19</v>
      </c>
      <c r="DF7" s="24">
        <v>84.34</v>
      </c>
      <c r="DG7" s="24">
        <v>84.34</v>
      </c>
      <c r="DH7" s="24">
        <v>85.67</v>
      </c>
      <c r="DI7" s="24" t="s">
        <v>102</v>
      </c>
      <c r="DJ7" s="24">
        <v>38.6</v>
      </c>
      <c r="DK7" s="24">
        <v>40.4</v>
      </c>
      <c r="DL7" s="24">
        <v>41.98</v>
      </c>
      <c r="DM7" s="24">
        <v>44.01</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0</v>
      </c>
      <c r="EJ7" s="24" t="s">
        <v>102</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city mima</cp:lastModifiedBy>
  <cp:lastPrinted>2024-02-01T23:53:56Z</cp:lastPrinted>
  <dcterms:created xsi:type="dcterms:W3CDTF">2023-12-12T00:58:28Z</dcterms:created>
  <dcterms:modified xsi:type="dcterms:W3CDTF">2024-02-01T23:53:59Z</dcterms:modified>
  <cp:category/>
</cp:coreProperties>
</file>