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E:\下水道（島田）\10.調査\調査（市町村課）\【経営比較分析表】18松茂町_送付用\R5\"/>
    </mc:Choice>
  </mc:AlternateContent>
  <xr:revisionPtr revIDLastSave="0" documentId="8_{D493B066-808A-4997-BB8B-07857A24DE5F}" xr6:coauthVersionLast="43" xr6:coauthVersionMax="43" xr10:uidLastSave="{00000000-0000-0000-0000-000000000000}"/>
  <workbookProtection workbookAlgorithmName="SHA-512" workbookHashValue="nspKfYSS39QdaI4DP2naoJIgFD6TKawoWkzYqemaHeLbq8e5QOnpntuX05WIEn6NrxchTCpeZTBkciFWsy/eKg==" workbookSaltValue="PpHTNIHrxXFOOBhsTpIgWQ==" workbookSpinCount="100000" lockStructure="1"/>
  <bookViews>
    <workbookView xWindow="-120" yWindow="-120" windowWidth="20730" windowHeight="1116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R6" i="5"/>
  <c r="Q6" i="5"/>
  <c r="W10" i="4" s="1"/>
  <c r="P6" i="5"/>
  <c r="O6" i="5"/>
  <c r="I10" i="4" s="1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E85" i="4"/>
  <c r="BB10" i="4"/>
  <c r="AT10" i="4"/>
  <c r="AD10" i="4"/>
  <c r="P10" i="4"/>
  <c r="AT8" i="4"/>
  <c r="AL8" i="4"/>
  <c r="W8" i="4"/>
  <c r="P8" i="4"/>
  <c r="B6" i="4"/>
</calcChain>
</file>

<file path=xl/sharedStrings.xml><?xml version="1.0" encoding="utf-8"?>
<sst xmlns="http://schemas.openxmlformats.org/spreadsheetml/2006/main" count="299" uniqueCount="117">
  <si>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</si>
  <si>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</si>
  <si>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</si>
  <si>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</si>
  <si>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</si>
  <si>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</si>
  <si>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</si>
  <si>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</si>
  <si>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</si>
  <si>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</si>
  <si>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</si>
  <si>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</si>
  <si>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</si>
  <si>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</si>
  <si>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</si>
  <si>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</si>
  <si>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</si>
  <si>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</si>
  <si>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</si>
  <si>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</si>
  <si>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</si>
  <si>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</si>
  <si>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</si>
  <si>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</si>
  <si>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</si>
  <si>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</si>
  <si>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</si>
  <si>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</si>
  <si>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</si>
  <si>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</si>
  <si>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</si>
  <si>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</si>
  <si>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</si>
  <si>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</si>
  <si>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</si>
  <si>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</si>
  <si>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</si>
  <si>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</si>
  <si>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</si>
  <si>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</si>
  <si>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</si>
  <si>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</si>
  <si>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</si>
  <si>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</si>
  <si>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</si>
  <si>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</si>
  <si>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</si>
  <si>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</si>
  <si>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</si>
  <si>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</si>
  <si>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</si>
  <si>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</si>
  <si>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</si>
  <si>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</si>
  <si>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</si>
  <si>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</si>
  <si>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</si>
  <si>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</si>
  <si>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</si>
  <si>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</si>
  <si>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</si>
  <si>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</si>
  <si>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</si>
  <si>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</si>
  <si>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</si>
  <si>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</si>
  <si>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</si>
  <si>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</si>
  <si>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</si>
  <si>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</si>
  <si>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</si>
  <si>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</si>
  <si>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</si>
  <si>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</si>
  <si>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</si>
  <si>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</si>
  <si>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</si>
  <si>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</si>
  <si>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</si>
  <si>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</si>
  <si>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</si>
  <si>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</si>
  <si>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</si>
  <si>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</si>
  <si>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</si>
  <si>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</si>
  <si>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</si>
  <si>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</si>
  <si>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</si>
  <si>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</si>
  <si>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</si>
  <si>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</si>
  <si>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</si>
  <si>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</si>
  <si>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</si>
  <si>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</si>
  <si>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松茂町</t>
  </si>
  <si>
    <t>法適用</t>
  </si>
  <si>
    <t>下水道事業</t>
  </si>
  <si>
    <t>公共下水道</t>
  </si>
  <si>
    <t>Cd3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</si>
  <si>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</si>
  <si>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</si>
  <si>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</si>
  <si>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</si>
  <si>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</si>
  <si>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</si>
  <si>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</si>
  <si>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</si>
  <si>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</si>
  <si>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</si>
  <si>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</si>
  <si>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</si>
  <si>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</si>
  <si>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①については100％を超えているものの財源内訳として、他会計補助金に依存しており営業収入の確保に努める必要がある。
②については発生していない。
③については類似団体と比べ低いものの200％近く確保できている。
④については当初整備の途上であることから高い水準となっている。
⑤については類似団体よりも高い水準にあり、⑥も低く抑えられている。⑦については全域を流域下水道に接続していることから発生しない。広域化による処理コストの低減が見て取れる。
⑧については、現在整備の途上であることから低い水準にあり、より接続を促進していく必要がある。</t>
    <rPh sb="11" eb="12">
      <t>コ</t>
    </rPh>
    <rPh sb="19" eb="21">
      <t>ザイゲン</t>
    </rPh>
    <rPh sb="21" eb="23">
      <t>ウチワケ</t>
    </rPh>
    <rPh sb="27" eb="30">
      <t>タカイケイ</t>
    </rPh>
    <rPh sb="30" eb="33">
      <t>ホジョキン</t>
    </rPh>
    <rPh sb="34" eb="36">
      <t>イゾン</t>
    </rPh>
    <rPh sb="40" eb="42">
      <t>エイギョウ</t>
    </rPh>
    <rPh sb="42" eb="44">
      <t>シュウニュウ</t>
    </rPh>
    <rPh sb="45" eb="47">
      <t>カクホ</t>
    </rPh>
    <rPh sb="48" eb="49">
      <t>ツト</t>
    </rPh>
    <rPh sb="51" eb="53">
      <t>ヒツヨウ</t>
    </rPh>
    <rPh sb="64" eb="66">
      <t>ハッセイ</t>
    </rPh>
    <rPh sb="79" eb="81">
      <t>ルイジ</t>
    </rPh>
    <rPh sb="81" eb="83">
      <t>ダンタイ</t>
    </rPh>
    <rPh sb="84" eb="85">
      <t>クラ</t>
    </rPh>
    <rPh sb="86" eb="87">
      <t>ヒク</t>
    </rPh>
    <rPh sb="95" eb="96">
      <t>チカ</t>
    </rPh>
    <rPh sb="97" eb="99">
      <t>カクホ</t>
    </rPh>
    <rPh sb="112" eb="114">
      <t>トウショ</t>
    </rPh>
    <rPh sb="114" eb="116">
      <t>セイビ</t>
    </rPh>
    <rPh sb="117" eb="119">
      <t>トジョウ</t>
    </rPh>
    <rPh sb="126" eb="127">
      <t>タカ</t>
    </rPh>
    <rPh sb="128" eb="130">
      <t>スイジュン</t>
    </rPh>
    <rPh sb="144" eb="146">
      <t>ルイジ</t>
    </rPh>
    <rPh sb="146" eb="148">
      <t>ダンタイ</t>
    </rPh>
    <rPh sb="151" eb="152">
      <t>タカ</t>
    </rPh>
    <rPh sb="153" eb="155">
      <t>スイジュン</t>
    </rPh>
    <rPh sb="161" eb="162">
      <t>ヒク</t>
    </rPh>
    <rPh sb="163" eb="164">
      <t>オサ</t>
    </rPh>
    <rPh sb="177" eb="179">
      <t>ゼンイキ</t>
    </rPh>
    <rPh sb="180" eb="182">
      <t>リュウイキ</t>
    </rPh>
    <rPh sb="182" eb="185">
      <t>ゲスイドウ</t>
    </rPh>
    <rPh sb="186" eb="188">
      <t>セツゾク</t>
    </rPh>
    <rPh sb="196" eb="198">
      <t>ハッセイ</t>
    </rPh>
    <rPh sb="202" eb="205">
      <t>コウイキカ</t>
    </rPh>
    <rPh sb="208" eb="210">
      <t>ショリ</t>
    </rPh>
    <rPh sb="214" eb="216">
      <t>テイゲン</t>
    </rPh>
    <rPh sb="217" eb="218">
      <t>ミ</t>
    </rPh>
    <rPh sb="219" eb="220">
      <t>ト</t>
    </rPh>
    <rPh sb="231" eb="233">
      <t>ゲンザイ</t>
    </rPh>
    <rPh sb="233" eb="235">
      <t>セイビ</t>
    </rPh>
    <rPh sb="236" eb="238">
      <t>トジョウ</t>
    </rPh>
    <rPh sb="245" eb="246">
      <t>ヒク</t>
    </rPh>
    <rPh sb="247" eb="249">
      <t>スイジュン</t>
    </rPh>
    <rPh sb="255" eb="257">
      <t>セツゾク</t>
    </rPh>
    <rPh sb="258" eb="260">
      <t>ソクシン</t>
    </rPh>
    <rPh sb="264" eb="266">
      <t>ヒツヨウ</t>
    </rPh>
    <phoneticPr fontId="4"/>
  </si>
  <si>
    <t>整備開始から30年未満であることから、老朽化は現状見られない。</t>
    <rPh sb="0" eb="2">
      <t>セイビ</t>
    </rPh>
    <rPh sb="2" eb="4">
      <t>カイシ</t>
    </rPh>
    <rPh sb="8" eb="9">
      <t>ネン</t>
    </rPh>
    <rPh sb="9" eb="11">
      <t>ミマン</t>
    </rPh>
    <rPh sb="19" eb="21">
      <t>ロウキュウ</t>
    </rPh>
    <rPh sb="21" eb="22">
      <t>カ</t>
    </rPh>
    <rPh sb="23" eb="25">
      <t>ゲンジョウ</t>
    </rPh>
    <rPh sb="25" eb="26">
      <t>ミ</t>
    </rPh>
    <phoneticPr fontId="4"/>
  </si>
  <si>
    <t xml:space="preserve">当事業は、当初設備投資を行いつつ収益基盤を形成する段階にあるといえる。
今後も経営状況の把握に努め、費用対効果を踏まえた面整備を実施していくことで、企業債を抑えつつ水洗化率を引き上げていく必要がある。
</t>
    <rPh sb="0" eb="3">
      <t>トウジギョウ</t>
    </rPh>
    <rPh sb="5" eb="7">
      <t>トウショ</t>
    </rPh>
    <rPh sb="7" eb="9">
      <t>セツビ</t>
    </rPh>
    <rPh sb="9" eb="11">
      <t>トウシ</t>
    </rPh>
    <rPh sb="12" eb="13">
      <t>オコナ</t>
    </rPh>
    <rPh sb="16" eb="18">
      <t>シュウエキ</t>
    </rPh>
    <rPh sb="18" eb="20">
      <t>キバン</t>
    </rPh>
    <rPh sb="21" eb="23">
      <t>ケイセイ</t>
    </rPh>
    <rPh sb="25" eb="27">
      <t>ダンカイ</t>
    </rPh>
    <rPh sb="36" eb="38">
      <t>コンゴ</t>
    </rPh>
    <rPh sb="39" eb="41">
      <t>ケイエイ</t>
    </rPh>
    <rPh sb="41" eb="43">
      <t>ジョウキョウ</t>
    </rPh>
    <rPh sb="44" eb="46">
      <t>ハアク</t>
    </rPh>
    <rPh sb="47" eb="48">
      <t>ツト</t>
    </rPh>
    <rPh sb="50" eb="52">
      <t>ヒヨウ</t>
    </rPh>
    <rPh sb="52" eb="55">
      <t>タイコウカ</t>
    </rPh>
    <rPh sb="56" eb="57">
      <t>フ</t>
    </rPh>
    <rPh sb="60" eb="61">
      <t>メン</t>
    </rPh>
    <rPh sb="61" eb="63">
      <t>セイビ</t>
    </rPh>
    <rPh sb="64" eb="66">
      <t>ジッシ</t>
    </rPh>
    <rPh sb="74" eb="77">
      <t>キギョウサイ</t>
    </rPh>
    <rPh sb="78" eb="79">
      <t>オサ</t>
    </rPh>
    <rPh sb="82" eb="85">
      <t>スイセンカ</t>
    </rPh>
    <rPh sb="85" eb="86">
      <t>リツ</t>
    </rPh>
    <rPh sb="87" eb="88">
      <t>ヒ</t>
    </rPh>
    <rPh sb="89" eb="90">
      <t>ア</t>
    </rPh>
    <rPh sb="94" eb="96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</si>
</sst>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5-4FC6-B31F-A35A307B9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>
                  <c:v>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F5-4FC6-B31F-A35A307B9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E-439D-BE37-0983A7431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43.76</c:v>
                </c:pt>
                <c:pt idx="4">
                  <c:v>40.72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9E-439D-BE37-0983A7431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59.89</c:v>
                </c:pt>
                <c:pt idx="4">
                  <c:v>59.26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E-4147-84C7-9087FC7EF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65.75</c:v>
                </c:pt>
                <c:pt idx="4">
                  <c:v>67.569999999999993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3E-4147-84C7-9087FC7EF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139.19999999999999</c:v>
                </c:pt>
                <c:pt idx="4">
                  <c:v>137.4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1-4BC6-A08B-52D7EB6A6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105.85</c:v>
                </c:pt>
                <c:pt idx="4">
                  <c:v>108.08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11-4BC6-A08B-52D7EB6A6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2.3199999999999998</c:v>
                </c:pt>
                <c:pt idx="4">
                  <c:v>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4-4B36-925E-0845AE382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15.36</c:v>
                </c:pt>
                <c:pt idx="4">
                  <c:v>13.17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54-4B36-925E-0845AE382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97-406A-A119-AA46C4364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97-406A-A119-AA46C4364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4-46E2-BFD9-08A703EEE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106.88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D4-46E2-BFD9-08A703EEE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127.09</c:v>
                </c:pt>
                <c:pt idx="4">
                  <c:v>199.66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C1-45AE-9CDB-064707E66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157.30000000000001</c:v>
                </c:pt>
                <c:pt idx="4">
                  <c:v>224.97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C1-45AE-9CDB-064707E66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3054.06</c:v>
                </c:pt>
                <c:pt idx="4">
                  <c:v>3122.09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2B-4256-ADE1-0D1C8A5C3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954.29</c:v>
                </c:pt>
                <c:pt idx="4">
                  <c:v>1332.23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2B-4256-ADE1-0D1C8A5C3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83.57</c:v>
                </c:pt>
                <c:pt idx="4">
                  <c:v>83.47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70-4365-BE7D-15F138ADE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34.03</c:v>
                </c:pt>
                <c:pt idx="4">
                  <c:v>26.53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70-4365-BE7D-15F138ADE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182.83</c:v>
                </c:pt>
                <c:pt idx="4">
                  <c:v>183.41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EA-4394-9B41-9D5F71833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470.79</c:v>
                </c:pt>
                <c:pt idx="4">
                  <c:v>628.99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EA-4394-9B41-9D5F71833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G8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徳島県　松茂町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公共下水道</v>
      </c>
      <c r="Q8" s="66"/>
      <c r="R8" s="66"/>
      <c r="S8" s="66"/>
      <c r="T8" s="66"/>
      <c r="U8" s="66"/>
      <c r="V8" s="66"/>
      <c r="W8" s="66" t="str">
        <f>データ!L6</f>
        <v>Cd3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14723</v>
      </c>
      <c r="AM8" s="55"/>
      <c r="AN8" s="55"/>
      <c r="AO8" s="55"/>
      <c r="AP8" s="55"/>
      <c r="AQ8" s="55"/>
      <c r="AR8" s="55"/>
      <c r="AS8" s="55"/>
      <c r="AT8" s="54">
        <f>データ!T6</f>
        <v>14.34</v>
      </c>
      <c r="AU8" s="54"/>
      <c r="AV8" s="54"/>
      <c r="AW8" s="54"/>
      <c r="AX8" s="54"/>
      <c r="AY8" s="54"/>
      <c r="AZ8" s="54"/>
      <c r="BA8" s="54"/>
      <c r="BB8" s="54">
        <f>データ!U6</f>
        <v>1026.71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>
        <f>データ!O6</f>
        <v>61.76</v>
      </c>
      <c r="J10" s="54"/>
      <c r="K10" s="54"/>
      <c r="L10" s="54"/>
      <c r="M10" s="54"/>
      <c r="N10" s="54"/>
      <c r="O10" s="54"/>
      <c r="P10" s="54">
        <f>データ!P6</f>
        <v>33.6</v>
      </c>
      <c r="Q10" s="54"/>
      <c r="R10" s="54"/>
      <c r="S10" s="54"/>
      <c r="T10" s="54"/>
      <c r="U10" s="54"/>
      <c r="V10" s="54"/>
      <c r="W10" s="54">
        <f>データ!Q6</f>
        <v>100</v>
      </c>
      <c r="X10" s="54"/>
      <c r="Y10" s="54"/>
      <c r="Z10" s="54"/>
      <c r="AA10" s="54"/>
      <c r="AB10" s="54"/>
      <c r="AC10" s="54"/>
      <c r="AD10" s="55">
        <f>データ!R6</f>
        <v>2669</v>
      </c>
      <c r="AE10" s="55"/>
      <c r="AF10" s="55"/>
      <c r="AG10" s="55"/>
      <c r="AH10" s="55"/>
      <c r="AI10" s="55"/>
      <c r="AJ10" s="55"/>
      <c r="AK10" s="2"/>
      <c r="AL10" s="55">
        <f>データ!V6</f>
        <v>4929</v>
      </c>
      <c r="AM10" s="55"/>
      <c r="AN10" s="55"/>
      <c r="AO10" s="55"/>
      <c r="AP10" s="55"/>
      <c r="AQ10" s="55"/>
      <c r="AR10" s="55"/>
      <c r="AS10" s="55"/>
      <c r="AT10" s="54">
        <f>データ!W6</f>
        <v>2.23</v>
      </c>
      <c r="AU10" s="54"/>
      <c r="AV10" s="54"/>
      <c r="AW10" s="54"/>
      <c r="AX10" s="54"/>
      <c r="AY10" s="54"/>
      <c r="AZ10" s="54"/>
      <c r="BA10" s="54"/>
      <c r="BB10" s="54">
        <f>データ!X6</f>
        <v>2210.31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114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115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116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2w/AkioJH75bbQJ/b2rETg1xMR0aHcvihlKI9w1s7u+l4es3bwWbU1eZ72nX80lXdb42/rrNSxnMkBR4Bdx2jA==" saltValue="esd8Ow8n7c0GmLAsZ3jRE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364011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徳島県　松茂町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Cd3</v>
      </c>
      <c r="M6" s="19" t="str">
        <f t="shared" si="3"/>
        <v>非設置</v>
      </c>
      <c r="N6" s="20" t="str">
        <f t="shared" si="3"/>
        <v>-</v>
      </c>
      <c r="O6" s="20">
        <f t="shared" si="3"/>
        <v>61.76</v>
      </c>
      <c r="P6" s="20">
        <f t="shared" si="3"/>
        <v>33.6</v>
      </c>
      <c r="Q6" s="20">
        <f t="shared" si="3"/>
        <v>100</v>
      </c>
      <c r="R6" s="20">
        <f t="shared" si="3"/>
        <v>2669</v>
      </c>
      <c r="S6" s="20">
        <f t="shared" si="3"/>
        <v>14723</v>
      </c>
      <c r="T6" s="20">
        <f t="shared" si="3"/>
        <v>14.34</v>
      </c>
      <c r="U6" s="20">
        <f t="shared" si="3"/>
        <v>1026.71</v>
      </c>
      <c r="V6" s="20">
        <f t="shared" si="3"/>
        <v>4929</v>
      </c>
      <c r="W6" s="20">
        <f t="shared" si="3"/>
        <v>2.23</v>
      </c>
      <c r="X6" s="20">
        <f t="shared" si="3"/>
        <v>2210.31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139.19999999999999</v>
      </c>
      <c r="AC6" s="21">
        <f t="shared" si="4"/>
        <v>137.4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105.85</v>
      </c>
      <c r="AH6" s="21">
        <f t="shared" si="4"/>
        <v>108.08</v>
      </c>
      <c r="AI6" s="20" t="str">
        <f>IF(AI7="","",IF(AI7="-","【-】","【"&amp;SUBSTITUTE(TEXT(AI7,"#,##0.00"),"-","△")&amp;"】"))</f>
        <v>【106.11】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106.88</v>
      </c>
      <c r="AS6" s="21">
        <f t="shared" si="5"/>
        <v>15</v>
      </c>
      <c r="AT6" s="20" t="str">
        <f>IF(AT7="","",IF(AT7="-","【-】","【"&amp;SUBSTITUTE(TEXT(AT7,"#,##0.00"),"-","△")&amp;"】"))</f>
        <v>【3.15】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127.09</v>
      </c>
      <c r="AY6" s="21">
        <f t="shared" si="6"/>
        <v>199.66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157.30000000000001</v>
      </c>
      <c r="BD6" s="21">
        <f t="shared" si="6"/>
        <v>224.97</v>
      </c>
      <c r="BE6" s="20" t="str">
        <f>IF(BE7="","",IF(BE7="-","【-】","【"&amp;SUBSTITUTE(TEXT(BE7,"#,##0.00"),"-","△")&amp;"】"))</f>
        <v>【73.44】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>
        <f t="shared" si="7"/>
        <v>3054.06</v>
      </c>
      <c r="BJ6" s="21">
        <f t="shared" si="7"/>
        <v>3122.09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954.29</v>
      </c>
      <c r="BO6" s="21">
        <f t="shared" si="7"/>
        <v>1332.23</v>
      </c>
      <c r="BP6" s="20" t="str">
        <f>IF(BP7="","",IF(BP7="-","【-】","【"&amp;SUBSTITUTE(TEXT(BP7,"#,##0.00"),"-","△")&amp;"】"))</f>
        <v>【652.82】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83.57</v>
      </c>
      <c r="BU6" s="21">
        <f t="shared" si="8"/>
        <v>83.47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34.03</v>
      </c>
      <c r="BZ6" s="21">
        <f t="shared" si="8"/>
        <v>26.53</v>
      </c>
      <c r="CA6" s="20" t="str">
        <f>IF(CA7="","",IF(CA7="-","【-】","【"&amp;SUBSTITUTE(TEXT(CA7,"#,##0.00"),"-","△")&amp;"】"))</f>
        <v>【97.61】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182.83</v>
      </c>
      <c r="CF6" s="21">
        <f t="shared" si="9"/>
        <v>183.41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470.79</v>
      </c>
      <c r="CK6" s="21">
        <f t="shared" si="9"/>
        <v>628.99</v>
      </c>
      <c r="CL6" s="20" t="str">
        <f>IF(CL7="","",IF(CL7="-","【-】","【"&amp;SUBSTITUTE(TEXT(CL7,"#,##0.00"),"-","△")&amp;"】"))</f>
        <v>【138.29】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43.76</v>
      </c>
      <c r="CV6" s="21">
        <f t="shared" si="10"/>
        <v>40.72</v>
      </c>
      <c r="CW6" s="20" t="str">
        <f>IF(CW7="","",IF(CW7="-","【-】","【"&amp;SUBSTITUTE(TEXT(CW7,"#,##0.00"),"-","△")&amp;"】"))</f>
        <v>【59.10】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59.89</v>
      </c>
      <c r="DB6" s="21">
        <f t="shared" si="11"/>
        <v>59.26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65.75</v>
      </c>
      <c r="DG6" s="21">
        <f t="shared" si="11"/>
        <v>67.569999999999993</v>
      </c>
      <c r="DH6" s="20" t="str">
        <f>IF(DH7="","",IF(DH7="-","【-】","【"&amp;SUBSTITUTE(TEXT(DH7,"#,##0.00"),"-","△")&amp;"】"))</f>
        <v>【95.82】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2.3199999999999998</v>
      </c>
      <c r="DM6" s="21">
        <f t="shared" si="12"/>
        <v>4.57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15.36</v>
      </c>
      <c r="DR6" s="21">
        <f t="shared" si="12"/>
        <v>13.17</v>
      </c>
      <c r="DS6" s="20" t="str">
        <f>IF(DS7="","",IF(DS7="-","【-】","【"&amp;SUBSTITUTE(TEXT(DS7,"#,##0.00"),"-","△")&amp;"】"))</f>
        <v>【39.74】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【7.62】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0">
        <f t="shared" si="14"/>
        <v>0</v>
      </c>
      <c r="EN6" s="21">
        <f t="shared" si="14"/>
        <v>3.35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15">
      <c r="A7" s="14"/>
      <c r="B7" s="23">
        <v>2022</v>
      </c>
      <c r="C7" s="23">
        <v>364011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61.76</v>
      </c>
      <c r="P7" s="24">
        <v>33.6</v>
      </c>
      <c r="Q7" s="24">
        <v>100</v>
      </c>
      <c r="R7" s="24">
        <v>2669</v>
      </c>
      <c r="S7" s="24">
        <v>14723</v>
      </c>
      <c r="T7" s="24">
        <v>14.34</v>
      </c>
      <c r="U7" s="24">
        <v>1026.71</v>
      </c>
      <c r="V7" s="24">
        <v>4929</v>
      </c>
      <c r="W7" s="24">
        <v>2.23</v>
      </c>
      <c r="X7" s="24">
        <v>2210.31</v>
      </c>
      <c r="Y7" s="24" t="s">
        <v>102</v>
      </c>
      <c r="Z7" s="24" t="s">
        <v>102</v>
      </c>
      <c r="AA7" s="24" t="s">
        <v>102</v>
      </c>
      <c r="AB7" s="24">
        <v>139.19999999999999</v>
      </c>
      <c r="AC7" s="24">
        <v>137.4</v>
      </c>
      <c r="AD7" s="24" t="s">
        <v>102</v>
      </c>
      <c r="AE7" s="24" t="s">
        <v>102</v>
      </c>
      <c r="AF7" s="24" t="s">
        <v>102</v>
      </c>
      <c r="AG7" s="24">
        <v>105.85</v>
      </c>
      <c r="AH7" s="24">
        <v>108.08</v>
      </c>
      <c r="AI7" s="24">
        <v>106.11</v>
      </c>
      <c r="AJ7" s="24" t="s">
        <v>102</v>
      </c>
      <c r="AK7" s="24" t="s">
        <v>102</v>
      </c>
      <c r="AL7" s="24" t="s">
        <v>102</v>
      </c>
      <c r="AM7" s="24">
        <v>0</v>
      </c>
      <c r="AN7" s="24">
        <v>0</v>
      </c>
      <c r="AO7" s="24" t="s">
        <v>102</v>
      </c>
      <c r="AP7" s="24" t="s">
        <v>102</v>
      </c>
      <c r="AQ7" s="24" t="s">
        <v>102</v>
      </c>
      <c r="AR7" s="24">
        <v>106.88</v>
      </c>
      <c r="AS7" s="24">
        <v>15</v>
      </c>
      <c r="AT7" s="24">
        <v>3.15</v>
      </c>
      <c r="AU7" s="24" t="s">
        <v>102</v>
      </c>
      <c r="AV7" s="24" t="s">
        <v>102</v>
      </c>
      <c r="AW7" s="24" t="s">
        <v>102</v>
      </c>
      <c r="AX7" s="24">
        <v>127.09</v>
      </c>
      <c r="AY7" s="24">
        <v>199.66</v>
      </c>
      <c r="AZ7" s="24" t="s">
        <v>102</v>
      </c>
      <c r="BA7" s="24" t="s">
        <v>102</v>
      </c>
      <c r="BB7" s="24" t="s">
        <v>102</v>
      </c>
      <c r="BC7" s="24">
        <v>157.30000000000001</v>
      </c>
      <c r="BD7" s="24">
        <v>224.97</v>
      </c>
      <c r="BE7" s="24">
        <v>73.44</v>
      </c>
      <c r="BF7" s="24" t="s">
        <v>102</v>
      </c>
      <c r="BG7" s="24" t="s">
        <v>102</v>
      </c>
      <c r="BH7" s="24" t="s">
        <v>102</v>
      </c>
      <c r="BI7" s="24">
        <v>3054.06</v>
      </c>
      <c r="BJ7" s="24">
        <v>3122.09</v>
      </c>
      <c r="BK7" s="24" t="s">
        <v>102</v>
      </c>
      <c r="BL7" s="24" t="s">
        <v>102</v>
      </c>
      <c r="BM7" s="24" t="s">
        <v>102</v>
      </c>
      <c r="BN7" s="24">
        <v>954.29</v>
      </c>
      <c r="BO7" s="24">
        <v>1332.23</v>
      </c>
      <c r="BP7" s="24">
        <v>652.82000000000005</v>
      </c>
      <c r="BQ7" s="24" t="s">
        <v>102</v>
      </c>
      <c r="BR7" s="24" t="s">
        <v>102</v>
      </c>
      <c r="BS7" s="24" t="s">
        <v>102</v>
      </c>
      <c r="BT7" s="24">
        <v>83.57</v>
      </c>
      <c r="BU7" s="24">
        <v>83.47</v>
      </c>
      <c r="BV7" s="24" t="s">
        <v>102</v>
      </c>
      <c r="BW7" s="24" t="s">
        <v>102</v>
      </c>
      <c r="BX7" s="24" t="s">
        <v>102</v>
      </c>
      <c r="BY7" s="24">
        <v>34.03</v>
      </c>
      <c r="BZ7" s="24">
        <v>26.53</v>
      </c>
      <c r="CA7" s="24">
        <v>97.61</v>
      </c>
      <c r="CB7" s="24" t="s">
        <v>102</v>
      </c>
      <c r="CC7" s="24" t="s">
        <v>102</v>
      </c>
      <c r="CD7" s="24" t="s">
        <v>102</v>
      </c>
      <c r="CE7" s="24">
        <v>182.83</v>
      </c>
      <c r="CF7" s="24">
        <v>183.41</v>
      </c>
      <c r="CG7" s="24" t="s">
        <v>102</v>
      </c>
      <c r="CH7" s="24" t="s">
        <v>102</v>
      </c>
      <c r="CI7" s="24" t="s">
        <v>102</v>
      </c>
      <c r="CJ7" s="24">
        <v>470.79</v>
      </c>
      <c r="CK7" s="24">
        <v>628.99</v>
      </c>
      <c r="CL7" s="24">
        <v>138.29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 t="s">
        <v>102</v>
      </c>
      <c r="CT7" s="24" t="s">
        <v>102</v>
      </c>
      <c r="CU7" s="24">
        <v>43.76</v>
      </c>
      <c r="CV7" s="24">
        <v>40.72</v>
      </c>
      <c r="CW7" s="24">
        <v>59.1</v>
      </c>
      <c r="CX7" s="24" t="s">
        <v>102</v>
      </c>
      <c r="CY7" s="24" t="s">
        <v>102</v>
      </c>
      <c r="CZ7" s="24" t="s">
        <v>102</v>
      </c>
      <c r="DA7" s="24">
        <v>59.89</v>
      </c>
      <c r="DB7" s="24">
        <v>59.26</v>
      </c>
      <c r="DC7" s="24" t="s">
        <v>102</v>
      </c>
      <c r="DD7" s="24" t="s">
        <v>102</v>
      </c>
      <c r="DE7" s="24" t="s">
        <v>102</v>
      </c>
      <c r="DF7" s="24">
        <v>65.75</v>
      </c>
      <c r="DG7" s="24">
        <v>67.569999999999993</v>
      </c>
      <c r="DH7" s="24">
        <v>95.82</v>
      </c>
      <c r="DI7" s="24" t="s">
        <v>102</v>
      </c>
      <c r="DJ7" s="24" t="s">
        <v>102</v>
      </c>
      <c r="DK7" s="24" t="s">
        <v>102</v>
      </c>
      <c r="DL7" s="24">
        <v>2.3199999999999998</v>
      </c>
      <c r="DM7" s="24">
        <v>4.57</v>
      </c>
      <c r="DN7" s="24" t="s">
        <v>102</v>
      </c>
      <c r="DO7" s="24" t="s">
        <v>102</v>
      </c>
      <c r="DP7" s="24" t="s">
        <v>102</v>
      </c>
      <c r="DQ7" s="24">
        <v>15.36</v>
      </c>
      <c r="DR7" s="24">
        <v>13.17</v>
      </c>
      <c r="DS7" s="24">
        <v>39.74</v>
      </c>
      <c r="DT7" s="24" t="s">
        <v>102</v>
      </c>
      <c r="DU7" s="24" t="s">
        <v>102</v>
      </c>
      <c r="DV7" s="24" t="s">
        <v>102</v>
      </c>
      <c r="DW7" s="24">
        <v>0</v>
      </c>
      <c r="DX7" s="24">
        <v>0</v>
      </c>
      <c r="DY7" s="24" t="s">
        <v>102</v>
      </c>
      <c r="DZ7" s="24" t="s">
        <v>102</v>
      </c>
      <c r="EA7" s="24" t="s">
        <v>102</v>
      </c>
      <c r="EB7" s="24">
        <v>0</v>
      </c>
      <c r="EC7" s="24">
        <v>0</v>
      </c>
      <c r="ED7" s="24">
        <v>7.62</v>
      </c>
      <c r="EE7" s="24" t="s">
        <v>102</v>
      </c>
      <c r="EF7" s="24" t="s">
        <v>102</v>
      </c>
      <c r="EG7" s="24" t="s">
        <v>102</v>
      </c>
      <c r="EH7" s="24">
        <v>0</v>
      </c>
      <c r="EI7" s="24">
        <v>0</v>
      </c>
      <c r="EJ7" s="24" t="s">
        <v>102</v>
      </c>
      <c r="EK7" s="24" t="s">
        <v>102</v>
      </c>
      <c r="EL7" s="24" t="s">
        <v>102</v>
      </c>
      <c r="EM7" s="24">
        <v>0</v>
      </c>
      <c r="EN7" s="24">
        <v>3.35</v>
      </c>
      <c r="EO7" s="24">
        <v>0.23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112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2024-01-25T01:17:20Z</cp:lastPrinted>
  <dcterms:created xsi:type="dcterms:W3CDTF">2023-12-12T00:50:44Z</dcterms:created>
  <dcterms:modified xsi:type="dcterms:W3CDTF">2024-01-30T08:05:02Z</dcterms:modified>
  <cp:category/>
</cp:coreProperties>
</file>