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5672\Desktop\"/>
    </mc:Choice>
  </mc:AlternateContent>
  <workbookProtection workbookAlgorithmName="SHA-512" workbookHashValue="6ZGJtsgMsRo/eAH/+mJHsObSSDn1U/NIRFQxRrdZ9c/TBKEDX4LwEFvsQJyWlk50rCoRYDD1qWSYpsKF8m/tCw==" workbookSaltValue="Al/gYEPTXuSzsUQjz8rGEg=="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<sst xmlns="http://schemas.openxmlformats.org/spreadsheetml/2006/main" count="278" uniqueCount="118">
  <si>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</si>
  <si>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</si>
  <si>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</si>
  <si>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</si>
  <si>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</si>
  <si>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</si>
  <si>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</si>
  <si>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</si>
  <si>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</si>
  <si>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</si>
  <si>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</si>
  <si>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</si>
  <si>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</si>
  <si>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</si>
  <si>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</si>
  <si>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</si>
  <si>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</si>
  <si>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</si>
  <si>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</si>
  <si>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</si>
  <si>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</si>
  <si>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</si>
  <si>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</si>
  <si>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</si>
  <si>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</si>
  <si>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</si>
  <si>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</si>
  <si>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</si>
  <si>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</si>
  <si>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</si>
  <si>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</si>
  <si>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</si>
  <si>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</si>
  <si>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</si>
  <si>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</si>
  <si>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</si>
  <si>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</si>
  <si>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</si>
  <si>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</si>
  <si>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</si>
  <si>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</si>
  <si>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</si>
  <si>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</si>
  <si>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</si>
  <si>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</si>
  <si>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</si>
  <si>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</si>
  <si>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</si>
  <si>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</si>
  <si>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</si>
  <si>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</si>
  <si>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</si>
  <si>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</si>
  <si>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</si>
  <si>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</si>
  <si>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</si>
  <si>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</si>
  <si>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</si>
  <si>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</si>
  <si>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</si>
  <si>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</si>
  <si>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</si>
  <si>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</si>
  <si>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</si>
  <si>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</si>
  <si>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</si>
  <si>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</si>
  <si>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</si>
  <si>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</si>
  <si>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</si>
  <si>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</si>
  <si>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</si>
  <si>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</si>
  <si>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</si>
  <si>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</si>
  <si>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</si>
  <si>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</si>
  <si>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</si>
  <si>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</si>
  <si>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</si>
  <si>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</si>
  <si>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</si>
  <si>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</si>
  <si>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</si>
  <si>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</si>
  <si>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</si>
  <si>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</si>
  <si>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</si>
  <si>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</si>
  <si>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</si>
  <si>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</si>
  <si>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</si>
  <si>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</si>
  <si>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</si>
  <si>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</si>
  <si>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</si>
  <si>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</si>
  <si>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</si>
  <si>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</si>
  <si>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</si>
  <si>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</si>
  <si>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</si>
  <si>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</si>
  <si>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</si>
  <si>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</si>
  <si>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</si>
  <si>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</si>
  <si>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</si>
  <si>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</si>
  <si>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</si>
  <si>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</si>
  <si>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</si>
  <si>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</si>
  <si>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</si>
  <si>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</si>
  <si>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phoneticPr fontId="4"/>
  </si>
  <si>
    <t>　公共下水道事業（汚水）については、事業開始からの経過年数が少ないため、管渠等の老朽化の問題は発生していないが、新設に係る建設改良費が大きいことや高額な企業債元利償還金の負担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56" eb="58">
      <t>シンセツ</t>
    </rPh>
    <rPh sb="59" eb="60">
      <t>カカ</t>
    </rPh>
    <rPh sb="61" eb="63">
      <t>ケンセツ</t>
    </rPh>
    <rPh sb="63" eb="65">
      <t>カイリョウ</t>
    </rPh>
    <rPh sb="65" eb="66">
      <t>ヒ</t>
    </rPh>
    <rPh sb="73" eb="75">
      <t>コウガク</t>
    </rPh>
    <rPh sb="76" eb="78">
      <t>キギョウ</t>
    </rPh>
    <rPh sb="78" eb="79">
      <t>サイ</t>
    </rPh>
    <rPh sb="79" eb="81">
      <t>ガンリ</t>
    </rPh>
    <rPh sb="81" eb="84">
      <t>ショウカンキン</t>
    </rPh>
    <rPh sb="85" eb="87">
      <t>フタン</t>
    </rPh>
    <phoneticPr fontId="4"/>
  </si>
  <si>
    <t>　鳴門市の公共下水道事業（汚水）については平成２１年より供用を開始し、管渠築造等の建設投資を毎年行っている。また、令和２年度より公営企業法を適用したことで、以前より詳細に財務状況を分析可能となった。
　令和４年度末現在の水洗化率は４４.２４％で依然として低水準にあり、処理区域内の下水道への接続率向上が課題となっている。そのため、現時点では使用料収入が少なく、維持管理費が使用料収入を上回っているが、他会計繰入金により、経常収支比率は１００％を超えている。
　また、事業開始から日が浅いため、企業債残高が多く、企業債残高対事業規模比率はあまり芳しくないが、今後、管渠築造工事が完了すれば改善が見込まれる。経費回収率及び汚水処理原価についても、現在の使用料収入では平均値より劣る数値であるが、こちらも供用開始区域の拡大や民間委託を活用した下水道接続の普及促進を継続して行うとともに必要に応じて接続助成金の見直し等の検討・実施をすることに加え、常に事業規模に応じた経費の削減に取り組むことにより、維持管理収支の改善を目指している。
　上記のとおり、経営の健全性・効率性については、使用料収入を増やし、経費削減に取り組むことにより、徐々に改善していくと考えられるが、各指標が示すとおり、当面厳しい経営状況は続く見込みである。</t>
    <rPh sb="48" eb="49">
      <t>オコナ</t>
    </rPh>
    <rPh sb="57" eb="59">
      <t>レイワ</t>
    </rPh>
    <rPh sb="60" eb="62">
      <t>ネンド</t>
    </rPh>
    <rPh sb="64" eb="66">
      <t>コウエイ</t>
    </rPh>
    <rPh sb="66" eb="68">
      <t>キギョウ</t>
    </rPh>
    <rPh sb="68" eb="69">
      <t>ホウ</t>
    </rPh>
    <rPh sb="70" eb="72">
      <t>テキヨウ</t>
    </rPh>
    <rPh sb="78" eb="80">
      <t>イゼン</t>
    </rPh>
    <rPh sb="82" eb="84">
      <t>ショウサイ</t>
    </rPh>
    <rPh sb="85" eb="87">
      <t>ザイム</t>
    </rPh>
    <rPh sb="87" eb="89">
      <t>ジョウキョウ</t>
    </rPh>
    <rPh sb="90" eb="92">
      <t>ブンセキ</t>
    </rPh>
    <rPh sb="92" eb="94">
      <t>カノウ</t>
    </rPh>
    <rPh sb="165" eb="168">
      <t>ゲンジテン</t>
    </rPh>
    <rPh sb="180" eb="182">
      <t>イジ</t>
    </rPh>
    <rPh sb="182" eb="185">
      <t>カンリヒ</t>
    </rPh>
    <rPh sb="186" eb="189">
      <t>シヨウリョウ</t>
    </rPh>
    <rPh sb="189" eb="191">
      <t>シュウニュウ</t>
    </rPh>
    <rPh sb="192" eb="194">
      <t>ウワマワ</t>
    </rPh>
    <rPh sb="200" eb="201">
      <t>タ</t>
    </rPh>
    <rPh sb="201" eb="203">
      <t>カイケイ</t>
    </rPh>
    <rPh sb="203" eb="205">
      <t>クリイレ</t>
    </rPh>
    <rPh sb="205" eb="206">
      <t>キン</t>
    </rPh>
    <rPh sb="210" eb="212">
      <t>ケイジョウ</t>
    </rPh>
    <rPh sb="222" eb="223">
      <t>コ</t>
    </rPh>
    <rPh sb="233" eb="235">
      <t>ジギョウ</t>
    </rPh>
    <rPh sb="235" eb="237">
      <t>カイシ</t>
    </rPh>
    <rPh sb="239" eb="240">
      <t>ヒ</t>
    </rPh>
    <rPh sb="241" eb="242">
      <t>アサ</t>
    </rPh>
    <rPh sb="246" eb="248">
      <t>キギョウ</t>
    </rPh>
    <rPh sb="248" eb="249">
      <t>サイ</t>
    </rPh>
    <rPh sb="249" eb="251">
      <t>ザンダカ</t>
    </rPh>
    <rPh sb="252" eb="253">
      <t>オオ</t>
    </rPh>
    <rPh sb="255" eb="257">
      <t>キギョウ</t>
    </rPh>
    <rPh sb="257" eb="258">
      <t>サイ</t>
    </rPh>
    <rPh sb="258" eb="260">
      <t>ザンダカ</t>
    </rPh>
    <rPh sb="260" eb="261">
      <t>タイ</t>
    </rPh>
    <rPh sb="261" eb="263">
      <t>ジギョウ</t>
    </rPh>
    <rPh sb="263" eb="265">
      <t>キボ</t>
    </rPh>
    <rPh sb="265" eb="267">
      <t>ヒリツ</t>
    </rPh>
    <rPh sb="271" eb="272">
      <t>カンバ</t>
    </rPh>
    <rPh sb="278" eb="280">
      <t>コンゴ</t>
    </rPh>
    <rPh sb="281" eb="283">
      <t>カンキョ</t>
    </rPh>
    <rPh sb="283" eb="285">
      <t>チクゾウ</t>
    </rPh>
    <rPh sb="285" eb="287">
      <t>コウジ</t>
    </rPh>
    <rPh sb="288" eb="290">
      <t>カンリョウ</t>
    </rPh>
    <rPh sb="293" eb="295">
      <t>カイゼン</t>
    </rPh>
    <rPh sb="296" eb="298">
      <t>ミコ</t>
    </rPh>
    <rPh sb="302" eb="304">
      <t>ケイヒ</t>
    </rPh>
    <rPh sb="304" eb="306">
      <t>カイシュウ</t>
    </rPh>
    <rPh sb="306" eb="307">
      <t>リツ</t>
    </rPh>
    <rPh sb="307" eb="308">
      <t>オヨ</t>
    </rPh>
    <rPh sb="309" eb="311">
      <t>オスイ</t>
    </rPh>
    <rPh sb="311" eb="313">
      <t>ショリ</t>
    </rPh>
    <rPh sb="313" eb="315">
      <t>ゲンカ</t>
    </rPh>
    <rPh sb="321" eb="323">
      <t>ゲンザイ</t>
    </rPh>
    <rPh sb="324" eb="327">
      <t>シヨウリョウ</t>
    </rPh>
    <rPh sb="327" eb="329">
      <t>シュウニュウ</t>
    </rPh>
    <rPh sb="331" eb="334">
      <t>ヘイキンチ</t>
    </rPh>
    <rPh sb="336" eb="337">
      <t>オト</t>
    </rPh>
    <rPh sb="338" eb="340">
      <t>スウチ</t>
    </rPh>
    <rPh sb="349" eb="351">
      <t>キョウヨウ</t>
    </rPh>
    <rPh sb="351" eb="353">
      <t>カイシ</t>
    </rPh>
    <rPh sb="353" eb="355">
      <t>クイキ</t>
    </rPh>
    <rPh sb="356" eb="358">
      <t>カクダイ</t>
    </rPh>
    <rPh sb="359" eb="361">
      <t>ミンカン</t>
    </rPh>
    <rPh sb="361" eb="363">
      <t>イタク</t>
    </rPh>
    <rPh sb="364" eb="366">
      <t>カツヨウ</t>
    </rPh>
    <rPh sb="389" eb="391">
      <t>ヒツヨウ</t>
    </rPh>
    <rPh sb="392" eb="393">
      <t>オウ</t>
    </rPh>
    <rPh sb="395" eb="397">
      <t>セツゾク</t>
    </rPh>
    <rPh sb="397" eb="400">
      <t>ジョセイキン</t>
    </rPh>
    <rPh sb="401" eb="403">
      <t>ミナオ</t>
    </rPh>
    <rPh sb="404" eb="405">
      <t>トウ</t>
    </rPh>
    <rPh sb="406" eb="408">
      <t>ケントウ</t>
    </rPh>
    <rPh sb="409" eb="411">
      <t>ジッシ</t>
    </rPh>
    <rPh sb="417" eb="418">
      <t>クワ</t>
    </rPh>
    <rPh sb="420" eb="421">
      <t>ツネ</t>
    </rPh>
    <rPh sb="422" eb="424">
      <t>ジギョウ</t>
    </rPh>
    <rPh sb="424" eb="426">
      <t>キボ</t>
    </rPh>
    <rPh sb="427" eb="428">
      <t>オウ</t>
    </rPh>
    <rPh sb="430" eb="432">
      <t>ケイヒ</t>
    </rPh>
    <rPh sb="433" eb="435">
      <t>サクゲン</t>
    </rPh>
    <rPh sb="436" eb="437">
      <t>ト</t>
    </rPh>
    <rPh sb="438" eb="439">
      <t>ク</t>
    </rPh>
    <rPh sb="465" eb="467">
      <t>ジョウキ</t>
    </rPh>
    <rPh sb="494" eb="495">
      <t>フ</t>
    </rPh>
    <rPh sb="498" eb="500">
      <t>ケイヒ</t>
    </rPh>
    <rPh sb="500" eb="502">
      <t>サクゲン</t>
    </rPh>
    <rPh sb="503" eb="504">
      <t>ト</t>
    </rPh>
    <rPh sb="505" eb="506">
      <t>ク</t>
    </rPh>
    <rPh sb="523" eb="524">
      <t>カンガ</t>
    </rPh>
    <rPh sb="530" eb="531">
      <t>カク</t>
    </rPh>
    <rPh sb="531" eb="533">
      <t>シヒョウ</t>
    </rPh>
    <rPh sb="534" eb="535">
      <t>シメ</t>
    </rPh>
    <rPh sb="540" eb="542">
      <t>トウメン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</si>
</sst>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formatCode="#,##0.00;&quot;△&quot;#,##0.00">
                  <c:v>0</c:v>
                </c:pt>
                <c:pt idx="4">
                  <c:v>0.06</c:v>
                </c:pt>
              </c:numCache>
            </c:numRef>
          </c:val>
          <c:extLst>
            <c:ext xmlns:c16="http://schemas.microsoft.com/office/drawing/2014/chart" uri="{C3380CC4-5D6E-409C-BE32-E72D297353CC}">
              <c16:uniqueId val="{00000000-B0B0-46F8-855B-5EE95C024A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B0B0-46F8-855B-5EE95C024A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105.75</c:v>
                </c:pt>
                <c:pt idx="3">
                  <c:v>109.07</c:v>
                </c:pt>
                <c:pt idx="4">
                  <c:v>110.9</c:v>
                </c:pt>
              </c:numCache>
            </c:numRef>
          </c:val>
          <c:extLst>
            <c:ext xmlns:c16="http://schemas.microsoft.com/office/drawing/2014/chart" uri="{C3380CC4-5D6E-409C-BE32-E72D297353CC}">
              <c16:uniqueId val="{00000000-E443-41B0-862C-355B99BA58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c:ext xmlns:c16="http://schemas.microsoft.com/office/drawing/2014/chart" uri="{C3380CC4-5D6E-409C-BE32-E72D297353CC}">
              <c16:uniqueId val="{00000001-E443-41B0-862C-355B99BA58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3.43</c:v>
                </c:pt>
                <c:pt idx="3">
                  <c:v>6.72</c:v>
                </c:pt>
                <c:pt idx="4">
                  <c:v>9.6</c:v>
                </c:pt>
              </c:numCache>
            </c:numRef>
          </c:val>
          <c:extLst>
            <c:ext xmlns:c16="http://schemas.microsoft.com/office/drawing/2014/chart" uri="{C3380CC4-5D6E-409C-BE32-E72D297353CC}">
              <c16:uniqueId val="{00000000-23CE-4804-9697-A503B7F380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c:ext xmlns:c16="http://schemas.microsoft.com/office/drawing/2014/chart" uri="{C3380CC4-5D6E-409C-BE32-E72D297353CC}">
              <c16:uniqueId val="{00000001-23CE-4804-9697-A503B7F380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6.29</c:v>
                </c:pt>
              </c:numCache>
            </c:numRef>
          </c:val>
          <c:extLst>
            <c:ext xmlns:c16="http://schemas.microsoft.com/office/drawing/2014/chart" uri="{C3380CC4-5D6E-409C-BE32-E72D297353CC}">
              <c16:uniqueId val="{00000000-2DBC-4C52-B76C-D1876B930B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2DBC-4C52-B76C-D1876B930B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77-43E1-9BAE-ABA0C2A6FD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c:ext xmlns:c16="http://schemas.microsoft.com/office/drawing/2014/chart" uri="{C3380CC4-5D6E-409C-BE32-E72D297353CC}">
              <c16:uniqueId val="{00000001-2477-43E1-9BAE-ABA0C2A6FD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90.1</c:v>
                </c:pt>
                <c:pt idx="3">
                  <c:v>102.03</c:v>
                </c:pt>
                <c:pt idx="4">
                  <c:v>98.26</c:v>
                </c:pt>
              </c:numCache>
            </c:numRef>
          </c:val>
          <c:extLst>
            <c:ext xmlns:c16="http://schemas.microsoft.com/office/drawing/2014/chart" uri="{C3380CC4-5D6E-409C-BE32-E72D297353CC}">
              <c16:uniqueId val="{00000000-5249-46CD-92EE-22B1E13A8E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c:ext xmlns:c16="http://schemas.microsoft.com/office/drawing/2014/chart" uri="{C3380CC4-5D6E-409C-BE32-E72D297353CC}">
              <c16:uniqueId val="{00000001-5249-46CD-92EE-22B1E13A8E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6257.95</c:v>
                </c:pt>
                <c:pt idx="3">
                  <c:v>5822.43</c:v>
                </c:pt>
                <c:pt idx="4">
                  <c:v>5569.46</c:v>
                </c:pt>
              </c:numCache>
            </c:numRef>
          </c:val>
          <c:extLst>
            <c:ext xmlns:c16="http://schemas.microsoft.com/office/drawing/2014/chart" uri="{C3380CC4-5D6E-409C-BE32-E72D297353CC}">
              <c16:uniqueId val="{00000000-A003-47D8-8964-A0B9FE322E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c:ext xmlns:c16="http://schemas.microsoft.com/office/drawing/2014/chart" uri="{C3380CC4-5D6E-409C-BE32-E72D297353CC}">
              <c16:uniqueId val="{00000001-A003-47D8-8964-A0B9FE322E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51.89</c:v>
                </c:pt>
                <c:pt idx="3">
                  <c:v>73.66</c:v>
                </c:pt>
                <c:pt idx="4">
                  <c:v>89.64</c:v>
                </c:pt>
              </c:numCache>
            </c:numRef>
          </c:val>
          <c:extLst>
            <c:ext xmlns:c16="http://schemas.microsoft.com/office/drawing/2014/chart" uri="{C3380CC4-5D6E-409C-BE32-E72D297353CC}">
              <c16:uniqueId val="{00000000-B3A1-48BC-B33F-F651E0F81D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c:ext xmlns:c16="http://schemas.microsoft.com/office/drawing/2014/chart" uri="{C3380CC4-5D6E-409C-BE32-E72D297353CC}">
              <c16:uniqueId val="{00000001-B3A1-48BC-B33F-F651E0F81D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356.78</c:v>
                </c:pt>
                <c:pt idx="3">
                  <c:v>251.96</c:v>
                </c:pt>
                <c:pt idx="4">
                  <c:v>206.89</c:v>
                </c:pt>
              </c:numCache>
            </c:numRef>
          </c:val>
          <c:extLst>
            <c:ext xmlns:c16="http://schemas.microsoft.com/office/drawing/2014/chart" uri="{C3380CC4-5D6E-409C-BE32-E72D297353CC}">
              <c16:uniqueId val="{00000000-B78A-4C92-861A-3B3981F1C4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c:ext xmlns:c16="http://schemas.microsoft.com/office/drawing/2014/chart" uri="{C3380CC4-5D6E-409C-BE32-E72D297353CC}">
              <c16:uniqueId val="{00000001-B78A-4C92-861A-3B3981F1C4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A-4113-89C7-54D0D2E0BC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c:ext xmlns:c16="http://schemas.microsoft.com/office/drawing/2014/chart" uri="{C3380CC4-5D6E-409C-BE32-E72D297353CC}">
              <c16:uniqueId val="{00000001-3A6A-4113-89C7-54D0D2E0BC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42.49</c:v>
                </c:pt>
                <c:pt idx="3">
                  <c:v>44.73</c:v>
                </c:pt>
                <c:pt idx="4">
                  <c:v>44.24</c:v>
                </c:pt>
              </c:numCache>
            </c:numRef>
          </c:val>
          <c:extLst>
            <c:ext xmlns:c16="http://schemas.microsoft.com/office/drawing/2014/chart" uri="{C3380CC4-5D6E-409C-BE32-E72D297353CC}">
              <c16:uniqueId val="{00000000-A803-4115-B131-3C26067603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c:ext xmlns:c16="http://schemas.microsoft.com/office/drawing/2014/chart" uri="{C3380CC4-5D6E-409C-BE32-E72D297353CC}">
              <c16:uniqueId val="{00000001-A803-4115-B131-3C26067603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鳴門市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Cc3</v>
      </c>
      <c r="X8" s="35"/>
      <c r="Y8" s="35"/>
      <c r="Z8" s="35"/>
      <c r="AA8" s="35"/>
      <c r="AB8" s="35"/>
      <c r="AC8" s="35"/>
      <c r="AD8" s="36" t="str">
        <f>データ!$M$6</f>
        <v>非設置</v>
      </c>
      <c r="AE8" s="36"/>
      <c r="AF8" s="36"/>
      <c r="AG8" s="36"/>
      <c r="AH8" s="36"/>
      <c r="AI8" s="36"/>
      <c r="AJ8" s="36"/>
      <c r="AK8" s="3"/>
      <c r="AL8" s="37">
        <f>データ!S6</f>
        <v>54746</v>
      </c>
      <c r="AM8" s="37"/>
      <c r="AN8" s="37"/>
      <c r="AO8" s="37"/>
      <c r="AP8" s="37"/>
      <c r="AQ8" s="37"/>
      <c r="AR8" s="37"/>
      <c r="AS8" s="37"/>
      <c r="AT8" s="38">
        <f>データ!T6</f>
        <v>135.66</v>
      </c>
      <c r="AU8" s="38"/>
      <c r="AV8" s="38"/>
      <c r="AW8" s="38"/>
      <c r="AX8" s="38"/>
      <c r="AY8" s="38"/>
      <c r="AZ8" s="38"/>
      <c r="BA8" s="38"/>
      <c r="BB8" s="38">
        <f>データ!U6</f>
        <v>403.55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55.19</v>
      </c>
      <c r="J10" s="38"/>
      <c r="K10" s="38"/>
      <c r="L10" s="38"/>
      <c r="M10" s="38"/>
      <c r="N10" s="38"/>
      <c r="O10" s="38"/>
      <c r="P10" s="38">
        <f>データ!P6</f>
        <v>11.65</v>
      </c>
      <c r="Q10" s="38"/>
      <c r="R10" s="38"/>
      <c r="S10" s="38"/>
      <c r="T10" s="38"/>
      <c r="U10" s="38"/>
      <c r="V10" s="38"/>
      <c r="W10" s="38">
        <f>データ!Q6</f>
        <v>107.03</v>
      </c>
      <c r="X10" s="38"/>
      <c r="Y10" s="38"/>
      <c r="Z10" s="38"/>
      <c r="AA10" s="38"/>
      <c r="AB10" s="38"/>
      <c r="AC10" s="38"/>
      <c r="AD10" s="37">
        <f>データ!R6</f>
        <v>4158</v>
      </c>
      <c r="AE10" s="37"/>
      <c r="AF10" s="37"/>
      <c r="AG10" s="37"/>
      <c r="AH10" s="37"/>
      <c r="AI10" s="37"/>
      <c r="AJ10" s="37"/>
      <c r="AK10" s="2"/>
      <c r="AL10" s="37">
        <f>データ!V6</f>
        <v>6336</v>
      </c>
      <c r="AM10" s="37"/>
      <c r="AN10" s="37"/>
      <c r="AO10" s="37"/>
      <c r="AP10" s="37"/>
      <c r="AQ10" s="37"/>
      <c r="AR10" s="37"/>
      <c r="AS10" s="37"/>
      <c r="AT10" s="38">
        <f>データ!W6</f>
        <v>1.95</v>
      </c>
      <c r="AU10" s="38"/>
      <c r="AV10" s="38"/>
      <c r="AW10" s="38"/>
      <c r="AX10" s="38"/>
      <c r="AY10" s="38"/>
      <c r="AZ10" s="38"/>
      <c r="BA10" s="38"/>
      <c r="BB10" s="38">
        <f>データ!X6</f>
        <v>3249.23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2pmTM3cs920zoMbASuHNvR4pN51XrLhWUee5TR0gXUb0YXYffyrDIhysk0wKpy+mjQHvJmXmM1Wxt5ZQg4FHA==" saltValue="voOAJTBDl0uOux93ctvP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362026</v>
      </c>
      <c r="D6" s="19">
        <f t="shared" si="3"/>
        <v>46</v>
      </c>
      <c r="E6" s="19">
        <f t="shared" si="3"/>
        <v>17</v>
      </c>
      <c r="F6" s="19">
        <f t="shared" si="3"/>
        <v>1</v>
      </c>
      <c r="G6" s="19">
        <f t="shared" si="3"/>
        <v>0</v>
      </c>
      <c r="H6" s="19" t="str">
        <f t="shared" si="3"/>
        <v>徳島県　鳴門市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55.19</v>
      </c>
      <c r="P6" s="20">
        <f t="shared" si="3"/>
        <v>11.65</v>
      </c>
      <c r="Q6" s="20">
        <f t="shared" si="3"/>
        <v>107.03</v>
      </c>
      <c r="R6" s="20">
        <f t="shared" si="3"/>
        <v>4158</v>
      </c>
      <c r="S6" s="20">
        <f t="shared" si="3"/>
        <v>54746</v>
      </c>
      <c r="T6" s="20">
        <f t="shared" si="3"/>
        <v>135.66</v>
      </c>
      <c r="U6" s="20">
        <f t="shared" si="3"/>
        <v>403.55</v>
      </c>
      <c r="V6" s="20">
        <f t="shared" si="3"/>
        <v>6336</v>
      </c>
      <c r="W6" s="20">
        <f t="shared" si="3"/>
        <v>1.95</v>
      </c>
      <c r="X6" s="20">
        <f t="shared" si="3"/>
        <v>3249.23</v>
      </c>
      <c r="Y6" s="21" t="str">
        <f>IF(Y7="",NA(),Y7)</f>
        <v>-</v>
      </c>
      <c r="Z6" s="21" t="str">
        <f t="shared" ref="Z6:AH6" si="4">IF(Z7="",NA(),Z7)</f>
        <v>-</v>
      </c>
      <c r="AA6" s="21">
        <f t="shared" si="4"/>
        <v>105.75</v>
      </c>
      <c r="AB6" s="21">
        <f t="shared" si="4"/>
        <v>109.07</v>
      </c>
      <c r="AC6" s="21">
        <f t="shared" si="4"/>
        <v>110.9</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90.1</v>
      </c>
      <c r="AX6" s="21">
        <f t="shared" si="6"/>
        <v>102.03</v>
      </c>
      <c r="AY6" s="21">
        <f t="shared" si="6"/>
        <v>98.26</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1">
        <f t="shared" si="7"/>
        <v>6257.95</v>
      </c>
      <c r="BI6" s="21">
        <f t="shared" si="7"/>
        <v>5822.43</v>
      </c>
      <c r="BJ6" s="21">
        <f t="shared" si="7"/>
        <v>5569.46</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51.89</v>
      </c>
      <c r="BT6" s="21">
        <f t="shared" si="8"/>
        <v>73.66</v>
      </c>
      <c r="BU6" s="21">
        <f t="shared" si="8"/>
        <v>89.64</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356.78</v>
      </c>
      <c r="CE6" s="21">
        <f t="shared" si="9"/>
        <v>251.96</v>
      </c>
      <c r="CF6" s="21">
        <f t="shared" si="9"/>
        <v>206.89</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42.49</v>
      </c>
      <c r="DA6" s="21">
        <f t="shared" si="11"/>
        <v>44.73</v>
      </c>
      <c r="DB6" s="21">
        <f t="shared" si="11"/>
        <v>44.24</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1">
        <f t="shared" si="12"/>
        <v>3.43</v>
      </c>
      <c r="DL6" s="21">
        <f t="shared" si="12"/>
        <v>6.72</v>
      </c>
      <c r="DM6" s="21">
        <f t="shared" si="12"/>
        <v>9.6</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1">
        <f t="shared" si="13"/>
        <v>6.29</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1">
        <f t="shared" si="14"/>
        <v>0.05</v>
      </c>
      <c r="EH6" s="20">
        <f t="shared" si="14"/>
        <v>0</v>
      </c>
      <c r="EI6" s="21">
        <f t="shared" si="14"/>
        <v>0.06</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362026</v>
      </c>
      <c r="D7" s="23">
        <v>46</v>
      </c>
      <c r="E7" s="23">
        <v>17</v>
      </c>
      <c r="F7" s="23">
        <v>1</v>
      </c>
      <c r="G7" s="23">
        <v>0</v>
      </c>
      <c r="H7" s="23" t="s">
        <v>96</v>
      </c>
      <c r="I7" s="23" t="s">
        <v>97</v>
      </c>
      <c r="J7" s="23" t="s">
        <v>98</v>
      </c>
      <c r="K7" s="23" t="s">
        <v>99</v>
      </c>
      <c r="L7" s="23" t="s">
        <v>100</v>
      </c>
      <c r="M7" s="23" t="s">
        <v>101</v>
      </c>
      <c r="N7" s="24" t="s">
        <v>102</v>
      </c>
      <c r="O7" s="24">
        <v>55.19</v>
      </c>
      <c r="P7" s="24">
        <v>11.65</v>
      </c>
      <c r="Q7" s="24">
        <v>107.03</v>
      </c>
      <c r="R7" s="24">
        <v>4158</v>
      </c>
      <c r="S7" s="24">
        <v>54746</v>
      </c>
      <c r="T7" s="24">
        <v>135.66</v>
      </c>
      <c r="U7" s="24">
        <v>403.55</v>
      </c>
      <c r="V7" s="24">
        <v>6336</v>
      </c>
      <c r="W7" s="24">
        <v>1.95</v>
      </c>
      <c r="X7" s="24">
        <v>3249.23</v>
      </c>
      <c r="Y7" s="24" t="s">
        <v>102</v>
      </c>
      <c r="Z7" s="24" t="s">
        <v>102</v>
      </c>
      <c r="AA7" s="24">
        <v>105.75</v>
      </c>
      <c r="AB7" s="24">
        <v>109.07</v>
      </c>
      <c r="AC7" s="24">
        <v>110.9</v>
      </c>
      <c r="AD7" s="24" t="s">
        <v>102</v>
      </c>
      <c r="AE7" s="24" t="s">
        <v>102</v>
      </c>
      <c r="AF7" s="24">
        <v>103.94</v>
      </c>
      <c r="AG7" s="24">
        <v>106.52</v>
      </c>
      <c r="AH7" s="24">
        <v>106.2</v>
      </c>
      <c r="AI7" s="24">
        <v>106.11</v>
      </c>
      <c r="AJ7" s="24" t="s">
        <v>102</v>
      </c>
      <c r="AK7" s="24" t="s">
        <v>102</v>
      </c>
      <c r="AL7" s="24">
        <v>0</v>
      </c>
      <c r="AM7" s="24">
        <v>0</v>
      </c>
      <c r="AN7" s="24">
        <v>0</v>
      </c>
      <c r="AO7" s="24" t="s">
        <v>102</v>
      </c>
      <c r="AP7" s="24" t="s">
        <v>102</v>
      </c>
      <c r="AQ7" s="24">
        <v>43.16</v>
      </c>
      <c r="AR7" s="24">
        <v>52.51</v>
      </c>
      <c r="AS7" s="24">
        <v>21.34</v>
      </c>
      <c r="AT7" s="24">
        <v>3.15</v>
      </c>
      <c r="AU7" s="24" t="s">
        <v>102</v>
      </c>
      <c r="AV7" s="24" t="s">
        <v>102</v>
      </c>
      <c r="AW7" s="24">
        <v>90.1</v>
      </c>
      <c r="AX7" s="24">
        <v>102.03</v>
      </c>
      <c r="AY7" s="24">
        <v>98.26</v>
      </c>
      <c r="AZ7" s="24" t="s">
        <v>102</v>
      </c>
      <c r="BA7" s="24" t="s">
        <v>102</v>
      </c>
      <c r="BB7" s="24">
        <v>52.04</v>
      </c>
      <c r="BC7" s="24">
        <v>72.17</v>
      </c>
      <c r="BD7" s="24">
        <v>79.94</v>
      </c>
      <c r="BE7" s="24">
        <v>73.44</v>
      </c>
      <c r="BF7" s="24" t="s">
        <v>102</v>
      </c>
      <c r="BG7" s="24" t="s">
        <v>102</v>
      </c>
      <c r="BH7" s="24">
        <v>6257.95</v>
      </c>
      <c r="BI7" s="24">
        <v>5822.43</v>
      </c>
      <c r="BJ7" s="24">
        <v>5569.46</v>
      </c>
      <c r="BK7" s="24" t="s">
        <v>102</v>
      </c>
      <c r="BL7" s="24" t="s">
        <v>102</v>
      </c>
      <c r="BM7" s="24">
        <v>1575.64</v>
      </c>
      <c r="BN7" s="24">
        <v>914.32</v>
      </c>
      <c r="BO7" s="24">
        <v>940.79</v>
      </c>
      <c r="BP7" s="24">
        <v>652.82000000000005</v>
      </c>
      <c r="BQ7" s="24" t="s">
        <v>102</v>
      </c>
      <c r="BR7" s="24" t="s">
        <v>102</v>
      </c>
      <c r="BS7" s="24">
        <v>51.89</v>
      </c>
      <c r="BT7" s="24">
        <v>73.66</v>
      </c>
      <c r="BU7" s="24">
        <v>89.64</v>
      </c>
      <c r="BV7" s="24" t="s">
        <v>102</v>
      </c>
      <c r="BW7" s="24" t="s">
        <v>102</v>
      </c>
      <c r="BX7" s="24">
        <v>73.209999999999994</v>
      </c>
      <c r="BY7" s="24">
        <v>75.599999999999994</v>
      </c>
      <c r="BZ7" s="24">
        <v>74.13</v>
      </c>
      <c r="CA7" s="24">
        <v>97.61</v>
      </c>
      <c r="CB7" s="24" t="s">
        <v>102</v>
      </c>
      <c r="CC7" s="24" t="s">
        <v>102</v>
      </c>
      <c r="CD7" s="24">
        <v>356.78</v>
      </c>
      <c r="CE7" s="24">
        <v>251.96</v>
      </c>
      <c r="CF7" s="24">
        <v>206.89</v>
      </c>
      <c r="CG7" s="24" t="s">
        <v>102</v>
      </c>
      <c r="CH7" s="24" t="s">
        <v>102</v>
      </c>
      <c r="CI7" s="24">
        <v>229.52</v>
      </c>
      <c r="CJ7" s="24">
        <v>211.98</v>
      </c>
      <c r="CK7" s="24">
        <v>221.86</v>
      </c>
      <c r="CL7" s="24">
        <v>138.29</v>
      </c>
      <c r="CM7" s="24" t="s">
        <v>102</v>
      </c>
      <c r="CN7" s="24" t="s">
        <v>102</v>
      </c>
      <c r="CO7" s="24" t="s">
        <v>102</v>
      </c>
      <c r="CP7" s="24" t="s">
        <v>102</v>
      </c>
      <c r="CQ7" s="24" t="s">
        <v>102</v>
      </c>
      <c r="CR7" s="24" t="s">
        <v>102</v>
      </c>
      <c r="CS7" s="24" t="s">
        <v>102</v>
      </c>
      <c r="CT7" s="24">
        <v>44.83</v>
      </c>
      <c r="CU7" s="24">
        <v>48</v>
      </c>
      <c r="CV7" s="24">
        <v>46.26</v>
      </c>
      <c r="CW7" s="24">
        <v>59.1</v>
      </c>
      <c r="CX7" s="24" t="s">
        <v>102</v>
      </c>
      <c r="CY7" s="24" t="s">
        <v>102</v>
      </c>
      <c r="CZ7" s="24">
        <v>42.49</v>
      </c>
      <c r="DA7" s="24">
        <v>44.73</v>
      </c>
      <c r="DB7" s="24">
        <v>44.24</v>
      </c>
      <c r="DC7" s="24" t="s">
        <v>102</v>
      </c>
      <c r="DD7" s="24" t="s">
        <v>102</v>
      </c>
      <c r="DE7" s="24">
        <v>60.57</v>
      </c>
      <c r="DF7" s="24">
        <v>56.11</v>
      </c>
      <c r="DG7" s="24">
        <v>56.49</v>
      </c>
      <c r="DH7" s="24">
        <v>95.82</v>
      </c>
      <c r="DI7" s="24" t="s">
        <v>102</v>
      </c>
      <c r="DJ7" s="24" t="s">
        <v>102</v>
      </c>
      <c r="DK7" s="24">
        <v>3.43</v>
      </c>
      <c r="DL7" s="24">
        <v>6.72</v>
      </c>
      <c r="DM7" s="24">
        <v>9.6</v>
      </c>
      <c r="DN7" s="24" t="s">
        <v>102</v>
      </c>
      <c r="DO7" s="24" t="s">
        <v>102</v>
      </c>
      <c r="DP7" s="24">
        <v>7.48</v>
      </c>
      <c r="DQ7" s="24">
        <v>9.7200000000000006</v>
      </c>
      <c r="DR7" s="24">
        <v>11.95</v>
      </c>
      <c r="DS7" s="24">
        <v>39.74</v>
      </c>
      <c r="DT7" s="24" t="s">
        <v>102</v>
      </c>
      <c r="DU7" s="24" t="s">
        <v>102</v>
      </c>
      <c r="DV7" s="24">
        <v>0</v>
      </c>
      <c r="DW7" s="24">
        <v>0</v>
      </c>
      <c r="DX7" s="24">
        <v>6.29</v>
      </c>
      <c r="DY7" s="24" t="s">
        <v>102</v>
      </c>
      <c r="DZ7" s="24" t="s">
        <v>102</v>
      </c>
      <c r="EA7" s="24">
        <v>0</v>
      </c>
      <c r="EB7" s="24">
        <v>0</v>
      </c>
      <c r="EC7" s="24">
        <v>0.77</v>
      </c>
      <c r="ED7" s="24">
        <v>7.62</v>
      </c>
      <c r="EE7" s="24" t="s">
        <v>102</v>
      </c>
      <c r="EF7" s="24" t="s">
        <v>102</v>
      </c>
      <c r="EG7" s="24">
        <v>0.05</v>
      </c>
      <c r="EH7" s="24">
        <v>0</v>
      </c>
      <c r="EI7" s="24">
        <v>0.06</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2024-01-18T00:43:26Z</cp:lastPrinted>
  <dcterms:created xsi:type="dcterms:W3CDTF">2023-12-12T00:50:42Z</dcterms:created>
  <dcterms:modified xsi:type="dcterms:W3CDTF">2024-01-18T00:51:37Z</dcterms:modified>
  <cp:category/>
</cp:coreProperties>
</file>