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erver\上板町\総務課\喜多\財政状況資料集\令和３年度\令和３年度財政状況資料集（2回目）5.10.11\"/>
    </mc:Choice>
  </mc:AlternateContent>
  <xr:revisionPtr revIDLastSave="0" documentId="13_ncr:1_{C415AFF0-FE71-4A74-AB6A-BF8A0208DAB5}"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CO34" i="10" s="1"/>
  <c r="BW34" i="10"/>
  <c r="BW35" i="10" s="1"/>
  <c r="BW36" i="10" s="1"/>
  <c r="BW37" i="10" s="1"/>
  <c r="BW38" i="10" s="1"/>
  <c r="BW39" i="10" s="1"/>
  <c r="BW40" i="10" s="1"/>
  <c r="BW41" i="10" s="1"/>
  <c r="BW42" i="10" s="1"/>
</calcChain>
</file>

<file path=xl/sharedStrings.xml><?xml version="1.0" encoding="utf-8"?>
<sst xmlns="http://schemas.openxmlformats.org/spreadsheetml/2006/main" count="1163" uniqueCount="622">
  <si>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</si>
  <si>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</si>
  <si>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</si>
  <si>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</si>
  <si>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</si>
  <si>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</si>
  <si>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</si>
  <si>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</si>
  <si>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</si>
  <si>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</si>
  <si>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</si>
  <si>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</si>
  <si>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</si>
  <si>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</si>
  <si>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</si>
  <si>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</si>
  <si>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</si>
  <si>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</si>
  <si>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</si>
  <si>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</si>
  <si>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</si>
  <si>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</si>
  <si>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</si>
  <si>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</si>
  <si>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</si>
  <si>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</si>
  <si>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</si>
  <si>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</si>
  <si>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</si>
  <si>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</si>
  <si>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</si>
  <si>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</si>
  <si>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</si>
  <si>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</si>
  <si>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</si>
  <si>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</si>
  <si>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</si>
  <si>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</si>
  <si>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</si>
  <si>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</si>
  <si>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</si>
  <si>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</si>
  <si>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</si>
  <si>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</si>
  <si>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</si>
  <si>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</si>
  <si>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</si>
  <si>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</si>
  <si>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</si>
  <si>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</si>
  <si>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</si>
  <si>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</si>
  <si>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</si>
  <si>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</si>
  <si>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</si>
  <si>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</si>
  <si>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</si>
  <si>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</si>
  <si>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</si>
  <si>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</si>
  <si>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</si>
  <si>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</si>
  <si>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</si>
  <si>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</si>
  <si>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</si>
  <si>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</si>
  <si>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</si>
  <si>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</si>
  <si>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</si>
  <si>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</si>
  <si>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</si>
  <si>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</si>
  <si>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</si>
  <si>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</si>
  <si>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</si>
  <si>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</si>
  <si>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</si>
  <si>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</si>
  <si>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</si>
  <si>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</si>
  <si>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</si>
  <si>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</si>
  <si>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</si>
  <si>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</si>
  <si>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</si>
  <si>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</si>
  <si>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</si>
  <si>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</si>
  <si>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</si>
  <si>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</si>
  <si>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</si>
  <si>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</si>
  <si>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</si>
  <si>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</si>
  <si>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</si>
  <si>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</si>
  <si>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</si>
  <si>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</si>
  <si>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</si>
  <si>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</si>
  <si>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</si>
  <si>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</si>
  <si>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</si>
  <si>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</si>
  <si>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</si>
  <si>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</si>
  <si>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</si>
  <si>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</si>
  <si>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</si>
  <si>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</si>
  <si>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</si>
  <si>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</si>
  <si>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</si>
  <si>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</si>
  <si>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</si>
  <si>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</si>
  <si>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</si>
  <si>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</si>
  <si>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</si>
  <si>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</si>
  <si>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</si>
  <si>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</si>
  <si>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</si>
  <si>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</si>
  <si>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</si>
  <si>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</si>
  <si>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</si>
  <si>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</si>
  <si>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</si>
  <si>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</si>
  <si>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</si>
  <si>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</si>
  <si>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</si>
  <si>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</si>
  <si>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</si>
  <si>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</si>
  <si>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</si>
  <si>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</si>
  <si>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</si>
  <si>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</si>
  <si>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</si>
  <si>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</si>
  <si>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</si>
  <si>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</si>
  <si>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</si>
  <si>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</si>
  <si>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</si>
  <si>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</si>
  <si>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</si>
  <si>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</si>
  <si>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</si>
  <si>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</si>
  <si>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</si>
  <si>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</si>
  <si>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</si>
  <si>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</si>
  <si>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</si>
  <si>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</si>
  <si>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</si>
  <si>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</si>
  <si>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</si>
  <si>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</si>
  <si>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</si>
  <si>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</si>
  <si>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</si>
  <si>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</si>
  <si>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</si>
  <si>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</si>
  <si>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</si>
  <si>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</si>
  <si>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</si>
  <si>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</si>
  <si>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</si>
  <si>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</si>
  <si>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</si>
  <si>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</si>
  <si>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</si>
  <si>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</si>
  <si>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</si>
  <si>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</si>
  <si>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</si>
  <si>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</si>
  <si>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</si>
  <si>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</si>
  <si>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</si>
  <si>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</si>
  <si>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</si>
  <si>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</si>
  <si>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</si>
  <si>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</si>
  <si>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</si>
  <si>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</si>
  <si>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</si>
  <si>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</si>
  <si>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</si>
  <si>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</si>
  <si>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</si>
  <si>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</si>
  <si>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</si>
  <si>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</si>
  <si>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</si>
  <si>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</si>
  <si>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</si>
  <si>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</si>
  <si>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</si>
  <si>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</si>
  <si>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</si>
  <si>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</si>
  <si>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</si>
  <si>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</si>
  <si>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</si>
  <si>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</si>
  <si>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</si>
  <si>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</si>
  <si>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</si>
  <si>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</si>
  <si>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</si>
  <si>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</si>
  <si>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</si>
  <si>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</si>
  <si>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</si>
  <si>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</si>
  <si>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</si>
  <si>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</si>
  <si>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</si>
  <si>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</si>
  <si>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</si>
  <si>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</si>
  <si>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</si>
  <si>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</si>
  <si>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</si>
  <si>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</si>
  <si>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</si>
  <si>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</si>
  <si>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</si>
  <si>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</si>
  <si>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</si>
  <si>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</si>
  <si>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</si>
  <si>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</si>
  <si>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</si>
  <si>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</si>
  <si>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</si>
  <si>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</si>
  <si>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</si>
  <si>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</si>
  <si>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</si>
  <si>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</si>
  <si>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</si>
  <si>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</si>
  <si>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</si>
  <si>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</si>
  <si>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</si>
  <si>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</si>
  <si>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</si>
  <si>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</si>
  <si>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</si>
  <si>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</si>
  <si>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</si>
  <si>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</si>
  <si>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</si>
  <si>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</si>
  <si>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</si>
  <si>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</si>
  <si>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</si>
  <si>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</si>
  <si>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</si>
  <si>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</si>
  <si>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</si>
  <si>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</si>
  <si>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</si>
  <si>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</si>
  <si>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</si>
  <si>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</si>
  <si>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</si>
  <si>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</si>
  <si>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</si>
  <si>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</si>
  <si>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</si>
  <si>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</si>
  <si>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</si>
  <si>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</si>
  <si>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</si>
  <si>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</si>
  <si>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</si>
  <si>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</si>
  <si>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</si>
  <si>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</si>
  <si>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</si>
  <si>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</si>
  <si>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</si>
  <si>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</si>
  <si>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</si>
  <si>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</si>
  <si>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</si>
  <si>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</si>
  <si>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</si>
  <si>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</si>
  <si>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</si>
  <si>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徳島県上板町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</si>
  <si>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</si>
  <si>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</si>
  <si>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</si>
  <si>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</si>
  <si>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</si>
  <si>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</si>
  <si>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</si>
  <si>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</si>
  <si>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</si>
  <si>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</si>
  <si>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</si>
  <si>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</si>
  <si>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</si>
  <si>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</si>
  <si>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</si>
  <si>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</si>
  <si>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</si>
  <si>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</si>
  <si>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</si>
  <si>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</si>
  <si>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上板町住宅新築資金等貸付事業特別会計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</si>
  <si>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</si>
  <si>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</si>
  <si>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</si>
  <si>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</si>
  <si>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</si>
  <si>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</si>
  <si>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</si>
  <si>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</si>
  <si>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</si>
  <si>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</si>
  <si>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</si>
  <si>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</si>
  <si>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</si>
  <si>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</si>
  <si>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上板町国民健康保険特別会計</t>
    <phoneticPr fontId="5"/>
  </si>
  <si>
    <t>上板町介護保険特別会計</t>
    <phoneticPr fontId="5"/>
  </si>
  <si>
    <t>上板町後期高齢者医療特別会計</t>
    <phoneticPr fontId="5"/>
  </si>
  <si>
    <t>上板町水道事業会計</t>
    <phoneticPr fontId="5"/>
  </si>
  <si>
    <t>法適用企業</t>
    <phoneticPr fontId="5"/>
  </si>
  <si>
    <t>上板町農業集落排水事業特別会計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</si>
  <si>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</si>
  <si>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</si>
  <si>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</si>
  <si>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</si>
  <si>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</si>
  <si>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</si>
  <si>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</si>
  <si>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</si>
  <si>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</si>
  <si>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</si>
  <si>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</si>
  <si>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</si>
  <si>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</si>
  <si>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</si>
  <si>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</si>
  <si>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</si>
  <si>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</si>
  <si>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</si>
  <si>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</si>
  <si>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</si>
  <si>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</si>
  <si>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</si>
  <si>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</si>
  <si>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</si>
  <si>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</si>
  <si>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</si>
  <si>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</si>
  <si>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</si>
  <si>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</si>
  <si>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</si>
  <si>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</si>
  <si>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</si>
  <si>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</si>
  <si>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</si>
  <si>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</si>
  <si>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</si>
  <si>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</si>
  <si>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</si>
  <si>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</si>
  <si>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</si>
  <si>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</si>
  <si>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</si>
  <si>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</si>
  <si>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</si>
  <si>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</si>
  <si>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</si>
  <si>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</si>
  <si>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</si>
  <si>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</si>
  <si>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</si>
  <si>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</si>
  <si>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</si>
  <si>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</si>
  <si>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</si>
  <si>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</si>
  <si>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</si>
  <si>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</si>
  <si>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</si>
  <si>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上板町農業集落排水事業特別会計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</si>
  <si>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</si>
  <si>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</si>
  <si>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上板町水道事業会計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</si>
  <si>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</si>
  <si>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上板町介護保険特別会計</t>
    <phoneticPr fontId="5"/>
  </si>
  <si>
    <t>-</t>
    <phoneticPr fontId="5"/>
  </si>
  <si>
    <t>-</t>
    <phoneticPr fontId="5"/>
  </si>
  <si>
    <t>(Ｆ)</t>
    <phoneticPr fontId="5"/>
  </si>
  <si>
    <t>上板町後期高齢者医療特別会計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</si>
  <si>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</si>
  <si>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</si>
  <si>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</si>
  <si>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</si>
  <si>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</si>
  <si>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</si>
  <si>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</si>
  <si>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</si>
  <si>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</si>
  <si>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</si>
  <si>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</si>
  <si>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</si>
  <si>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</si>
  <si>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</si>
  <si>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</si>
  <si>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</si>
  <si>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</si>
  <si>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</si>
  <si>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</si>
  <si>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</si>
  <si>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</si>
  <si>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</si>
  <si>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</si>
  <si>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</si>
  <si>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</si>
  <si>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</si>
  <si>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</si>
  <si>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</si>
  <si>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</si>
  <si>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</si>
  <si>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</si>
  <si>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</si>
  <si>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</si>
  <si>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</si>
  <si>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</si>
  <si>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</si>
  <si>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</si>
  <si>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</si>
  <si>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</si>
  <si>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</si>
  <si>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</si>
  <si>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</si>
  <si>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</si>
  <si>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</si>
  <si>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</si>
  <si>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</si>
  <si>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</si>
  <si>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</si>
  <si>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</si>
  <si>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</si>
  <si>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</si>
  <si>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</si>
  <si>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</si>
  <si>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</si>
  <si>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</si>
  <si>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</si>
  <si>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</si>
  <si>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</si>
  <si>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</si>
  <si>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</si>
  <si>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</si>
  <si>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</si>
  <si>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</si>
  <si>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</si>
  <si>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</si>
  <si>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</si>
  <si>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</si>
  <si>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</si>
  <si>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</si>
  <si>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</si>
  <si>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</si>
  <si>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</si>
  <si>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</si>
  <si>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</si>
  <si>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</si>
  <si>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</si>
  <si>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</si>
  <si>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</si>
  <si>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</si>
  <si>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</si>
  <si>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</si>
  <si>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</si>
  <si>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</si>
  <si>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1.79</t>
  </si>
  <si>
    <t>▲ 6.32</t>
  </si>
  <si>
    <t>▲ 4.30</t>
  </si>
  <si>
    <t>▲ 2.30</t>
  </si>
  <si>
    <t>上板町水道事業会計</t>
  </si>
  <si>
    <t>一般会計</t>
  </si>
  <si>
    <t>上板町介護保険特別会計</t>
  </si>
  <si>
    <t>上板町国民健康保険特別会計</t>
  </si>
  <si>
    <t>上板町住宅新築資金等貸付事業特別会計</t>
  </si>
  <si>
    <t>上板町農業集落排水事業特別会計</t>
  </si>
  <si>
    <t>上板町後期高齢者医療特別会計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</si>
  <si>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</si>
  <si>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</si>
  <si>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</si>
  <si>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</si>
  <si>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</si>
  <si>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</si>
  <si>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</si>
  <si>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</si>
  <si>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</si>
  <si>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</si>
  <si>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上板町土地開発公社</t>
  </si>
  <si>
    <t>徳島県市町村議会議員公務災害補償等組合</t>
  </si>
  <si>
    <t>徳島県市町村総合事務組合（一般会計）</t>
  </si>
  <si>
    <t>徳島県市町村総合事務組合（徳島滞納整理機構特別会計）</t>
  </si>
  <si>
    <t>板野西部青少年補導センター組合</t>
  </si>
  <si>
    <t>阿北環境整備組合</t>
  </si>
  <si>
    <t>中央広域環境施設組合</t>
  </si>
  <si>
    <t>板野西部消防組合</t>
  </si>
  <si>
    <t>徳島県後期高齢者医療広域連合（一般会計）</t>
  </si>
  <si>
    <t>徳島県後期高齢者医療広域連合（後期高齢者医療事業会計）</t>
  </si>
  <si>
    <t>公共施設整備基金</t>
    <rPh sb="0" eb="2">
      <t>コウキョウ</t>
    </rPh>
    <rPh sb="2" eb="4">
      <t>シセツ</t>
    </rPh>
    <rPh sb="4" eb="6">
      <t>セイビ</t>
    </rPh>
    <rPh sb="6" eb="8">
      <t>キキン</t>
    </rPh>
    <phoneticPr fontId="2"/>
  </si>
  <si>
    <t>教育施設整備基金</t>
    <rPh sb="0" eb="2">
      <t>キョウイク</t>
    </rPh>
    <rPh sb="2" eb="4">
      <t>シセツ</t>
    </rPh>
    <rPh sb="4" eb="6">
      <t>セイビ</t>
    </rPh>
    <rPh sb="6" eb="8">
      <t>キキン</t>
    </rPh>
    <phoneticPr fontId="2"/>
  </si>
  <si>
    <t>消防施設整備基金</t>
    <rPh sb="0" eb="2">
      <t>ショウボウ</t>
    </rPh>
    <rPh sb="2" eb="4">
      <t>シセツ</t>
    </rPh>
    <rPh sb="4" eb="6">
      <t>セイビ</t>
    </rPh>
    <rPh sb="6" eb="8">
      <t>キキン</t>
    </rPh>
    <phoneticPr fontId="2"/>
  </si>
  <si>
    <t>災害対策基金</t>
    <rPh sb="2" eb="4">
      <t>タイサク</t>
    </rPh>
    <phoneticPr fontId="2"/>
  </si>
  <si>
    <t>一般廃棄物処理施設整備基金</t>
    <rPh sb="0" eb="2">
      <t>イッパン</t>
    </rPh>
    <rPh sb="2" eb="5">
      <t>ハイキブツ</t>
    </rPh>
    <rPh sb="5" eb="7">
      <t>ショリ</t>
    </rPh>
    <rPh sb="7" eb="9">
      <t>シセツ</t>
    </rPh>
    <rPh sb="9" eb="11">
      <t>セイビ</t>
    </rPh>
    <rPh sb="11" eb="13">
      <t>キキン</t>
    </rPh>
    <phoneticPr fontId="5"/>
  </si>
  <si>
    <t>※8：職員の状況については、令和3年地方公務員給与実態調査に基づいている。</t>
    <phoneticPr fontId="2"/>
  </si>
  <si>
    <t>歳出合計</t>
    <phoneticPr fontId="5"/>
  </si>
  <si>
    <t>-</t>
    <phoneticPr fontId="5"/>
  </si>
  <si>
    <t>失業対策事業費</t>
    <phoneticPr fontId="5"/>
  </si>
  <si>
    <t>-</t>
    <phoneticPr fontId="5"/>
  </si>
  <si>
    <t>-</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</si>
  <si>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</si>
  <si>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</si>
  <si>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</si>
  <si>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</si>
  <si>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</si>
  <si>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</si>
  <si>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t>
    <phoneticPr fontId="5"/>
  </si>
  <si>
    <t>　うち臨時財政対策債</t>
    <phoneticPr fontId="5"/>
  </si>
  <si>
    <t>保険給付費</t>
    <phoneticPr fontId="5"/>
  </si>
  <si>
    <t>その他</t>
    <phoneticPr fontId="5"/>
  </si>
  <si>
    <t>　うち猶予特例債</t>
    <phoneticPr fontId="16"/>
  </si>
  <si>
    <t>　前年度繰上充用金</t>
    <phoneticPr fontId="5"/>
  </si>
  <si>
    <t>国庫支出金</t>
    <phoneticPr fontId="5"/>
  </si>
  <si>
    <t>国民健康保険</t>
    <phoneticPr fontId="5"/>
  </si>
  <si>
    <t>-</t>
    <phoneticPr fontId="5"/>
  </si>
  <si>
    <t>　投資・出資金・貸付金</t>
    <phoneticPr fontId="5"/>
  </si>
  <si>
    <t>保険税(料)収入額</t>
    <phoneticPr fontId="5"/>
  </si>
  <si>
    <t>被保険者
1人当り</t>
    <phoneticPr fontId="5"/>
  </si>
  <si>
    <t>交通</t>
    <phoneticPr fontId="5"/>
  </si>
  <si>
    <t>　積立金</t>
    <phoneticPr fontId="5"/>
  </si>
  <si>
    <t>工業用水道</t>
    <phoneticPr fontId="5"/>
  </si>
  <si>
    <t>　繰出金</t>
    <phoneticPr fontId="5"/>
  </si>
  <si>
    <t>上水道</t>
    <phoneticPr fontId="5"/>
  </si>
  <si>
    <t>　　うち一部事務組合負担金</t>
    <phoneticPr fontId="5"/>
  </si>
  <si>
    <t>下水道</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</si>
  <si>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</si>
  <si>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</si>
  <si>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</si>
  <si>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</si>
  <si>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</si>
  <si>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</si>
  <si>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</si>
  <si>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</si>
  <si>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　公債費</t>
    <phoneticPr fontId="5"/>
  </si>
  <si>
    <t>交通安全対策特別交付金</t>
    <phoneticPr fontId="5"/>
  </si>
  <si>
    <t>　扶助費</t>
    <phoneticPr fontId="5"/>
  </si>
  <si>
    <t>(一般財源計)</t>
    <phoneticPr fontId="5"/>
  </si>
  <si>
    <t>-</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</si>
  <si>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</si>
  <si>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</si>
  <si>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</si>
  <si>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</si>
  <si>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</si>
  <si>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</si>
  <si>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</si>
  <si>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</si>
  <si>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</si>
  <si>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t>
    <phoneticPr fontId="5"/>
  </si>
  <si>
    <t>　　事業所税</t>
    <phoneticPr fontId="5"/>
  </si>
  <si>
    <t>　新型コロナウイルス感染症対策地方税減収補塡特別交付金</t>
    <phoneticPr fontId="5"/>
  </si>
  <si>
    <t>　　入湯税</t>
    <phoneticPr fontId="5"/>
  </si>
  <si>
    <t>-</t>
    <phoneticPr fontId="5"/>
  </si>
  <si>
    <t>　法定目的税</t>
    <phoneticPr fontId="5"/>
  </si>
  <si>
    <t>前年度繰上充用金</t>
    <phoneticPr fontId="5"/>
  </si>
  <si>
    <t>　個人住民税減収補塡特例交付金</t>
    <phoneticPr fontId="5"/>
  </si>
  <si>
    <t>　法定外普通税</t>
    <phoneticPr fontId="5"/>
  </si>
  <si>
    <t>　　特別土地保有税</t>
    <phoneticPr fontId="5"/>
  </si>
  <si>
    <t>法人事業税交付金</t>
    <phoneticPr fontId="16"/>
  </si>
  <si>
    <t>-</t>
    <phoneticPr fontId="5"/>
  </si>
  <si>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</si>
  <si>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</si>
  <si>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</si>
  <si>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</si>
  <si>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</si>
  <si>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</si>
  <si>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</si>
  <si>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</si>
  <si>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</si>
  <si>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</si>
  <si>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</si>
  <si>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</si>
  <si>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</si>
  <si>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</si>
  <si>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</si>
  <si>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</si>
  <si>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徳島県上板町</t>
    <phoneticPr fontId="25"/>
  </si>
  <si>
    <t>令和3年度</t>
    <phoneticPr fontId="2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</si>
  <si>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</si>
  <si>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</si>
  <si>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</si>
  <si>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</si>
  <si>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</si>
  <si>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実質公債費比率は類似団体と比較して類似団体を下回っている状況が続いている。将来負担比率は平成２４年度以降類似団体より低い水準で推移している。
実質公債費比率については、今後控えている事業計画の整理・縮小を図るなど事業実施を見直し、適量・適切な事業実施により起債に大きく頼ることのない財政運営に努めてきたためである。
将来負担比率については、地方債残高の減少や財政調整基金等の積立による充当可能基金の増額等が主な要因として挙げられる。今後も公債費等義務的経費の削減を中心とする行財政改革を進め、財政の健全化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</si>
  <si>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</si>
  <si>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</si>
  <si>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</si>
  <si>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を抑制してきた結果、将来負担比率が低下している。一方で、有形固定資産減価償却率は類似団体よりも高い。主な要因としては、昭和３０年代半ばから昭和の終わり（１９６０年代から１９８０年代半ば）にかけて公共建築物が集中的に整備されたことが挙げられる。公共施設等総合管理計画に基づき、今後、老朽化対策に積極的に取り組んでいく。</t>
    <rPh sb="0" eb="166">
      <t>ニュウリョク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</si>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</sst>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FC92DAF-A67A-4ADE-BF5F-A89EC00261E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97758</c:v>
                </c:pt>
              </c:numCache>
            </c:numRef>
          </c:val>
          <c:smooth val="0"/>
          <c:extLst>
            <c:ext xmlns:c16="http://schemas.microsoft.com/office/drawing/2014/chart" uri="{C3380CC4-5D6E-409C-BE32-E72D297353CC}">
              <c16:uniqueId val="{00000000-94CC-49BD-9C23-E99E9C8547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80153</c:v>
                </c:pt>
                <c:pt idx="1">
                  <c:v>29377</c:v>
                </c:pt>
                <c:pt idx="2">
                  <c:v>34761</c:v>
                </c:pt>
                <c:pt idx="3">
                  <c:v>68639</c:v>
                </c:pt>
                <c:pt idx="4">
                  <c:v>39783</c:v>
                </c:pt>
              </c:numCache>
            </c:numRef>
          </c:val>
          <c:smooth val="0"/>
          <c:extLst>
            <c:ext xmlns:c16="http://schemas.microsoft.com/office/drawing/2014/chart" uri="{C3380CC4-5D6E-409C-BE32-E72D297353CC}">
              <c16:uniqueId val="{00000001-94CC-49BD-9C23-E99E9C854731}"/>
            </c:ext>
          </c:extLst>
        </c:ser>
        <c:dLbls>
          <c:showLegendKey val="0"/>
          <c:showVal val="0"/>
          <c:showCatName val="0"/>
          <c:showSerName val="0"/>
          <c:showPercent val="0"/>
          <c:showBubbleSize val="0"/>
        </c:dLbls>
        <c:marker val="1"/>
        <c:smooth val="0"/>
        <c:axId val="-655321664"/>
        <c:axId val="-655322752"/>
      </c:lineChart>
      <c:catAx>
        <c:axId val="-655321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5322752"/>
        <c:crosses val="autoZero"/>
        <c:auto val="1"/>
        <c:lblAlgn val="ctr"/>
        <c:lblOffset val="100"/>
        <c:tickLblSkip val="1"/>
        <c:tickMarkSkip val="1"/>
        <c:noMultiLvlLbl val="0"/>
      </c:catAx>
      <c:valAx>
        <c:axId val="-6553227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532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6.11</c:v>
                </c:pt>
                <c:pt idx="1">
                  <c:v>6.3</c:v>
                </c:pt>
                <c:pt idx="2">
                  <c:v>6.09</c:v>
                </c:pt>
                <c:pt idx="3">
                  <c:v>7.8</c:v>
                </c:pt>
                <c:pt idx="4">
                  <c:v>8.2100000000000009</c:v>
                </c:pt>
              </c:numCache>
            </c:numRef>
          </c:val>
          <c:extLst>
            <c:ext xmlns:c16="http://schemas.microsoft.com/office/drawing/2014/chart" uri="{C3380CC4-5D6E-409C-BE32-E72D297353CC}">
              <c16:uniqueId val="{00000000-DA7E-4CA3-88A4-0D0AD609CB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45.98</c:v>
                </c:pt>
                <c:pt idx="1">
                  <c:v>40.03</c:v>
                </c:pt>
                <c:pt idx="2">
                  <c:v>36.11</c:v>
                </c:pt>
                <c:pt idx="3">
                  <c:v>29.88</c:v>
                </c:pt>
                <c:pt idx="4">
                  <c:v>36.880000000000003</c:v>
                </c:pt>
              </c:numCache>
            </c:numRef>
          </c:val>
          <c:extLst>
            <c:ext xmlns:c16="http://schemas.microsoft.com/office/drawing/2014/chart" uri="{C3380CC4-5D6E-409C-BE32-E72D297353CC}">
              <c16:uniqueId val="{00000001-DA7E-4CA3-88A4-0D0AD609CBC2}"/>
            </c:ext>
          </c:extLst>
        </c:ser>
        <c:dLbls>
          <c:showLegendKey val="0"/>
          <c:showVal val="0"/>
          <c:showCatName val="0"/>
          <c:showSerName val="0"/>
          <c:showPercent val="0"/>
          <c:showBubbleSize val="0"/>
        </c:dLbls>
        <c:gapWidth val="250"/>
        <c:overlap val="100"/>
        <c:axId val="-655322208"/>
        <c:axId val="-655326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-1.79</c:v>
                </c:pt>
                <c:pt idx="1">
                  <c:v>-6.32</c:v>
                </c:pt>
                <c:pt idx="2">
                  <c:v>-4.3</c:v>
                </c:pt>
                <c:pt idx="3">
                  <c:v>-2.2999999999999998</c:v>
                </c:pt>
                <c:pt idx="4">
                  <c:v>10.01</c:v>
                </c:pt>
              </c:numCache>
            </c:numRef>
          </c:val>
          <c:smooth val="0"/>
          <c:extLst>
            <c:ext xmlns:c16="http://schemas.microsoft.com/office/drawing/2014/chart" uri="{C3380CC4-5D6E-409C-BE32-E72D297353CC}">
              <c16:uniqueId val="{00000002-DA7E-4CA3-88A4-0D0AD609CBC2}"/>
            </c:ext>
          </c:extLst>
        </c:ser>
        <c:dLbls>
          <c:showLegendKey val="0"/>
          <c:showVal val="0"/>
          <c:showCatName val="0"/>
          <c:showSerName val="0"/>
          <c:showPercent val="0"/>
          <c:showBubbleSize val="0"/>
        </c:dLbls>
        <c:marker val="1"/>
        <c:smooth val="0"/>
        <c:axId val="-655322208"/>
        <c:axId val="-655326560"/>
      </c:lineChart>
      <c:catAx>
        <c:axId val="-65532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5326560"/>
        <c:crosses val="autoZero"/>
        <c:auto val="1"/>
        <c:lblAlgn val="ctr"/>
        <c:lblOffset val="100"/>
        <c:tickLblSkip val="1"/>
        <c:tickMarkSkip val="1"/>
        <c:noMultiLvlLbl val="0"/>
      </c:catAx>
      <c:valAx>
        <c:axId val="-65532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532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DC-4CDD-9E51-6BFF389BA0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DC-4CDD-9E51-6BFF389BA0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DC-4CDD-9E51-6BFF389BA006}"/>
            </c:ext>
          </c:extLst>
        </c:ser>
        <c:ser>
          <c:idx val="3"/>
          <c:order val="3"/>
          <c:tx>
            <c:strRef>
              <c:f>データシート!$A$30</c:f>
              <c:strCache>
                <c:ptCount val="1"/>
                <c:pt idx="0">
                  <c:v>上板町後期高齢者医療特別会計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0.11</c:v>
                </c:pt>
                <c:pt idx="4">
                  <c:v>#N/A</c:v>
                </c:pt>
                <c:pt idx="5">
                  <c:v>0.06</c:v>
                </c:pt>
                <c:pt idx="6">
                  <c:v>#N/A</c:v>
                </c:pt>
                <c:pt idx="7">
                  <c:v>0.06</c:v>
                </c:pt>
                <c:pt idx="8">
                  <c:v>#N/A</c:v>
                </c:pt>
                <c:pt idx="9">
                  <c:v>0.06</c:v>
                </c:pt>
              </c:numCache>
            </c:numRef>
          </c:val>
          <c:extLst>
            <c:ext xmlns:c16="http://schemas.microsoft.com/office/drawing/2014/chart" uri="{C3380CC4-5D6E-409C-BE32-E72D297353CC}">
              <c16:uniqueId val="{00000003-C1DC-4CDD-9E51-6BFF389BA006}"/>
            </c:ext>
          </c:extLst>
        </c:ser>
        <c:ser>
          <c:idx val="4"/>
          <c:order val="4"/>
          <c:tx>
            <c:strRef>
              <c:f>データシート!$A$31</c:f>
              <c:strCache>
                <c:ptCount val="1"/>
                <c:pt idx="0">
                  <c:v>上板町農業集落排水事業特別会計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0.02</c:v>
                </c:pt>
                <c:pt idx="4">
                  <c:v>#N/A</c:v>
                </c:pt>
                <c:pt idx="5">
                  <c:v>0.02</c:v>
                </c:pt>
                <c:pt idx="6">
                  <c:v>#N/A</c:v>
                </c:pt>
                <c:pt idx="7">
                  <c:v>0.06</c:v>
                </c:pt>
                <c:pt idx="8">
                  <c:v>#N/A</c:v>
                </c:pt>
                <c:pt idx="9">
                  <c:v>7.0000000000000007E-2</c:v>
                </c:pt>
              </c:numCache>
            </c:numRef>
          </c:val>
          <c:extLst>
            <c:ext xmlns:c16="http://schemas.microsoft.com/office/drawing/2014/chart" uri="{C3380CC4-5D6E-409C-BE32-E72D297353CC}">
              <c16:uniqueId val="{00000004-C1DC-4CDD-9E51-6BFF389BA006}"/>
            </c:ext>
          </c:extLst>
        </c:ser>
        <c:ser>
          <c:idx val="5"/>
          <c:order val="5"/>
          <c:tx>
            <c:strRef>
              <c:f>データシート!$A$32</c:f>
              <c:strCache>
                <c:ptCount val="1"/>
                <c:pt idx="0">
                  <c:v>上板町住宅新築資金等貸付事業特別会計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0.28999999999999998</c:v>
                </c:pt>
                <c:pt idx="2">
                  <c:v>#N/A</c:v>
                </c:pt>
                <c:pt idx="3">
                  <c:v>0.38</c:v>
                </c:pt>
                <c:pt idx="4">
                  <c:v>#N/A</c:v>
                </c:pt>
                <c:pt idx="5">
                  <c:v>0.45</c:v>
                </c:pt>
                <c:pt idx="6">
                  <c:v>#N/A</c:v>
                </c:pt>
                <c:pt idx="7">
                  <c:v>0.56999999999999995</c:v>
                </c:pt>
                <c:pt idx="8">
                  <c:v>#N/A</c:v>
                </c:pt>
                <c:pt idx="9">
                  <c:v>0.63</c:v>
                </c:pt>
              </c:numCache>
            </c:numRef>
          </c:val>
          <c:extLst>
            <c:ext xmlns:c16="http://schemas.microsoft.com/office/drawing/2014/chart" uri="{C3380CC4-5D6E-409C-BE32-E72D297353CC}">
              <c16:uniqueId val="{00000005-C1DC-4CDD-9E51-6BFF389BA006}"/>
            </c:ext>
          </c:extLst>
        </c:ser>
        <c:ser>
          <c:idx val="6"/>
          <c:order val="6"/>
          <c:tx>
            <c:strRef>
              <c:f>データシート!$A$33</c:f>
              <c:strCache>
                <c:ptCount val="1"/>
                <c:pt idx="0">
                  <c:v>上板町国民健康保険特別会計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3.79</c:v>
                </c:pt>
                <c:pt idx="2">
                  <c:v>#N/A</c:v>
                </c:pt>
                <c:pt idx="3">
                  <c:v>1.69</c:v>
                </c:pt>
                <c:pt idx="4">
                  <c:v>#N/A</c:v>
                </c:pt>
                <c:pt idx="5">
                  <c:v>1.05</c:v>
                </c:pt>
                <c:pt idx="6">
                  <c:v>#N/A</c:v>
                </c:pt>
                <c:pt idx="7">
                  <c:v>0.96</c:v>
                </c:pt>
                <c:pt idx="8">
                  <c:v>#N/A</c:v>
                </c:pt>
                <c:pt idx="9">
                  <c:v>1.2</c:v>
                </c:pt>
              </c:numCache>
            </c:numRef>
          </c:val>
          <c:extLst>
            <c:ext xmlns:c16="http://schemas.microsoft.com/office/drawing/2014/chart" uri="{C3380CC4-5D6E-409C-BE32-E72D297353CC}">
              <c16:uniqueId val="{00000006-C1DC-4CDD-9E51-6BFF389BA006}"/>
            </c:ext>
          </c:extLst>
        </c:ser>
        <c:ser>
          <c:idx val="7"/>
          <c:order val="7"/>
          <c:tx>
            <c:strRef>
              <c:f>データシート!$A$34</c:f>
              <c:strCache>
                <c:ptCount val="1"/>
                <c:pt idx="0">
                  <c:v>上板町介護保険特別会計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2.14</c:v>
                </c:pt>
                <c:pt idx="2">
                  <c:v>#N/A</c:v>
                </c:pt>
                <c:pt idx="3">
                  <c:v>1.72</c:v>
                </c:pt>
                <c:pt idx="4">
                  <c:v>#N/A</c:v>
                </c:pt>
                <c:pt idx="5">
                  <c:v>0.65</c:v>
                </c:pt>
                <c:pt idx="6">
                  <c:v>#N/A</c:v>
                </c:pt>
                <c:pt idx="7">
                  <c:v>2.7</c:v>
                </c:pt>
                <c:pt idx="8">
                  <c:v>#N/A</c:v>
                </c:pt>
                <c:pt idx="9">
                  <c:v>4.8</c:v>
                </c:pt>
              </c:numCache>
            </c:numRef>
          </c:val>
          <c:extLst>
            <c:ext xmlns:c16="http://schemas.microsoft.com/office/drawing/2014/chart" uri="{C3380CC4-5D6E-409C-BE32-E72D297353CC}">
              <c16:uniqueId val="{00000007-C1DC-4CDD-9E51-6BFF389BA0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5.81</c:v>
                </c:pt>
                <c:pt idx="2">
                  <c:v>#N/A</c:v>
                </c:pt>
                <c:pt idx="3">
                  <c:v>5.91</c:v>
                </c:pt>
                <c:pt idx="4">
                  <c:v>#N/A</c:v>
                </c:pt>
                <c:pt idx="5">
                  <c:v>5.63</c:v>
                </c:pt>
                <c:pt idx="6">
                  <c:v>#N/A</c:v>
                </c:pt>
                <c:pt idx="7">
                  <c:v>7.22</c:v>
                </c:pt>
                <c:pt idx="8">
                  <c:v>#N/A</c:v>
                </c:pt>
                <c:pt idx="9">
                  <c:v>7.57</c:v>
                </c:pt>
              </c:numCache>
            </c:numRef>
          </c:val>
          <c:extLst>
            <c:ext xmlns:c16="http://schemas.microsoft.com/office/drawing/2014/chart" uri="{C3380CC4-5D6E-409C-BE32-E72D297353CC}">
              <c16:uniqueId val="{00000008-C1DC-4CDD-9E51-6BFF389BA006}"/>
            </c:ext>
          </c:extLst>
        </c:ser>
        <c:ser>
          <c:idx val="9"/>
          <c:order val="9"/>
          <c:tx>
            <c:strRef>
              <c:f>データシート!$A$36</c:f>
              <c:strCache>
                <c:ptCount val="1"/>
                <c:pt idx="0">
                  <c:v>上板町水道事業会計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10.06</c:v>
                </c:pt>
                <c:pt idx="2">
                  <c:v>#N/A</c:v>
                </c:pt>
                <c:pt idx="3">
                  <c:v>10.54</c:v>
                </c:pt>
                <c:pt idx="4">
                  <c:v>#N/A</c:v>
                </c:pt>
                <c:pt idx="5">
                  <c:v>10.77</c:v>
                </c:pt>
                <c:pt idx="6">
                  <c:v>#N/A</c:v>
                </c:pt>
                <c:pt idx="7">
                  <c:v>10.73</c:v>
                </c:pt>
                <c:pt idx="8">
                  <c:v>#N/A</c:v>
                </c:pt>
                <c:pt idx="9">
                  <c:v>10.24</c:v>
                </c:pt>
              </c:numCache>
            </c:numRef>
          </c:val>
          <c:extLst>
            <c:ext xmlns:c16="http://schemas.microsoft.com/office/drawing/2014/chart" uri="{C3380CC4-5D6E-409C-BE32-E72D297353CC}">
              <c16:uniqueId val="{00000009-C1DC-4CDD-9E51-6BFF389BA006}"/>
            </c:ext>
          </c:extLst>
        </c:ser>
        <c:dLbls>
          <c:showLegendKey val="0"/>
          <c:showVal val="0"/>
          <c:showCatName val="0"/>
          <c:showSerName val="0"/>
          <c:showPercent val="0"/>
          <c:showBubbleSize val="0"/>
        </c:dLbls>
        <c:gapWidth val="150"/>
        <c:overlap val="100"/>
        <c:axId val="-655320032"/>
        <c:axId val="-655321120"/>
      </c:barChart>
      <c:catAx>
        <c:axId val="-65532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5321120"/>
        <c:crosses val="autoZero"/>
        <c:auto val="1"/>
        <c:lblAlgn val="ctr"/>
        <c:lblOffset val="100"/>
        <c:tickLblSkip val="1"/>
        <c:tickMarkSkip val="1"/>
        <c:noMultiLvlLbl val="0"/>
      </c:catAx>
      <c:valAx>
        <c:axId val="-65532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5320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331</c:v>
                </c:pt>
                <c:pt idx="5">
                  <c:v>293</c:v>
                </c:pt>
                <c:pt idx="8">
                  <c:v>268</c:v>
                </c:pt>
                <c:pt idx="11">
                  <c:v>278</c:v>
                </c:pt>
                <c:pt idx="14">
                  <c:v>274</c:v>
                </c:pt>
              </c:numCache>
            </c:numRef>
          </c:val>
          <c:extLst>
            <c:ext xmlns:c16="http://schemas.microsoft.com/office/drawing/2014/chart" uri="{C3380CC4-5D6E-409C-BE32-E72D297353CC}">
              <c16:uniqueId val="{00000000-5829-4A10-BFF8-13BAFFD374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29-4A10-BFF8-13BAFFD374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32</c:v>
                </c:pt>
                <c:pt idx="3">
                  <c:v>18</c:v>
                </c:pt>
                <c:pt idx="6">
                  <c:v>40</c:v>
                </c:pt>
                <c:pt idx="9">
                  <c:v>21</c:v>
                </c:pt>
                <c:pt idx="12">
                  <c:v>18</c:v>
                </c:pt>
              </c:numCache>
            </c:numRef>
          </c:val>
          <c:extLst>
            <c:ext xmlns:c16="http://schemas.microsoft.com/office/drawing/2014/chart" uri="{C3380CC4-5D6E-409C-BE32-E72D297353CC}">
              <c16:uniqueId val="{00000002-5829-4A10-BFF8-13BAFFD374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78</c:v>
                </c:pt>
                <c:pt idx="3">
                  <c:v>78</c:v>
                </c:pt>
                <c:pt idx="6">
                  <c:v>56</c:v>
                </c:pt>
                <c:pt idx="9">
                  <c:v>6</c:v>
                </c:pt>
                <c:pt idx="12">
                  <c:v>7</c:v>
                </c:pt>
              </c:numCache>
            </c:numRef>
          </c:val>
          <c:extLst>
            <c:ext xmlns:c16="http://schemas.microsoft.com/office/drawing/2014/chart" uri="{C3380CC4-5D6E-409C-BE32-E72D297353CC}">
              <c16:uniqueId val="{00000003-5829-4A10-BFF8-13BAFFD374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c:v>
                </c:pt>
                <c:pt idx="3">
                  <c:v>22</c:v>
                </c:pt>
                <c:pt idx="6">
                  <c:v>23</c:v>
                </c:pt>
                <c:pt idx="9">
                  <c:v>24</c:v>
                </c:pt>
                <c:pt idx="12">
                  <c:v>23</c:v>
                </c:pt>
              </c:numCache>
            </c:numRef>
          </c:val>
          <c:extLst>
            <c:ext xmlns:c16="http://schemas.microsoft.com/office/drawing/2014/chart" uri="{C3380CC4-5D6E-409C-BE32-E72D297353CC}">
              <c16:uniqueId val="{00000004-5829-4A10-BFF8-13BAFFD374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29-4A10-BFF8-13BAFFD374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29-4A10-BFF8-13BAFFD374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405</c:v>
                </c:pt>
                <c:pt idx="3">
                  <c:v>363</c:v>
                </c:pt>
                <c:pt idx="6">
                  <c:v>352</c:v>
                </c:pt>
                <c:pt idx="9">
                  <c:v>389</c:v>
                </c:pt>
                <c:pt idx="12">
                  <c:v>396</c:v>
                </c:pt>
              </c:numCache>
            </c:numRef>
          </c:val>
          <c:extLst>
            <c:ext xmlns:c16="http://schemas.microsoft.com/office/drawing/2014/chart" uri="{C3380CC4-5D6E-409C-BE32-E72D297353CC}">
              <c16:uniqueId val="{00000007-5829-4A10-BFF8-13BAFFD374E1}"/>
            </c:ext>
          </c:extLst>
        </c:ser>
        <c:dLbls>
          <c:showLegendKey val="0"/>
          <c:showVal val="0"/>
          <c:showCatName val="0"/>
          <c:showSerName val="0"/>
          <c:showPercent val="0"/>
          <c:showBubbleSize val="0"/>
        </c:dLbls>
        <c:gapWidth val="100"/>
        <c:overlap val="100"/>
        <c:axId val="-655320576"/>
        <c:axId val="-65532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205</c:v>
                </c:pt>
                <c:pt idx="2">
                  <c:v>#N/A</c:v>
                </c:pt>
                <c:pt idx="3">
                  <c:v>#N/A</c:v>
                </c:pt>
                <c:pt idx="4">
                  <c:v>188</c:v>
                </c:pt>
                <c:pt idx="5">
                  <c:v>#N/A</c:v>
                </c:pt>
                <c:pt idx="6">
                  <c:v>#N/A</c:v>
                </c:pt>
                <c:pt idx="7">
                  <c:v>203</c:v>
                </c:pt>
                <c:pt idx="8">
                  <c:v>#N/A</c:v>
                </c:pt>
                <c:pt idx="9">
                  <c:v>#N/A</c:v>
                </c:pt>
                <c:pt idx="10">
                  <c:v>162</c:v>
                </c:pt>
                <c:pt idx="11">
                  <c:v>#N/A</c:v>
                </c:pt>
                <c:pt idx="12">
                  <c:v>#N/A</c:v>
                </c:pt>
                <c:pt idx="13">
                  <c:v>170</c:v>
                </c:pt>
                <c:pt idx="14">
                  <c:v>#N/A</c:v>
                </c:pt>
              </c:numCache>
            </c:numRef>
          </c:val>
          <c:smooth val="0"/>
          <c:extLst>
            <c:ext xmlns:c16="http://schemas.microsoft.com/office/drawing/2014/chart" uri="{C3380CC4-5D6E-409C-BE32-E72D297353CC}">
              <c16:uniqueId val="{00000008-5829-4A10-BFF8-13BAFFD374E1}"/>
            </c:ext>
          </c:extLst>
        </c:ser>
        <c:dLbls>
          <c:showLegendKey val="0"/>
          <c:showVal val="0"/>
          <c:showCatName val="0"/>
          <c:showSerName val="0"/>
          <c:showPercent val="0"/>
          <c:showBubbleSize val="0"/>
        </c:dLbls>
        <c:marker val="1"/>
        <c:smooth val="0"/>
        <c:axId val="-655320576"/>
        <c:axId val="-655327104"/>
      </c:lineChart>
      <c:catAx>
        <c:axId val="-65532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5327104"/>
        <c:crosses val="autoZero"/>
        <c:auto val="1"/>
        <c:lblAlgn val="ctr"/>
        <c:lblOffset val="100"/>
        <c:tickLblSkip val="1"/>
        <c:tickMarkSkip val="1"/>
        <c:noMultiLvlLbl val="0"/>
      </c:catAx>
      <c:valAx>
        <c:axId val="-65532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532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3227</c:v>
                </c:pt>
                <c:pt idx="5">
                  <c:v>3127</c:v>
                </c:pt>
                <c:pt idx="8">
                  <c:v>3036</c:v>
                </c:pt>
                <c:pt idx="11">
                  <c:v>2989</c:v>
                </c:pt>
                <c:pt idx="14">
                  <c:v>2867</c:v>
                </c:pt>
              </c:numCache>
            </c:numRef>
          </c:val>
          <c:extLst>
            <c:ext xmlns:c16="http://schemas.microsoft.com/office/drawing/2014/chart" uri="{C3380CC4-5D6E-409C-BE32-E72D297353CC}">
              <c16:uniqueId val="{00000000-ED3B-4EAF-8671-30D3DCFE0B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c:v>
                </c:pt>
                <c:pt idx="5">
                  <c:v>13</c:v>
                </c:pt>
                <c:pt idx="8">
                  <c:v>10</c:v>
                </c:pt>
                <c:pt idx="11">
                  <c:v>8</c:v>
                </c:pt>
                <c:pt idx="14">
                  <c:v>5</c:v>
                </c:pt>
              </c:numCache>
            </c:numRef>
          </c:val>
          <c:extLst>
            <c:ext xmlns:c16="http://schemas.microsoft.com/office/drawing/2014/chart" uri="{C3380CC4-5D6E-409C-BE32-E72D297353CC}">
              <c16:uniqueId val="{00000001-ED3B-4EAF-8671-30D3DCFE0B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2559</c:v>
                </c:pt>
                <c:pt idx="5">
                  <c:v>2587</c:v>
                </c:pt>
                <c:pt idx="8">
                  <c:v>2388</c:v>
                </c:pt>
                <c:pt idx="11">
                  <c:v>2197</c:v>
                </c:pt>
                <c:pt idx="14">
                  <c:v>2705</c:v>
                </c:pt>
              </c:numCache>
            </c:numRef>
          </c:val>
          <c:extLst>
            <c:ext xmlns:c16="http://schemas.microsoft.com/office/drawing/2014/chart" uri="{C3380CC4-5D6E-409C-BE32-E72D297353CC}">
              <c16:uniqueId val="{00000002-ED3B-4EAF-8671-30D3DCFE0B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3B-4EAF-8671-30D3DCFE0B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3B-4EAF-8671-30D3DCFE0B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3B-4EAF-8671-30D3DCFE0B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730</c:v>
                </c:pt>
                <c:pt idx="3">
                  <c:v>662</c:v>
                </c:pt>
                <c:pt idx="6">
                  <c:v>633</c:v>
                </c:pt>
                <c:pt idx="9">
                  <c:v>605</c:v>
                </c:pt>
                <c:pt idx="12">
                  <c:v>592</c:v>
                </c:pt>
              </c:numCache>
            </c:numRef>
          </c:val>
          <c:extLst>
            <c:ext xmlns:c16="http://schemas.microsoft.com/office/drawing/2014/chart" uri="{C3380CC4-5D6E-409C-BE32-E72D297353CC}">
              <c16:uniqueId val="{00000006-ED3B-4EAF-8671-30D3DCFE0B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158</c:v>
                </c:pt>
                <c:pt idx="3">
                  <c:v>85</c:v>
                </c:pt>
                <c:pt idx="6">
                  <c:v>41</c:v>
                </c:pt>
                <c:pt idx="9">
                  <c:v>84</c:v>
                </c:pt>
                <c:pt idx="12">
                  <c:v>84</c:v>
                </c:pt>
              </c:numCache>
            </c:numRef>
          </c:val>
          <c:extLst>
            <c:ext xmlns:c16="http://schemas.microsoft.com/office/drawing/2014/chart" uri="{C3380CC4-5D6E-409C-BE32-E72D297353CC}">
              <c16:uniqueId val="{00000007-ED3B-4EAF-8671-30D3DCFE0B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242</c:v>
                </c:pt>
                <c:pt idx="3">
                  <c:v>210</c:v>
                </c:pt>
                <c:pt idx="6">
                  <c:v>196</c:v>
                </c:pt>
                <c:pt idx="9">
                  <c:v>186</c:v>
                </c:pt>
                <c:pt idx="12">
                  <c:v>169</c:v>
                </c:pt>
              </c:numCache>
            </c:numRef>
          </c:val>
          <c:extLst>
            <c:ext xmlns:c16="http://schemas.microsoft.com/office/drawing/2014/chart" uri="{C3380CC4-5D6E-409C-BE32-E72D297353CC}">
              <c16:uniqueId val="{00000008-ED3B-4EAF-8671-30D3DCFE0B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39</c:v>
                </c:pt>
                <c:pt idx="3">
                  <c:v>83</c:v>
                </c:pt>
                <c:pt idx="6">
                  <c:v>31</c:v>
                </c:pt>
                <c:pt idx="9">
                  <c:v>90</c:v>
                </c:pt>
                <c:pt idx="12">
                  <c:v>49</c:v>
                </c:pt>
              </c:numCache>
            </c:numRef>
          </c:val>
          <c:extLst>
            <c:ext xmlns:c16="http://schemas.microsoft.com/office/drawing/2014/chart" uri="{C3380CC4-5D6E-409C-BE32-E72D297353CC}">
              <c16:uniqueId val="{00000009-ED3B-4EAF-8671-30D3DCFE0B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3939</c:v>
                </c:pt>
                <c:pt idx="3">
                  <c:v>3810</c:v>
                </c:pt>
                <c:pt idx="6">
                  <c:v>3672</c:v>
                </c:pt>
                <c:pt idx="9">
                  <c:v>3694</c:v>
                </c:pt>
                <c:pt idx="12">
                  <c:v>3518</c:v>
                </c:pt>
              </c:numCache>
            </c:numRef>
          </c:val>
          <c:extLst>
            <c:ext xmlns:c16="http://schemas.microsoft.com/office/drawing/2014/chart" uri="{C3380CC4-5D6E-409C-BE32-E72D297353CC}">
              <c16:uniqueId val="{0000000A-ED3B-4EAF-8671-30D3DCFE0BC8}"/>
            </c:ext>
          </c:extLst>
        </c:ser>
        <c:dLbls>
          <c:showLegendKey val="0"/>
          <c:showVal val="0"/>
          <c:showCatName val="0"/>
          <c:showSerName val="0"/>
          <c:showPercent val="0"/>
          <c:showBubbleSize val="0"/>
        </c:dLbls>
        <c:gapWidth val="100"/>
        <c:overlap val="100"/>
        <c:axId val="-746095840"/>
        <c:axId val="-746095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D3B-4EAF-8671-30D3DCFE0BC8}"/>
            </c:ext>
          </c:extLst>
        </c:ser>
        <c:dLbls>
          <c:showLegendKey val="0"/>
          <c:showVal val="0"/>
          <c:showCatName val="0"/>
          <c:showSerName val="0"/>
          <c:showPercent val="0"/>
          <c:showBubbleSize val="0"/>
        </c:dLbls>
        <c:marker val="1"/>
        <c:smooth val="0"/>
        <c:axId val="-746095840"/>
        <c:axId val="-746095296"/>
      </c:lineChart>
      <c:catAx>
        <c:axId val="-74609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46095296"/>
        <c:crosses val="autoZero"/>
        <c:auto val="1"/>
        <c:lblAlgn val="ctr"/>
        <c:lblOffset val="100"/>
        <c:tickLblSkip val="1"/>
        <c:tickMarkSkip val="1"/>
        <c:noMultiLvlLbl val="0"/>
      </c:catAx>
      <c:valAx>
        <c:axId val="-74609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609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1150</c:v>
                </c:pt>
                <c:pt idx="1">
                  <c:v>1004</c:v>
                </c:pt>
                <c:pt idx="2">
                  <c:v>1331</c:v>
                </c:pt>
              </c:numCache>
            </c:numRef>
          </c:val>
          <c:extLst>
            <c:ext xmlns:c16="http://schemas.microsoft.com/office/drawing/2014/chart" uri="{C3380CC4-5D6E-409C-BE32-E72D297353CC}">
              <c16:uniqueId val="{00000000-4959-4EE9-AA35-00BFD54DD9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327</c:v>
                </c:pt>
                <c:pt idx="1">
                  <c:v>327</c:v>
                </c:pt>
                <c:pt idx="2">
                  <c:v>379</c:v>
                </c:pt>
              </c:numCache>
            </c:numRef>
          </c:val>
          <c:extLst>
            <c:ext xmlns:c16="http://schemas.microsoft.com/office/drawing/2014/chart" uri="{C3380CC4-5D6E-409C-BE32-E72D297353CC}">
              <c16:uniqueId val="{00000001-4959-4EE9-AA35-00BFD54DD9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649</c:v>
                </c:pt>
                <c:pt idx="1">
                  <c:v>602</c:v>
                </c:pt>
                <c:pt idx="2">
                  <c:v>703</c:v>
                </c:pt>
              </c:numCache>
            </c:numRef>
          </c:val>
          <c:extLst>
            <c:ext xmlns:c16="http://schemas.microsoft.com/office/drawing/2014/chart" uri="{C3380CC4-5D6E-409C-BE32-E72D297353CC}">
              <c16:uniqueId val="{00000002-4959-4EE9-AA35-00BFD54DD99D}"/>
            </c:ext>
          </c:extLst>
        </c:ser>
        <c:dLbls>
          <c:showLegendKey val="0"/>
          <c:showVal val="0"/>
          <c:showCatName val="0"/>
          <c:showSerName val="0"/>
          <c:showPercent val="0"/>
          <c:showBubbleSize val="0"/>
        </c:dLbls>
        <c:gapWidth val="120"/>
        <c:overlap val="100"/>
        <c:axId val="-746092032"/>
        <c:axId val="-746094208"/>
      </c:barChart>
      <c:catAx>
        <c:axId val="-74609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46094208"/>
        <c:crosses val="autoZero"/>
        <c:auto val="1"/>
        <c:lblAlgn val="ctr"/>
        <c:lblOffset val="100"/>
        <c:tickLblSkip val="1"/>
        <c:tickMarkSkip val="1"/>
        <c:noMultiLvlLbl val="0"/>
      </c:catAx>
      <c:valAx>
        <c:axId val="-746094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4609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{9D48B9EE-84DF-4118-81AD-F3A32125BBF9}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5CC-4DD6-8BF3-6BAFEA06B2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{EC733C43-B767-433E-9785-DD6AED6461A8}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CC-4DD6-8BF3-6BAFEA06B2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{8B223610-7A5E-4038-A329-ACFA69B44409}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CC-4DD6-8BF3-6BAFEA06B2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{F42DB0CA-75C2-430A-AA81-2854B64CAB7F}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CC-4DD6-8BF3-6BAFEA06B2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{B868D4CF-15CA-46ED-8222-5BCDCB2B462D}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CC-4DD6-8BF3-6BAFEA06B2F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{D2375F64-0862-4253-AF77-4211BC817B74}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5CC-4DD6-8BF3-6BAFEA06B2F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{8326A771-1F66-46D8-80F5-0171DD0255A6}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5CC-4DD6-8BF3-6BAFEA06B2F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{48333472-1433-4A0A-BD58-5F7732B1CD39}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5CC-4DD6-8BF3-6BAFEA06B2F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{013B43A0-9A04-4EBA-89C1-202B2709BB46}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5CC-4DD6-8BF3-6BAFEA06B2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63.1</c:v>
                </c:pt>
                <c:pt idx="16">
                  <c:v>64.8</c:v>
                </c:pt>
                <c:pt idx="24">
                  <c:v>65.400000000000006</c:v>
                </c:pt>
                <c:pt idx="32">
                  <c:v>66.8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5CC-4DD6-8BF3-6BAFEA06B2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{6396EE4F-4722-45C5-8DFD-7644B8A46FBA}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5CC-4DD6-8BF3-6BAFEA06B2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{21224CE9-5BB5-4B08-95BE-DFC5F5FAB11F}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CC-4DD6-8BF3-6BAFEA06B2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{F9E6B136-7BEF-4E4B-AD74-7D739100A8AD}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CC-4DD6-8BF3-6BAFEA06B2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{F1B2E8D6-2BCA-4155-8875-2C170DE7E43D}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CC-4DD6-8BF3-6BAFEA06B2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{F32D4ED0-F43C-4AEA-9D77-66137F994CE8}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CC-4DD6-8BF3-6BAFEA06B2F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{C6A540D3-2313-4C3B-9CCE-386F5AFD64AE}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5CC-4DD6-8BF3-6BAFEA06B2F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{81F9A9A2-C264-4850-963F-585C9EEB49E0}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5CC-4DD6-8BF3-6BAFEA06B2F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{C9620532-98F6-443C-95E4-04EFF05A8261}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5CC-4DD6-8BF3-6BAFEA06B2F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{3E80205A-00C0-435F-B3D6-AA6FD8CA8E30}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5CC-4DD6-8BF3-6BAFEA06B2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62.9</c:v>
                </c:pt>
              </c:numCache>
            </c:numRef>
          </c:xVal>
          <c:yVal>
            <c:numRef>
              <c:f>公会計指標分析・財政指標組合せ分析表!$BP$55:$DC$55</c:f>
              <c:numCache>
                <c:formatCode>#,##0.0;"▲ "#,##0.0</c:formatCode>
                <c:ptCount val="40"/>
                <c:pt idx="0">
                  <c:v>32.799999999999997</c:v>
                </c:pt>
                <c:pt idx="8">
                  <c:v>20.9</c:v>
                </c:pt>
                <c:pt idx="16">
                  <c:v>21</c:v>
                </c:pt>
                <c:pt idx="24">
                  <c:v>23.5</c:v>
                </c:pt>
                <c:pt idx="32">
                  <c:v>6.9</c:v>
                </c:pt>
              </c:numCache>
            </c:numRef>
          </c:yVal>
          <c:smooth val="0"/>
          <c:extLst>
            <c:ext xmlns:c16="http://schemas.microsoft.com/office/drawing/2014/chart" uri="{C3380CC4-5D6E-409C-BE32-E72D297353CC}">
              <c16:uniqueId val="{00000013-A5CC-4DD6-8BF3-6BAFEA06B2F5}"/>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{5B1D2CA3-7531-4B67-A731-F6B826823466}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557-41D8-B8A0-1E40661B64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{4443FA04-3F5A-4532-8C1C-9EEDC999A477}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57-41D8-B8A0-1E40661B64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{F08DC368-1AC5-43AE-A1AF-497DDF5A6800}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57-41D8-B8A0-1E40661B64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{4A136F7B-8381-4377-8162-1635647DBA76}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57-41D8-B8A0-1E40661B64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{DAE10802-F8B1-4B21-BE85-A7DA73532827}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57-41D8-B8A0-1E40661B649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{A9E4EE19-07A4-42BC-8A18-2B56A4B8BF78}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557-41D8-B8A0-1E40661B649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{268A6964-92B2-49C1-AD5A-92D188C0E595}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557-41D8-B8A0-1E40661B649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{EE593665-205B-4AF9-8CFD-9373494C12FA}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557-41D8-B8A0-1E40661B649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{D01D8B31-975B-451D-8A32-68AB418E4096}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557-41D8-B8A0-1E40661B64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6.7</c:v>
                </c:pt>
                <c:pt idx="16">
                  <c:v>6.8</c:v>
                </c:pt>
                <c:pt idx="24">
                  <c:v>6.2</c:v>
                </c:pt>
                <c:pt idx="32">
                  <c:v>5.7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557-41D8-B8A0-1E40661B64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{F2D5A26E-AEA3-40A4-8F29-DDB7EDAA814E}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557-41D8-B8A0-1E40661B64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{FC061CAF-998B-426E-A364-507E7CD3CAB3}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57-41D8-B8A0-1E40661B64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{5E967365-DAA2-4D2E-ABA3-8EBCE3D6D3FF}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57-41D8-B8A0-1E40661B64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{1FA3E94D-F9FC-4B03-9923-5711265861A0}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57-41D8-B8A0-1E40661B64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{B0B15F0A-357F-4F79-8611-32D34124EB1F}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57-41D8-B8A0-1E40661B649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{5E373CB3-50DC-4B79-9261-4AF7770408CD}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557-41D8-B8A0-1E40661B649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{D7EE04B1-D61B-4F8A-8232-AC0AF3ED8D41}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557-41D8-B8A0-1E40661B649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{BB907B32-17B1-491A-9F91-B0659412D149}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557-41D8-B8A0-1E40661B649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{754063CC-0880-4F25-81D4-2095FABF0412}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557-41D8-B8A0-1E40661B64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c:v>
                </c:pt>
              </c:numCache>
            </c:numRef>
          </c:xVal>
          <c:yVal>
            <c:numRef>
              <c:f>公会計指標分析・財政指標組合せ分析表!$BP$77:$DC$77</c:f>
              <c:numCache>
                <c:formatCode>#,##0.0;"▲ "#,##0.0</c:formatCode>
                <c:ptCount val="40"/>
                <c:pt idx="0">
                  <c:v>32.799999999999997</c:v>
                </c:pt>
                <c:pt idx="8">
                  <c:v>20.9</c:v>
                </c:pt>
                <c:pt idx="16">
                  <c:v>21</c:v>
                </c:pt>
                <c:pt idx="24">
                  <c:v>23.5</c:v>
                </c:pt>
                <c:pt idx="32">
                  <c:v>6.9</c:v>
                </c:pt>
              </c:numCache>
            </c:numRef>
          </c:yVal>
          <c:smooth val="0"/>
          <c:extLst>
            <c:ext xmlns:c16="http://schemas.microsoft.com/office/drawing/2014/chart" uri="{C3380CC4-5D6E-409C-BE32-E72D297353CC}">
              <c16:uniqueId val="{00000013-2557-41D8-B8A0-1E40661B649F}"/>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地方債の元利償還金がピークを過ぎ減少する傾向にあり、また、交付税措置のある地方債を活用しているため、実質公債費比率の分子は、減少傾向にある。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満期一括償還地方債の償還予定が無いため、積み立てを行っていない。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償還のピークを過ぎ地方債の現在高が減少傾向にあるため、基金の積立金を増加させるように取り組み、将来負担比率の分子の上昇を抑えるように努めたい。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徳島県上板町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普通交付税追加交付により、財政調整基金、減債基金、公共施設整備基金への積立を行ったため、基金全体としては４７８百万円の増となった。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公共施設総合管理計画に基づき、公共施設整備基金への積み立てを計画的に行う。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今後の予期できない臨時的な支出に備え、財政調整基金の一定額を確保する。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：公共施設及び設備の整備充実を図るため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　　　：教育活動のために必要な学校施設及び設備の整備充実を図るため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消防施設整備基金　　　：消防活動のために必要な消防施設及び機器等の整備充実を図るため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　　　　　：町民の生命、身体及び財産を災害から保護するための施設及び機械等の整備充実を図るため、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並びに災害非常時における応急対策の効率化に資するため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一般廃棄物処理施設整備基金：一般廃棄物処理施設及び設備充実を図るため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公共施設整備基金については、令和２年度４６百万円取り崩して、保健相談センター新築工事に充当した。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また、令和３年度については、令和４年度、令和５年度の２カ年においてさくら保育所改修工事を予定しており、１００百万円積立を行った。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その他の基金については横ばいである。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公共施設総合管理計画に基づき、公共施設整備基金への積み立てを計画的に行う。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ここ数年、ほぼ横ばいで推移していたが令和３年度普通交付税追加交付により３２７百万円の積立を行った。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今後の予期できない臨時的な支出に備え、一定額を確保する。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ここ数年、ほぼ横ばいで推移していたが令和３年度普通交付税追加交付により５２百万円の積立を行った。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地方債の償還計画を踏まえ、必要額の確保に努める。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551C951-5B1B-4131-85CA-3A12CC8A45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B8CB4B0-8E37-43B1-9BE6-C015CD275D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EECD1A0-F214-4719-BF44-4B3DA1116AD5}"/>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D83E358-AF9A-4F12-B494-27756A3234B4}"/>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E8A5496-2075-4E8E-A2AD-CC499624D429}"/>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BAFB189-31A1-46F6-ABCE-5A386DB604F4}"/>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6DA3476-C17F-4643-ABB2-63029BC5A6A8}"/>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07D61B6-0404-430F-9CC4-F135BB7D379C}"/>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F2BD3D8-FD30-4088-A130-ED8208D8A0B1}"/>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00A08EA-7C11-4F6C-85FE-7A5E25CD3457}"/>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2E46637-3677-42E1-A03C-7A3476E83169}"/>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5289286-6679-467A-BA82-286D1530670C}"/>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8AF17E1-FD01-4682-8B77-C875A1F600AC}"/>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7B52EF5-98A0-43BD-BF15-6E5BA147E48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6ACD7AA-8149-4593-AE6D-6488DA8E745A}"/>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3039F78-0A9F-4EB6-9B9E-D0354AD2D8A2}"/>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B6A9E34-9111-4344-8393-64DCF8F08E5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0658664-BDED-42D9-A23E-AEEE3DFF0722}"/>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A32947C-CC03-4F89-9F05-44E32B14FEB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2939A87-BA13-416A-95A1-80DBA769384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C3C2864-3160-48FE-9D87-1043056B59E6}"/>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E30C511-C729-487B-8C7C-79B470CD9D6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11,622
11,487
34.58
5,845,779
5,528,517
296,321
3,609,501
3,518,487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9A1EC37-1881-49EF-9B81-E0A3472E682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C340D51-2C06-41A9-A23A-65C0FFDCC846}"/>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977D284-17FC-405E-AEB3-C50A849415F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7131597-7A76-4D19-B8E6-81A89C768BC2}"/>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7669733-845E-42C3-8763-38702ED3074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8C2DB0C-279A-4C8A-92F7-BE4210CC83E9}"/>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0C6E32B-D76E-4853-9B94-D078A62D84F7}"/>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99B4CD2-DAEB-4D12-9D77-A34D9A3310B3}"/>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727BA74-03E7-475C-A924-312839065CF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A36419C-53A1-43AF-BD3B-B355502A26C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4A7D036-10EA-4820-9699-7EB54B088E2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1AB2BD6-0BA9-4C1C-ABB9-5E916EA34427}"/>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9A42514-175A-4E09-B94C-1AFBD9777E69}"/>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B752669-6CA1-4BBB-A90D-7AB1D9B3376D}"/>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D907145-EB63-43CD-BBBE-3667108F9E6E}"/>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DD5BF70-4DCD-4D8C-9FB7-0D2731DD601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2C389A7-F724-4C6A-90E2-F0680A898D61}"/>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6E83711-51E6-499F-8EF7-68CEAD6AA559}"/>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257EEED-E6DC-46A1-A142-9E1B8C0F57F8}"/>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8991D44-779A-4CB1-80DD-6393B312007C}"/>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B26F0A0-7F36-42A0-A422-40BA2139267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C92ACB0-496D-46E3-9FD2-64C4BCF06933}"/>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F885A5E-5893-4742-B61E-4FD9592F3F6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FAA3DF0-EFE9-4F86-97DC-E7860FFA0A9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5A68D0D-A518-41EB-956D-6B1E996AC8D9}"/>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5BDB7B3-A325-4767-8F2F-D8B2C09862C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3CB7CDA-E34F-470D-9444-2946CEF23A7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2536ED8-B1AA-42E0-B1AA-CD8C04418FA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9712B3C-A78F-46B5-8B10-5A9A44189AB5}"/>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4DA2AD8-0353-4052-AFB7-B4E15618BBB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D155109-A3F4-421C-A200-7C72FE7FE41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00B26B2-F711-47DC-834C-FBC97B83518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FE94CC2-29F7-428A-8C26-9961C0ED014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9712FC5-CE8E-4F12-8662-85D3CD5B77D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C9B8AD2-B366-4501-9331-BFFF55BAF19D}"/>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より高い水準にあり、策定済みの公共施設等総合管理計画に基づく個別施設計画や橋梁長寿命化計画において、維持管理を適切に進めることにより、有形固定資産減価償却率の低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2FC98F0-2CC1-4650-8FF4-B0BC29E2F16F}"/>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5A3EDB8-D1CC-4BF4-B9C7-44BBF7926C6C}"/>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62CC796-E6AF-40F6-9BC7-3BD1181AB354}"/>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681A5640-1299-4B35-A9F0-25A88BE55F8E}"/>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7EE4D14-B476-49F5-84E5-9DDC7D9E7B9B}"/>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8A2D2F0-AD2C-422F-8DF1-FB03D6633CAE}"/>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CD040C4E-B72F-4360-9072-846A6AD0C378}"/>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C1F4BC0C-CBDA-49BE-BEE8-CB5CF7BE7E7A}"/>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63FF2DD6-3379-44EC-9E25-46B1F75F0549}"/>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5CD72723-4BCB-40BF-BD5C-1D6170A6C967}"/>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A147F566-AB4D-4E7B-8C5F-29F640164542}"/>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67F16CE7-27B2-4B30-9D24-DA19093B326C}"/>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699D703C-DEDE-4C76-B356-C0756918A148}"/>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7758568C-836A-49FA-90B7-66A6FB38D9C4}"/>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D73AA58D-728E-4A8C-8DB4-F266866C9EF2}"/>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EFCB119E-A616-4123-8016-F2F36445FF4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FE215CD0-8B52-4F10-B963-7AC1D372DF79}"/>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8F623A52-4AEE-4F64-BDD5-E81327CA491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a:extLst>
            <a:ext uri="{FF2B5EF4-FFF2-40B4-BE49-F238E27FC236}">
              <a16:creationId xmlns:a16="http://schemas.microsoft.com/office/drawing/2014/main" id="{1883A884-6F73-456D-9575-0690AE4D54B8}"/>
            </a:ext>
          </a:extLst>
        </xdr:cNvPr>
        <xdr:cNvCxnSpPr/>
      </xdr:nvCxnSpPr>
      <xdr:spPr>
        <a:xfrm flipV="1">
          <a:off x="4760595" y="4409712"/>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a:extLst>
            <a:ext uri="{FF2B5EF4-FFF2-40B4-BE49-F238E27FC236}">
              <a16:creationId xmlns:a16="http://schemas.microsoft.com/office/drawing/2014/main" id="{908FB267-D5BF-4FED-B177-2C44B90675CC}"/>
            </a:ext>
          </a:extLst>
        </xdr:cNvPr>
        <xdr:cNvSpPr txBox="1"/>
      </xdr:nvSpPr>
      <xdr:spPr>
        <a:xfrm>
          <a:off x="4813300" y="588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a:extLst>
            <a:ext uri="{FF2B5EF4-FFF2-40B4-BE49-F238E27FC236}">
              <a16:creationId xmlns:a16="http://schemas.microsoft.com/office/drawing/2014/main" id="{D8073AD9-9BF6-4617-BAFF-E3039C3AA93E}"/>
            </a:ext>
          </a:extLst>
        </xdr:cNvPr>
        <xdr:cNvCxnSpPr/>
      </xdr:nvCxnSpPr>
      <xdr:spPr>
        <a:xfrm>
          <a:off x="4673600" y="587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a:extLst>
            <a:ext uri="{FF2B5EF4-FFF2-40B4-BE49-F238E27FC236}">
              <a16:creationId xmlns:a16="http://schemas.microsoft.com/office/drawing/2014/main" id="{564774E9-8B77-4379-949F-8B025F4A2854}"/>
            </a:ext>
          </a:extLst>
        </xdr:cNvPr>
        <xdr:cNvSpPr txBox="1"/>
      </xdr:nvSpPr>
      <xdr:spPr>
        <a:xfrm>
          <a:off x="4813300" y="418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a:extLst>
            <a:ext uri="{FF2B5EF4-FFF2-40B4-BE49-F238E27FC236}">
              <a16:creationId xmlns:a16="http://schemas.microsoft.com/office/drawing/2014/main" id="{EFF4F72C-F2FC-4F58-8C31-2E53C5BCB329}"/>
            </a:ext>
          </a:extLst>
        </xdr:cNvPr>
        <xdr:cNvCxnSpPr/>
      </xdr:nvCxnSpPr>
      <xdr:spPr>
        <a:xfrm>
          <a:off x="4673600" y="44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82" name="有形固定資産減価償却率平均値テキスト">
          <a:extLst>
            <a:ext uri="{FF2B5EF4-FFF2-40B4-BE49-F238E27FC236}">
              <a16:creationId xmlns:a16="http://schemas.microsoft.com/office/drawing/2014/main" id="{C862AF49-A59C-4722-A8C7-8A315646A035}"/>
            </a:ext>
          </a:extLst>
        </xdr:cNvPr>
        <xdr:cNvSpPr txBox="1"/>
      </xdr:nvSpPr>
      <xdr:spPr>
        <a:xfrm>
          <a:off x="4813300" y="4996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a:extLst>
            <a:ext uri="{FF2B5EF4-FFF2-40B4-BE49-F238E27FC236}">
              <a16:creationId xmlns:a16="http://schemas.microsoft.com/office/drawing/2014/main" id="{E46F4FD6-C8BC-4B3A-A259-24FD97AEA7DF}"/>
            </a:ext>
          </a:extLst>
        </xdr:cNvPr>
        <xdr:cNvSpPr/>
      </xdr:nvSpPr>
      <xdr:spPr>
        <a:xfrm>
          <a:off x="47117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4" name="フローチャート: 判断 83">
          <a:extLst>
            <a:ext uri="{FF2B5EF4-FFF2-40B4-BE49-F238E27FC236}">
              <a16:creationId xmlns:a16="http://schemas.microsoft.com/office/drawing/2014/main" id="{C6139CFE-11F4-4E98-8D03-B45A242C8E59}"/>
            </a:ext>
          </a:extLst>
        </xdr:cNvPr>
        <xdr:cNvSpPr/>
      </xdr:nvSpPr>
      <xdr:spPr>
        <a:xfrm>
          <a:off x="4000500" y="511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5" name="フローチャート: 判断 84">
          <a:extLst>
            <a:ext uri="{FF2B5EF4-FFF2-40B4-BE49-F238E27FC236}">
              <a16:creationId xmlns:a16="http://schemas.microsoft.com/office/drawing/2014/main" id="{5E1CBA8A-4DEF-4F86-974E-03C027B4832E}"/>
            </a:ext>
          </a:extLst>
        </xdr:cNvPr>
        <xdr:cNvSpPr/>
      </xdr:nvSpPr>
      <xdr:spPr>
        <a:xfrm>
          <a:off x="3238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99332</xdr:rowOff>
    </xdr:from>
    <xdr:to>
      <xdr:col>11</xdr:col>
      <xdr:colOff>187325</xdr:colOff>
      <xdr:row>30</xdr:row>
      <xdr:rowOff>29482</xdr:rowOff>
    </xdr:to>
    <xdr:sp macro="" textlink="">
      <xdr:nvSpPr>
        <xdr:cNvPr id="86" name="フローチャート: 判断 85">
          <a:extLst>
            <a:ext uri="{FF2B5EF4-FFF2-40B4-BE49-F238E27FC236}">
              <a16:creationId xmlns:a16="http://schemas.microsoft.com/office/drawing/2014/main" id="{40474883-C0D5-4615-BE05-65DD67552DCD}"/>
            </a:ext>
          </a:extLst>
        </xdr:cNvPr>
        <xdr:cNvSpPr/>
      </xdr:nvSpPr>
      <xdr:spPr>
        <a:xfrm>
          <a:off x="2476500" y="507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49983</xdr:rowOff>
    </xdr:from>
    <xdr:to>
      <xdr:col>7</xdr:col>
      <xdr:colOff>187325</xdr:colOff>
      <xdr:row>29</xdr:row>
      <xdr:rowOff>151583</xdr:rowOff>
    </xdr:to>
    <xdr:sp macro="" textlink="">
      <xdr:nvSpPr>
        <xdr:cNvPr id="87" name="フローチャート: 判断 86">
          <a:extLst>
            <a:ext uri="{FF2B5EF4-FFF2-40B4-BE49-F238E27FC236}">
              <a16:creationId xmlns:a16="http://schemas.microsoft.com/office/drawing/2014/main" id="{21594B0B-06ED-4A4B-87EA-DBD581D8F132}"/>
            </a:ext>
          </a:extLst>
        </xdr:cNvPr>
        <xdr:cNvSpPr/>
      </xdr:nvSpPr>
      <xdr:spPr>
        <a:xfrm>
          <a:off x="1714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32B6A9D-C73B-4737-B86B-DAB6967A3FC8}"/>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E59F6B6-1EDA-4F20-87AB-1C04BF252DD4}"/>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F997ECE-0597-4862-A20F-C900880B16EC}"/>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A7058225-069A-4F46-A1F9-F0D8F0E049E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1FAA4795-8501-4C65-B199-3729248A797B}"/>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122192</xdr:rowOff>
    </xdr:from>
    <xdr:to>
      <xdr:col>23</xdr:col>
      <xdr:colOff>136525</xdr:colOff>
      <xdr:row>31</xdr:row>
      <xdr:rowOff>52342</xdr:rowOff>
    </xdr:to>
    <xdr:sp macro="" textlink="">
      <xdr:nvSpPr>
        <xdr:cNvPr id="93" name="楕円 92">
          <a:extLst>
            <a:ext uri="{FF2B5EF4-FFF2-40B4-BE49-F238E27FC236}">
              <a16:creationId xmlns:a16="http://schemas.microsoft.com/office/drawing/2014/main" id="{020FC3A3-65E2-4DAD-AFCB-25E1BE9E570B}"/>
            </a:ext>
          </a:extLst>
        </xdr:cNvPr>
        <xdr:cNvSpPr/>
      </xdr:nvSpPr>
      <xdr:spPr>
        <a:xfrm>
          <a:off x="4711700" y="52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100619</xdr:rowOff>
    </xdr:from>
    <xdr:ext cx="405111" cy="259045"/>
    <xdr:sp macro="" textlink="">
      <xdr:nvSpPr>
        <xdr:cNvPr id="94" name="有形固定資産減価償却率該当値テキスト">
          <a:extLst>
            <a:ext uri="{FF2B5EF4-FFF2-40B4-BE49-F238E27FC236}">
              <a16:creationId xmlns:a16="http://schemas.microsoft.com/office/drawing/2014/main" id="{27EAB0C6-F4F0-4302-8160-BDF3CDEE937E}"/>
            </a:ext>
          </a:extLst>
        </xdr:cNvPr>
        <xdr:cNvSpPr txBox="1"/>
      </xdr:nvSpPr>
      <xdr:spPr>
        <a:xfrm>
          <a:off x="4813300" y="524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95" name="楕円 94">
          <a:extLst>
            <a:ext uri="{FF2B5EF4-FFF2-40B4-BE49-F238E27FC236}">
              <a16:creationId xmlns:a16="http://schemas.microsoft.com/office/drawing/2014/main" id="{1A4E935E-85CC-4514-876F-C4E6D0CF6D05}"/>
            </a:ext>
          </a:extLst>
        </xdr:cNvPr>
        <xdr:cNvSpPr/>
      </xdr:nvSpPr>
      <xdr:spPr>
        <a:xfrm>
          <a:off x="4000500" y="522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31</xdr:row>
      <xdr:rowOff>1542</xdr:rowOff>
    </xdr:to>
    <xdr:cxnSp macro="">
      <xdr:nvCxnSpPr>
        <xdr:cNvPr id="96" name="直線コネクタ 95">
          <a:extLst>
            <a:ext uri="{FF2B5EF4-FFF2-40B4-BE49-F238E27FC236}">
              <a16:creationId xmlns:a16="http://schemas.microsoft.com/office/drawing/2014/main" id="{7BD366CA-1943-4104-8B49-BD82EC82D9FB}"/>
            </a:ext>
          </a:extLst>
        </xdr:cNvPr>
        <xdr:cNvCxnSpPr/>
      </xdr:nvCxnSpPr>
      <xdr:spPr>
        <a:xfrm>
          <a:off x="4051300" y="527331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60506</xdr:rowOff>
    </xdr:from>
    <xdr:to>
      <xdr:col>15</xdr:col>
      <xdr:colOff>187325</xdr:colOff>
      <xdr:row>30</xdr:row>
      <xdr:rowOff>162106</xdr:rowOff>
    </xdr:to>
    <xdr:sp macro="" textlink="">
      <xdr:nvSpPr>
        <xdr:cNvPr id="97" name="楕円 96">
          <a:extLst>
            <a:ext uri="{FF2B5EF4-FFF2-40B4-BE49-F238E27FC236}">
              <a16:creationId xmlns:a16="http://schemas.microsoft.com/office/drawing/2014/main" id="{F77E4100-1877-471C-B927-443F7EA78FF7}"/>
            </a:ext>
          </a:extLst>
        </xdr:cNvPr>
        <xdr:cNvSpPr/>
      </xdr:nvSpPr>
      <xdr:spPr>
        <a:xfrm>
          <a:off x="3238500" y="52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111306</xdr:rowOff>
    </xdr:from>
    <xdr:to>
      <xdr:col>19</xdr:col>
      <xdr:colOff>136525</xdr:colOff>
      <xdr:row>30</xdr:row>
      <xdr:rowOff>129812</xdr:rowOff>
    </xdr:to>
    <xdr:cxnSp macro="">
      <xdr:nvCxnSpPr>
        <xdr:cNvPr id="98" name="直線コネクタ 97">
          <a:extLst>
            <a:ext uri="{FF2B5EF4-FFF2-40B4-BE49-F238E27FC236}">
              <a16:creationId xmlns:a16="http://schemas.microsoft.com/office/drawing/2014/main" id="{98034F02-4585-4A34-93A1-536D025D988B}"/>
            </a:ext>
          </a:extLst>
        </xdr:cNvPr>
        <xdr:cNvCxnSpPr/>
      </xdr:nvCxnSpPr>
      <xdr:spPr>
        <a:xfrm>
          <a:off x="3289300" y="525480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8074</xdr:rowOff>
    </xdr:from>
    <xdr:to>
      <xdr:col>11</xdr:col>
      <xdr:colOff>187325</xdr:colOff>
      <xdr:row>30</xdr:row>
      <xdr:rowOff>109674</xdr:rowOff>
    </xdr:to>
    <xdr:sp macro="" textlink="">
      <xdr:nvSpPr>
        <xdr:cNvPr id="99" name="楕円 98">
          <a:extLst>
            <a:ext uri="{FF2B5EF4-FFF2-40B4-BE49-F238E27FC236}">
              <a16:creationId xmlns:a16="http://schemas.microsoft.com/office/drawing/2014/main" id="{1BA2CA18-FE2A-4786-ABF7-8A9357DBC9CE}"/>
            </a:ext>
          </a:extLst>
        </xdr:cNvPr>
        <xdr:cNvSpPr/>
      </xdr:nvSpPr>
      <xdr:spPr>
        <a:xfrm>
          <a:off x="2476500" y="51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58874</xdr:rowOff>
    </xdr:from>
    <xdr:to>
      <xdr:col>15</xdr:col>
      <xdr:colOff>136525</xdr:colOff>
      <xdr:row>30</xdr:row>
      <xdr:rowOff>111306</xdr:rowOff>
    </xdr:to>
    <xdr:cxnSp macro="">
      <xdr:nvCxnSpPr>
        <xdr:cNvPr id="100" name="直線コネクタ 99">
          <a:extLst>
            <a:ext uri="{FF2B5EF4-FFF2-40B4-BE49-F238E27FC236}">
              <a16:creationId xmlns:a16="http://schemas.microsoft.com/office/drawing/2014/main" id="{997400D0-31F9-413A-BFB4-65E1D24F5F43}"/>
            </a:ext>
          </a:extLst>
        </xdr:cNvPr>
        <xdr:cNvCxnSpPr/>
      </xdr:nvCxnSpPr>
      <xdr:spPr>
        <a:xfrm>
          <a:off x="2527300" y="5202374"/>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139428</xdr:rowOff>
    </xdr:from>
    <xdr:to>
      <xdr:col>7</xdr:col>
      <xdr:colOff>187325</xdr:colOff>
      <xdr:row>30</xdr:row>
      <xdr:rowOff>69578</xdr:rowOff>
    </xdr:to>
    <xdr:sp macro="" textlink="">
      <xdr:nvSpPr>
        <xdr:cNvPr id="101" name="楕円 100">
          <a:extLst>
            <a:ext uri="{FF2B5EF4-FFF2-40B4-BE49-F238E27FC236}">
              <a16:creationId xmlns:a16="http://schemas.microsoft.com/office/drawing/2014/main" id="{9D5C0C5C-7E40-4193-8169-12538EA19F66}"/>
            </a:ext>
          </a:extLst>
        </xdr:cNvPr>
        <xdr:cNvSpPr/>
      </xdr:nvSpPr>
      <xdr:spPr>
        <a:xfrm>
          <a:off x="1714500" y="511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18778</xdr:rowOff>
    </xdr:from>
    <xdr:to>
      <xdr:col>11</xdr:col>
      <xdr:colOff>136525</xdr:colOff>
      <xdr:row>30</xdr:row>
      <xdr:rowOff>58874</xdr:rowOff>
    </xdr:to>
    <xdr:cxnSp macro="">
      <xdr:nvCxnSpPr>
        <xdr:cNvPr id="102" name="直線コネクタ 101">
          <a:extLst>
            <a:ext uri="{FF2B5EF4-FFF2-40B4-BE49-F238E27FC236}">
              <a16:creationId xmlns:a16="http://schemas.microsoft.com/office/drawing/2014/main" id="{973F5FBD-2129-45D4-AF67-1FE5EA61BFB0}"/>
            </a:ext>
          </a:extLst>
        </xdr:cNvPr>
        <xdr:cNvCxnSpPr/>
      </xdr:nvCxnSpPr>
      <xdr:spPr>
        <a:xfrm>
          <a:off x="1765300" y="5162278"/>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103" name="n_1aveValue有形固定資産減価償却率">
          <a:extLst>
            <a:ext uri="{FF2B5EF4-FFF2-40B4-BE49-F238E27FC236}">
              <a16:creationId xmlns:a16="http://schemas.microsoft.com/office/drawing/2014/main" id="{B695E41A-9CFF-4A15-A8C1-2ECC03FE32DA}"/>
            </a:ext>
          </a:extLst>
        </xdr:cNvPr>
        <xdr:cNvSpPr txBox="1"/>
      </xdr:nvSpPr>
      <xdr:spPr>
        <a:xfrm>
          <a:off x="3836044" y="48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104" name="n_2aveValue有形固定資産減価償却率">
          <a:extLst>
            <a:ext uri="{FF2B5EF4-FFF2-40B4-BE49-F238E27FC236}">
              <a16:creationId xmlns:a16="http://schemas.microsoft.com/office/drawing/2014/main" id="{01EADA87-FD07-4117-88D8-3CDFFB33A642}"/>
            </a:ext>
          </a:extLst>
        </xdr:cNvPr>
        <xdr:cNvSpPr txBox="1"/>
      </xdr:nvSpPr>
      <xdr:spPr>
        <a:xfrm>
          <a:off x="30867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46009</xdr:rowOff>
    </xdr:from>
    <xdr:ext cx="405111" cy="259045"/>
    <xdr:sp macro="" textlink="">
      <xdr:nvSpPr>
        <xdr:cNvPr id="105" name="n_3aveValue有形固定資産減価償却率">
          <a:extLst>
            <a:ext uri="{FF2B5EF4-FFF2-40B4-BE49-F238E27FC236}">
              <a16:creationId xmlns:a16="http://schemas.microsoft.com/office/drawing/2014/main" id="{94339611-61D4-49E2-8C81-763B40EA50B1}"/>
            </a:ext>
          </a:extLst>
        </xdr:cNvPr>
        <xdr:cNvSpPr txBox="1"/>
      </xdr:nvSpPr>
      <xdr:spPr>
        <a:xfrm>
          <a:off x="2324744" y="4846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168110</xdr:rowOff>
    </xdr:from>
    <xdr:ext cx="405111" cy="259045"/>
    <xdr:sp macro="" textlink="">
      <xdr:nvSpPr>
        <xdr:cNvPr id="106" name="n_4aveValue有形固定資産減価償却率">
          <a:extLst>
            <a:ext uri="{FF2B5EF4-FFF2-40B4-BE49-F238E27FC236}">
              <a16:creationId xmlns:a16="http://schemas.microsoft.com/office/drawing/2014/main" id="{247F737C-457B-4ADC-85DB-3495E3A21EAA}"/>
            </a:ext>
          </a:extLst>
        </xdr:cNvPr>
        <xdr:cNvSpPr txBox="1"/>
      </xdr:nvSpPr>
      <xdr:spPr>
        <a:xfrm>
          <a:off x="1562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289</xdr:rowOff>
    </xdr:from>
    <xdr:ext cx="405111" cy="259045"/>
    <xdr:sp macro="" textlink="">
      <xdr:nvSpPr>
        <xdr:cNvPr id="107" name="n_1mainValue有形固定資産減価償却率">
          <a:extLst>
            <a:ext uri="{FF2B5EF4-FFF2-40B4-BE49-F238E27FC236}">
              <a16:creationId xmlns:a16="http://schemas.microsoft.com/office/drawing/2014/main" id="{F58CAEC4-D6A6-43FE-A109-195B398F1A08}"/>
            </a:ext>
          </a:extLst>
        </xdr:cNvPr>
        <xdr:cNvSpPr txBox="1"/>
      </xdr:nvSpPr>
      <xdr:spPr>
        <a:xfrm>
          <a:off x="3836044" y="531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153233</xdr:rowOff>
    </xdr:from>
    <xdr:ext cx="405111" cy="259045"/>
    <xdr:sp macro="" textlink="">
      <xdr:nvSpPr>
        <xdr:cNvPr id="108" name="n_2mainValue有形固定資産減価償却率">
          <a:extLst>
            <a:ext uri="{FF2B5EF4-FFF2-40B4-BE49-F238E27FC236}">
              <a16:creationId xmlns:a16="http://schemas.microsoft.com/office/drawing/2014/main" id="{5E22DAB9-C228-491D-9EA7-11B6371F0AAF}"/>
            </a:ext>
          </a:extLst>
        </xdr:cNvPr>
        <xdr:cNvSpPr txBox="1"/>
      </xdr:nvSpPr>
      <xdr:spPr>
        <a:xfrm>
          <a:off x="3086744" y="5296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100801</xdr:rowOff>
    </xdr:from>
    <xdr:ext cx="405111" cy="259045"/>
    <xdr:sp macro="" textlink="">
      <xdr:nvSpPr>
        <xdr:cNvPr id="109" name="n_3mainValue有形固定資産減価償却率">
          <a:extLst>
            <a:ext uri="{FF2B5EF4-FFF2-40B4-BE49-F238E27FC236}">
              <a16:creationId xmlns:a16="http://schemas.microsoft.com/office/drawing/2014/main" id="{1AD166D6-C43F-4FBB-BD2F-1F1F53C822E3}"/>
            </a:ext>
          </a:extLst>
        </xdr:cNvPr>
        <xdr:cNvSpPr txBox="1"/>
      </xdr:nvSpPr>
      <xdr:spPr>
        <a:xfrm>
          <a:off x="2324744" y="524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60705</xdr:rowOff>
    </xdr:from>
    <xdr:ext cx="405111" cy="259045"/>
    <xdr:sp macro="" textlink="">
      <xdr:nvSpPr>
        <xdr:cNvPr id="110" name="n_4mainValue有形固定資産減価償却率">
          <a:extLst>
            <a:ext uri="{FF2B5EF4-FFF2-40B4-BE49-F238E27FC236}">
              <a16:creationId xmlns:a16="http://schemas.microsoft.com/office/drawing/2014/main" id="{AAA7EC47-7144-4C83-B4D3-3C37424175E1}"/>
            </a:ext>
          </a:extLst>
        </xdr:cNvPr>
        <xdr:cNvSpPr txBox="1"/>
      </xdr:nvSpPr>
      <xdr:spPr>
        <a:xfrm>
          <a:off x="1562744" y="5204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BD2D987-EC01-4C55-8814-683273935134}"/>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2E8E3B3E-77A5-4ABF-8A1F-29C119D51999}"/>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3C9F0BF3-3D6E-49E9-B52A-3C9A94C0D2FF}"/>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C3E5A8DD-7382-4F54-AD0F-E0447769320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7CFE606F-E982-42F7-8EAB-8BB573B8B39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F90EAA29-C231-4198-9380-FB96D3E3869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ED8FCBF0-9678-4144-8AC8-32B13C3DBA9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B86E70F7-87AD-404C-BBBA-FC3BBE1A052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41090280-AB74-4128-A824-85216FA29AEA}"/>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EA802387-88BB-45DA-BE41-F21D1803B6C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3B61AEC7-C264-4A4F-AE27-59004BF3759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1B1FB4C-04AE-42E0-AFD3-BFAE504FD98F}"/>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1265355-43DD-46FD-A854-D3AF41710E3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地方債の新規発行を抑制してきた結果、債務償還比率は類似団体平均を下回っている。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1942223B-7249-407E-A23C-1BE412709BA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AF350991-C1BA-4626-BC9C-F028212EFD4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BFD8E9AC-7183-43F0-8B58-EEB8A1EDAB1D}"/>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82F8E484-0338-451E-851C-3F3F7C2B9549}"/>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CEC9F357-B0E6-4FAC-8D41-4C4F3F582FB8}"/>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5FA7B2D3-61C9-4A8C-9CBA-A90220B3030F}"/>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D50A7AE5-487B-4317-A0C8-4C0223037DFE}"/>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E88B8EEE-9475-4ECB-B3CE-58C65C863EF9}"/>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32D350A-391C-41FE-8AB4-8392FA96D8FB}"/>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49B2224-74F9-47A7-A1C5-9C33F4DA2F5C}"/>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AE826F10-F5C5-4409-BD14-F8DEFD60738F}"/>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5978C540-1061-43EA-9493-E7644FD2FBD8}"/>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1B306217-0218-48D9-87AB-2D5CBFC76D21}"/>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6295D593-8B55-4805-ABA5-9358AF1B5C5F}"/>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784D85CC-0001-473A-A824-0C749BDE820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a:extLst>
            <a:ext uri="{FF2B5EF4-FFF2-40B4-BE49-F238E27FC236}">
              <a16:creationId xmlns:a16="http://schemas.microsoft.com/office/drawing/2014/main" id="{D6C2A7AA-6824-4035-BE71-5AD4BD785EB4}"/>
            </a:ext>
          </a:extLst>
        </xdr:cNvPr>
        <xdr:cNvCxnSpPr/>
      </xdr:nvCxnSpPr>
      <xdr:spPr>
        <a:xfrm flipV="1">
          <a:off x="14793595" y="4541308"/>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a:extLst>
            <a:ext uri="{FF2B5EF4-FFF2-40B4-BE49-F238E27FC236}">
              <a16:creationId xmlns:a16="http://schemas.microsoft.com/office/drawing/2014/main" id="{A4F1EB07-DC65-49BD-BA12-F0195C7BB660}"/>
            </a:ext>
          </a:extLst>
        </xdr:cNvPr>
        <xdr:cNvSpPr txBox="1"/>
      </xdr:nvSpPr>
      <xdr:spPr>
        <a:xfrm>
          <a:off x="14846300" y="5784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a:extLst>
            <a:ext uri="{FF2B5EF4-FFF2-40B4-BE49-F238E27FC236}">
              <a16:creationId xmlns:a16="http://schemas.microsoft.com/office/drawing/2014/main" id="{24810DD3-1988-4C12-A1FE-D435CB716A6F}"/>
            </a:ext>
          </a:extLst>
        </xdr:cNvPr>
        <xdr:cNvCxnSpPr/>
      </xdr:nvCxnSpPr>
      <xdr:spPr>
        <a:xfrm>
          <a:off x="14706600" y="578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8A2AFC32-BC79-4A42-9687-C22518AEE7D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7E7DE84A-D884-40D9-9556-8B60BC231119}"/>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a:extLst>
            <a:ext uri="{FF2B5EF4-FFF2-40B4-BE49-F238E27FC236}">
              <a16:creationId xmlns:a16="http://schemas.microsoft.com/office/drawing/2014/main" id="{B3B327A5-C115-49D3-A1DB-97B4CB6D6B3E}"/>
            </a:ext>
          </a:extLst>
        </xdr:cNvPr>
        <xdr:cNvSpPr txBox="1"/>
      </xdr:nvSpPr>
      <xdr:spPr>
        <a:xfrm>
          <a:off x="14846300" y="4971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a:extLst>
            <a:ext uri="{FF2B5EF4-FFF2-40B4-BE49-F238E27FC236}">
              <a16:creationId xmlns:a16="http://schemas.microsoft.com/office/drawing/2014/main" id="{654DE42F-EE24-42F5-9776-2A3B83118F08}"/>
            </a:ext>
          </a:extLst>
        </xdr:cNvPr>
        <xdr:cNvSpPr/>
      </xdr:nvSpPr>
      <xdr:spPr>
        <a:xfrm>
          <a:off x="14744700" y="49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152964</xdr:rowOff>
    </xdr:from>
    <xdr:to>
      <xdr:col>72</xdr:col>
      <xdr:colOff>123825</xdr:colOff>
      <xdr:row>30</xdr:row>
      <xdr:rowOff>83114</xdr:rowOff>
    </xdr:to>
    <xdr:sp macro="" textlink="">
      <xdr:nvSpPr>
        <xdr:cNvPr id="146" name="フローチャート: 判断 145">
          <a:extLst>
            <a:ext uri="{FF2B5EF4-FFF2-40B4-BE49-F238E27FC236}">
              <a16:creationId xmlns:a16="http://schemas.microsoft.com/office/drawing/2014/main" id="{1F486A01-5D11-4D08-A274-865CCB402EE9}"/>
            </a:ext>
          </a:extLst>
        </xdr:cNvPr>
        <xdr:cNvSpPr/>
      </xdr:nvSpPr>
      <xdr:spPr>
        <a:xfrm>
          <a:off x="140335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136772</xdr:rowOff>
    </xdr:from>
    <xdr:to>
      <xdr:col>68</xdr:col>
      <xdr:colOff>123825</xdr:colOff>
      <xdr:row>30</xdr:row>
      <xdr:rowOff>66922</xdr:rowOff>
    </xdr:to>
    <xdr:sp macro="" textlink="">
      <xdr:nvSpPr>
        <xdr:cNvPr id="147" name="フローチャート: 判断 146">
          <a:extLst>
            <a:ext uri="{FF2B5EF4-FFF2-40B4-BE49-F238E27FC236}">
              <a16:creationId xmlns:a16="http://schemas.microsoft.com/office/drawing/2014/main" id="{B6AD99E1-E56C-4053-85E7-5DBEBC5F6EFB}"/>
            </a:ext>
          </a:extLst>
        </xdr:cNvPr>
        <xdr:cNvSpPr/>
      </xdr:nvSpPr>
      <xdr:spPr>
        <a:xfrm>
          <a:off x="13271500" y="510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141450</xdr:rowOff>
    </xdr:from>
    <xdr:to>
      <xdr:col>64</xdr:col>
      <xdr:colOff>123825</xdr:colOff>
      <xdr:row>30</xdr:row>
      <xdr:rowOff>71600</xdr:rowOff>
    </xdr:to>
    <xdr:sp macro="" textlink="">
      <xdr:nvSpPr>
        <xdr:cNvPr id="148" name="フローチャート: 判断 147">
          <a:extLst>
            <a:ext uri="{FF2B5EF4-FFF2-40B4-BE49-F238E27FC236}">
              <a16:creationId xmlns:a16="http://schemas.microsoft.com/office/drawing/2014/main" id="{198D5D8E-05BF-462F-9378-849D0E081D9E}"/>
            </a:ext>
          </a:extLst>
        </xdr:cNvPr>
        <xdr:cNvSpPr/>
      </xdr:nvSpPr>
      <xdr:spPr>
        <a:xfrm>
          <a:off x="12509500" y="51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160281</xdr:rowOff>
    </xdr:from>
    <xdr:to>
      <xdr:col>60</xdr:col>
      <xdr:colOff>123825</xdr:colOff>
      <xdr:row>30</xdr:row>
      <xdr:rowOff>90431</xdr:rowOff>
    </xdr:to>
    <xdr:sp macro="" textlink="">
      <xdr:nvSpPr>
        <xdr:cNvPr id="149" name="フローチャート: 判断 148">
          <a:extLst>
            <a:ext uri="{FF2B5EF4-FFF2-40B4-BE49-F238E27FC236}">
              <a16:creationId xmlns:a16="http://schemas.microsoft.com/office/drawing/2014/main" id="{1EE49395-2E3A-4FCF-97DE-F70389C6DE27}"/>
            </a:ext>
          </a:extLst>
        </xdr:cNvPr>
        <xdr:cNvSpPr/>
      </xdr:nvSpPr>
      <xdr:spPr>
        <a:xfrm>
          <a:off x="11747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74A021D-BA39-4C2B-8E11-38FA95A26C89}"/>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221A732-61FA-43DA-9067-D834E4577A3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B8BA227-9040-42CD-9AAF-8FCDC1DD0AB4}"/>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EC60715-F4DE-4A8F-9A6F-99638E719D31}"/>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ABEFCAF4-6313-4DF9-8BD9-2BF26D1A8BF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32999</xdr:rowOff>
    </xdr:from>
    <xdr:to>
      <xdr:col>76</xdr:col>
      <xdr:colOff>73025</xdr:colOff>
      <xdr:row>27</xdr:row>
      <xdr:rowOff>134599</xdr:rowOff>
    </xdr:to>
    <xdr:sp macro="" textlink="">
      <xdr:nvSpPr>
        <xdr:cNvPr id="155" name="楕円 154">
          <a:extLst>
            <a:ext uri="{FF2B5EF4-FFF2-40B4-BE49-F238E27FC236}">
              <a16:creationId xmlns:a16="http://schemas.microsoft.com/office/drawing/2014/main" id="{B591FA2C-72CE-4082-A213-AAB895BDD542}"/>
            </a:ext>
          </a:extLst>
        </xdr:cNvPr>
        <xdr:cNvSpPr/>
      </xdr:nvSpPr>
      <xdr:spPr>
        <a:xfrm>
          <a:off x="14744700" y="46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55876</xdr:rowOff>
    </xdr:from>
    <xdr:ext cx="469744" cy="259045"/>
    <xdr:sp macro="" textlink="">
      <xdr:nvSpPr>
        <xdr:cNvPr id="156" name="債務償還比率該当値テキスト">
          <a:extLst>
            <a:ext uri="{FF2B5EF4-FFF2-40B4-BE49-F238E27FC236}">
              <a16:creationId xmlns:a16="http://schemas.microsoft.com/office/drawing/2014/main" id="{86D28C93-BC59-408A-A0B0-39B914998740}"/>
            </a:ext>
          </a:extLst>
        </xdr:cNvPr>
        <xdr:cNvSpPr txBox="1"/>
      </xdr:nvSpPr>
      <xdr:spPr>
        <a:xfrm>
          <a:off x="14846300" y="451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34989</xdr:rowOff>
    </xdr:from>
    <xdr:to>
      <xdr:col>72</xdr:col>
      <xdr:colOff>123825</xdr:colOff>
      <xdr:row>28</xdr:row>
      <xdr:rowOff>136589</xdr:rowOff>
    </xdr:to>
    <xdr:sp macro="" textlink="">
      <xdr:nvSpPr>
        <xdr:cNvPr id="157" name="楕円 156">
          <a:extLst>
            <a:ext uri="{FF2B5EF4-FFF2-40B4-BE49-F238E27FC236}">
              <a16:creationId xmlns:a16="http://schemas.microsoft.com/office/drawing/2014/main" id="{8CA494E3-2B63-4553-B22B-7B1E2EA62E6B}"/>
            </a:ext>
          </a:extLst>
        </xdr:cNvPr>
        <xdr:cNvSpPr/>
      </xdr:nvSpPr>
      <xdr:spPr>
        <a:xfrm>
          <a:off x="14033500" y="48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83799</xdr:rowOff>
    </xdr:from>
    <xdr:to>
      <xdr:col>76</xdr:col>
      <xdr:colOff>22225</xdr:colOff>
      <xdr:row>28</xdr:row>
      <xdr:rowOff>85789</xdr:rowOff>
    </xdr:to>
    <xdr:cxnSp macro="">
      <xdr:nvCxnSpPr>
        <xdr:cNvPr id="158" name="直線コネクタ 157">
          <a:extLst>
            <a:ext uri="{FF2B5EF4-FFF2-40B4-BE49-F238E27FC236}">
              <a16:creationId xmlns:a16="http://schemas.microsoft.com/office/drawing/2014/main" id="{9BC0772F-352C-407D-B6A2-E8640818503F}"/>
            </a:ext>
          </a:extLst>
        </xdr:cNvPr>
        <xdr:cNvCxnSpPr/>
      </xdr:nvCxnSpPr>
      <xdr:spPr>
        <a:xfrm flipV="1">
          <a:off x="14084300" y="4712949"/>
          <a:ext cx="711200" cy="17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82726</xdr:rowOff>
    </xdr:from>
    <xdr:to>
      <xdr:col>68</xdr:col>
      <xdr:colOff>123825</xdr:colOff>
      <xdr:row>29</xdr:row>
      <xdr:rowOff>12876</xdr:rowOff>
    </xdr:to>
    <xdr:sp macro="" textlink="">
      <xdr:nvSpPr>
        <xdr:cNvPr id="159" name="楕円 158">
          <a:extLst>
            <a:ext uri="{FF2B5EF4-FFF2-40B4-BE49-F238E27FC236}">
              <a16:creationId xmlns:a16="http://schemas.microsoft.com/office/drawing/2014/main" id="{B0418675-4892-4053-90A2-A2866A2B4B28}"/>
            </a:ext>
          </a:extLst>
        </xdr:cNvPr>
        <xdr:cNvSpPr/>
      </xdr:nvSpPr>
      <xdr:spPr>
        <a:xfrm>
          <a:off x="13271500" y="48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85789</xdr:rowOff>
    </xdr:from>
    <xdr:to>
      <xdr:col>72</xdr:col>
      <xdr:colOff>73025</xdr:colOff>
      <xdr:row>28</xdr:row>
      <xdr:rowOff>133526</xdr:rowOff>
    </xdr:to>
    <xdr:cxnSp macro="">
      <xdr:nvCxnSpPr>
        <xdr:cNvPr id="160" name="直線コネクタ 159">
          <a:extLst>
            <a:ext uri="{FF2B5EF4-FFF2-40B4-BE49-F238E27FC236}">
              <a16:creationId xmlns:a16="http://schemas.microsoft.com/office/drawing/2014/main" id="{A4EB1B62-D6AA-4813-8C2A-A45FB9FA2247}"/>
            </a:ext>
          </a:extLst>
        </xdr:cNvPr>
        <xdr:cNvCxnSpPr/>
      </xdr:nvCxnSpPr>
      <xdr:spPr>
        <a:xfrm flipV="1">
          <a:off x="13322300" y="4886389"/>
          <a:ext cx="762000" cy="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112113</xdr:rowOff>
    </xdr:from>
    <xdr:to>
      <xdr:col>64</xdr:col>
      <xdr:colOff>123825</xdr:colOff>
      <xdr:row>29</xdr:row>
      <xdr:rowOff>42263</xdr:rowOff>
    </xdr:to>
    <xdr:sp macro="" textlink="">
      <xdr:nvSpPr>
        <xdr:cNvPr id="161" name="楕円 160">
          <a:extLst>
            <a:ext uri="{FF2B5EF4-FFF2-40B4-BE49-F238E27FC236}">
              <a16:creationId xmlns:a16="http://schemas.microsoft.com/office/drawing/2014/main" id="{42A3B72B-D232-4048-9835-9D88D4E2CE2F}"/>
            </a:ext>
          </a:extLst>
        </xdr:cNvPr>
        <xdr:cNvSpPr/>
      </xdr:nvSpPr>
      <xdr:spPr>
        <a:xfrm>
          <a:off x="12509500" y="49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133526</xdr:rowOff>
    </xdr:from>
    <xdr:to>
      <xdr:col>68</xdr:col>
      <xdr:colOff>73025</xdr:colOff>
      <xdr:row>28</xdr:row>
      <xdr:rowOff>162913</xdr:rowOff>
    </xdr:to>
    <xdr:cxnSp macro="">
      <xdr:nvCxnSpPr>
        <xdr:cNvPr id="162" name="直線コネクタ 161">
          <a:extLst>
            <a:ext uri="{FF2B5EF4-FFF2-40B4-BE49-F238E27FC236}">
              <a16:creationId xmlns:a16="http://schemas.microsoft.com/office/drawing/2014/main" id="{0EE17CE4-EBFB-494C-9CE8-AC474E803E8D}"/>
            </a:ext>
          </a:extLst>
        </xdr:cNvPr>
        <xdr:cNvCxnSpPr/>
      </xdr:nvCxnSpPr>
      <xdr:spPr>
        <a:xfrm flipV="1">
          <a:off x="12560300" y="4934126"/>
          <a:ext cx="762000" cy="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70852</xdr:rowOff>
    </xdr:from>
    <xdr:to>
      <xdr:col>60</xdr:col>
      <xdr:colOff>123825</xdr:colOff>
      <xdr:row>29</xdr:row>
      <xdr:rowOff>1002</xdr:rowOff>
    </xdr:to>
    <xdr:sp macro="" textlink="">
      <xdr:nvSpPr>
        <xdr:cNvPr id="163" name="楕円 162">
          <a:extLst>
            <a:ext uri="{FF2B5EF4-FFF2-40B4-BE49-F238E27FC236}">
              <a16:creationId xmlns:a16="http://schemas.microsoft.com/office/drawing/2014/main" id="{914762B7-5D85-40E5-9641-149BE6203158}"/>
            </a:ext>
          </a:extLst>
        </xdr:cNvPr>
        <xdr:cNvSpPr/>
      </xdr:nvSpPr>
      <xdr:spPr>
        <a:xfrm>
          <a:off x="11747500" y="48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121652</xdr:rowOff>
    </xdr:from>
    <xdr:to>
      <xdr:col>64</xdr:col>
      <xdr:colOff>73025</xdr:colOff>
      <xdr:row>28</xdr:row>
      <xdr:rowOff>162913</xdr:rowOff>
    </xdr:to>
    <xdr:cxnSp macro="">
      <xdr:nvCxnSpPr>
        <xdr:cNvPr id="164" name="直線コネクタ 163">
          <a:extLst>
            <a:ext uri="{FF2B5EF4-FFF2-40B4-BE49-F238E27FC236}">
              <a16:creationId xmlns:a16="http://schemas.microsoft.com/office/drawing/2014/main" id="{DC8737B2-4FB4-4327-866F-3CDD84A42AA6}"/>
            </a:ext>
          </a:extLst>
        </xdr:cNvPr>
        <xdr:cNvCxnSpPr/>
      </xdr:nvCxnSpPr>
      <xdr:spPr>
        <a:xfrm>
          <a:off x="11798300" y="4922252"/>
          <a:ext cx="762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74241</xdr:rowOff>
    </xdr:from>
    <xdr:ext cx="469744" cy="259045"/>
    <xdr:sp macro="" textlink="">
      <xdr:nvSpPr>
        <xdr:cNvPr id="165" name="n_1aveValue債務償還比率">
          <a:extLst>
            <a:ext uri="{FF2B5EF4-FFF2-40B4-BE49-F238E27FC236}">
              <a16:creationId xmlns:a16="http://schemas.microsoft.com/office/drawing/2014/main" id="{0C521583-75BA-4B0F-BC98-E242B0EA0BD1}"/>
            </a:ext>
          </a:extLst>
        </xdr:cNvPr>
        <xdr:cNvSpPr txBox="1"/>
      </xdr:nvSpPr>
      <xdr:spPr>
        <a:xfrm>
          <a:off x="13836727" y="521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58049</xdr:rowOff>
    </xdr:from>
    <xdr:ext cx="469744" cy="259045"/>
    <xdr:sp macro="" textlink="">
      <xdr:nvSpPr>
        <xdr:cNvPr id="166" name="n_2aveValue債務償還比率">
          <a:extLst>
            <a:ext uri="{FF2B5EF4-FFF2-40B4-BE49-F238E27FC236}">
              <a16:creationId xmlns:a16="http://schemas.microsoft.com/office/drawing/2014/main" id="{3DE2E36B-D76A-46F5-A2D4-386B99D0870E}"/>
            </a:ext>
          </a:extLst>
        </xdr:cNvPr>
        <xdr:cNvSpPr txBox="1"/>
      </xdr:nvSpPr>
      <xdr:spPr>
        <a:xfrm>
          <a:off x="13087427" y="520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62727</xdr:rowOff>
    </xdr:from>
    <xdr:ext cx="469744" cy="259045"/>
    <xdr:sp macro="" textlink="">
      <xdr:nvSpPr>
        <xdr:cNvPr id="167" name="n_3aveValue債務償還比率">
          <a:extLst>
            <a:ext uri="{FF2B5EF4-FFF2-40B4-BE49-F238E27FC236}">
              <a16:creationId xmlns:a16="http://schemas.microsoft.com/office/drawing/2014/main" id="{3A1FABE1-06AF-4A66-AE44-EFE9EA76E7CD}"/>
            </a:ext>
          </a:extLst>
        </xdr:cNvPr>
        <xdr:cNvSpPr txBox="1"/>
      </xdr:nvSpPr>
      <xdr:spPr>
        <a:xfrm>
          <a:off x="12325427" y="52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81558</xdr:rowOff>
    </xdr:from>
    <xdr:ext cx="469744" cy="259045"/>
    <xdr:sp macro="" textlink="">
      <xdr:nvSpPr>
        <xdr:cNvPr id="168" name="n_4aveValue債務償還比率">
          <a:extLst>
            <a:ext uri="{FF2B5EF4-FFF2-40B4-BE49-F238E27FC236}">
              <a16:creationId xmlns:a16="http://schemas.microsoft.com/office/drawing/2014/main" id="{8436E7C9-DC8C-410B-A1D1-5EC82FA1EBF1}"/>
            </a:ext>
          </a:extLst>
        </xdr:cNvPr>
        <xdr:cNvSpPr txBox="1"/>
      </xdr:nvSpPr>
      <xdr:spPr>
        <a:xfrm>
          <a:off x="11563427" y="522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153116</xdr:rowOff>
    </xdr:from>
    <xdr:ext cx="469744" cy="259045"/>
    <xdr:sp macro="" textlink="">
      <xdr:nvSpPr>
        <xdr:cNvPr id="169" name="n_1mainValue債務償還比率">
          <a:extLst>
            <a:ext uri="{FF2B5EF4-FFF2-40B4-BE49-F238E27FC236}">
              <a16:creationId xmlns:a16="http://schemas.microsoft.com/office/drawing/2014/main" id="{078034B4-4353-43F4-A388-87C5547A0FB7}"/>
            </a:ext>
          </a:extLst>
        </xdr:cNvPr>
        <xdr:cNvSpPr txBox="1"/>
      </xdr:nvSpPr>
      <xdr:spPr>
        <a:xfrm>
          <a:off x="13836727" y="46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29403</xdr:rowOff>
    </xdr:from>
    <xdr:ext cx="469744" cy="259045"/>
    <xdr:sp macro="" textlink="">
      <xdr:nvSpPr>
        <xdr:cNvPr id="170" name="n_2mainValue債務償還比率">
          <a:extLst>
            <a:ext uri="{FF2B5EF4-FFF2-40B4-BE49-F238E27FC236}">
              <a16:creationId xmlns:a16="http://schemas.microsoft.com/office/drawing/2014/main" id="{FEF56297-00CA-4E58-82E3-C697E712AED6}"/>
            </a:ext>
          </a:extLst>
        </xdr:cNvPr>
        <xdr:cNvSpPr txBox="1"/>
      </xdr:nvSpPr>
      <xdr:spPr>
        <a:xfrm>
          <a:off x="13087427" y="46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58790</xdr:rowOff>
    </xdr:from>
    <xdr:ext cx="469744" cy="259045"/>
    <xdr:sp macro="" textlink="">
      <xdr:nvSpPr>
        <xdr:cNvPr id="171" name="n_3mainValue債務償還比率">
          <a:extLst>
            <a:ext uri="{FF2B5EF4-FFF2-40B4-BE49-F238E27FC236}">
              <a16:creationId xmlns:a16="http://schemas.microsoft.com/office/drawing/2014/main" id="{02E0EEB9-8B2F-41F6-87EF-77A6E7CD0C3A}"/>
            </a:ext>
          </a:extLst>
        </xdr:cNvPr>
        <xdr:cNvSpPr txBox="1"/>
      </xdr:nvSpPr>
      <xdr:spPr>
        <a:xfrm>
          <a:off x="12325427" y="46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17529</xdr:rowOff>
    </xdr:from>
    <xdr:ext cx="469744" cy="259045"/>
    <xdr:sp macro="" textlink="">
      <xdr:nvSpPr>
        <xdr:cNvPr id="172" name="n_4mainValue債務償還比率">
          <a:extLst>
            <a:ext uri="{FF2B5EF4-FFF2-40B4-BE49-F238E27FC236}">
              <a16:creationId xmlns:a16="http://schemas.microsoft.com/office/drawing/2014/main" id="{34AE7847-D654-4894-A517-28038C4BE596}"/>
            </a:ext>
          </a:extLst>
        </xdr:cNvPr>
        <xdr:cNvSpPr txBox="1"/>
      </xdr:nvSpPr>
      <xdr:spPr>
        <a:xfrm>
          <a:off x="11563427" y="464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2BD65043-0DF4-43F8-AF45-90540A57026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C2BADB94-7B0C-4E15-BB5D-27BA558B3BC8}"/>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F3DDFFD2-CBEC-47A2-A0B0-5E204B5043D9}"/>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1572905F-D357-4DB1-93BC-00321D0497D1}"/>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A39515CB-40E4-4692-829A-36BA4B1D0F9D}"/>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267CF882-46DB-492D-98DD-74D91167397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9D286DF-6E39-47DB-B593-6BF3985D1D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E02016-A114-4008-A926-A02F7089AE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5FCD638-2CC4-488F-9B26-63F57D3B16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B6BE1DE-37D6-4FAF-BFF0-90C74ABC355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DF9D4D-BB4F-48F5-808F-DD6868CE466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9811A6-C4A4-4664-A1A6-3E99B09BAD0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AF62F6-3A04-4A7A-943B-115F48FED0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AE3C6C-2C1C-475E-A6F6-9FFDD5000C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B70228-1F25-48F6-9FBC-DC61EEB882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FDAA9F-2020-46BF-AAE5-AE10700B550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11,622
11,487
34.58
5,845,779
5,528,517
296,321
3,609,501
3,518,487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D64620-C636-46A4-984C-FB7FEF496A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30E19C-DAE1-4DCB-8BAF-B5449E83D7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31B864-0D92-48B7-8BCD-5AA031A3B40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17D19C3-94F3-4096-B929-BD519087A6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61E3FC2-7AF8-44ED-AA3E-92838EE21E5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68A67C3-6C05-42F8-84E4-D27C703A4B5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FF04B5-20C7-45B6-AE01-23948F57F1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6365E1C-C9C3-4BF4-B59D-E1D3FFA34D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896EAB-D4EC-4D02-93EC-1A265A3B3E6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7CDC09-4951-4A6B-92F7-FA42E8BA575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4745C36-8FDE-42B6-B535-FAF58E913C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88B512-01FD-419A-9467-FD4D14EF584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C23984-0F3D-425D-935B-B24005DE06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C57EA8B-B48C-4147-AE1A-56860EAADC8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3F7687-4B66-438A-96F4-78D1BB5B1D9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C2415A-0947-4110-9F90-1A7F8FF3D4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6836835-337C-4500-A471-C26B30B25AB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7C76B2B-17F7-46FD-868A-981F5A71E8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BABE459-2802-4929-A8BB-86147C239E3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88B98B1-7640-4EA6-BBE2-96C5481AD06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11FE65-D006-4A9A-AA02-E917DA915BE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290DA0D-1EE3-417B-919D-ED73B7CAACD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13666B9-56B4-4CB6-BDD2-BEE220F449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51658F1-7825-435F-9441-B8CBF1E399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EC3A3D5-4E45-4EB1-9F7A-1BFF42BBEC5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5797FB2-8EC1-40DD-82CC-41B01DB5E92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BF6C620-D9C7-47CC-9725-A113BA1D04A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CCA4513-7651-4441-907D-663B12F8184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975DF78-563C-4BA7-825B-CCEF14CBC8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DE2D199-9B63-4A00-80A1-6967436519F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A3DCEE7-2E55-4369-8C2D-38D03246FC5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7901E47-B567-4AD8-B3A3-61632036EC3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A81C209-D7DA-4C74-8BC1-7D8422CEB09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225288C7-2FD7-4A0B-A3DE-3E4C3BBBC88A}"/>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1F0215-4D21-4ED7-9B49-8336AA96818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25DD620-745A-4C29-A38C-A480DCB95671}"/>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67883B3-2CFD-4A63-A8F3-EB8563D79AE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BF2447E-5941-4A5A-B9BB-981D2B5F225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538E068-79E8-4ED1-B784-8EEA69B23EA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48039094-B06F-4F57-A9DE-D1052644437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DC63748-132C-4F95-B51D-3DA5AA6B90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338AF65B-8CB0-4AD8-8040-2BC165AFF58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80897BA5-50B4-4839-B25A-9B804C44272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2D11B537-043E-4D7F-9833-910C6D77F392}"/>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ADF4A0F2-6237-433D-82F8-30960B294CDB}"/>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87625762-7049-4F85-92B0-1278C00CF7AA}"/>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13A6319F-AF94-4A45-A1C8-9871834C91E1}"/>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9F44472E-F270-4A52-A576-6CCBE2F72C18}"/>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BA1DCB27-533B-42EF-9C5D-8E5EAAADFB6A}"/>
            </a:ext>
          </a:extLst>
        </xdr:cNvPr>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4FB4FF2A-7243-44FD-8A59-09562A757A6F}"/>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105410</xdr:rowOff>
    </xdr:from>
    <xdr:to>
      <xdr:col>20</xdr:col>
      <xdr:colOff>38100</xdr:colOff>
      <xdr:row>37</xdr:row>
      <xdr:rowOff>35560</xdr:rowOff>
    </xdr:to>
    <xdr:sp macro="" textlink="">
      <xdr:nvSpPr>
        <xdr:cNvPr id="62" name="フローチャート: 判断 61">
          <a:extLst>
            <a:ext uri="{FF2B5EF4-FFF2-40B4-BE49-F238E27FC236}">
              <a16:creationId xmlns:a16="http://schemas.microsoft.com/office/drawing/2014/main" id="{0B6A26CB-F2AA-4626-985C-E1655EFB527B}"/>
            </a:ext>
          </a:extLst>
        </xdr:cNvPr>
        <xdr:cNvSpPr/>
      </xdr:nvSpPr>
      <xdr:spPr>
        <a:xfrm>
          <a:off x="3746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2540</xdr:rowOff>
    </xdr:from>
    <xdr:to>
      <xdr:col>15</xdr:col>
      <xdr:colOff>101600</xdr:colOff>
      <xdr:row>36</xdr:row>
      <xdr:rowOff>104140</xdr:rowOff>
    </xdr:to>
    <xdr:sp macro="" textlink="">
      <xdr:nvSpPr>
        <xdr:cNvPr id="63" name="フローチャート: 判断 62">
          <a:extLst>
            <a:ext uri="{FF2B5EF4-FFF2-40B4-BE49-F238E27FC236}">
              <a16:creationId xmlns:a16="http://schemas.microsoft.com/office/drawing/2014/main" id="{89F56204-D33B-4367-A0F4-4EACB72707B7}"/>
            </a:ext>
          </a:extLst>
        </xdr:cNvPr>
        <xdr:cNvSpPr/>
      </xdr:nvSpPr>
      <xdr:spPr>
        <a:xfrm>
          <a:off x="2857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9DB87E8E-BAF3-4B9D-ACAE-A7487890A232}"/>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98552</xdr:rowOff>
    </xdr:from>
    <xdr:to>
      <xdr:col>6</xdr:col>
      <xdr:colOff>38100</xdr:colOff>
      <xdr:row>36</xdr:row>
      <xdr:rowOff>28702</xdr:rowOff>
    </xdr:to>
    <xdr:sp macro="" textlink="">
      <xdr:nvSpPr>
        <xdr:cNvPr id="65" name="フローチャート: 判断 64">
          <a:extLst>
            <a:ext uri="{FF2B5EF4-FFF2-40B4-BE49-F238E27FC236}">
              <a16:creationId xmlns:a16="http://schemas.microsoft.com/office/drawing/2014/main" id="{4F4D79DE-6AA4-4F30-9852-B1C9DCC70974}"/>
            </a:ext>
          </a:extLst>
        </xdr:cNvPr>
        <xdr:cNvSpPr/>
      </xdr:nvSpPr>
      <xdr:spPr>
        <a:xfrm>
          <a:off x="1079500" y="60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36CBB9E-A182-41E5-8138-28AD7970AFF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8896864-BC33-4657-B3F7-A87FC7C005F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E2B28E5-D74E-4D49-821D-25CFE8BEF9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7159B3-1EFC-4EB2-AA1B-DDD344B2C5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5D1047C-C86C-4131-BFEA-E2D786D268E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148844</xdr:rowOff>
    </xdr:from>
    <xdr:to>
      <xdr:col>24</xdr:col>
      <xdr:colOff>114300</xdr:colOff>
      <xdr:row>37</xdr:row>
      <xdr:rowOff>78994</xdr:rowOff>
    </xdr:to>
    <xdr:sp macro="" textlink="">
      <xdr:nvSpPr>
        <xdr:cNvPr id="71" name="楕円 70">
          <a:extLst>
            <a:ext uri="{FF2B5EF4-FFF2-40B4-BE49-F238E27FC236}">
              <a16:creationId xmlns:a16="http://schemas.microsoft.com/office/drawing/2014/main" id="{051C7AAC-BDFE-4DD8-813A-3CDA8A819B28}"/>
            </a:ext>
          </a:extLst>
        </xdr:cNvPr>
        <xdr:cNvSpPr/>
      </xdr:nvSpPr>
      <xdr:spPr>
        <a:xfrm>
          <a:off x="45847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271</xdr:rowOff>
    </xdr:from>
    <xdr:ext cx="405111" cy="259045"/>
    <xdr:sp macro="" textlink="">
      <xdr:nvSpPr>
        <xdr:cNvPr id="72" name="【道路】&#10;有形固定資産減価償却率該当値テキスト">
          <a:extLst>
            <a:ext uri="{FF2B5EF4-FFF2-40B4-BE49-F238E27FC236}">
              <a16:creationId xmlns:a16="http://schemas.microsoft.com/office/drawing/2014/main" id="{624363E0-E078-41DC-BD5A-1421AF2E8DF5}"/>
            </a:ext>
          </a:extLst>
        </xdr:cNvPr>
        <xdr:cNvSpPr txBox="1"/>
      </xdr:nvSpPr>
      <xdr:spPr>
        <a:xfrm>
          <a:off x="4673600" y="617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119126</xdr:rowOff>
    </xdr:from>
    <xdr:to>
      <xdr:col>20</xdr:col>
      <xdr:colOff>38100</xdr:colOff>
      <xdr:row>37</xdr:row>
      <xdr:rowOff>49276</xdr:rowOff>
    </xdr:to>
    <xdr:sp macro="" textlink="">
      <xdr:nvSpPr>
        <xdr:cNvPr id="73" name="楕円 72">
          <a:extLst>
            <a:ext uri="{FF2B5EF4-FFF2-40B4-BE49-F238E27FC236}">
              <a16:creationId xmlns:a16="http://schemas.microsoft.com/office/drawing/2014/main" id="{5BD94A6A-0F6F-4ADA-8E8A-727AC18D93DC}"/>
            </a:ext>
          </a:extLst>
        </xdr:cNvPr>
        <xdr:cNvSpPr/>
      </xdr:nvSpPr>
      <xdr:spPr>
        <a:xfrm>
          <a:off x="3746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169926</xdr:rowOff>
    </xdr:from>
    <xdr:to>
      <xdr:col>24</xdr:col>
      <xdr:colOff>63500</xdr:colOff>
      <xdr:row>37</xdr:row>
      <xdr:rowOff>28194</xdr:rowOff>
    </xdr:to>
    <xdr:cxnSp macro="">
      <xdr:nvCxnSpPr>
        <xdr:cNvPr id="74" name="直線コネクタ 73">
          <a:extLst>
            <a:ext uri="{FF2B5EF4-FFF2-40B4-BE49-F238E27FC236}">
              <a16:creationId xmlns:a16="http://schemas.microsoft.com/office/drawing/2014/main" id="{DD907004-E16A-4665-9AA6-1FF29B48D645}"/>
            </a:ext>
          </a:extLst>
        </xdr:cNvPr>
        <xdr:cNvCxnSpPr/>
      </xdr:nvCxnSpPr>
      <xdr:spPr>
        <a:xfrm>
          <a:off x="3797300" y="634212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84836</xdr:rowOff>
    </xdr:from>
    <xdr:to>
      <xdr:col>15</xdr:col>
      <xdr:colOff>101600</xdr:colOff>
      <xdr:row>37</xdr:row>
      <xdr:rowOff>14986</xdr:rowOff>
    </xdr:to>
    <xdr:sp macro="" textlink="">
      <xdr:nvSpPr>
        <xdr:cNvPr id="75" name="楕円 74">
          <a:extLst>
            <a:ext uri="{FF2B5EF4-FFF2-40B4-BE49-F238E27FC236}">
              <a16:creationId xmlns:a16="http://schemas.microsoft.com/office/drawing/2014/main" id="{0409479B-1C85-4648-8E1D-3056ABD469F7}"/>
            </a:ext>
          </a:extLst>
        </xdr:cNvPr>
        <xdr:cNvSpPr/>
      </xdr:nvSpPr>
      <xdr:spPr>
        <a:xfrm>
          <a:off x="2857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135636</xdr:rowOff>
    </xdr:from>
    <xdr:to>
      <xdr:col>19</xdr:col>
      <xdr:colOff>177800</xdr:colOff>
      <xdr:row>36</xdr:row>
      <xdr:rowOff>169926</xdr:rowOff>
    </xdr:to>
    <xdr:cxnSp macro="">
      <xdr:nvCxnSpPr>
        <xdr:cNvPr id="76" name="直線コネクタ 75">
          <a:extLst>
            <a:ext uri="{FF2B5EF4-FFF2-40B4-BE49-F238E27FC236}">
              <a16:creationId xmlns:a16="http://schemas.microsoft.com/office/drawing/2014/main" id="{8053BE0F-0F06-4FEC-AE1D-05FC7D8FBFF6}"/>
            </a:ext>
          </a:extLst>
        </xdr:cNvPr>
        <xdr:cNvCxnSpPr/>
      </xdr:nvCxnSpPr>
      <xdr:spPr>
        <a:xfrm>
          <a:off x="2908300" y="63078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77" name="楕円 76">
          <a:extLst>
            <a:ext uri="{FF2B5EF4-FFF2-40B4-BE49-F238E27FC236}">
              <a16:creationId xmlns:a16="http://schemas.microsoft.com/office/drawing/2014/main" id="{567C64BA-245F-40CB-994A-73D915A21F44}"/>
            </a:ext>
          </a:extLst>
        </xdr:cNvPr>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99060</xdr:rowOff>
    </xdr:from>
    <xdr:to>
      <xdr:col>15</xdr:col>
      <xdr:colOff>50800</xdr:colOff>
      <xdr:row>36</xdr:row>
      <xdr:rowOff>135636</xdr:rowOff>
    </xdr:to>
    <xdr:cxnSp macro="">
      <xdr:nvCxnSpPr>
        <xdr:cNvPr id="78" name="直線コネクタ 77">
          <a:extLst>
            <a:ext uri="{FF2B5EF4-FFF2-40B4-BE49-F238E27FC236}">
              <a16:creationId xmlns:a16="http://schemas.microsoft.com/office/drawing/2014/main" id="{D0DF7A79-AA64-4D99-9A52-7E23553AC172}"/>
            </a:ext>
          </a:extLst>
        </xdr:cNvPr>
        <xdr:cNvCxnSpPr/>
      </xdr:nvCxnSpPr>
      <xdr:spPr>
        <a:xfrm>
          <a:off x="2019300" y="62712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xdr:rowOff>
    </xdr:from>
    <xdr:to>
      <xdr:col>6</xdr:col>
      <xdr:colOff>38100</xdr:colOff>
      <xdr:row>36</xdr:row>
      <xdr:rowOff>115570</xdr:rowOff>
    </xdr:to>
    <xdr:sp macro="" textlink="">
      <xdr:nvSpPr>
        <xdr:cNvPr id="79" name="楕円 78">
          <a:extLst>
            <a:ext uri="{FF2B5EF4-FFF2-40B4-BE49-F238E27FC236}">
              <a16:creationId xmlns:a16="http://schemas.microsoft.com/office/drawing/2014/main" id="{2CE5DF60-900A-4297-AF0C-D96CB72360E7}"/>
            </a:ext>
          </a:extLst>
        </xdr:cNvPr>
        <xdr:cNvSpPr/>
      </xdr:nvSpPr>
      <xdr:spPr>
        <a:xfrm>
          <a:off x="1079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64770</xdr:rowOff>
    </xdr:from>
    <xdr:to>
      <xdr:col>10</xdr:col>
      <xdr:colOff>114300</xdr:colOff>
      <xdr:row>36</xdr:row>
      <xdr:rowOff>99060</xdr:rowOff>
    </xdr:to>
    <xdr:cxnSp macro="">
      <xdr:nvCxnSpPr>
        <xdr:cNvPr id="80" name="直線コネクタ 79">
          <a:extLst>
            <a:ext uri="{FF2B5EF4-FFF2-40B4-BE49-F238E27FC236}">
              <a16:creationId xmlns:a16="http://schemas.microsoft.com/office/drawing/2014/main" id="{6286CC6B-E6A4-474A-A372-79B4CBB6B7C6}"/>
            </a:ext>
          </a:extLst>
        </xdr:cNvPr>
        <xdr:cNvCxnSpPr/>
      </xdr:nvCxnSpPr>
      <xdr:spPr>
        <a:xfrm>
          <a:off x="1130300" y="6236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52087</xdr:rowOff>
    </xdr:from>
    <xdr:ext cx="405111" cy="259045"/>
    <xdr:sp macro="" textlink="">
      <xdr:nvSpPr>
        <xdr:cNvPr id="81" name="n_1aveValue【道路】&#10;有形固定資産減価償却率">
          <a:extLst>
            <a:ext uri="{FF2B5EF4-FFF2-40B4-BE49-F238E27FC236}">
              <a16:creationId xmlns:a16="http://schemas.microsoft.com/office/drawing/2014/main" id="{E762ED12-E988-4A58-A275-6258D3CE6979}"/>
            </a:ext>
          </a:extLst>
        </xdr:cNvPr>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120667</xdr:rowOff>
    </xdr:from>
    <xdr:ext cx="405111" cy="259045"/>
    <xdr:sp macro="" textlink="">
      <xdr:nvSpPr>
        <xdr:cNvPr id="82" name="n_2aveValue【道路】&#10;有形固定資産減価償却率">
          <a:extLst>
            <a:ext uri="{FF2B5EF4-FFF2-40B4-BE49-F238E27FC236}">
              <a16:creationId xmlns:a16="http://schemas.microsoft.com/office/drawing/2014/main" id="{9A752F83-FFAA-4349-B761-E41BB590D993}"/>
            </a:ext>
          </a:extLst>
        </xdr:cNvPr>
        <xdr:cNvSpPr txBox="1"/>
      </xdr:nvSpPr>
      <xdr:spPr>
        <a:xfrm>
          <a:off x="2705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道路】&#10;有形固定資産減価償却率">
          <a:extLst>
            <a:ext uri="{FF2B5EF4-FFF2-40B4-BE49-F238E27FC236}">
              <a16:creationId xmlns:a16="http://schemas.microsoft.com/office/drawing/2014/main" id="{74889BD5-260E-41EB-92B3-A361533FFA22}"/>
            </a:ext>
          </a:extLst>
        </xdr:cNvPr>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45229</xdr:rowOff>
    </xdr:from>
    <xdr:ext cx="405111" cy="259045"/>
    <xdr:sp macro="" textlink="">
      <xdr:nvSpPr>
        <xdr:cNvPr id="84" name="n_4aveValue【道路】&#10;有形固定資産減価償却率">
          <a:extLst>
            <a:ext uri="{FF2B5EF4-FFF2-40B4-BE49-F238E27FC236}">
              <a16:creationId xmlns:a16="http://schemas.microsoft.com/office/drawing/2014/main" id="{89C2650C-5710-415E-B288-76A93D774525}"/>
            </a:ext>
          </a:extLst>
        </xdr:cNvPr>
        <xdr:cNvSpPr txBox="1"/>
      </xdr:nvSpPr>
      <xdr:spPr>
        <a:xfrm>
          <a:off x="927744" y="587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40403</xdr:rowOff>
    </xdr:from>
    <xdr:ext cx="405111" cy="259045"/>
    <xdr:sp macro="" textlink="">
      <xdr:nvSpPr>
        <xdr:cNvPr id="85" name="n_1mainValue【道路】&#10;有形固定資産減価償却率">
          <a:extLst>
            <a:ext uri="{FF2B5EF4-FFF2-40B4-BE49-F238E27FC236}">
              <a16:creationId xmlns:a16="http://schemas.microsoft.com/office/drawing/2014/main" id="{585F2F39-503F-4FCC-AED8-11EEA432B743}"/>
            </a:ext>
          </a:extLst>
        </xdr:cNvPr>
        <xdr:cNvSpPr txBox="1"/>
      </xdr:nvSpPr>
      <xdr:spPr>
        <a:xfrm>
          <a:off x="3582044" y="638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6113</xdr:rowOff>
    </xdr:from>
    <xdr:ext cx="405111" cy="259045"/>
    <xdr:sp macro="" textlink="">
      <xdr:nvSpPr>
        <xdr:cNvPr id="86" name="n_2mainValue【道路】&#10;有形固定資産減価償却率">
          <a:extLst>
            <a:ext uri="{FF2B5EF4-FFF2-40B4-BE49-F238E27FC236}">
              <a16:creationId xmlns:a16="http://schemas.microsoft.com/office/drawing/2014/main" id="{4AF7D129-2787-4FB6-972D-CD65181A2C86}"/>
            </a:ext>
          </a:extLst>
        </xdr:cNvPr>
        <xdr:cNvSpPr txBox="1"/>
      </xdr:nvSpPr>
      <xdr:spPr>
        <a:xfrm>
          <a:off x="2705744" y="63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140987</xdr:rowOff>
    </xdr:from>
    <xdr:ext cx="405111" cy="259045"/>
    <xdr:sp macro="" textlink="">
      <xdr:nvSpPr>
        <xdr:cNvPr id="87" name="n_3mainValue【道路】&#10;有形固定資産減価償却率">
          <a:extLst>
            <a:ext uri="{FF2B5EF4-FFF2-40B4-BE49-F238E27FC236}">
              <a16:creationId xmlns:a16="http://schemas.microsoft.com/office/drawing/2014/main" id="{FFA00418-68BB-491B-9884-AC66B496C22C}"/>
            </a:ext>
          </a:extLst>
        </xdr:cNvPr>
        <xdr:cNvSpPr txBox="1"/>
      </xdr:nvSpPr>
      <xdr:spPr>
        <a:xfrm>
          <a:off x="1816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106697</xdr:rowOff>
    </xdr:from>
    <xdr:ext cx="405111" cy="259045"/>
    <xdr:sp macro="" textlink="">
      <xdr:nvSpPr>
        <xdr:cNvPr id="88" name="n_4mainValue【道路】&#10;有形固定資産減価償却率">
          <a:extLst>
            <a:ext uri="{FF2B5EF4-FFF2-40B4-BE49-F238E27FC236}">
              <a16:creationId xmlns:a16="http://schemas.microsoft.com/office/drawing/2014/main" id="{42B28AB9-E2DE-4540-9B6F-D3ECF9E6D3CA}"/>
            </a:ext>
          </a:extLst>
        </xdr:cNvPr>
        <xdr:cNvSpPr txBox="1"/>
      </xdr:nvSpPr>
      <xdr:spPr>
        <a:xfrm>
          <a:off x="927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B5EFB62-562E-40AB-83BC-E523A53E64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F5BA400-B428-46DA-9251-B128212183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2E8C495-89A1-497E-9597-85051C7033D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0BE7F71-CA96-4F61-BF3F-6E0071CE388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74E6966-5F21-48BC-B13B-EBD8C543AA9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6CE4C6E-903D-4AF9-A633-7A6D30B9E3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08B6503-DE3A-4972-A1AD-29BCCF7E60A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38A4609-04E4-40E9-8BDC-95CF0EDA2B3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DFA9F1C-EB77-4A2C-AEDA-EE3FD3CA689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096A4F6-A781-4681-A34B-9CDC167EC8C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ADF560A7-C136-4CF2-91C2-56FC279F21B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AC4BFE7-718B-410D-873E-D523FE4E6C9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57FE04B-326E-42B5-B0ED-186E65C062C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3BFAEE85-2CD4-43AA-BC81-093436F40A5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DF830752-CD5A-4B05-9B7E-F052C282336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25E0FFC5-6A64-452F-A195-E09F1F00EE8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90DB2B4-2D1B-4132-A46F-A40608606DB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172169D5-EF08-4D9B-8A76-E079C61AA54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C414861-8800-4417-93F5-5AB2CF87773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8CBA2C08-7A46-40A6-A2D1-158AFAB27E3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99B5217-C77D-4294-B4E9-EC1CBA0E211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A2960E69-4DBD-4528-90A3-421A45309E5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D0D020F-3C6C-41FE-AF19-069A7075BE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83AF5C03-B760-42F8-A6A0-5384C51D01A0}"/>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43E4D2D7-8222-45FF-9EF2-911C16E7AD78}"/>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37A89444-3793-40B9-9513-33D2351F296C}"/>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0CDE7620-3A2F-4469-A263-6D7FBAC82EC9}"/>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34D81A5F-8613-4E46-94DA-2763A0933E21}"/>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AF051AC1-91C1-44C7-94E3-256A07C6E454}"/>
            </a:ext>
          </a:extLst>
        </xdr:cNvPr>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3BB732C-4D83-43BE-B6C2-F590EC6F7C38}"/>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19" name="フローチャート: 判断 118">
          <a:extLst>
            <a:ext uri="{FF2B5EF4-FFF2-40B4-BE49-F238E27FC236}">
              <a16:creationId xmlns:a16="http://schemas.microsoft.com/office/drawing/2014/main" id="{D0D90197-3BA8-440D-89C3-2E9EB7532139}"/>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0" name="フローチャート: 判断 119">
          <a:extLst>
            <a:ext uri="{FF2B5EF4-FFF2-40B4-BE49-F238E27FC236}">
              <a16:creationId xmlns:a16="http://schemas.microsoft.com/office/drawing/2014/main" id="{B753955F-9D74-4173-9391-BC14D98BB614}"/>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1" name="フローチャート: 判断 120">
          <a:extLst>
            <a:ext uri="{FF2B5EF4-FFF2-40B4-BE49-F238E27FC236}">
              <a16:creationId xmlns:a16="http://schemas.microsoft.com/office/drawing/2014/main" id="{8A9D9D6F-1803-4231-87F7-635D12C84083}"/>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2" name="フローチャート: 判断 121">
          <a:extLst>
            <a:ext uri="{FF2B5EF4-FFF2-40B4-BE49-F238E27FC236}">
              <a16:creationId xmlns:a16="http://schemas.microsoft.com/office/drawing/2014/main" id="{6F69BCF4-84C4-4700-9953-F95DF5A4BE81}"/>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C91B9E2-0EDE-422A-B65A-B0570B64732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9A8640C-A148-4655-97B3-14413A8A290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032EC4B-A3B1-4C5C-8FCD-83199A206AF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1038AA8-7941-4A54-A9B6-641BD579F3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67D606C-126A-415E-A7A1-2DFF41A0F4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62947</xdr:rowOff>
    </xdr:from>
    <xdr:to>
      <xdr:col>55</xdr:col>
      <xdr:colOff>50800</xdr:colOff>
      <xdr:row>39</xdr:row>
      <xdr:rowOff>164547</xdr:rowOff>
    </xdr:to>
    <xdr:sp macro="" textlink="">
      <xdr:nvSpPr>
        <xdr:cNvPr id="128" name="楕円 127">
          <a:extLst>
            <a:ext uri="{FF2B5EF4-FFF2-40B4-BE49-F238E27FC236}">
              <a16:creationId xmlns:a16="http://schemas.microsoft.com/office/drawing/2014/main" id="{5B288946-8EDE-4BE0-836D-E4F129071ED7}"/>
            </a:ext>
          </a:extLst>
        </xdr:cNvPr>
        <xdr:cNvSpPr/>
      </xdr:nvSpPr>
      <xdr:spPr>
        <a:xfrm>
          <a:off x="10426700" y="67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85824</xdr:rowOff>
    </xdr:from>
    <xdr:ext cx="534377" cy="259045"/>
    <xdr:sp macro="" textlink="">
      <xdr:nvSpPr>
        <xdr:cNvPr id="129" name="【道路】&#10;一人当たり延長該当値テキスト">
          <a:extLst>
            <a:ext uri="{FF2B5EF4-FFF2-40B4-BE49-F238E27FC236}">
              <a16:creationId xmlns:a16="http://schemas.microsoft.com/office/drawing/2014/main" id="{3886D93E-3EF4-41D7-B6D8-838B9FD051EB}"/>
            </a:ext>
          </a:extLst>
        </xdr:cNvPr>
        <xdr:cNvSpPr txBox="1"/>
      </xdr:nvSpPr>
      <xdr:spPr>
        <a:xfrm>
          <a:off x="10515600" y="66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100343</xdr:rowOff>
    </xdr:from>
    <xdr:to>
      <xdr:col>50</xdr:col>
      <xdr:colOff>165100</xdr:colOff>
      <xdr:row>40</xdr:row>
      <xdr:rowOff>30493</xdr:rowOff>
    </xdr:to>
    <xdr:sp macro="" textlink="">
      <xdr:nvSpPr>
        <xdr:cNvPr id="130" name="楕円 129">
          <a:extLst>
            <a:ext uri="{FF2B5EF4-FFF2-40B4-BE49-F238E27FC236}">
              <a16:creationId xmlns:a16="http://schemas.microsoft.com/office/drawing/2014/main" id="{EFB6ECFE-C2C7-4D58-B0CB-DEDA40E09E1D}"/>
            </a:ext>
          </a:extLst>
        </xdr:cNvPr>
        <xdr:cNvSpPr/>
      </xdr:nvSpPr>
      <xdr:spPr>
        <a:xfrm>
          <a:off x="9588500" y="67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113747</xdr:rowOff>
    </xdr:from>
    <xdr:to>
      <xdr:col>55</xdr:col>
      <xdr:colOff>0</xdr:colOff>
      <xdr:row>39</xdr:row>
      <xdr:rowOff>151143</xdr:rowOff>
    </xdr:to>
    <xdr:cxnSp macro="">
      <xdr:nvCxnSpPr>
        <xdr:cNvPr id="131" name="直線コネクタ 130">
          <a:extLst>
            <a:ext uri="{FF2B5EF4-FFF2-40B4-BE49-F238E27FC236}">
              <a16:creationId xmlns:a16="http://schemas.microsoft.com/office/drawing/2014/main" id="{17CB01EB-4227-4106-91EB-92878CD625BC}"/>
            </a:ext>
          </a:extLst>
        </xdr:cNvPr>
        <xdr:cNvCxnSpPr/>
      </xdr:nvCxnSpPr>
      <xdr:spPr>
        <a:xfrm flipV="1">
          <a:off x="9639300" y="6800297"/>
          <a:ext cx="838200" cy="3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107144</xdr:rowOff>
    </xdr:from>
    <xdr:to>
      <xdr:col>46</xdr:col>
      <xdr:colOff>38100</xdr:colOff>
      <xdr:row>40</xdr:row>
      <xdr:rowOff>37294</xdr:rowOff>
    </xdr:to>
    <xdr:sp macro="" textlink="">
      <xdr:nvSpPr>
        <xdr:cNvPr id="132" name="楕円 131">
          <a:extLst>
            <a:ext uri="{FF2B5EF4-FFF2-40B4-BE49-F238E27FC236}">
              <a16:creationId xmlns:a16="http://schemas.microsoft.com/office/drawing/2014/main" id="{5EFFF962-3126-467D-BF27-A924BC052D30}"/>
            </a:ext>
          </a:extLst>
        </xdr:cNvPr>
        <xdr:cNvSpPr/>
      </xdr:nvSpPr>
      <xdr:spPr>
        <a:xfrm>
          <a:off x="8699500" y="67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151143</xdr:rowOff>
    </xdr:from>
    <xdr:to>
      <xdr:col>50</xdr:col>
      <xdr:colOff>114300</xdr:colOff>
      <xdr:row>39</xdr:row>
      <xdr:rowOff>157944</xdr:rowOff>
    </xdr:to>
    <xdr:cxnSp macro="">
      <xdr:nvCxnSpPr>
        <xdr:cNvPr id="133" name="直線コネクタ 132">
          <a:extLst>
            <a:ext uri="{FF2B5EF4-FFF2-40B4-BE49-F238E27FC236}">
              <a16:creationId xmlns:a16="http://schemas.microsoft.com/office/drawing/2014/main" id="{9897DA82-DF97-4015-AFF9-8118140AF70D}"/>
            </a:ext>
          </a:extLst>
        </xdr:cNvPr>
        <xdr:cNvCxnSpPr/>
      </xdr:nvCxnSpPr>
      <xdr:spPr>
        <a:xfrm flipV="1">
          <a:off x="8750300" y="6837693"/>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111392</xdr:rowOff>
    </xdr:from>
    <xdr:to>
      <xdr:col>41</xdr:col>
      <xdr:colOff>101600</xdr:colOff>
      <xdr:row>40</xdr:row>
      <xdr:rowOff>41542</xdr:rowOff>
    </xdr:to>
    <xdr:sp macro="" textlink="">
      <xdr:nvSpPr>
        <xdr:cNvPr id="134" name="楕円 133">
          <a:extLst>
            <a:ext uri="{FF2B5EF4-FFF2-40B4-BE49-F238E27FC236}">
              <a16:creationId xmlns:a16="http://schemas.microsoft.com/office/drawing/2014/main" id="{D869C683-87FA-462E-A289-00C905495587}"/>
            </a:ext>
          </a:extLst>
        </xdr:cNvPr>
        <xdr:cNvSpPr/>
      </xdr:nvSpPr>
      <xdr:spPr>
        <a:xfrm>
          <a:off x="7810500" y="67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157944</xdr:rowOff>
    </xdr:from>
    <xdr:to>
      <xdr:col>45</xdr:col>
      <xdr:colOff>177800</xdr:colOff>
      <xdr:row>39</xdr:row>
      <xdr:rowOff>162192</xdr:rowOff>
    </xdr:to>
    <xdr:cxnSp macro="">
      <xdr:nvCxnSpPr>
        <xdr:cNvPr id="135" name="直線コネクタ 134">
          <a:extLst>
            <a:ext uri="{FF2B5EF4-FFF2-40B4-BE49-F238E27FC236}">
              <a16:creationId xmlns:a16="http://schemas.microsoft.com/office/drawing/2014/main" id="{44867604-A5AC-4C89-8ADA-C241FA57E241}"/>
            </a:ext>
          </a:extLst>
        </xdr:cNvPr>
        <xdr:cNvCxnSpPr/>
      </xdr:nvCxnSpPr>
      <xdr:spPr>
        <a:xfrm flipV="1">
          <a:off x="7861300" y="6844494"/>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115659</xdr:rowOff>
    </xdr:from>
    <xdr:to>
      <xdr:col>36</xdr:col>
      <xdr:colOff>165100</xdr:colOff>
      <xdr:row>40</xdr:row>
      <xdr:rowOff>45809</xdr:rowOff>
    </xdr:to>
    <xdr:sp macro="" textlink="">
      <xdr:nvSpPr>
        <xdr:cNvPr id="136" name="楕円 135">
          <a:extLst>
            <a:ext uri="{FF2B5EF4-FFF2-40B4-BE49-F238E27FC236}">
              <a16:creationId xmlns:a16="http://schemas.microsoft.com/office/drawing/2014/main" id="{3D650EE5-0794-4A40-AB24-97C0CE7509F8}"/>
            </a:ext>
          </a:extLst>
        </xdr:cNvPr>
        <xdr:cNvSpPr/>
      </xdr:nvSpPr>
      <xdr:spPr>
        <a:xfrm>
          <a:off x="6921500" y="68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162192</xdr:rowOff>
    </xdr:from>
    <xdr:to>
      <xdr:col>41</xdr:col>
      <xdr:colOff>50800</xdr:colOff>
      <xdr:row>39</xdr:row>
      <xdr:rowOff>166459</xdr:rowOff>
    </xdr:to>
    <xdr:cxnSp macro="">
      <xdr:nvCxnSpPr>
        <xdr:cNvPr id="137" name="直線コネクタ 136">
          <a:extLst>
            <a:ext uri="{FF2B5EF4-FFF2-40B4-BE49-F238E27FC236}">
              <a16:creationId xmlns:a16="http://schemas.microsoft.com/office/drawing/2014/main" id="{58C1755E-09B2-41E8-A8D3-4C33FBB71648}"/>
            </a:ext>
          </a:extLst>
        </xdr:cNvPr>
        <xdr:cNvCxnSpPr/>
      </xdr:nvCxnSpPr>
      <xdr:spPr>
        <a:xfrm flipV="1">
          <a:off x="6972300" y="6848742"/>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38" name="n_1aveValue【道路】&#10;一人当たり延長">
          <a:extLst>
            <a:ext uri="{FF2B5EF4-FFF2-40B4-BE49-F238E27FC236}">
              <a16:creationId xmlns:a16="http://schemas.microsoft.com/office/drawing/2014/main" id="{47D6D003-06CB-447D-882E-D2416F78638C}"/>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39" name="n_2aveValue【道路】&#10;一人当たり延長">
          <a:extLst>
            <a:ext uri="{FF2B5EF4-FFF2-40B4-BE49-F238E27FC236}">
              <a16:creationId xmlns:a16="http://schemas.microsoft.com/office/drawing/2014/main" id="{0CA20E6E-5BA5-4D5A-8818-C501C30C1415}"/>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0" name="n_3aveValue【道路】&#10;一人当たり延長">
          <a:extLst>
            <a:ext uri="{FF2B5EF4-FFF2-40B4-BE49-F238E27FC236}">
              <a16:creationId xmlns:a16="http://schemas.microsoft.com/office/drawing/2014/main" id="{144B179F-43AD-4778-8082-3E2807B2377A}"/>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1" name="n_4aveValue【道路】&#10;一人当たり延長">
          <a:extLst>
            <a:ext uri="{FF2B5EF4-FFF2-40B4-BE49-F238E27FC236}">
              <a16:creationId xmlns:a16="http://schemas.microsoft.com/office/drawing/2014/main" id="{55B742B9-1C52-4019-8FE9-727C769445F5}"/>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21620</xdr:rowOff>
    </xdr:from>
    <xdr:ext cx="534377" cy="259045"/>
    <xdr:sp macro="" textlink="">
      <xdr:nvSpPr>
        <xdr:cNvPr id="142" name="n_1mainValue【道路】&#10;一人当たり延長">
          <a:extLst>
            <a:ext uri="{FF2B5EF4-FFF2-40B4-BE49-F238E27FC236}">
              <a16:creationId xmlns:a16="http://schemas.microsoft.com/office/drawing/2014/main" id="{2E43E6EA-8AC2-48D8-9108-46A50A699AD5}"/>
            </a:ext>
          </a:extLst>
        </xdr:cNvPr>
        <xdr:cNvSpPr txBox="1"/>
      </xdr:nvSpPr>
      <xdr:spPr>
        <a:xfrm>
          <a:off x="9359411" y="68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28421</xdr:rowOff>
    </xdr:from>
    <xdr:ext cx="534377" cy="259045"/>
    <xdr:sp macro="" textlink="">
      <xdr:nvSpPr>
        <xdr:cNvPr id="143" name="n_2mainValue【道路】&#10;一人当たり延長">
          <a:extLst>
            <a:ext uri="{FF2B5EF4-FFF2-40B4-BE49-F238E27FC236}">
              <a16:creationId xmlns:a16="http://schemas.microsoft.com/office/drawing/2014/main" id="{4211CFD7-E720-471B-A97C-E028B2FE092F}"/>
            </a:ext>
          </a:extLst>
        </xdr:cNvPr>
        <xdr:cNvSpPr txBox="1"/>
      </xdr:nvSpPr>
      <xdr:spPr>
        <a:xfrm>
          <a:off x="8483111" y="68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32669</xdr:rowOff>
    </xdr:from>
    <xdr:ext cx="534377" cy="259045"/>
    <xdr:sp macro="" textlink="">
      <xdr:nvSpPr>
        <xdr:cNvPr id="144" name="n_3mainValue【道路】&#10;一人当たり延長">
          <a:extLst>
            <a:ext uri="{FF2B5EF4-FFF2-40B4-BE49-F238E27FC236}">
              <a16:creationId xmlns:a16="http://schemas.microsoft.com/office/drawing/2014/main" id="{822E1F28-49FC-4350-AA13-9649D8424F15}"/>
            </a:ext>
          </a:extLst>
        </xdr:cNvPr>
        <xdr:cNvSpPr txBox="1"/>
      </xdr:nvSpPr>
      <xdr:spPr>
        <a:xfrm>
          <a:off x="7594111" y="68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36936</xdr:rowOff>
    </xdr:from>
    <xdr:ext cx="534377" cy="259045"/>
    <xdr:sp macro="" textlink="">
      <xdr:nvSpPr>
        <xdr:cNvPr id="145" name="n_4mainValue【道路】&#10;一人当たり延長">
          <a:extLst>
            <a:ext uri="{FF2B5EF4-FFF2-40B4-BE49-F238E27FC236}">
              <a16:creationId xmlns:a16="http://schemas.microsoft.com/office/drawing/2014/main" id="{86E9EA58-E94F-4CF4-BBF4-E4AC0F9615B0}"/>
            </a:ext>
          </a:extLst>
        </xdr:cNvPr>
        <xdr:cNvSpPr txBox="1"/>
      </xdr:nvSpPr>
      <xdr:spPr>
        <a:xfrm>
          <a:off x="6705111" y="689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898B0DC-83D5-41D7-944C-ED054439F5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7950F67-CEC3-4F0D-9F5C-43B0C409D3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C991518-CF5C-4033-A141-CAE890A7E4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4C49895-87E6-469C-B6CC-E831E48D13B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AECE3AF-4E94-43AB-93B2-7AFDB62EB2F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5916669-D07E-46A4-A7CA-7AA732B7B5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2C123C7-9D9A-4BBE-9487-32F4FEEF883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3499E6D-ABED-43A0-A1DE-851A91B0C0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4168DC0-6670-48F2-837C-B0562446ABA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BFAC6A4-BAB9-48F5-A48C-3B7252854B1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AD5F8F4-3021-4EFF-9BB2-7C3716B51F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7A44B21E-2B00-4AC3-9292-D88D54B88D9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EEBA19DA-C74A-4169-BF32-F0881E465E3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40E9100-8DAD-40D1-AD5B-5131F8FEF59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A156516-AD8D-47BE-ACEC-53B29545850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991B1CBA-3379-4D91-83DD-2D922369092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30E8F11D-CF41-439B-9329-55C331783C3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9E900C0E-97FB-4471-9A61-DF19D0226E1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1E7B8E24-636C-43A1-8B02-44959B158EE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4AA410-37E9-4B29-A9B8-33DE9FE511B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DEF90050-53AA-489E-B61B-2BE9AA7B0B6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DFD232A-07CB-40E6-A46E-DA2CB8DA94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8FE6EF90-9F7D-4558-A934-8881979C9A2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A18C60D-EB1E-4E9B-9E07-2CEDEF0245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7794D453-9D94-4CB4-9736-5D4C3C7238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287A4270-0BBE-4C23-8365-45EB2E4A69BA}"/>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745524F4-C5ED-4C08-BB2A-7F4679C060BB}"/>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5EFE94AE-3466-44BF-A8D1-6337554F4538}"/>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49287047-84C6-42B5-BE12-DEAB0D494D4A}"/>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22CCCF1C-A734-4903-A58C-77F04D8CB0FF}"/>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0815B8C-5F7B-44AB-B4F4-0A90A45EE4CB}"/>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DC1FFF5D-AE49-4028-824F-95A087A9F05A}"/>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78" name="フローチャート: 判断 177">
          <a:extLst>
            <a:ext uri="{FF2B5EF4-FFF2-40B4-BE49-F238E27FC236}">
              <a16:creationId xmlns:a16="http://schemas.microsoft.com/office/drawing/2014/main" id="{46D3A37F-D9E8-4851-9875-38F5E4A993A5}"/>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79" name="フローチャート: 判断 178">
          <a:extLst>
            <a:ext uri="{FF2B5EF4-FFF2-40B4-BE49-F238E27FC236}">
              <a16:creationId xmlns:a16="http://schemas.microsoft.com/office/drawing/2014/main" id="{DCC24918-77E4-4A96-8ADF-B479D11B18E7}"/>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0" name="フローチャート: 判断 179">
          <a:extLst>
            <a:ext uri="{FF2B5EF4-FFF2-40B4-BE49-F238E27FC236}">
              <a16:creationId xmlns:a16="http://schemas.microsoft.com/office/drawing/2014/main" id="{89AFB877-05EA-4F4C-88AD-6FE358431BA5}"/>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1" name="フローチャート: 判断 180">
          <a:extLst>
            <a:ext uri="{FF2B5EF4-FFF2-40B4-BE49-F238E27FC236}">
              <a16:creationId xmlns:a16="http://schemas.microsoft.com/office/drawing/2014/main" id="{1FD080C9-0182-4C20-A709-79FD6B9378BC}"/>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8EEA70B-95A7-4208-94A8-D3480917F44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63E5E0B-73C6-4B2E-A0D9-E8EAF2AA60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E49A60A-7597-46C0-BF10-B9C421F7F2E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2C971B7-37C2-425B-9244-C1C28499D8E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CC64748-E480-4D82-A15D-2111121D8B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153307</xdr:rowOff>
    </xdr:from>
    <xdr:to>
      <xdr:col>24</xdr:col>
      <xdr:colOff>114300</xdr:colOff>
      <xdr:row>60</xdr:row>
      <xdr:rowOff>83457</xdr:rowOff>
    </xdr:to>
    <xdr:sp macro="" textlink="">
      <xdr:nvSpPr>
        <xdr:cNvPr id="187" name="楕円 186">
          <a:extLst>
            <a:ext uri="{FF2B5EF4-FFF2-40B4-BE49-F238E27FC236}">
              <a16:creationId xmlns:a16="http://schemas.microsoft.com/office/drawing/2014/main" id="{8EBF31A6-7002-4171-8706-F6010988073D}"/>
            </a:ext>
          </a:extLst>
        </xdr:cNvPr>
        <xdr:cNvSpPr/>
      </xdr:nvSpPr>
      <xdr:spPr>
        <a:xfrm>
          <a:off x="4584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4734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68EC12C-268A-4EBB-871E-30CBFC0E0328}"/>
            </a:ext>
          </a:extLst>
        </xdr:cNvPr>
        <xdr:cNvSpPr txBox="1"/>
      </xdr:nvSpPr>
      <xdr:spPr>
        <a:xfrm>
          <a:off x="4673600" y="101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123916</xdr:rowOff>
    </xdr:from>
    <xdr:to>
      <xdr:col>20</xdr:col>
      <xdr:colOff>38100</xdr:colOff>
      <xdr:row>60</xdr:row>
      <xdr:rowOff>54066</xdr:rowOff>
    </xdr:to>
    <xdr:sp macro="" textlink="">
      <xdr:nvSpPr>
        <xdr:cNvPr id="189" name="楕円 188">
          <a:extLst>
            <a:ext uri="{FF2B5EF4-FFF2-40B4-BE49-F238E27FC236}">
              <a16:creationId xmlns:a16="http://schemas.microsoft.com/office/drawing/2014/main" id="{E5C69876-24F7-4B83-AF6E-A92A5F9C7A90}"/>
            </a:ext>
          </a:extLst>
        </xdr:cNvPr>
        <xdr:cNvSpPr/>
      </xdr:nvSpPr>
      <xdr:spPr>
        <a:xfrm>
          <a:off x="3746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3266</xdr:rowOff>
    </xdr:from>
    <xdr:to>
      <xdr:col>24</xdr:col>
      <xdr:colOff>63500</xdr:colOff>
      <xdr:row>60</xdr:row>
      <xdr:rowOff>32657</xdr:rowOff>
    </xdr:to>
    <xdr:cxnSp macro="">
      <xdr:nvCxnSpPr>
        <xdr:cNvPr id="190" name="直線コネクタ 189">
          <a:extLst>
            <a:ext uri="{FF2B5EF4-FFF2-40B4-BE49-F238E27FC236}">
              <a16:creationId xmlns:a16="http://schemas.microsoft.com/office/drawing/2014/main" id="{DB5135C7-12A0-4889-A662-99E4E8E9650A}"/>
            </a:ext>
          </a:extLst>
        </xdr:cNvPr>
        <xdr:cNvCxnSpPr/>
      </xdr:nvCxnSpPr>
      <xdr:spPr>
        <a:xfrm>
          <a:off x="3797300" y="102902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102688</xdr:rowOff>
    </xdr:from>
    <xdr:to>
      <xdr:col>15</xdr:col>
      <xdr:colOff>101600</xdr:colOff>
      <xdr:row>60</xdr:row>
      <xdr:rowOff>32838</xdr:rowOff>
    </xdr:to>
    <xdr:sp macro="" textlink="">
      <xdr:nvSpPr>
        <xdr:cNvPr id="191" name="楕円 190">
          <a:extLst>
            <a:ext uri="{FF2B5EF4-FFF2-40B4-BE49-F238E27FC236}">
              <a16:creationId xmlns:a16="http://schemas.microsoft.com/office/drawing/2014/main" id="{ED499B5D-697C-43AE-B879-42A5A18F0ED7}"/>
            </a:ext>
          </a:extLst>
        </xdr:cNvPr>
        <xdr:cNvSpPr/>
      </xdr:nvSpPr>
      <xdr:spPr>
        <a:xfrm>
          <a:off x="2857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153488</xdr:rowOff>
    </xdr:from>
    <xdr:to>
      <xdr:col>19</xdr:col>
      <xdr:colOff>177800</xdr:colOff>
      <xdr:row>60</xdr:row>
      <xdr:rowOff>3266</xdr:rowOff>
    </xdr:to>
    <xdr:cxnSp macro="">
      <xdr:nvCxnSpPr>
        <xdr:cNvPr id="192" name="直線コネクタ 191">
          <a:extLst>
            <a:ext uri="{FF2B5EF4-FFF2-40B4-BE49-F238E27FC236}">
              <a16:creationId xmlns:a16="http://schemas.microsoft.com/office/drawing/2014/main" id="{8CFB2DF1-8B56-4586-9906-973930160CC4}"/>
            </a:ext>
          </a:extLst>
        </xdr:cNvPr>
        <xdr:cNvCxnSpPr/>
      </xdr:nvCxnSpPr>
      <xdr:spPr>
        <a:xfrm>
          <a:off x="2908300" y="102690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73297</xdr:rowOff>
    </xdr:from>
    <xdr:to>
      <xdr:col>10</xdr:col>
      <xdr:colOff>165100</xdr:colOff>
      <xdr:row>60</xdr:row>
      <xdr:rowOff>3447</xdr:rowOff>
    </xdr:to>
    <xdr:sp macro="" textlink="">
      <xdr:nvSpPr>
        <xdr:cNvPr id="193" name="楕円 192">
          <a:extLst>
            <a:ext uri="{FF2B5EF4-FFF2-40B4-BE49-F238E27FC236}">
              <a16:creationId xmlns:a16="http://schemas.microsoft.com/office/drawing/2014/main" id="{0A447CF1-0862-4720-99DC-26DFD75BB324}"/>
            </a:ext>
          </a:extLst>
        </xdr:cNvPr>
        <xdr:cNvSpPr/>
      </xdr:nvSpPr>
      <xdr:spPr>
        <a:xfrm>
          <a:off x="1968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124097</xdr:rowOff>
    </xdr:from>
    <xdr:to>
      <xdr:col>15</xdr:col>
      <xdr:colOff>50800</xdr:colOff>
      <xdr:row>59</xdr:row>
      <xdr:rowOff>153488</xdr:rowOff>
    </xdr:to>
    <xdr:cxnSp macro="">
      <xdr:nvCxnSpPr>
        <xdr:cNvPr id="194" name="直線コネクタ 193">
          <a:extLst>
            <a:ext uri="{FF2B5EF4-FFF2-40B4-BE49-F238E27FC236}">
              <a16:creationId xmlns:a16="http://schemas.microsoft.com/office/drawing/2014/main" id="{D8B07917-8472-4A75-953E-9B19D4BFD846}"/>
            </a:ext>
          </a:extLst>
        </xdr:cNvPr>
        <xdr:cNvCxnSpPr/>
      </xdr:nvCxnSpPr>
      <xdr:spPr>
        <a:xfrm>
          <a:off x="2019300" y="1023964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154940</xdr:rowOff>
    </xdr:from>
    <xdr:to>
      <xdr:col>6</xdr:col>
      <xdr:colOff>38100</xdr:colOff>
      <xdr:row>60</xdr:row>
      <xdr:rowOff>85090</xdr:rowOff>
    </xdr:to>
    <xdr:sp macro="" textlink="">
      <xdr:nvSpPr>
        <xdr:cNvPr id="195" name="楕円 194">
          <a:extLst>
            <a:ext uri="{FF2B5EF4-FFF2-40B4-BE49-F238E27FC236}">
              <a16:creationId xmlns:a16="http://schemas.microsoft.com/office/drawing/2014/main" id="{76F13F18-B0AC-4422-8A5B-13C694CE7B88}"/>
            </a:ext>
          </a:extLst>
        </xdr:cNvPr>
        <xdr:cNvSpPr/>
      </xdr:nvSpPr>
      <xdr:spPr>
        <a:xfrm>
          <a:off x="1079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124097</xdr:rowOff>
    </xdr:from>
    <xdr:to>
      <xdr:col>10</xdr:col>
      <xdr:colOff>114300</xdr:colOff>
      <xdr:row>60</xdr:row>
      <xdr:rowOff>34290</xdr:rowOff>
    </xdr:to>
    <xdr:cxnSp macro="">
      <xdr:nvCxnSpPr>
        <xdr:cNvPr id="196" name="直線コネクタ 195">
          <a:extLst>
            <a:ext uri="{FF2B5EF4-FFF2-40B4-BE49-F238E27FC236}">
              <a16:creationId xmlns:a16="http://schemas.microsoft.com/office/drawing/2014/main" id="{7887F51D-8E01-4A92-8A05-763BD31414A4}"/>
            </a:ext>
          </a:extLst>
        </xdr:cNvPr>
        <xdr:cNvCxnSpPr/>
      </xdr:nvCxnSpPr>
      <xdr:spPr>
        <a:xfrm flipV="1">
          <a:off x="1130300" y="1023964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D3EA92CB-A817-4F98-B3FF-CB8BA3D8C770}"/>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7B0D78D-7A80-4930-AD64-24FC73A6C9C1}"/>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411A4B4-4EFE-4145-925A-87675C130AEE}"/>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268C7A3D-79D6-4782-9A2C-859FA69F96E9}"/>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70593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61DF4E57-324B-4BB5-A20B-769E5B1EAAE1}"/>
            </a:ext>
          </a:extLst>
        </xdr:cNvPr>
        <xdr:cNvSpPr txBox="1"/>
      </xdr:nvSpPr>
      <xdr:spPr>
        <a:xfrm>
          <a:off x="3582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49365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69351C72-910E-4AFE-8424-F203328728F9}"/>
            </a:ext>
          </a:extLst>
        </xdr:cNvPr>
        <xdr:cNvSpPr txBox="1"/>
      </xdr:nvSpPr>
      <xdr:spPr>
        <a:xfrm>
          <a:off x="2705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19974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E785652-7A2C-49EC-9C5C-AAE9A8CA70A2}"/>
            </a:ext>
          </a:extLst>
        </xdr:cNvPr>
        <xdr:cNvSpPr txBox="1"/>
      </xdr:nvSpPr>
      <xdr:spPr>
        <a:xfrm>
          <a:off x="1816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64F0BFB-22BB-4371-8E1C-2DE6E2A8C423}"/>
            </a:ext>
          </a:extLst>
        </xdr:cNvPr>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346DA12-1090-4FCA-B24E-10A5C8853A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7A390AB-1903-4C8E-A906-8F49327240F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21517F3-2E2C-4AB0-B9C1-82C24A5F11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3B47D9D-F9FF-4C09-ABD9-8C86CBCA764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90C09A4-2C11-458F-8011-AE89F184975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64A1924-3E98-4C2C-B796-78B76904106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6D71D06-B578-4539-B25E-A20FE5D369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DBEC0CD-A8AD-43A0-969B-47E6EBDE2B8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D72930D-8E7D-45A3-AB78-5F12082E40E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F1D7B90-C867-47D3-9BE1-A2661D6ACA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1471479-0F20-4367-A687-64D8CC74147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C6176C8B-9B9E-4E1B-8536-B5FB9D0D747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0F837F8-199E-4B98-B486-53AE9DD0012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901641A1-CAAA-49CD-B8DC-854331229A2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D130E73-ECB4-45A0-807F-AE839E82989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54AD3104-3EFF-4DDE-8E51-9EB1FE052DC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7A6F089-1E5F-46C8-8952-745CF9C4B61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934AB0C8-29E0-4B54-A620-174ED0395397}"/>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B4962BFF-A09F-49E8-BD02-5ED703FDCA5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1DCFCC06-C47E-45E9-8B8B-6381B08CA56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8FD4082-B24E-4B9A-9D6E-34EBC82B5C0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E09F6E8-FC77-4E16-B961-8D4C29CE5DD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DE772D09-8FC0-498B-AE9B-AB5A722563B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A1A31F35-4C8F-4868-BFB5-C08CB0483A58}"/>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9D5D9E06-D07B-411F-A5DF-305A4FE19B0B}"/>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E15342AB-950D-44C8-839C-ACFBCDA45135}"/>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1D050D4A-F637-4748-9148-CC294802E12D}"/>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01B9FA23-8F16-4257-9113-F614F8B92954}"/>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48A4A03B-2B2A-4AAA-BE35-6606D1BAA591}"/>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F7554FBC-9014-4A4A-8538-13EB0D2439A3}"/>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60802</xdr:rowOff>
    </xdr:from>
    <xdr:to>
      <xdr:col>50</xdr:col>
      <xdr:colOff>165100</xdr:colOff>
      <xdr:row>61</xdr:row>
      <xdr:rowOff>162402</xdr:rowOff>
    </xdr:to>
    <xdr:sp macro="" textlink="">
      <xdr:nvSpPr>
        <xdr:cNvPr id="235" name="フローチャート: 判断 234">
          <a:extLst>
            <a:ext uri="{FF2B5EF4-FFF2-40B4-BE49-F238E27FC236}">
              <a16:creationId xmlns:a16="http://schemas.microsoft.com/office/drawing/2014/main" id="{6D99A255-7566-4344-B93A-3BB70B22909F}"/>
            </a:ext>
          </a:extLst>
        </xdr:cNvPr>
        <xdr:cNvSpPr/>
      </xdr:nvSpPr>
      <xdr:spPr>
        <a:xfrm>
          <a:off x="9588500" y="1051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53173</xdr:rowOff>
    </xdr:from>
    <xdr:to>
      <xdr:col>46</xdr:col>
      <xdr:colOff>38100</xdr:colOff>
      <xdr:row>61</xdr:row>
      <xdr:rowOff>154773</xdr:rowOff>
    </xdr:to>
    <xdr:sp macro="" textlink="">
      <xdr:nvSpPr>
        <xdr:cNvPr id="236" name="フローチャート: 判断 235">
          <a:extLst>
            <a:ext uri="{FF2B5EF4-FFF2-40B4-BE49-F238E27FC236}">
              <a16:creationId xmlns:a16="http://schemas.microsoft.com/office/drawing/2014/main" id="{90C86F4A-EA6D-47B7-A5D3-51AAE9DAC75F}"/>
            </a:ext>
          </a:extLst>
        </xdr:cNvPr>
        <xdr:cNvSpPr/>
      </xdr:nvSpPr>
      <xdr:spPr>
        <a:xfrm>
          <a:off x="8699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77499</xdr:rowOff>
    </xdr:from>
    <xdr:to>
      <xdr:col>41</xdr:col>
      <xdr:colOff>101600</xdr:colOff>
      <xdr:row>62</xdr:row>
      <xdr:rowOff>7649</xdr:rowOff>
    </xdr:to>
    <xdr:sp macro="" textlink="">
      <xdr:nvSpPr>
        <xdr:cNvPr id="237" name="フローチャート: 判断 236">
          <a:extLst>
            <a:ext uri="{FF2B5EF4-FFF2-40B4-BE49-F238E27FC236}">
              <a16:creationId xmlns:a16="http://schemas.microsoft.com/office/drawing/2014/main" id="{ECFE314B-BF7B-4302-A739-BF29659D2085}"/>
            </a:ext>
          </a:extLst>
        </xdr:cNvPr>
        <xdr:cNvSpPr/>
      </xdr:nvSpPr>
      <xdr:spPr>
        <a:xfrm>
          <a:off x="7810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76707</xdr:rowOff>
    </xdr:from>
    <xdr:to>
      <xdr:col>36</xdr:col>
      <xdr:colOff>165100</xdr:colOff>
      <xdr:row>62</xdr:row>
      <xdr:rowOff>6857</xdr:rowOff>
    </xdr:to>
    <xdr:sp macro="" textlink="">
      <xdr:nvSpPr>
        <xdr:cNvPr id="238" name="フローチャート: 判断 237">
          <a:extLst>
            <a:ext uri="{FF2B5EF4-FFF2-40B4-BE49-F238E27FC236}">
              <a16:creationId xmlns:a16="http://schemas.microsoft.com/office/drawing/2014/main" id="{F2A92137-7649-4DC9-B8DA-7D02FF76729B}"/>
            </a:ext>
          </a:extLst>
        </xdr:cNvPr>
        <xdr:cNvSpPr/>
      </xdr:nvSpPr>
      <xdr:spPr>
        <a:xfrm>
          <a:off x="6921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4834091-BD52-44C0-9458-9BD31B3D61F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D488A91-AD0C-4236-878E-2E33B7A70DD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3216E5B-4311-4A28-A015-6C24C0DE5D0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BB8F43B-B654-4286-8FEF-348D7F095B7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E30FE7C-DC4F-4C4D-AC3B-F92019D474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137436</xdr:rowOff>
    </xdr:from>
    <xdr:to>
      <xdr:col>55</xdr:col>
      <xdr:colOff>50800</xdr:colOff>
      <xdr:row>63</xdr:row>
      <xdr:rowOff>67586</xdr:rowOff>
    </xdr:to>
    <xdr:sp macro="" textlink="">
      <xdr:nvSpPr>
        <xdr:cNvPr id="244" name="楕円 243">
          <a:extLst>
            <a:ext uri="{FF2B5EF4-FFF2-40B4-BE49-F238E27FC236}">
              <a16:creationId xmlns:a16="http://schemas.microsoft.com/office/drawing/2014/main" id="{D9691538-AE7D-4D03-BDEE-3B9349AC8AC3}"/>
            </a:ext>
          </a:extLst>
        </xdr:cNvPr>
        <xdr:cNvSpPr/>
      </xdr:nvSpPr>
      <xdr:spPr>
        <a:xfrm>
          <a:off x="10426700" y="107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115863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9A8EFAA5-DBFC-4B23-9F31-A6EB1830EC95}"/>
            </a:ext>
          </a:extLst>
        </xdr:cNvPr>
        <xdr:cNvSpPr txBox="1"/>
      </xdr:nvSpPr>
      <xdr:spPr>
        <a:xfrm>
          <a:off x="10515600" y="1074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140494</xdr:rowOff>
    </xdr:from>
    <xdr:to>
      <xdr:col>50</xdr:col>
      <xdr:colOff>165100</xdr:colOff>
      <xdr:row>63</xdr:row>
      <xdr:rowOff>70644</xdr:rowOff>
    </xdr:to>
    <xdr:sp macro="" textlink="">
      <xdr:nvSpPr>
        <xdr:cNvPr id="246" name="楕円 245">
          <a:extLst>
            <a:ext uri="{FF2B5EF4-FFF2-40B4-BE49-F238E27FC236}">
              <a16:creationId xmlns:a16="http://schemas.microsoft.com/office/drawing/2014/main" id="{67B6C23B-6846-4EFC-975F-2C2F730FFBFF}"/>
            </a:ext>
          </a:extLst>
        </xdr:cNvPr>
        <xdr:cNvSpPr/>
      </xdr:nvSpPr>
      <xdr:spPr>
        <a:xfrm>
          <a:off x="9588500" y="107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16786</xdr:rowOff>
    </xdr:from>
    <xdr:to>
      <xdr:col>55</xdr:col>
      <xdr:colOff>0</xdr:colOff>
      <xdr:row>63</xdr:row>
      <xdr:rowOff>19844</xdr:rowOff>
    </xdr:to>
    <xdr:cxnSp macro="">
      <xdr:nvCxnSpPr>
        <xdr:cNvPr id="247" name="直線コネクタ 246">
          <a:extLst>
            <a:ext uri="{FF2B5EF4-FFF2-40B4-BE49-F238E27FC236}">
              <a16:creationId xmlns:a16="http://schemas.microsoft.com/office/drawing/2014/main" id="{8D36B9D3-9D87-4DE3-A5DC-BA16E5E3A0D5}"/>
            </a:ext>
          </a:extLst>
        </xdr:cNvPr>
        <xdr:cNvCxnSpPr/>
      </xdr:nvCxnSpPr>
      <xdr:spPr>
        <a:xfrm flipV="1">
          <a:off x="9639300" y="10818136"/>
          <a:ext cx="8382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139467</xdr:rowOff>
    </xdr:from>
    <xdr:to>
      <xdr:col>46</xdr:col>
      <xdr:colOff>38100</xdr:colOff>
      <xdr:row>63</xdr:row>
      <xdr:rowOff>69617</xdr:rowOff>
    </xdr:to>
    <xdr:sp macro="" textlink="">
      <xdr:nvSpPr>
        <xdr:cNvPr id="248" name="楕円 247">
          <a:extLst>
            <a:ext uri="{FF2B5EF4-FFF2-40B4-BE49-F238E27FC236}">
              <a16:creationId xmlns:a16="http://schemas.microsoft.com/office/drawing/2014/main" id="{878DF49E-50E3-4AFE-8877-43D98F138D1F}"/>
            </a:ext>
          </a:extLst>
        </xdr:cNvPr>
        <xdr:cNvSpPr/>
      </xdr:nvSpPr>
      <xdr:spPr>
        <a:xfrm>
          <a:off x="8699500" y="107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18817</xdr:rowOff>
    </xdr:from>
    <xdr:to>
      <xdr:col>50</xdr:col>
      <xdr:colOff>114300</xdr:colOff>
      <xdr:row>63</xdr:row>
      <xdr:rowOff>19844</xdr:rowOff>
    </xdr:to>
    <xdr:cxnSp macro="">
      <xdr:nvCxnSpPr>
        <xdr:cNvPr id="249" name="直線コネクタ 248">
          <a:extLst>
            <a:ext uri="{FF2B5EF4-FFF2-40B4-BE49-F238E27FC236}">
              <a16:creationId xmlns:a16="http://schemas.microsoft.com/office/drawing/2014/main" id="{CBEE7364-B533-42ED-8682-349B7994716E}"/>
            </a:ext>
          </a:extLst>
        </xdr:cNvPr>
        <xdr:cNvCxnSpPr/>
      </xdr:nvCxnSpPr>
      <xdr:spPr>
        <a:xfrm>
          <a:off x="8750300" y="10820167"/>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141929</xdr:rowOff>
    </xdr:from>
    <xdr:to>
      <xdr:col>41</xdr:col>
      <xdr:colOff>101600</xdr:colOff>
      <xdr:row>63</xdr:row>
      <xdr:rowOff>72079</xdr:rowOff>
    </xdr:to>
    <xdr:sp macro="" textlink="">
      <xdr:nvSpPr>
        <xdr:cNvPr id="250" name="楕円 249">
          <a:extLst>
            <a:ext uri="{FF2B5EF4-FFF2-40B4-BE49-F238E27FC236}">
              <a16:creationId xmlns:a16="http://schemas.microsoft.com/office/drawing/2014/main" id="{F1B82753-1340-4507-8DBD-44AE882C542C}"/>
            </a:ext>
          </a:extLst>
        </xdr:cNvPr>
        <xdr:cNvSpPr/>
      </xdr:nvSpPr>
      <xdr:spPr>
        <a:xfrm>
          <a:off x="7810500" y="107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18817</xdr:rowOff>
    </xdr:from>
    <xdr:to>
      <xdr:col>45</xdr:col>
      <xdr:colOff>177800</xdr:colOff>
      <xdr:row>63</xdr:row>
      <xdr:rowOff>21279</xdr:rowOff>
    </xdr:to>
    <xdr:cxnSp macro="">
      <xdr:nvCxnSpPr>
        <xdr:cNvPr id="251" name="直線コネクタ 250">
          <a:extLst>
            <a:ext uri="{FF2B5EF4-FFF2-40B4-BE49-F238E27FC236}">
              <a16:creationId xmlns:a16="http://schemas.microsoft.com/office/drawing/2014/main" id="{AE810373-48AA-433A-98D5-6F8DF7516F74}"/>
            </a:ext>
          </a:extLst>
        </xdr:cNvPr>
        <xdr:cNvCxnSpPr/>
      </xdr:nvCxnSpPr>
      <xdr:spPr>
        <a:xfrm flipV="1">
          <a:off x="7861300" y="10820167"/>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981</xdr:rowOff>
    </xdr:from>
    <xdr:to>
      <xdr:col>36</xdr:col>
      <xdr:colOff>165100</xdr:colOff>
      <xdr:row>63</xdr:row>
      <xdr:rowOff>102581</xdr:rowOff>
    </xdr:to>
    <xdr:sp macro="" textlink="">
      <xdr:nvSpPr>
        <xdr:cNvPr id="252" name="楕円 251">
          <a:extLst>
            <a:ext uri="{FF2B5EF4-FFF2-40B4-BE49-F238E27FC236}">
              <a16:creationId xmlns:a16="http://schemas.microsoft.com/office/drawing/2014/main" id="{CFF8DC57-7F52-4660-A3A2-57339AA316EE}"/>
            </a:ext>
          </a:extLst>
        </xdr:cNvPr>
        <xdr:cNvSpPr/>
      </xdr:nvSpPr>
      <xdr:spPr>
        <a:xfrm>
          <a:off x="6921500" y="108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21279</xdr:rowOff>
    </xdr:from>
    <xdr:to>
      <xdr:col>41</xdr:col>
      <xdr:colOff>50800</xdr:colOff>
      <xdr:row>63</xdr:row>
      <xdr:rowOff>51781</xdr:rowOff>
    </xdr:to>
    <xdr:cxnSp macro="">
      <xdr:nvCxnSpPr>
        <xdr:cNvPr id="253" name="直線コネクタ 252">
          <a:extLst>
            <a:ext uri="{FF2B5EF4-FFF2-40B4-BE49-F238E27FC236}">
              <a16:creationId xmlns:a16="http://schemas.microsoft.com/office/drawing/2014/main" id="{7EE33850-8434-4F02-9F56-9F31F8F1C3D9}"/>
            </a:ext>
          </a:extLst>
        </xdr:cNvPr>
        <xdr:cNvCxnSpPr/>
      </xdr:nvCxnSpPr>
      <xdr:spPr>
        <a:xfrm flipV="1">
          <a:off x="6972300" y="10822629"/>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7479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12E1185E-7155-4B49-B615-D96DC267C76B}"/>
            </a:ext>
          </a:extLst>
        </xdr:cNvPr>
        <xdr:cNvSpPr txBox="1"/>
      </xdr:nvSpPr>
      <xdr:spPr>
        <a:xfrm>
          <a:off x="9327095" y="1029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171300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AFC53EFA-15D4-4ED4-90FB-91E764EA2BF7}"/>
            </a:ext>
          </a:extLst>
        </xdr:cNvPr>
        <xdr:cNvSpPr txBox="1"/>
      </xdr:nvSpPr>
      <xdr:spPr>
        <a:xfrm>
          <a:off x="84507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24176</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D7961592-E060-4AA2-8E90-038A136BF5C1}"/>
            </a:ext>
          </a:extLst>
        </xdr:cNvPr>
        <xdr:cNvSpPr txBox="1"/>
      </xdr:nvSpPr>
      <xdr:spPr>
        <a:xfrm>
          <a:off x="7561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23384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E7A48AB7-617C-441B-BBC6-5E87F048835F}"/>
            </a:ext>
          </a:extLst>
        </xdr:cNvPr>
        <xdr:cNvSpPr txBox="1"/>
      </xdr:nvSpPr>
      <xdr:spPr>
        <a:xfrm>
          <a:off x="6672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61771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AD5BCA4-0202-4833-9CFF-79A230722C61}"/>
            </a:ext>
          </a:extLst>
        </xdr:cNvPr>
        <xdr:cNvSpPr txBox="1"/>
      </xdr:nvSpPr>
      <xdr:spPr>
        <a:xfrm>
          <a:off x="9327095" y="1086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60744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E1C5E2B-C4B9-494A-B603-04F90BD75665}"/>
            </a:ext>
          </a:extLst>
        </xdr:cNvPr>
        <xdr:cNvSpPr txBox="1"/>
      </xdr:nvSpPr>
      <xdr:spPr>
        <a:xfrm>
          <a:off x="8450795" y="1086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63206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985ED429-C91C-4146-9C6E-0F52465F29B7}"/>
            </a:ext>
          </a:extLst>
        </xdr:cNvPr>
        <xdr:cNvSpPr txBox="1"/>
      </xdr:nvSpPr>
      <xdr:spPr>
        <a:xfrm>
          <a:off x="7561795" y="1086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93708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7A4B5DC6-8C4E-4C85-83EB-8E7D6E11E0AF}"/>
            </a:ext>
          </a:extLst>
        </xdr:cNvPr>
        <xdr:cNvSpPr txBox="1"/>
      </xdr:nvSpPr>
      <xdr:spPr>
        <a:xfrm>
          <a:off x="6672795" y="1089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2879DAC-0B0E-4033-83A3-C6949B9C5FE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706CC07-F3B2-498F-B5BB-5852BFF9A56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2F411C7-B0C5-4957-98A6-5317F7D4ED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647AC9A-BE9D-4236-9F84-A03D8FF9D1E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62F9F97-9646-460A-87FB-A5B78E68ECF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F1E5762-1B2C-4D5D-85D4-4F9B173239B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D3D3507-5D5A-4732-B2D7-421DEF254A1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F6BB198-488E-4846-8D2A-E898B213DF1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D1D6A6A-92F9-4164-9A5F-C9D7D75AC49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DDD1C7E-A02A-41EF-9248-32B5B521412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6E98F4B-DA0D-45F1-A72F-CE0829BC0BA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DF32446D-BBE8-48E0-8987-0DE3A289328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19EA768B-9A07-4981-8A4C-9C931D77EBE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4D142D73-D4D8-48A8-A01D-E1F047D11CA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88EF5D30-C556-4463-9EE2-DC78F9C5A1E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575F1AB1-E6E2-4AC7-B8B7-882E76FC1EF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1C974E45-DEFE-4AF2-B818-84CFCE13396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2D165354-1B29-4A6D-BF5D-C1C09F7B180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BE537E38-F573-4619-8002-9A6DE955E5C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22B5723D-80E6-43D5-A8DC-AC69611317D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2A3B2435-9A0F-4F0D-88AB-2AA4AA4BA5D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E8366885-775B-48FF-A7D6-FC898E58BA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C17EE2BC-91B9-459D-BE0D-7FB175F926A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B67EDF51-5874-465D-BC8C-4B2CEEFD735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F42F58C9-143B-487B-8741-67E4417FEB32}"/>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C45EFC02-56DF-4E7A-BA1A-81CA54B2B3A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27563E2B-D03C-4797-B473-D6042F3FB73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20DA7C70-FBE2-4C2A-961E-0DDD835968CA}"/>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9C90EDF7-0D5D-40B4-9320-16F72B4163A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65852558-B30B-433B-A54F-78805E024DDB}"/>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C62E28AB-3C09-4D52-B8C0-0FCCD642AEE2}"/>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3" name="フローチャート: 判断 292">
          <a:extLst>
            <a:ext uri="{FF2B5EF4-FFF2-40B4-BE49-F238E27FC236}">
              <a16:creationId xmlns:a16="http://schemas.microsoft.com/office/drawing/2014/main" id="{F0D5C7B5-0594-4DAD-B69F-EE2EEBC3237B}"/>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4" name="フローチャート: 判断 293">
          <a:extLst>
            <a:ext uri="{FF2B5EF4-FFF2-40B4-BE49-F238E27FC236}">
              <a16:creationId xmlns:a16="http://schemas.microsoft.com/office/drawing/2014/main" id="{AD444E4E-7F11-4B5A-A64A-8CF653F9B754}"/>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425D7345-DA5C-47F1-86DC-AB3FB6ADD89C}"/>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96" name="フローチャート: 判断 295">
          <a:extLst>
            <a:ext uri="{FF2B5EF4-FFF2-40B4-BE49-F238E27FC236}">
              <a16:creationId xmlns:a16="http://schemas.microsoft.com/office/drawing/2014/main" id="{A83E5A13-655A-47FD-8E80-A3A05803B531}"/>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C317A02-4249-4B8F-9911-0FC1001FD8A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8C73C28-230D-4DB7-BFAB-BDA9F3A1202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94C8090-369A-425B-A048-75954A75C7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BB7CD7-9B57-4D81-9574-0660A3AB61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F2DCB20-AC7B-40FC-944A-B7738C1D566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74930</xdr:rowOff>
    </xdr:from>
    <xdr:to>
      <xdr:col>24</xdr:col>
      <xdr:colOff>114300</xdr:colOff>
      <xdr:row>86</xdr:row>
      <xdr:rowOff>5080</xdr:rowOff>
    </xdr:to>
    <xdr:sp macro="" textlink="">
      <xdr:nvSpPr>
        <xdr:cNvPr id="302" name="楕円 301">
          <a:extLst>
            <a:ext uri="{FF2B5EF4-FFF2-40B4-BE49-F238E27FC236}">
              <a16:creationId xmlns:a16="http://schemas.microsoft.com/office/drawing/2014/main" id="{77626043-2535-4764-9F83-790B17C63707}"/>
            </a:ext>
          </a:extLst>
        </xdr:cNvPr>
        <xdr:cNvSpPr/>
      </xdr:nvSpPr>
      <xdr:spPr>
        <a:xfrm>
          <a:off x="4584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53357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AE7CF8FF-4310-40E1-BF3C-83CD07C4F069}"/>
            </a:ext>
          </a:extLst>
        </xdr:cNvPr>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57786</xdr:rowOff>
    </xdr:from>
    <xdr:to>
      <xdr:col>20</xdr:col>
      <xdr:colOff>38100</xdr:colOff>
      <xdr:row>85</xdr:row>
      <xdr:rowOff>159386</xdr:rowOff>
    </xdr:to>
    <xdr:sp macro="" textlink="">
      <xdr:nvSpPr>
        <xdr:cNvPr id="304" name="楕円 303">
          <a:extLst>
            <a:ext uri="{FF2B5EF4-FFF2-40B4-BE49-F238E27FC236}">
              <a16:creationId xmlns:a16="http://schemas.microsoft.com/office/drawing/2014/main" id="{E462294A-8352-41C1-B981-191ADB5D8C20}"/>
            </a:ext>
          </a:extLst>
        </xdr:cNvPr>
        <xdr:cNvSpPr/>
      </xdr:nvSpPr>
      <xdr:spPr>
        <a:xfrm>
          <a:off x="3746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108586</xdr:rowOff>
    </xdr:from>
    <xdr:to>
      <xdr:col>24</xdr:col>
      <xdr:colOff>63500</xdr:colOff>
      <xdr:row>85</xdr:row>
      <xdr:rowOff>125730</xdr:rowOff>
    </xdr:to>
    <xdr:cxnSp macro="">
      <xdr:nvCxnSpPr>
        <xdr:cNvPr id="305" name="直線コネクタ 304">
          <a:extLst>
            <a:ext uri="{FF2B5EF4-FFF2-40B4-BE49-F238E27FC236}">
              <a16:creationId xmlns:a16="http://schemas.microsoft.com/office/drawing/2014/main" id="{AA8BE4AE-D424-48B1-AE9B-C3E59B70E7CC}"/>
            </a:ext>
          </a:extLst>
        </xdr:cNvPr>
        <xdr:cNvCxnSpPr/>
      </xdr:nvCxnSpPr>
      <xdr:spPr>
        <a:xfrm>
          <a:off x="3797300" y="146818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42545</xdr:rowOff>
    </xdr:from>
    <xdr:to>
      <xdr:col>15</xdr:col>
      <xdr:colOff>101600</xdr:colOff>
      <xdr:row>85</xdr:row>
      <xdr:rowOff>144145</xdr:rowOff>
    </xdr:to>
    <xdr:sp macro="" textlink="">
      <xdr:nvSpPr>
        <xdr:cNvPr id="306" name="楕円 305">
          <a:extLst>
            <a:ext uri="{FF2B5EF4-FFF2-40B4-BE49-F238E27FC236}">
              <a16:creationId xmlns:a16="http://schemas.microsoft.com/office/drawing/2014/main" id="{2BFFBBA6-5F3D-48FE-83D8-FC7A09F686F6}"/>
            </a:ext>
          </a:extLst>
        </xdr:cNvPr>
        <xdr:cNvSpPr/>
      </xdr:nvSpPr>
      <xdr:spPr>
        <a:xfrm>
          <a:off x="2857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93345</xdr:rowOff>
    </xdr:from>
    <xdr:to>
      <xdr:col>19</xdr:col>
      <xdr:colOff>177800</xdr:colOff>
      <xdr:row>85</xdr:row>
      <xdr:rowOff>108586</xdr:rowOff>
    </xdr:to>
    <xdr:cxnSp macro="">
      <xdr:nvCxnSpPr>
        <xdr:cNvPr id="307" name="直線コネクタ 306">
          <a:extLst>
            <a:ext uri="{FF2B5EF4-FFF2-40B4-BE49-F238E27FC236}">
              <a16:creationId xmlns:a16="http://schemas.microsoft.com/office/drawing/2014/main" id="{E7374489-3186-40D8-8884-67280A6C0CA7}"/>
            </a:ext>
          </a:extLst>
        </xdr:cNvPr>
        <xdr:cNvCxnSpPr/>
      </xdr:nvCxnSpPr>
      <xdr:spPr>
        <a:xfrm>
          <a:off x="2908300" y="146665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23495</xdr:rowOff>
    </xdr:from>
    <xdr:to>
      <xdr:col>10</xdr:col>
      <xdr:colOff>165100</xdr:colOff>
      <xdr:row>85</xdr:row>
      <xdr:rowOff>125095</xdr:rowOff>
    </xdr:to>
    <xdr:sp macro="" textlink="">
      <xdr:nvSpPr>
        <xdr:cNvPr id="308" name="楕円 307">
          <a:extLst>
            <a:ext uri="{FF2B5EF4-FFF2-40B4-BE49-F238E27FC236}">
              <a16:creationId xmlns:a16="http://schemas.microsoft.com/office/drawing/2014/main" id="{CC2DE7E6-17F3-4582-B1E0-BFE06AE6D039}"/>
            </a:ext>
          </a:extLst>
        </xdr:cNvPr>
        <xdr:cNvSpPr/>
      </xdr:nvSpPr>
      <xdr:spPr>
        <a:xfrm>
          <a:off x="1968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74295</xdr:rowOff>
    </xdr:from>
    <xdr:to>
      <xdr:col>15</xdr:col>
      <xdr:colOff>50800</xdr:colOff>
      <xdr:row>85</xdr:row>
      <xdr:rowOff>93345</xdr:rowOff>
    </xdr:to>
    <xdr:cxnSp macro="">
      <xdr:nvCxnSpPr>
        <xdr:cNvPr id="309" name="直線コネクタ 308">
          <a:extLst>
            <a:ext uri="{FF2B5EF4-FFF2-40B4-BE49-F238E27FC236}">
              <a16:creationId xmlns:a16="http://schemas.microsoft.com/office/drawing/2014/main" id="{F9163841-4B75-4617-AE4E-59B81696FF77}"/>
            </a:ext>
          </a:extLst>
        </xdr:cNvPr>
        <xdr:cNvCxnSpPr/>
      </xdr:nvCxnSpPr>
      <xdr:spPr>
        <a:xfrm>
          <a:off x="2019300" y="146475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168275</xdr:rowOff>
    </xdr:from>
    <xdr:to>
      <xdr:col>6</xdr:col>
      <xdr:colOff>38100</xdr:colOff>
      <xdr:row>85</xdr:row>
      <xdr:rowOff>98425</xdr:rowOff>
    </xdr:to>
    <xdr:sp macro="" textlink="">
      <xdr:nvSpPr>
        <xdr:cNvPr id="310" name="楕円 309">
          <a:extLst>
            <a:ext uri="{FF2B5EF4-FFF2-40B4-BE49-F238E27FC236}">
              <a16:creationId xmlns:a16="http://schemas.microsoft.com/office/drawing/2014/main" id="{688C0A5F-7067-4314-A297-8CF2ABF43D53}"/>
            </a:ext>
          </a:extLst>
        </xdr:cNvPr>
        <xdr:cNvSpPr/>
      </xdr:nvSpPr>
      <xdr:spPr>
        <a:xfrm>
          <a:off x="1079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47625</xdr:rowOff>
    </xdr:from>
    <xdr:to>
      <xdr:col>10</xdr:col>
      <xdr:colOff>114300</xdr:colOff>
      <xdr:row>85</xdr:row>
      <xdr:rowOff>74295</xdr:rowOff>
    </xdr:to>
    <xdr:cxnSp macro="">
      <xdr:nvCxnSpPr>
        <xdr:cNvPr id="311" name="直線コネクタ 310">
          <a:extLst>
            <a:ext uri="{FF2B5EF4-FFF2-40B4-BE49-F238E27FC236}">
              <a16:creationId xmlns:a16="http://schemas.microsoft.com/office/drawing/2014/main" id="{74E63B7D-F088-4084-BF03-201D2EB34B5B}"/>
            </a:ext>
          </a:extLst>
        </xdr:cNvPr>
        <xdr:cNvCxnSpPr/>
      </xdr:nvCxnSpPr>
      <xdr:spPr>
        <a:xfrm>
          <a:off x="1130300" y="146208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2" name="n_1aveValue【公営住宅】&#10;有形固定資産減価償却率">
          <a:extLst>
            <a:ext uri="{FF2B5EF4-FFF2-40B4-BE49-F238E27FC236}">
              <a16:creationId xmlns:a16="http://schemas.microsoft.com/office/drawing/2014/main" id="{9B55AE02-EB6A-4757-9FE4-99389C120F39}"/>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3" name="n_2aveValue【公営住宅】&#10;有形固定資産減価償却率">
          <a:extLst>
            <a:ext uri="{FF2B5EF4-FFF2-40B4-BE49-F238E27FC236}">
              <a16:creationId xmlns:a16="http://schemas.microsoft.com/office/drawing/2014/main" id="{E9198372-55CB-4956-84B6-E3B54E1CF966}"/>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a:extLst>
            <a:ext uri="{FF2B5EF4-FFF2-40B4-BE49-F238E27FC236}">
              <a16:creationId xmlns:a16="http://schemas.microsoft.com/office/drawing/2014/main" id="{483B6AD4-56E7-49C6-A176-AB69C724D435}"/>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5" name="n_4aveValue【公営住宅】&#10;有形固定資産減価償却率">
          <a:extLst>
            <a:ext uri="{FF2B5EF4-FFF2-40B4-BE49-F238E27FC236}">
              <a16:creationId xmlns:a16="http://schemas.microsoft.com/office/drawing/2014/main" id="{C1E83FC8-3734-4DB4-82BE-1C712F598DDD}"/>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150513</xdr:rowOff>
    </xdr:from>
    <xdr:ext cx="405111" cy="259045"/>
    <xdr:sp macro="" textlink="">
      <xdr:nvSpPr>
        <xdr:cNvPr id="316" name="n_1mainValue【公営住宅】&#10;有形固定資産減価償却率">
          <a:extLst>
            <a:ext uri="{FF2B5EF4-FFF2-40B4-BE49-F238E27FC236}">
              <a16:creationId xmlns:a16="http://schemas.microsoft.com/office/drawing/2014/main" id="{0C1F6DB5-F16F-40E4-B83A-1C32C0DFBCB0}"/>
            </a:ext>
          </a:extLst>
        </xdr:cNvPr>
        <xdr:cNvSpPr txBox="1"/>
      </xdr:nvSpPr>
      <xdr:spPr>
        <a:xfrm>
          <a:off x="3582044"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135272</xdr:rowOff>
    </xdr:from>
    <xdr:ext cx="405111" cy="259045"/>
    <xdr:sp macro="" textlink="">
      <xdr:nvSpPr>
        <xdr:cNvPr id="317" name="n_2mainValue【公営住宅】&#10;有形固定資産減価償却率">
          <a:extLst>
            <a:ext uri="{FF2B5EF4-FFF2-40B4-BE49-F238E27FC236}">
              <a16:creationId xmlns:a16="http://schemas.microsoft.com/office/drawing/2014/main" id="{E190A97E-BEF3-45D4-BD68-93D6467102E4}"/>
            </a:ext>
          </a:extLst>
        </xdr:cNvPr>
        <xdr:cNvSpPr txBox="1"/>
      </xdr:nvSpPr>
      <xdr:spPr>
        <a:xfrm>
          <a:off x="27057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116222</xdr:rowOff>
    </xdr:from>
    <xdr:ext cx="405111" cy="259045"/>
    <xdr:sp macro="" textlink="">
      <xdr:nvSpPr>
        <xdr:cNvPr id="318" name="n_3mainValue【公営住宅】&#10;有形固定資産減価償却率">
          <a:extLst>
            <a:ext uri="{FF2B5EF4-FFF2-40B4-BE49-F238E27FC236}">
              <a16:creationId xmlns:a16="http://schemas.microsoft.com/office/drawing/2014/main" id="{4FC40AAF-CEDE-4927-AAC7-0695186A6303}"/>
            </a:ext>
          </a:extLst>
        </xdr:cNvPr>
        <xdr:cNvSpPr txBox="1"/>
      </xdr:nvSpPr>
      <xdr:spPr>
        <a:xfrm>
          <a:off x="18167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89552</xdr:rowOff>
    </xdr:from>
    <xdr:ext cx="405111" cy="259045"/>
    <xdr:sp macro="" textlink="">
      <xdr:nvSpPr>
        <xdr:cNvPr id="319" name="n_4mainValue【公営住宅】&#10;有形固定資産減価償却率">
          <a:extLst>
            <a:ext uri="{FF2B5EF4-FFF2-40B4-BE49-F238E27FC236}">
              <a16:creationId xmlns:a16="http://schemas.microsoft.com/office/drawing/2014/main" id="{6DA6F920-12EB-418F-82D8-B17DEFB7741B}"/>
            </a:ext>
          </a:extLst>
        </xdr:cNvPr>
        <xdr:cNvSpPr txBox="1"/>
      </xdr:nvSpPr>
      <xdr:spPr>
        <a:xfrm>
          <a:off x="927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856A161-C0DF-4661-8EF2-551D37BF2F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CFBA06BA-C878-4408-86A1-B7E8994C7B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DA1DF993-E65B-43F0-B436-C07F9CFA0DA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D0ED6959-8701-4F3A-AD62-627E01D6B4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3360E248-9700-4EF2-83E6-BE140BE7DA5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3B0F8500-928B-4806-B3ED-C76DF5145AF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CB583D0-5EC9-48EA-B278-F1F3B6D713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316DB3C4-BEE4-42FB-AE53-348B3AE2CCE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BA603F9E-8173-4C0F-BDBF-756921D4709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50776362-4A30-4265-A31D-3C4F224EB8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8FBAA76E-96E4-4F3C-B895-AB2AD2CCC46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B2DF9C20-151B-48FA-AA9D-03889BD9E0F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2E89ECFE-4C90-4098-AA1D-2FBE0B09F68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78DE30F2-C4D7-4E24-A185-335622B31D0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F7CA60FB-061C-4FD0-9182-BE2DD94B194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14F47A65-7427-499C-8836-A8EEE808825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CAC8A95E-F685-4EBD-9ECF-393A999EE84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BFA689EE-2CB4-4A43-A8FF-82992D0EB64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C2C9742D-DAEA-47E7-95AE-6C7E7CB15DB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98A5481B-FC3A-497B-A5DC-0E027D0EED2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E210218B-FBB4-4CDF-94A1-148461EBF8D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5F4E1560-0305-44E2-910B-1318F23D923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190F4483-13C3-417D-8568-D6665095F52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E6465DA1-EA67-4BD4-9581-BA5EC46019A9}"/>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2A7F142F-CCF1-495F-92BC-98A7D68606DD}"/>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3D045693-FCAC-43C9-A6C8-2CCA2EDC5ECA}"/>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C995703C-4742-40B6-99B5-C8B1ECF9178C}"/>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6EF67858-CB01-4E8A-A7BF-26015A07EF78}"/>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a:extLst>
            <a:ext uri="{FF2B5EF4-FFF2-40B4-BE49-F238E27FC236}">
              <a16:creationId xmlns:a16="http://schemas.microsoft.com/office/drawing/2014/main" id="{B4B56898-405C-4665-A5BA-2B1F4CA8BF76}"/>
            </a:ext>
          </a:extLst>
        </xdr:cNvPr>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19A6C7DE-A48C-4185-98E6-8E7B1F028FAB}"/>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100837</xdr:rowOff>
    </xdr:from>
    <xdr:to>
      <xdr:col>50</xdr:col>
      <xdr:colOff>165100</xdr:colOff>
      <xdr:row>86</xdr:row>
      <xdr:rowOff>30987</xdr:rowOff>
    </xdr:to>
    <xdr:sp macro="" textlink="">
      <xdr:nvSpPr>
        <xdr:cNvPr id="350" name="フローチャート: 判断 349">
          <a:extLst>
            <a:ext uri="{FF2B5EF4-FFF2-40B4-BE49-F238E27FC236}">
              <a16:creationId xmlns:a16="http://schemas.microsoft.com/office/drawing/2014/main" id="{C48C1520-BF76-4EF1-AF72-4DD973E83729}"/>
            </a:ext>
          </a:extLst>
        </xdr:cNvPr>
        <xdr:cNvSpPr/>
      </xdr:nvSpPr>
      <xdr:spPr>
        <a:xfrm>
          <a:off x="9588500" y="1467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85217</xdr:rowOff>
    </xdr:from>
    <xdr:to>
      <xdr:col>46</xdr:col>
      <xdr:colOff>38100</xdr:colOff>
      <xdr:row>86</xdr:row>
      <xdr:rowOff>15367</xdr:rowOff>
    </xdr:to>
    <xdr:sp macro="" textlink="">
      <xdr:nvSpPr>
        <xdr:cNvPr id="351" name="フローチャート: 判断 350">
          <a:extLst>
            <a:ext uri="{FF2B5EF4-FFF2-40B4-BE49-F238E27FC236}">
              <a16:creationId xmlns:a16="http://schemas.microsoft.com/office/drawing/2014/main" id="{8891A64A-D363-4B2E-BF30-B8423BCDE58C}"/>
            </a:ext>
          </a:extLst>
        </xdr:cNvPr>
        <xdr:cNvSpPr/>
      </xdr:nvSpPr>
      <xdr:spPr>
        <a:xfrm>
          <a:off x="8699500" y="1465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82169</xdr:rowOff>
    </xdr:from>
    <xdr:to>
      <xdr:col>41</xdr:col>
      <xdr:colOff>101600</xdr:colOff>
      <xdr:row>86</xdr:row>
      <xdr:rowOff>12319</xdr:rowOff>
    </xdr:to>
    <xdr:sp macro="" textlink="">
      <xdr:nvSpPr>
        <xdr:cNvPr id="352" name="フローチャート: 判断 351">
          <a:extLst>
            <a:ext uri="{FF2B5EF4-FFF2-40B4-BE49-F238E27FC236}">
              <a16:creationId xmlns:a16="http://schemas.microsoft.com/office/drawing/2014/main" id="{A0953B2C-E9A5-49EB-AC90-6913832815C7}"/>
            </a:ext>
          </a:extLst>
        </xdr:cNvPr>
        <xdr:cNvSpPr/>
      </xdr:nvSpPr>
      <xdr:spPr>
        <a:xfrm>
          <a:off x="7810500" y="1465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83313</xdr:rowOff>
    </xdr:from>
    <xdr:to>
      <xdr:col>36</xdr:col>
      <xdr:colOff>165100</xdr:colOff>
      <xdr:row>86</xdr:row>
      <xdr:rowOff>13463</xdr:rowOff>
    </xdr:to>
    <xdr:sp macro="" textlink="">
      <xdr:nvSpPr>
        <xdr:cNvPr id="353" name="フローチャート: 判断 352">
          <a:extLst>
            <a:ext uri="{FF2B5EF4-FFF2-40B4-BE49-F238E27FC236}">
              <a16:creationId xmlns:a16="http://schemas.microsoft.com/office/drawing/2014/main" id="{A824105A-E73E-4857-8558-68EBFAA2A924}"/>
            </a:ext>
          </a:extLst>
        </xdr:cNvPr>
        <xdr:cNvSpPr/>
      </xdr:nvSpPr>
      <xdr:spPr>
        <a:xfrm>
          <a:off x="6921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C6F5FBB-4764-42A2-B650-2734EAAF592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1B748B6-5D07-4B78-B370-DBE02ADA0C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25536EC-74BD-45E0-B293-37881A511FA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D3E298E-2887-42F0-A793-65FA53E5681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E0906D3-B8E2-49F2-AF18-0FDF378CAB1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56832</xdr:rowOff>
    </xdr:from>
    <xdr:to>
      <xdr:col>55</xdr:col>
      <xdr:colOff>50800</xdr:colOff>
      <xdr:row>84</xdr:row>
      <xdr:rowOff>158432</xdr:rowOff>
    </xdr:to>
    <xdr:sp macro="" textlink="">
      <xdr:nvSpPr>
        <xdr:cNvPr id="359" name="楕円 358">
          <a:extLst>
            <a:ext uri="{FF2B5EF4-FFF2-40B4-BE49-F238E27FC236}">
              <a16:creationId xmlns:a16="http://schemas.microsoft.com/office/drawing/2014/main" id="{001C47C5-85C3-4BEB-85FC-27EC7A4BBD43}"/>
            </a:ext>
          </a:extLst>
        </xdr:cNvPr>
        <xdr:cNvSpPr/>
      </xdr:nvSpPr>
      <xdr:spPr>
        <a:xfrm>
          <a:off x="10426700" y="1445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79709</xdr:rowOff>
    </xdr:from>
    <xdr:ext cx="469744" cy="259045"/>
    <xdr:sp macro="" textlink="">
      <xdr:nvSpPr>
        <xdr:cNvPr id="360" name="【公営住宅】&#10;一人当たり面積該当値テキスト">
          <a:extLst>
            <a:ext uri="{FF2B5EF4-FFF2-40B4-BE49-F238E27FC236}">
              <a16:creationId xmlns:a16="http://schemas.microsoft.com/office/drawing/2014/main" id="{CF6888E0-4E15-4F94-90A8-230C11001594}"/>
            </a:ext>
          </a:extLst>
        </xdr:cNvPr>
        <xdr:cNvSpPr txBox="1"/>
      </xdr:nvSpPr>
      <xdr:spPr>
        <a:xfrm>
          <a:off x="10515600" y="1431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61404</xdr:rowOff>
    </xdr:from>
    <xdr:to>
      <xdr:col>50</xdr:col>
      <xdr:colOff>165100</xdr:colOff>
      <xdr:row>84</xdr:row>
      <xdr:rowOff>163004</xdr:rowOff>
    </xdr:to>
    <xdr:sp macro="" textlink="">
      <xdr:nvSpPr>
        <xdr:cNvPr id="361" name="楕円 360">
          <a:extLst>
            <a:ext uri="{FF2B5EF4-FFF2-40B4-BE49-F238E27FC236}">
              <a16:creationId xmlns:a16="http://schemas.microsoft.com/office/drawing/2014/main" id="{8C8D2FD0-1A3E-4D9F-AF51-558430149E8E}"/>
            </a:ext>
          </a:extLst>
        </xdr:cNvPr>
        <xdr:cNvSpPr/>
      </xdr:nvSpPr>
      <xdr:spPr>
        <a:xfrm>
          <a:off x="9588500" y="144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107632</xdr:rowOff>
    </xdr:from>
    <xdr:to>
      <xdr:col>55</xdr:col>
      <xdr:colOff>0</xdr:colOff>
      <xdr:row>84</xdr:row>
      <xdr:rowOff>112204</xdr:rowOff>
    </xdr:to>
    <xdr:cxnSp macro="">
      <xdr:nvCxnSpPr>
        <xdr:cNvPr id="362" name="直線コネクタ 361">
          <a:extLst>
            <a:ext uri="{FF2B5EF4-FFF2-40B4-BE49-F238E27FC236}">
              <a16:creationId xmlns:a16="http://schemas.microsoft.com/office/drawing/2014/main" id="{21826323-FB92-4B29-9DE9-59BBEDBD5E2C}"/>
            </a:ext>
          </a:extLst>
        </xdr:cNvPr>
        <xdr:cNvCxnSpPr/>
      </xdr:nvCxnSpPr>
      <xdr:spPr>
        <a:xfrm flipV="1">
          <a:off x="9639300" y="145094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62548</xdr:rowOff>
    </xdr:from>
    <xdr:to>
      <xdr:col>46</xdr:col>
      <xdr:colOff>38100</xdr:colOff>
      <xdr:row>84</xdr:row>
      <xdr:rowOff>164148</xdr:rowOff>
    </xdr:to>
    <xdr:sp macro="" textlink="">
      <xdr:nvSpPr>
        <xdr:cNvPr id="363" name="楕円 362">
          <a:extLst>
            <a:ext uri="{FF2B5EF4-FFF2-40B4-BE49-F238E27FC236}">
              <a16:creationId xmlns:a16="http://schemas.microsoft.com/office/drawing/2014/main" id="{DC923014-D96C-4B0B-A2A8-57C015DC417A}"/>
            </a:ext>
          </a:extLst>
        </xdr:cNvPr>
        <xdr:cNvSpPr/>
      </xdr:nvSpPr>
      <xdr:spPr>
        <a:xfrm>
          <a:off x="8699500" y="1446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112204</xdr:rowOff>
    </xdr:from>
    <xdr:to>
      <xdr:col>50</xdr:col>
      <xdr:colOff>114300</xdr:colOff>
      <xdr:row>84</xdr:row>
      <xdr:rowOff>113348</xdr:rowOff>
    </xdr:to>
    <xdr:cxnSp macro="">
      <xdr:nvCxnSpPr>
        <xdr:cNvPr id="364" name="直線コネクタ 363">
          <a:extLst>
            <a:ext uri="{FF2B5EF4-FFF2-40B4-BE49-F238E27FC236}">
              <a16:creationId xmlns:a16="http://schemas.microsoft.com/office/drawing/2014/main" id="{503CF7B0-8E01-49E4-8FF6-EC521B6C1084}"/>
            </a:ext>
          </a:extLst>
        </xdr:cNvPr>
        <xdr:cNvCxnSpPr/>
      </xdr:nvCxnSpPr>
      <xdr:spPr>
        <a:xfrm flipV="1">
          <a:off x="8750300" y="1451400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66357</xdr:rowOff>
    </xdr:from>
    <xdr:to>
      <xdr:col>41</xdr:col>
      <xdr:colOff>101600</xdr:colOff>
      <xdr:row>84</xdr:row>
      <xdr:rowOff>167957</xdr:rowOff>
    </xdr:to>
    <xdr:sp macro="" textlink="">
      <xdr:nvSpPr>
        <xdr:cNvPr id="365" name="楕円 364">
          <a:extLst>
            <a:ext uri="{FF2B5EF4-FFF2-40B4-BE49-F238E27FC236}">
              <a16:creationId xmlns:a16="http://schemas.microsoft.com/office/drawing/2014/main" id="{F34AE66D-08F8-4DD3-B44C-8513B1ADF303}"/>
            </a:ext>
          </a:extLst>
        </xdr:cNvPr>
        <xdr:cNvSpPr/>
      </xdr:nvSpPr>
      <xdr:spPr>
        <a:xfrm>
          <a:off x="7810500" y="144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113348</xdr:rowOff>
    </xdr:from>
    <xdr:to>
      <xdr:col>45</xdr:col>
      <xdr:colOff>177800</xdr:colOff>
      <xdr:row>84</xdr:row>
      <xdr:rowOff>117157</xdr:rowOff>
    </xdr:to>
    <xdr:cxnSp macro="">
      <xdr:nvCxnSpPr>
        <xdr:cNvPr id="366" name="直線コネクタ 365">
          <a:extLst>
            <a:ext uri="{FF2B5EF4-FFF2-40B4-BE49-F238E27FC236}">
              <a16:creationId xmlns:a16="http://schemas.microsoft.com/office/drawing/2014/main" id="{0123502D-3142-4173-AF04-A4611C3D0A9B}"/>
            </a:ext>
          </a:extLst>
        </xdr:cNvPr>
        <xdr:cNvCxnSpPr/>
      </xdr:nvCxnSpPr>
      <xdr:spPr>
        <a:xfrm flipV="1">
          <a:off x="7861300" y="14515148"/>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69977</xdr:rowOff>
    </xdr:from>
    <xdr:to>
      <xdr:col>36</xdr:col>
      <xdr:colOff>165100</xdr:colOff>
      <xdr:row>85</xdr:row>
      <xdr:rowOff>127</xdr:rowOff>
    </xdr:to>
    <xdr:sp macro="" textlink="">
      <xdr:nvSpPr>
        <xdr:cNvPr id="367" name="楕円 366">
          <a:extLst>
            <a:ext uri="{FF2B5EF4-FFF2-40B4-BE49-F238E27FC236}">
              <a16:creationId xmlns:a16="http://schemas.microsoft.com/office/drawing/2014/main" id="{D5CA6B64-F993-403F-9CE3-8AFBC4D48400}"/>
            </a:ext>
          </a:extLst>
        </xdr:cNvPr>
        <xdr:cNvSpPr/>
      </xdr:nvSpPr>
      <xdr:spPr>
        <a:xfrm>
          <a:off x="6921500" y="144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117157</xdr:rowOff>
    </xdr:from>
    <xdr:to>
      <xdr:col>41</xdr:col>
      <xdr:colOff>50800</xdr:colOff>
      <xdr:row>84</xdr:row>
      <xdr:rowOff>120777</xdr:rowOff>
    </xdr:to>
    <xdr:cxnSp macro="">
      <xdr:nvCxnSpPr>
        <xdr:cNvPr id="368" name="直線コネクタ 367">
          <a:extLst>
            <a:ext uri="{FF2B5EF4-FFF2-40B4-BE49-F238E27FC236}">
              <a16:creationId xmlns:a16="http://schemas.microsoft.com/office/drawing/2014/main" id="{D87B93F4-4C2B-44EA-A15A-90931C80E0E2}"/>
            </a:ext>
          </a:extLst>
        </xdr:cNvPr>
        <xdr:cNvCxnSpPr/>
      </xdr:nvCxnSpPr>
      <xdr:spPr>
        <a:xfrm flipV="1">
          <a:off x="6972300" y="14518957"/>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22114</xdr:rowOff>
    </xdr:from>
    <xdr:ext cx="469744" cy="259045"/>
    <xdr:sp macro="" textlink="">
      <xdr:nvSpPr>
        <xdr:cNvPr id="369" name="n_1aveValue【公営住宅】&#10;一人当たり面積">
          <a:extLst>
            <a:ext uri="{FF2B5EF4-FFF2-40B4-BE49-F238E27FC236}">
              <a16:creationId xmlns:a16="http://schemas.microsoft.com/office/drawing/2014/main" id="{48AC5876-5D13-4ABD-9535-363088B02F3B}"/>
            </a:ext>
          </a:extLst>
        </xdr:cNvPr>
        <xdr:cNvSpPr txBox="1"/>
      </xdr:nvSpPr>
      <xdr:spPr>
        <a:xfrm>
          <a:off x="9391727" y="1476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6494</xdr:rowOff>
    </xdr:from>
    <xdr:ext cx="469744" cy="259045"/>
    <xdr:sp macro="" textlink="">
      <xdr:nvSpPr>
        <xdr:cNvPr id="370" name="n_2aveValue【公営住宅】&#10;一人当たり面積">
          <a:extLst>
            <a:ext uri="{FF2B5EF4-FFF2-40B4-BE49-F238E27FC236}">
              <a16:creationId xmlns:a16="http://schemas.microsoft.com/office/drawing/2014/main" id="{9C3FE223-150B-488C-8254-B13733EFA81E}"/>
            </a:ext>
          </a:extLst>
        </xdr:cNvPr>
        <xdr:cNvSpPr txBox="1"/>
      </xdr:nvSpPr>
      <xdr:spPr>
        <a:xfrm>
          <a:off x="8515427" y="1475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3446</xdr:rowOff>
    </xdr:from>
    <xdr:ext cx="469744" cy="259045"/>
    <xdr:sp macro="" textlink="">
      <xdr:nvSpPr>
        <xdr:cNvPr id="371" name="n_3aveValue【公営住宅】&#10;一人当たり面積">
          <a:extLst>
            <a:ext uri="{FF2B5EF4-FFF2-40B4-BE49-F238E27FC236}">
              <a16:creationId xmlns:a16="http://schemas.microsoft.com/office/drawing/2014/main" id="{9A2FBFFB-377A-49C2-BBE8-E9CCA0772509}"/>
            </a:ext>
          </a:extLst>
        </xdr:cNvPr>
        <xdr:cNvSpPr txBox="1"/>
      </xdr:nvSpPr>
      <xdr:spPr>
        <a:xfrm>
          <a:off x="7626427" y="1474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4590</xdr:rowOff>
    </xdr:from>
    <xdr:ext cx="469744" cy="259045"/>
    <xdr:sp macro="" textlink="">
      <xdr:nvSpPr>
        <xdr:cNvPr id="372" name="n_4aveValue【公営住宅】&#10;一人当たり面積">
          <a:extLst>
            <a:ext uri="{FF2B5EF4-FFF2-40B4-BE49-F238E27FC236}">
              <a16:creationId xmlns:a16="http://schemas.microsoft.com/office/drawing/2014/main" id="{F361312F-AE13-4094-AC61-D436814BA680}"/>
            </a:ext>
          </a:extLst>
        </xdr:cNvPr>
        <xdr:cNvSpPr txBox="1"/>
      </xdr:nvSpPr>
      <xdr:spPr>
        <a:xfrm>
          <a:off x="67374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8081</xdr:rowOff>
    </xdr:from>
    <xdr:ext cx="469744" cy="259045"/>
    <xdr:sp macro="" textlink="">
      <xdr:nvSpPr>
        <xdr:cNvPr id="373" name="n_1mainValue【公営住宅】&#10;一人当たり面積">
          <a:extLst>
            <a:ext uri="{FF2B5EF4-FFF2-40B4-BE49-F238E27FC236}">
              <a16:creationId xmlns:a16="http://schemas.microsoft.com/office/drawing/2014/main" id="{792EFAC1-CE8E-444E-B016-AE565E786464}"/>
            </a:ext>
          </a:extLst>
        </xdr:cNvPr>
        <xdr:cNvSpPr txBox="1"/>
      </xdr:nvSpPr>
      <xdr:spPr>
        <a:xfrm>
          <a:off x="9391727" y="1423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9225</xdr:rowOff>
    </xdr:from>
    <xdr:ext cx="469744" cy="259045"/>
    <xdr:sp macro="" textlink="">
      <xdr:nvSpPr>
        <xdr:cNvPr id="374" name="n_2mainValue【公営住宅】&#10;一人当たり面積">
          <a:extLst>
            <a:ext uri="{FF2B5EF4-FFF2-40B4-BE49-F238E27FC236}">
              <a16:creationId xmlns:a16="http://schemas.microsoft.com/office/drawing/2014/main" id="{8E1FD277-B845-4068-B319-FB31A1D4D931}"/>
            </a:ext>
          </a:extLst>
        </xdr:cNvPr>
        <xdr:cNvSpPr txBox="1"/>
      </xdr:nvSpPr>
      <xdr:spPr>
        <a:xfrm>
          <a:off x="8515427" y="1423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13034</xdr:rowOff>
    </xdr:from>
    <xdr:ext cx="469744" cy="259045"/>
    <xdr:sp macro="" textlink="">
      <xdr:nvSpPr>
        <xdr:cNvPr id="375" name="n_3mainValue【公営住宅】&#10;一人当たり面積">
          <a:extLst>
            <a:ext uri="{FF2B5EF4-FFF2-40B4-BE49-F238E27FC236}">
              <a16:creationId xmlns:a16="http://schemas.microsoft.com/office/drawing/2014/main" id="{B5DF3A2D-E952-41C3-9021-219A5F8BB419}"/>
            </a:ext>
          </a:extLst>
        </xdr:cNvPr>
        <xdr:cNvSpPr txBox="1"/>
      </xdr:nvSpPr>
      <xdr:spPr>
        <a:xfrm>
          <a:off x="7626427" y="1424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16654</xdr:rowOff>
    </xdr:from>
    <xdr:ext cx="469744" cy="259045"/>
    <xdr:sp macro="" textlink="">
      <xdr:nvSpPr>
        <xdr:cNvPr id="376" name="n_4mainValue【公営住宅】&#10;一人当たり面積">
          <a:extLst>
            <a:ext uri="{FF2B5EF4-FFF2-40B4-BE49-F238E27FC236}">
              <a16:creationId xmlns:a16="http://schemas.microsoft.com/office/drawing/2014/main" id="{99E806CE-D0F1-4DB9-A1FA-8AA9D8CC2746}"/>
            </a:ext>
          </a:extLst>
        </xdr:cNvPr>
        <xdr:cNvSpPr txBox="1"/>
      </xdr:nvSpPr>
      <xdr:spPr>
        <a:xfrm>
          <a:off x="6737427" y="142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E36E326D-1FAB-4B20-A154-388FF30A7C5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ABCB8E5-0C3F-46A4-A9AA-4B5BF5A99C2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89DCE76C-CF90-4085-84EA-D87B024477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C2A6F45C-ED56-4093-B428-D62A0B6772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3C5C7F1B-75F1-4579-B2CF-9314DB32B5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195CDBF5-ADC1-439F-9ECB-676B99650C9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1E296BBE-9C25-423A-8548-A71FECC28A7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50C2706C-7AD2-4B84-A4CE-0941CA92166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2D1D2343-A75A-4091-B051-4E2BC1B828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251130E5-AB22-48AA-AB5E-D123473765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71100CF3-7038-4E20-B569-457032F873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4B06BDE7-2176-4E62-BC62-85B945D0C2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FA1405A2-4442-4D0A-8FFC-9FE64BE076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9BA04A89-BC3E-48E9-AEA3-E705ED9FFFE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AB6F8ED7-8662-4EAD-9246-1480289E0B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B4CAB86D-EBCE-46CB-9CED-68728E74361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78D5C17-2C85-4A8A-BD2B-4773277A4BD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9ED8A6D5-38A7-4534-8C4A-081CC843CB4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B237C056-68EF-4F4F-8E4C-44BE8DAEF7D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224BFF72-ACEB-48AD-8539-C93CBAD787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A34D1219-783C-4F89-AAD0-74F2C19FC96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D60D9EAC-39AF-4882-ABB0-E0639430F61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EB0644B6-9CE9-4257-898A-0C47DE70CB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3E8370F2-4A76-408D-942E-0A560A1B34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3DD9517D-85A6-4565-B9A7-2AE25F7780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432534CB-FE04-46B1-8943-A31C123B20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CE3642F8-53F7-4027-8A3B-EE3BE8863AC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754E992E-A934-4DB5-BD53-6EA1DACAE5C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992F42F-4739-4E0A-9403-E9E11165741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392B7387-6803-4C8F-8ED6-174B142CEBD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8F905C4C-E476-4EAD-8219-01E779EE1F7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F346F224-8CF1-4A51-8AF7-FD3355CBAEE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C9DFFDF1-2F1C-43F8-A7F5-3A03B7E5872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D7A8F00C-9604-485E-9D2C-39F0022BF83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5F7F73F9-8414-458B-BD02-1F7040BB264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6CA17FFB-7EED-4E18-A26D-30F07416AFB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6A57446A-2476-4008-AB73-8FECBA484849}"/>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E374C978-92ED-4F9C-A8D9-E5B9759F6D2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A52FB40F-6DEB-4655-8CE7-11138D44099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B35112B8-B81A-482B-9308-5F81256F77AE}"/>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105B7C76-05EF-49C4-9120-2DE4F8A4C01C}"/>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224687DC-C482-4999-A6D3-3BEC3A2322E7}"/>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7D215762-DC75-4F15-B8B9-08C50BA663D1}"/>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6B93BA58-7F1C-4E06-99FA-7B7F44FD133B}"/>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6137BE34-DDB9-40CE-876C-8BF6CF47714C}"/>
            </a:ext>
          </a:extLst>
        </xdr:cNvPr>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30E0173D-0D11-47F6-A8F5-41F500E16305}"/>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104140</xdr:rowOff>
    </xdr:from>
    <xdr:to>
      <xdr:col>81</xdr:col>
      <xdr:colOff>101600</xdr:colOff>
      <xdr:row>38</xdr:row>
      <xdr:rowOff>34290</xdr:rowOff>
    </xdr:to>
    <xdr:sp macro="" textlink="">
      <xdr:nvSpPr>
        <xdr:cNvPr id="423" name="フローチャート: 判断 422">
          <a:extLst>
            <a:ext uri="{FF2B5EF4-FFF2-40B4-BE49-F238E27FC236}">
              <a16:creationId xmlns:a16="http://schemas.microsoft.com/office/drawing/2014/main" id="{732446B2-0315-4077-B1D2-8CA9ABCBC396}"/>
            </a:ext>
          </a:extLst>
        </xdr:cNvPr>
        <xdr:cNvSpPr/>
      </xdr:nvSpPr>
      <xdr:spPr>
        <a:xfrm>
          <a:off x="15430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55880</xdr:rowOff>
    </xdr:from>
    <xdr:to>
      <xdr:col>76</xdr:col>
      <xdr:colOff>165100</xdr:colOff>
      <xdr:row>37</xdr:row>
      <xdr:rowOff>157480</xdr:rowOff>
    </xdr:to>
    <xdr:sp macro="" textlink="">
      <xdr:nvSpPr>
        <xdr:cNvPr id="424" name="フローチャート: 判断 423">
          <a:extLst>
            <a:ext uri="{FF2B5EF4-FFF2-40B4-BE49-F238E27FC236}">
              <a16:creationId xmlns:a16="http://schemas.microsoft.com/office/drawing/2014/main" id="{B767EF4E-E03A-4396-A3C5-2C17856F84DE}"/>
            </a:ext>
          </a:extLst>
        </xdr:cNvPr>
        <xdr:cNvSpPr/>
      </xdr:nvSpPr>
      <xdr:spPr>
        <a:xfrm>
          <a:off x="14541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34290</xdr:rowOff>
    </xdr:from>
    <xdr:to>
      <xdr:col>72</xdr:col>
      <xdr:colOff>38100</xdr:colOff>
      <xdr:row>37</xdr:row>
      <xdr:rowOff>135890</xdr:rowOff>
    </xdr:to>
    <xdr:sp macro="" textlink="">
      <xdr:nvSpPr>
        <xdr:cNvPr id="425" name="フローチャート: 判断 424">
          <a:extLst>
            <a:ext uri="{FF2B5EF4-FFF2-40B4-BE49-F238E27FC236}">
              <a16:creationId xmlns:a16="http://schemas.microsoft.com/office/drawing/2014/main" id="{F71C4365-C808-4B30-9F25-3D8307FB0460}"/>
            </a:ext>
          </a:extLst>
        </xdr:cNvPr>
        <xdr:cNvSpPr/>
      </xdr:nvSpPr>
      <xdr:spPr>
        <a:xfrm>
          <a:off x="13652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46990</xdr:rowOff>
    </xdr:from>
    <xdr:to>
      <xdr:col>67</xdr:col>
      <xdr:colOff>101600</xdr:colOff>
      <xdr:row>37</xdr:row>
      <xdr:rowOff>148590</xdr:rowOff>
    </xdr:to>
    <xdr:sp macro="" textlink="">
      <xdr:nvSpPr>
        <xdr:cNvPr id="426" name="フローチャート: 判断 425">
          <a:extLst>
            <a:ext uri="{FF2B5EF4-FFF2-40B4-BE49-F238E27FC236}">
              <a16:creationId xmlns:a16="http://schemas.microsoft.com/office/drawing/2014/main" id="{AC5FC17E-A683-451E-822B-09FC10832C00}"/>
            </a:ext>
          </a:extLst>
        </xdr:cNvPr>
        <xdr:cNvSpPr/>
      </xdr:nvSpPr>
      <xdr:spPr>
        <a:xfrm>
          <a:off x="12763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5B1BAB8-9F8B-4C62-9FAA-25F13C702B0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75B0F92-F927-4018-A37C-A9CDB2D1E22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6F3352D-C0E2-40D7-96CD-51E823F6F8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ECB7BE2-0F5A-4A16-8FD1-6F7F2733201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0AD9A14-695A-446D-8607-3C920FA322D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7620</xdr:rowOff>
    </xdr:from>
    <xdr:to>
      <xdr:col>85</xdr:col>
      <xdr:colOff>177800</xdr:colOff>
      <xdr:row>37</xdr:row>
      <xdr:rowOff>109220</xdr:rowOff>
    </xdr:to>
    <xdr:sp macro="" textlink="">
      <xdr:nvSpPr>
        <xdr:cNvPr id="432" name="楕円 431">
          <a:extLst>
            <a:ext uri="{FF2B5EF4-FFF2-40B4-BE49-F238E27FC236}">
              <a16:creationId xmlns:a16="http://schemas.microsoft.com/office/drawing/2014/main" id="{6814695A-E499-4F7A-9421-014BFFA4E745}"/>
            </a:ext>
          </a:extLst>
        </xdr:cNvPr>
        <xdr:cNvSpPr/>
      </xdr:nvSpPr>
      <xdr:spPr>
        <a:xfrm>
          <a:off x="162687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30497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84707091-B642-4642-AA19-86E453209BA1}"/>
            </a:ext>
          </a:extLst>
        </xdr:cNvPr>
        <xdr:cNvSpPr txBox="1"/>
      </xdr:nvSpPr>
      <xdr:spPr>
        <a:xfrm>
          <a:off x="16357600"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434" name="楕円 433">
          <a:extLst>
            <a:ext uri="{FF2B5EF4-FFF2-40B4-BE49-F238E27FC236}">
              <a16:creationId xmlns:a16="http://schemas.microsoft.com/office/drawing/2014/main" id="{7B838AAB-0783-4690-97AA-D5F595C79E5D}"/>
            </a:ext>
          </a:extLst>
        </xdr:cNvPr>
        <xdr:cNvSpPr/>
      </xdr:nvSpPr>
      <xdr:spPr>
        <a:xfrm>
          <a:off x="15430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37</xdr:row>
      <xdr:rowOff>58420</xdr:rowOff>
    </xdr:to>
    <xdr:cxnSp macro="">
      <xdr:nvCxnSpPr>
        <xdr:cNvPr id="435" name="直線コネクタ 434">
          <a:extLst>
            <a:ext uri="{FF2B5EF4-FFF2-40B4-BE49-F238E27FC236}">
              <a16:creationId xmlns:a16="http://schemas.microsoft.com/office/drawing/2014/main" id="{EEDB007F-89A6-4BA9-9630-3FCFD5E112E0}"/>
            </a:ext>
          </a:extLst>
        </xdr:cNvPr>
        <xdr:cNvCxnSpPr/>
      </xdr:nvCxnSpPr>
      <xdr:spPr>
        <a:xfrm>
          <a:off x="15481300" y="63741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123190</xdr:rowOff>
    </xdr:from>
    <xdr:to>
      <xdr:col>76</xdr:col>
      <xdr:colOff>165100</xdr:colOff>
      <xdr:row>37</xdr:row>
      <xdr:rowOff>53340</xdr:rowOff>
    </xdr:to>
    <xdr:sp macro="" textlink="">
      <xdr:nvSpPr>
        <xdr:cNvPr id="436" name="楕円 435">
          <a:extLst>
            <a:ext uri="{FF2B5EF4-FFF2-40B4-BE49-F238E27FC236}">
              <a16:creationId xmlns:a16="http://schemas.microsoft.com/office/drawing/2014/main" id="{5EE0E729-2E55-4F69-BB49-BE3C42B9B09B}"/>
            </a:ext>
          </a:extLst>
        </xdr:cNvPr>
        <xdr:cNvSpPr/>
      </xdr:nvSpPr>
      <xdr:spPr>
        <a:xfrm>
          <a:off x="14541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2540</xdr:rowOff>
    </xdr:from>
    <xdr:to>
      <xdr:col>81</xdr:col>
      <xdr:colOff>50800</xdr:colOff>
      <xdr:row>37</xdr:row>
      <xdr:rowOff>30480</xdr:rowOff>
    </xdr:to>
    <xdr:cxnSp macro="">
      <xdr:nvCxnSpPr>
        <xdr:cNvPr id="437" name="直線コネクタ 436">
          <a:extLst>
            <a:ext uri="{FF2B5EF4-FFF2-40B4-BE49-F238E27FC236}">
              <a16:creationId xmlns:a16="http://schemas.microsoft.com/office/drawing/2014/main" id="{6455B95C-6AC8-42B2-B195-7831FB5C253C}"/>
            </a:ext>
          </a:extLst>
        </xdr:cNvPr>
        <xdr:cNvCxnSpPr/>
      </xdr:nvCxnSpPr>
      <xdr:spPr>
        <a:xfrm>
          <a:off x="14592300" y="63461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95250</xdr:rowOff>
    </xdr:from>
    <xdr:to>
      <xdr:col>72</xdr:col>
      <xdr:colOff>38100</xdr:colOff>
      <xdr:row>37</xdr:row>
      <xdr:rowOff>25400</xdr:rowOff>
    </xdr:to>
    <xdr:sp macro="" textlink="">
      <xdr:nvSpPr>
        <xdr:cNvPr id="438" name="楕円 437">
          <a:extLst>
            <a:ext uri="{FF2B5EF4-FFF2-40B4-BE49-F238E27FC236}">
              <a16:creationId xmlns:a16="http://schemas.microsoft.com/office/drawing/2014/main" id="{8B7AA685-B83A-4114-9EF9-442BDABC67FA}"/>
            </a:ext>
          </a:extLst>
        </xdr:cNvPr>
        <xdr:cNvSpPr/>
      </xdr:nvSpPr>
      <xdr:spPr>
        <a:xfrm>
          <a:off x="13652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146050</xdr:rowOff>
    </xdr:from>
    <xdr:to>
      <xdr:col>76</xdr:col>
      <xdr:colOff>114300</xdr:colOff>
      <xdr:row>37</xdr:row>
      <xdr:rowOff>2540</xdr:rowOff>
    </xdr:to>
    <xdr:cxnSp macro="">
      <xdr:nvCxnSpPr>
        <xdr:cNvPr id="439" name="直線コネクタ 438">
          <a:extLst>
            <a:ext uri="{FF2B5EF4-FFF2-40B4-BE49-F238E27FC236}">
              <a16:creationId xmlns:a16="http://schemas.microsoft.com/office/drawing/2014/main" id="{A6106C8D-821F-4D7E-A8DD-5F8EB2D24A72}"/>
            </a:ext>
          </a:extLst>
        </xdr:cNvPr>
        <xdr:cNvCxnSpPr/>
      </xdr:nvCxnSpPr>
      <xdr:spPr>
        <a:xfrm>
          <a:off x="13703300" y="631825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67310</xdr:rowOff>
    </xdr:from>
    <xdr:to>
      <xdr:col>67</xdr:col>
      <xdr:colOff>101600</xdr:colOff>
      <xdr:row>36</xdr:row>
      <xdr:rowOff>168910</xdr:rowOff>
    </xdr:to>
    <xdr:sp macro="" textlink="">
      <xdr:nvSpPr>
        <xdr:cNvPr id="440" name="楕円 439">
          <a:extLst>
            <a:ext uri="{FF2B5EF4-FFF2-40B4-BE49-F238E27FC236}">
              <a16:creationId xmlns:a16="http://schemas.microsoft.com/office/drawing/2014/main" id="{FC4E108A-A2F3-4C5E-8EB0-9CEC88CFEF9B}"/>
            </a:ext>
          </a:extLst>
        </xdr:cNvPr>
        <xdr:cNvSpPr/>
      </xdr:nvSpPr>
      <xdr:spPr>
        <a:xfrm>
          <a:off x="12763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118110</xdr:rowOff>
    </xdr:from>
    <xdr:to>
      <xdr:col>71</xdr:col>
      <xdr:colOff>177800</xdr:colOff>
      <xdr:row>36</xdr:row>
      <xdr:rowOff>146050</xdr:rowOff>
    </xdr:to>
    <xdr:cxnSp macro="">
      <xdr:nvCxnSpPr>
        <xdr:cNvPr id="441" name="直線コネクタ 440">
          <a:extLst>
            <a:ext uri="{FF2B5EF4-FFF2-40B4-BE49-F238E27FC236}">
              <a16:creationId xmlns:a16="http://schemas.microsoft.com/office/drawing/2014/main" id="{8EBFD10B-4A60-49F8-B530-086BCB2E7B8A}"/>
            </a:ext>
          </a:extLst>
        </xdr:cNvPr>
        <xdr:cNvCxnSpPr/>
      </xdr:nvCxnSpPr>
      <xdr:spPr>
        <a:xfrm>
          <a:off x="12814300" y="629031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25417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66364616-4B6B-457A-A1BA-29516E3203C1}"/>
            </a:ext>
          </a:extLst>
        </xdr:cNvPr>
        <xdr:cNvSpPr txBox="1"/>
      </xdr:nvSpPr>
      <xdr:spPr>
        <a:xfrm>
          <a:off x="1526604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148607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8323AB79-8CCF-47C3-9B1D-E1CEE57D37EE}"/>
            </a:ext>
          </a:extLst>
        </xdr:cNvPr>
        <xdr:cNvSpPr txBox="1"/>
      </xdr:nvSpPr>
      <xdr:spPr>
        <a:xfrm>
          <a:off x="143897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127017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9EA6C4FD-594B-47BE-AE88-301FB3FFCD42}"/>
            </a:ext>
          </a:extLst>
        </xdr:cNvPr>
        <xdr:cNvSpPr txBox="1"/>
      </xdr:nvSpPr>
      <xdr:spPr>
        <a:xfrm>
          <a:off x="13500744" y="647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139717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3824FA96-1D11-4E81-A0FD-CC3DF53746A1}"/>
            </a:ext>
          </a:extLst>
        </xdr:cNvPr>
        <xdr:cNvSpPr txBox="1"/>
      </xdr:nvSpPr>
      <xdr:spPr>
        <a:xfrm>
          <a:off x="126117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97807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DCFC36F4-4F39-4142-995D-6716EF30A06A}"/>
            </a:ext>
          </a:extLst>
        </xdr:cNvPr>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69867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DDAB51F6-E8CF-434A-BB05-C6CCCFC52C05}"/>
            </a:ext>
          </a:extLst>
        </xdr:cNvPr>
        <xdr:cNvSpPr txBox="1"/>
      </xdr:nvSpPr>
      <xdr:spPr>
        <a:xfrm>
          <a:off x="1438974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41927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B2B1A21F-5992-4D54-8E5C-5EEAA0BA5349}"/>
            </a:ext>
          </a:extLst>
        </xdr:cNvPr>
        <xdr:cNvSpPr txBox="1"/>
      </xdr:nvSpPr>
      <xdr:spPr>
        <a:xfrm>
          <a:off x="135007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13987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5AB9B1BB-FFAB-403E-A861-DE8CE1EA6BDF}"/>
            </a:ext>
          </a:extLst>
        </xdr:cNvPr>
        <xdr:cNvSpPr txBox="1"/>
      </xdr:nvSpPr>
      <xdr:spPr>
        <a:xfrm>
          <a:off x="12611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E6E03117-9BC4-47C0-8765-7F25BDD4A7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5D2A5002-B595-42A6-B451-36AEDC50A76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6FA761A9-9792-40AF-BC78-91294AA7437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B3354613-6EA9-495D-9C04-A983236A6F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7AB6113-3399-497C-BC37-DDCF6602BB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F8A07374-3A3E-4EEF-81BB-5730CB63EE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E40442AC-F5CF-4A78-94F7-323F700F87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49CBF22-A5B3-46E3-817B-0FC2CFDE2F4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8B3305F-9179-47CF-B8AA-1005A42554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591E676A-8036-4809-A7EC-F17980C9632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347A1ED7-3191-4012-8B57-72C63B6CD99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ADD028A8-92E5-4545-81A9-6BEAC665E36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763F0498-2F4C-42F3-A1A4-3A16152A66B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C70F95BB-5FA5-416D-BC69-14F3F6F27D7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A1B2706E-C124-4ED7-B7A1-82CE2D69176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4156D43E-1976-402B-B5AA-B850966577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9D0CB844-E817-42F4-98E0-EBDEB29CAB8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3E9CFC17-D201-4161-84AF-4BE456915A3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98D862C4-7674-43AB-8D3B-B65ED0B7D67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1532B242-B2A4-43C4-A081-1618BF617B5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92AD0951-E85A-4059-A3D4-E57C86F1817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F8C33D04-A137-43E9-8692-4C69DF23270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F4D365A9-D980-4C2E-A6F8-3DCBB4017D9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9A267235-5553-4C64-91CB-31DF3DBAC1D9}"/>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155F5330-8B25-4BD1-9D1C-2A16D6829648}"/>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FD94B7EF-5C10-427C-9054-B182A760A807}"/>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293075E-32DF-4854-85A9-B1ACC6A88255}"/>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330E2BB7-8D8F-45CD-88C5-1D84AE0D0FC7}"/>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4C0E46CD-7E20-4922-AE07-5D21C09775B0}"/>
            </a:ext>
          </a:extLst>
        </xdr:cNvPr>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17E22855-6FE2-4532-A8F4-ED4790E86B64}"/>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130810</xdr:rowOff>
    </xdr:from>
    <xdr:to>
      <xdr:col>112</xdr:col>
      <xdr:colOff>38100</xdr:colOff>
      <xdr:row>40</xdr:row>
      <xdr:rowOff>60960</xdr:rowOff>
    </xdr:to>
    <xdr:sp macro="" textlink="">
      <xdr:nvSpPr>
        <xdr:cNvPr id="480" name="フローチャート: 判断 479">
          <a:extLst>
            <a:ext uri="{FF2B5EF4-FFF2-40B4-BE49-F238E27FC236}">
              <a16:creationId xmlns:a16="http://schemas.microsoft.com/office/drawing/2014/main" id="{CDB87B97-C913-4865-BCC5-A110F9245A9B}"/>
            </a:ext>
          </a:extLst>
        </xdr:cNvPr>
        <xdr:cNvSpPr/>
      </xdr:nvSpPr>
      <xdr:spPr>
        <a:xfrm>
          <a:off x="21272500" y="681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114300</xdr:rowOff>
    </xdr:from>
    <xdr:to>
      <xdr:col>107</xdr:col>
      <xdr:colOff>101600</xdr:colOff>
      <xdr:row>40</xdr:row>
      <xdr:rowOff>44450</xdr:rowOff>
    </xdr:to>
    <xdr:sp macro="" textlink="">
      <xdr:nvSpPr>
        <xdr:cNvPr id="481" name="フローチャート: 判断 480">
          <a:extLst>
            <a:ext uri="{FF2B5EF4-FFF2-40B4-BE49-F238E27FC236}">
              <a16:creationId xmlns:a16="http://schemas.microsoft.com/office/drawing/2014/main" id="{FF061462-116E-4F36-971C-BD6C55136FD3}"/>
            </a:ext>
          </a:extLst>
        </xdr:cNvPr>
        <xdr:cNvSpPr/>
      </xdr:nvSpPr>
      <xdr:spPr>
        <a:xfrm>
          <a:off x="203835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82" name="フローチャート: 判断 481">
          <a:extLst>
            <a:ext uri="{FF2B5EF4-FFF2-40B4-BE49-F238E27FC236}">
              <a16:creationId xmlns:a16="http://schemas.microsoft.com/office/drawing/2014/main" id="{81014FF6-3EF2-40DA-B48F-4A28003BA057}"/>
            </a:ext>
          </a:extLst>
        </xdr:cNvPr>
        <xdr:cNvSpPr/>
      </xdr:nvSpPr>
      <xdr:spPr>
        <a:xfrm>
          <a:off x="19494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137160</xdr:rowOff>
    </xdr:from>
    <xdr:to>
      <xdr:col>98</xdr:col>
      <xdr:colOff>38100</xdr:colOff>
      <xdr:row>40</xdr:row>
      <xdr:rowOff>67310</xdr:rowOff>
    </xdr:to>
    <xdr:sp macro="" textlink="">
      <xdr:nvSpPr>
        <xdr:cNvPr id="483" name="フローチャート: 判断 482">
          <a:extLst>
            <a:ext uri="{FF2B5EF4-FFF2-40B4-BE49-F238E27FC236}">
              <a16:creationId xmlns:a16="http://schemas.microsoft.com/office/drawing/2014/main" id="{1F23CE64-A449-4543-9FC9-C70C49BE5A6C}"/>
            </a:ext>
          </a:extLst>
        </xdr:cNvPr>
        <xdr:cNvSpPr/>
      </xdr:nvSpPr>
      <xdr:spPr>
        <a:xfrm>
          <a:off x="18605500" y="682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AF5CA503-B719-4817-89E9-8288FA99B72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E694EC2-C1B9-42D7-86A7-A7B4861FD6E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B76A642-DE9A-462B-8CC9-02283F324C0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1B00823-B160-471A-8CB8-2523735DCD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9837230-CE7C-4CAD-9D51-B38052DF1E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107950</xdr:rowOff>
    </xdr:from>
    <xdr:to>
      <xdr:col>116</xdr:col>
      <xdr:colOff>114300</xdr:colOff>
      <xdr:row>40</xdr:row>
      <xdr:rowOff>38100</xdr:rowOff>
    </xdr:to>
    <xdr:sp macro="" textlink="">
      <xdr:nvSpPr>
        <xdr:cNvPr id="489" name="楕円 488">
          <a:extLst>
            <a:ext uri="{FF2B5EF4-FFF2-40B4-BE49-F238E27FC236}">
              <a16:creationId xmlns:a16="http://schemas.microsoft.com/office/drawing/2014/main" id="{D7AB919E-CCD6-41F0-A2A8-5B570DF7C3DB}"/>
            </a:ext>
          </a:extLst>
        </xdr:cNvPr>
        <xdr:cNvSpPr/>
      </xdr:nvSpPr>
      <xdr:spPr>
        <a:xfrm>
          <a:off x="22110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130827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20C98620-C426-475D-8647-8ECBDC1CD1F1}"/>
            </a:ext>
          </a:extLst>
        </xdr:cNvPr>
        <xdr:cNvSpPr txBox="1"/>
      </xdr:nvSpPr>
      <xdr:spPr>
        <a:xfrm>
          <a:off x="22199600"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113030</xdr:rowOff>
    </xdr:from>
    <xdr:to>
      <xdr:col>112</xdr:col>
      <xdr:colOff>38100</xdr:colOff>
      <xdr:row>40</xdr:row>
      <xdr:rowOff>43180</xdr:rowOff>
    </xdr:to>
    <xdr:sp macro="" textlink="">
      <xdr:nvSpPr>
        <xdr:cNvPr id="491" name="楕円 490">
          <a:extLst>
            <a:ext uri="{FF2B5EF4-FFF2-40B4-BE49-F238E27FC236}">
              <a16:creationId xmlns:a16="http://schemas.microsoft.com/office/drawing/2014/main" id="{86850FB8-B39B-40DD-8858-01141D2705F1}"/>
            </a:ext>
          </a:extLst>
        </xdr:cNvPr>
        <xdr:cNvSpPr/>
      </xdr:nvSpPr>
      <xdr:spPr>
        <a:xfrm>
          <a:off x="2127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158750</xdr:rowOff>
    </xdr:from>
    <xdr:to>
      <xdr:col>116</xdr:col>
      <xdr:colOff>63500</xdr:colOff>
      <xdr:row>39</xdr:row>
      <xdr:rowOff>163830</xdr:rowOff>
    </xdr:to>
    <xdr:cxnSp macro="">
      <xdr:nvCxnSpPr>
        <xdr:cNvPr id="492" name="直線コネクタ 491">
          <a:extLst>
            <a:ext uri="{FF2B5EF4-FFF2-40B4-BE49-F238E27FC236}">
              <a16:creationId xmlns:a16="http://schemas.microsoft.com/office/drawing/2014/main" id="{7BB93A56-772A-484F-9DCE-B8DFBF33F3CC}"/>
            </a:ext>
          </a:extLst>
        </xdr:cNvPr>
        <xdr:cNvCxnSpPr/>
      </xdr:nvCxnSpPr>
      <xdr:spPr>
        <a:xfrm flipV="1">
          <a:off x="21323300" y="68453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118110</xdr:rowOff>
    </xdr:from>
    <xdr:to>
      <xdr:col>107</xdr:col>
      <xdr:colOff>101600</xdr:colOff>
      <xdr:row>40</xdr:row>
      <xdr:rowOff>48260</xdr:rowOff>
    </xdr:to>
    <xdr:sp macro="" textlink="">
      <xdr:nvSpPr>
        <xdr:cNvPr id="493" name="楕円 492">
          <a:extLst>
            <a:ext uri="{FF2B5EF4-FFF2-40B4-BE49-F238E27FC236}">
              <a16:creationId xmlns:a16="http://schemas.microsoft.com/office/drawing/2014/main" id="{A32709B7-EDD0-4C76-B291-AAAF410071C7}"/>
            </a:ext>
          </a:extLst>
        </xdr:cNvPr>
        <xdr:cNvSpPr/>
      </xdr:nvSpPr>
      <xdr:spPr>
        <a:xfrm>
          <a:off x="203835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163830</xdr:rowOff>
    </xdr:from>
    <xdr:to>
      <xdr:col>111</xdr:col>
      <xdr:colOff>177800</xdr:colOff>
      <xdr:row>39</xdr:row>
      <xdr:rowOff>168910</xdr:rowOff>
    </xdr:to>
    <xdr:cxnSp macro="">
      <xdr:nvCxnSpPr>
        <xdr:cNvPr id="494" name="直線コネクタ 493">
          <a:extLst>
            <a:ext uri="{FF2B5EF4-FFF2-40B4-BE49-F238E27FC236}">
              <a16:creationId xmlns:a16="http://schemas.microsoft.com/office/drawing/2014/main" id="{A528715E-24CE-4ACF-AA44-EE62B9394D31}"/>
            </a:ext>
          </a:extLst>
        </xdr:cNvPr>
        <xdr:cNvCxnSpPr/>
      </xdr:nvCxnSpPr>
      <xdr:spPr>
        <a:xfrm flipV="1">
          <a:off x="20434300" y="685038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121920</xdr:rowOff>
    </xdr:from>
    <xdr:to>
      <xdr:col>102</xdr:col>
      <xdr:colOff>165100</xdr:colOff>
      <xdr:row>40</xdr:row>
      <xdr:rowOff>52070</xdr:rowOff>
    </xdr:to>
    <xdr:sp macro="" textlink="">
      <xdr:nvSpPr>
        <xdr:cNvPr id="495" name="楕円 494">
          <a:extLst>
            <a:ext uri="{FF2B5EF4-FFF2-40B4-BE49-F238E27FC236}">
              <a16:creationId xmlns:a16="http://schemas.microsoft.com/office/drawing/2014/main" id="{C59D9C45-FEFB-49AD-ACC9-979538FDC551}"/>
            </a:ext>
          </a:extLst>
        </xdr:cNvPr>
        <xdr:cNvSpPr/>
      </xdr:nvSpPr>
      <xdr:spPr>
        <a:xfrm>
          <a:off x="194945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168910</xdr:rowOff>
    </xdr:from>
    <xdr:to>
      <xdr:col>107</xdr:col>
      <xdr:colOff>50800</xdr:colOff>
      <xdr:row>40</xdr:row>
      <xdr:rowOff>1270</xdr:rowOff>
    </xdr:to>
    <xdr:cxnSp macro="">
      <xdr:nvCxnSpPr>
        <xdr:cNvPr id="496" name="直線コネクタ 495">
          <a:extLst>
            <a:ext uri="{FF2B5EF4-FFF2-40B4-BE49-F238E27FC236}">
              <a16:creationId xmlns:a16="http://schemas.microsoft.com/office/drawing/2014/main" id="{1B6F213E-F188-455D-8D35-FDD8DE8FE74A}"/>
            </a:ext>
          </a:extLst>
        </xdr:cNvPr>
        <xdr:cNvCxnSpPr/>
      </xdr:nvCxnSpPr>
      <xdr:spPr>
        <a:xfrm flipV="1">
          <a:off x="19545300" y="6855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127000</xdr:rowOff>
    </xdr:from>
    <xdr:to>
      <xdr:col>98</xdr:col>
      <xdr:colOff>38100</xdr:colOff>
      <xdr:row>40</xdr:row>
      <xdr:rowOff>57150</xdr:rowOff>
    </xdr:to>
    <xdr:sp macro="" textlink="">
      <xdr:nvSpPr>
        <xdr:cNvPr id="497" name="楕円 496">
          <a:extLst>
            <a:ext uri="{FF2B5EF4-FFF2-40B4-BE49-F238E27FC236}">
              <a16:creationId xmlns:a16="http://schemas.microsoft.com/office/drawing/2014/main" id="{7FE213EF-9ACC-40B2-8062-1BD67ACEEB45}"/>
            </a:ext>
          </a:extLst>
        </xdr:cNvPr>
        <xdr:cNvSpPr/>
      </xdr:nvSpPr>
      <xdr:spPr>
        <a:xfrm>
          <a:off x="186055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1270</xdr:rowOff>
    </xdr:from>
    <xdr:to>
      <xdr:col>102</xdr:col>
      <xdr:colOff>114300</xdr:colOff>
      <xdr:row>40</xdr:row>
      <xdr:rowOff>6350</xdr:rowOff>
    </xdr:to>
    <xdr:cxnSp macro="">
      <xdr:nvCxnSpPr>
        <xdr:cNvPr id="498" name="直線コネクタ 497">
          <a:extLst>
            <a:ext uri="{FF2B5EF4-FFF2-40B4-BE49-F238E27FC236}">
              <a16:creationId xmlns:a16="http://schemas.microsoft.com/office/drawing/2014/main" id="{3636FA9E-9EF4-4802-BCC8-38A3A05EB4FB}"/>
            </a:ext>
          </a:extLst>
        </xdr:cNvPr>
        <xdr:cNvCxnSpPr/>
      </xdr:nvCxnSpPr>
      <xdr:spPr>
        <a:xfrm flipV="1">
          <a:off x="18656300" y="68592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52087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39BFF6E5-0557-46AB-BE63-5D2187824D70}"/>
            </a:ext>
          </a:extLst>
        </xdr:cNvPr>
        <xdr:cNvSpPr txBox="1"/>
      </xdr:nvSpPr>
      <xdr:spPr>
        <a:xfrm>
          <a:off x="21075727" y="691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60977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813D3ADE-2E62-4FD8-8B06-021E4A6A1997}"/>
            </a:ext>
          </a:extLst>
        </xdr:cNvPr>
        <xdr:cNvSpPr txBox="1"/>
      </xdr:nvSpPr>
      <xdr:spPr>
        <a:xfrm>
          <a:off x="20199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5345E5E3-AD5F-4FD0-A920-5E31A2D76430}"/>
            </a:ext>
          </a:extLst>
        </xdr:cNvPr>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58437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1AF9B995-4DEE-4CC9-9E8C-6D4924AE8D36}"/>
            </a:ext>
          </a:extLst>
        </xdr:cNvPr>
        <xdr:cNvSpPr txBox="1"/>
      </xdr:nvSpPr>
      <xdr:spPr>
        <a:xfrm>
          <a:off x="18421427" y="69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59707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9229B905-61FD-4939-B7E0-3BF9CD0FEBE4}"/>
            </a:ext>
          </a:extLst>
        </xdr:cNvPr>
        <xdr:cNvSpPr txBox="1"/>
      </xdr:nvSpPr>
      <xdr:spPr>
        <a:xfrm>
          <a:off x="210757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39387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95E7A6A-0D10-4825-B3B1-698B0E0587C2}"/>
            </a:ext>
          </a:extLst>
        </xdr:cNvPr>
        <xdr:cNvSpPr txBox="1"/>
      </xdr:nvSpPr>
      <xdr:spPr>
        <a:xfrm>
          <a:off x="20199427"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68597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38418F91-927B-4211-9D3B-727D183F82DF}"/>
            </a:ext>
          </a:extLst>
        </xdr:cNvPr>
        <xdr:cNvSpPr txBox="1"/>
      </xdr:nvSpPr>
      <xdr:spPr>
        <a:xfrm>
          <a:off x="19310427" y="65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73677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2940D33B-37D2-40E9-9719-40CFB371878D}"/>
            </a:ext>
          </a:extLst>
        </xdr:cNvPr>
        <xdr:cNvSpPr txBox="1"/>
      </xdr:nvSpPr>
      <xdr:spPr>
        <a:xfrm>
          <a:off x="18421427" y="658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3A537025-B3ED-4B8A-8E90-F05C629C18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A9CC5565-897E-4EE5-A1DA-9C46ED5E71C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83693402-A7AD-4CBF-9D50-399EEAE09E9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F8A22C56-4A42-4D90-A753-977B867B3A9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BFE1AB80-F4DF-46BB-BEAF-14F528F4DAC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61D9829B-7294-45D4-AC94-98EFA7FAF1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68259CC2-9392-4674-A754-0E0AD41C645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B36BAB4F-90F0-4B3B-A424-8C0F57A2DD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41FCA6E1-9EBA-469D-BF8A-210978DCC16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5BC27FB0-41F0-4DDE-896D-0DDC5258510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6186F112-9108-4CAA-BF52-1D1D8906571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9800F98B-F18C-4E12-81F0-662EA5FA725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F246E342-CD99-4F0F-B54C-7AA1F12543D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50807A23-58C7-49B9-99C7-A4F2ABA4250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60B653E9-2AD7-4CE9-AD07-ECE815F7CBB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F5CB3232-92CD-43A0-B4A4-2E78B4DA3EE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161E1AAB-73FC-4C7B-B83A-E2036243596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75D94F00-4201-49D6-8847-75455961AE5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ACC16D4C-F36D-43C3-B1B0-4FDE0D969D3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AC9AA00F-1E4D-47B3-BB48-2D51B5DCBAD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834F61B3-2FF7-4387-A1DC-48FBA342283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6D01BE3E-0FBE-489D-A754-8774EB7140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D08ED912-A9C4-49E3-8CD5-D21762EE6A7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910D0FC5-37F9-44DF-AD3A-40173744F40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33B865EB-C27B-4D80-942E-C67A6CD56CC0}"/>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D5F6F74B-8FB6-4588-9B55-632B507F9FBE}"/>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2A0969C1-E3FD-485F-82EB-36F45C779AB9}"/>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68307E8B-2257-494B-8F6A-6C0A0E9E1AF2}"/>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57EE6197-05F3-4DEB-9FE1-AAE63B0E1D01}"/>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916AE783-55FA-4B69-9FA9-BDAEF88B3033}"/>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DB934A60-2680-4764-AB11-786B92A4D2BB}"/>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38" name="フローチャート: 判断 537">
          <a:extLst>
            <a:ext uri="{FF2B5EF4-FFF2-40B4-BE49-F238E27FC236}">
              <a16:creationId xmlns:a16="http://schemas.microsoft.com/office/drawing/2014/main" id="{1DCC8247-E60F-426C-8FF2-71B26A12D761}"/>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39" name="フローチャート: 判断 538">
          <a:extLst>
            <a:ext uri="{FF2B5EF4-FFF2-40B4-BE49-F238E27FC236}">
              <a16:creationId xmlns:a16="http://schemas.microsoft.com/office/drawing/2014/main" id="{D2EDB37E-6B30-414D-8CB2-6C9206F1E557}"/>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0" name="フローチャート: 判断 539">
          <a:extLst>
            <a:ext uri="{FF2B5EF4-FFF2-40B4-BE49-F238E27FC236}">
              <a16:creationId xmlns:a16="http://schemas.microsoft.com/office/drawing/2014/main" id="{4DEE3314-8715-4984-986B-AACFB44C3E9E}"/>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1" name="フローチャート: 判断 540">
          <a:extLst>
            <a:ext uri="{FF2B5EF4-FFF2-40B4-BE49-F238E27FC236}">
              <a16:creationId xmlns:a16="http://schemas.microsoft.com/office/drawing/2014/main" id="{531C30E6-60E7-48F5-A7B6-9DF3E3FB1634}"/>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4EE78AA-4422-46A6-828C-C26F92EBBA4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A3736EC-168D-4E85-9A5E-C894C2E8B46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984A9EA-EDBA-4DB1-8F95-D2371B4A6B1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7E883C5-946A-4B0A-8817-65909C19C0E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32A5199-CF24-46A4-A6F6-746F9B7FB5E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547" name="楕円 546">
          <a:extLst>
            <a:ext uri="{FF2B5EF4-FFF2-40B4-BE49-F238E27FC236}">
              <a16:creationId xmlns:a16="http://schemas.microsoft.com/office/drawing/2014/main" id="{F077F1C4-06D4-491E-B3E4-EFDA56985343}"/>
            </a:ext>
          </a:extLst>
        </xdr:cNvPr>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167657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54FEB28D-3F69-4A38-9BD8-31DB0D67BCBE}"/>
            </a:ext>
          </a:extLst>
        </xdr:cNvPr>
        <xdr:cNvSpPr txBox="1"/>
      </xdr:nvSpPr>
      <xdr:spPr>
        <a:xfrm>
          <a:off x="16357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549" name="楕円 548">
          <a:extLst>
            <a:ext uri="{FF2B5EF4-FFF2-40B4-BE49-F238E27FC236}">
              <a16:creationId xmlns:a16="http://schemas.microsoft.com/office/drawing/2014/main" id="{EA70C60F-D68F-4CC5-9EF6-7D2E77DB0661}"/>
            </a:ext>
          </a:extLst>
        </xdr:cNvPr>
        <xdr:cNvSpPr/>
      </xdr:nvSpPr>
      <xdr:spPr>
        <a:xfrm>
          <a:off x="15430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40005</xdr:rowOff>
    </xdr:from>
    <xdr:to>
      <xdr:col>85</xdr:col>
      <xdr:colOff>127000</xdr:colOff>
      <xdr:row>61</xdr:row>
      <xdr:rowOff>68580</xdr:rowOff>
    </xdr:to>
    <xdr:cxnSp macro="">
      <xdr:nvCxnSpPr>
        <xdr:cNvPr id="550" name="直線コネクタ 549">
          <a:extLst>
            <a:ext uri="{FF2B5EF4-FFF2-40B4-BE49-F238E27FC236}">
              <a16:creationId xmlns:a16="http://schemas.microsoft.com/office/drawing/2014/main" id="{8CDF6E2D-68C0-4EDB-8828-83A48EF4E31D}"/>
            </a:ext>
          </a:extLst>
        </xdr:cNvPr>
        <xdr:cNvCxnSpPr/>
      </xdr:nvCxnSpPr>
      <xdr:spPr>
        <a:xfrm>
          <a:off x="15481300" y="104984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551" name="楕円 550">
          <a:extLst>
            <a:ext uri="{FF2B5EF4-FFF2-40B4-BE49-F238E27FC236}">
              <a16:creationId xmlns:a16="http://schemas.microsoft.com/office/drawing/2014/main" id="{66B68B5B-E655-43B5-A475-B199F13E33E8}"/>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40005</xdr:rowOff>
    </xdr:to>
    <xdr:cxnSp macro="">
      <xdr:nvCxnSpPr>
        <xdr:cNvPr id="552" name="直線コネクタ 551">
          <a:extLst>
            <a:ext uri="{FF2B5EF4-FFF2-40B4-BE49-F238E27FC236}">
              <a16:creationId xmlns:a16="http://schemas.microsoft.com/office/drawing/2014/main" id="{A83F5387-E97F-4BAA-AFFC-D034FD23C153}"/>
            </a:ext>
          </a:extLst>
        </xdr:cNvPr>
        <xdr:cNvCxnSpPr/>
      </xdr:nvCxnSpPr>
      <xdr:spPr>
        <a:xfrm>
          <a:off x="14592300" y="10469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99695</xdr:rowOff>
    </xdr:from>
    <xdr:to>
      <xdr:col>72</xdr:col>
      <xdr:colOff>38100</xdr:colOff>
      <xdr:row>61</xdr:row>
      <xdr:rowOff>29845</xdr:rowOff>
    </xdr:to>
    <xdr:sp macro="" textlink="">
      <xdr:nvSpPr>
        <xdr:cNvPr id="553" name="楕円 552">
          <a:extLst>
            <a:ext uri="{FF2B5EF4-FFF2-40B4-BE49-F238E27FC236}">
              <a16:creationId xmlns:a16="http://schemas.microsoft.com/office/drawing/2014/main" id="{A2009A1A-2293-4477-BA31-9E9D9D4EABB5}"/>
            </a:ext>
          </a:extLst>
        </xdr:cNvPr>
        <xdr:cNvSpPr/>
      </xdr:nvSpPr>
      <xdr:spPr>
        <a:xfrm>
          <a:off x="13652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150495</xdr:rowOff>
    </xdr:from>
    <xdr:to>
      <xdr:col>76</xdr:col>
      <xdr:colOff>114300</xdr:colOff>
      <xdr:row>61</xdr:row>
      <xdr:rowOff>11430</xdr:rowOff>
    </xdr:to>
    <xdr:cxnSp macro="">
      <xdr:nvCxnSpPr>
        <xdr:cNvPr id="554" name="直線コネクタ 553">
          <a:extLst>
            <a:ext uri="{FF2B5EF4-FFF2-40B4-BE49-F238E27FC236}">
              <a16:creationId xmlns:a16="http://schemas.microsoft.com/office/drawing/2014/main" id="{35DD86AA-926D-48EA-81B5-F455C17303BB}"/>
            </a:ext>
          </a:extLst>
        </xdr:cNvPr>
        <xdr:cNvCxnSpPr/>
      </xdr:nvCxnSpPr>
      <xdr:spPr>
        <a:xfrm>
          <a:off x="13703300" y="10437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65405</xdr:rowOff>
    </xdr:from>
    <xdr:to>
      <xdr:col>67</xdr:col>
      <xdr:colOff>101600</xdr:colOff>
      <xdr:row>60</xdr:row>
      <xdr:rowOff>167005</xdr:rowOff>
    </xdr:to>
    <xdr:sp macro="" textlink="">
      <xdr:nvSpPr>
        <xdr:cNvPr id="555" name="楕円 554">
          <a:extLst>
            <a:ext uri="{FF2B5EF4-FFF2-40B4-BE49-F238E27FC236}">
              <a16:creationId xmlns:a16="http://schemas.microsoft.com/office/drawing/2014/main" id="{CC0AA0CE-0FEA-4EDB-B034-5985CDDFFE9C}"/>
            </a:ext>
          </a:extLst>
        </xdr:cNvPr>
        <xdr:cNvSpPr/>
      </xdr:nvSpPr>
      <xdr:spPr>
        <a:xfrm>
          <a:off x="12763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116205</xdr:rowOff>
    </xdr:from>
    <xdr:to>
      <xdr:col>71</xdr:col>
      <xdr:colOff>177800</xdr:colOff>
      <xdr:row>60</xdr:row>
      <xdr:rowOff>150495</xdr:rowOff>
    </xdr:to>
    <xdr:cxnSp macro="">
      <xdr:nvCxnSpPr>
        <xdr:cNvPr id="556" name="直線コネクタ 555">
          <a:extLst>
            <a:ext uri="{FF2B5EF4-FFF2-40B4-BE49-F238E27FC236}">
              <a16:creationId xmlns:a16="http://schemas.microsoft.com/office/drawing/2014/main" id="{47370F56-9127-453A-A262-164C7CC62B44}"/>
            </a:ext>
          </a:extLst>
        </xdr:cNvPr>
        <xdr:cNvCxnSpPr/>
      </xdr:nvCxnSpPr>
      <xdr:spPr>
        <a:xfrm>
          <a:off x="12814300" y="10403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57" name="n_1aveValue【学校施設】&#10;有形固定資産減価償却率">
          <a:extLst>
            <a:ext uri="{FF2B5EF4-FFF2-40B4-BE49-F238E27FC236}">
              <a16:creationId xmlns:a16="http://schemas.microsoft.com/office/drawing/2014/main" id="{A01C3D52-3C68-4D74-9E2D-1A7131E88844}"/>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58" name="n_2aveValue【学校施設】&#10;有形固定資産減価償却率">
          <a:extLst>
            <a:ext uri="{FF2B5EF4-FFF2-40B4-BE49-F238E27FC236}">
              <a16:creationId xmlns:a16="http://schemas.microsoft.com/office/drawing/2014/main" id="{9E6CE5EF-0821-428A-BFCF-D26A1A3C3541}"/>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59" name="n_3aveValue【学校施設】&#10;有形固定資産減価償却率">
          <a:extLst>
            <a:ext uri="{FF2B5EF4-FFF2-40B4-BE49-F238E27FC236}">
              <a16:creationId xmlns:a16="http://schemas.microsoft.com/office/drawing/2014/main" id="{57C19BAC-1E5E-4B62-A35C-0CD4FDD6F66F}"/>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0" name="n_4aveValue【学校施設】&#10;有形固定資産減価償却率">
          <a:extLst>
            <a:ext uri="{FF2B5EF4-FFF2-40B4-BE49-F238E27FC236}">
              <a16:creationId xmlns:a16="http://schemas.microsoft.com/office/drawing/2014/main" id="{299F1ECE-A284-408B-94F9-02CB26F47AC7}"/>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561" name="n_1mainValue【学校施設】&#10;有形固定資産減価償却率">
          <a:extLst>
            <a:ext uri="{FF2B5EF4-FFF2-40B4-BE49-F238E27FC236}">
              <a16:creationId xmlns:a16="http://schemas.microsoft.com/office/drawing/2014/main" id="{245F1A95-71F7-4364-ACBE-F92A584BCF04}"/>
            </a:ext>
          </a:extLst>
        </xdr:cNvPr>
        <xdr:cNvSpPr txBox="1"/>
      </xdr:nvSpPr>
      <xdr:spPr>
        <a:xfrm>
          <a:off x="15266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562" name="n_2mainValue【学校施設】&#10;有形固定資産減価償却率">
          <a:extLst>
            <a:ext uri="{FF2B5EF4-FFF2-40B4-BE49-F238E27FC236}">
              <a16:creationId xmlns:a16="http://schemas.microsoft.com/office/drawing/2014/main" id="{6E180377-8D64-446E-9965-B527B0445C0D}"/>
            </a:ext>
          </a:extLst>
        </xdr:cNvPr>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20972</xdr:rowOff>
    </xdr:from>
    <xdr:ext cx="405111" cy="259045"/>
    <xdr:sp macro="" textlink="">
      <xdr:nvSpPr>
        <xdr:cNvPr id="563" name="n_3mainValue【学校施設】&#10;有形固定資産減価償却率">
          <a:extLst>
            <a:ext uri="{FF2B5EF4-FFF2-40B4-BE49-F238E27FC236}">
              <a16:creationId xmlns:a16="http://schemas.microsoft.com/office/drawing/2014/main" id="{C51558CB-EC49-43F9-8C33-98B5B88AD585}"/>
            </a:ext>
          </a:extLst>
        </xdr:cNvPr>
        <xdr:cNvSpPr txBox="1"/>
      </xdr:nvSpPr>
      <xdr:spPr>
        <a:xfrm>
          <a:off x="13500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158132</xdr:rowOff>
    </xdr:from>
    <xdr:ext cx="405111" cy="259045"/>
    <xdr:sp macro="" textlink="">
      <xdr:nvSpPr>
        <xdr:cNvPr id="564" name="n_4mainValue【学校施設】&#10;有形固定資産減価償却率">
          <a:extLst>
            <a:ext uri="{FF2B5EF4-FFF2-40B4-BE49-F238E27FC236}">
              <a16:creationId xmlns:a16="http://schemas.microsoft.com/office/drawing/2014/main" id="{6E5B603B-8FA5-437D-89CA-3A9B1FA99269}"/>
            </a:ext>
          </a:extLst>
        </xdr:cNvPr>
        <xdr:cNvSpPr txBox="1"/>
      </xdr:nvSpPr>
      <xdr:spPr>
        <a:xfrm>
          <a:off x="12611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4098AEB4-9652-4E6F-B4CC-6AA4F905373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BB8A1513-BC4A-4441-B8A8-DB12622FE7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6BB6565E-583B-48BF-9DFD-D14B03C75B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BB8CBD4-33C1-45E4-8AE4-5EFDF0B27BF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30913845-E301-4884-B6E4-94929874D9F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89E04DDD-E6F9-45BA-8FB2-DAA0DF61F20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7A93C203-F82F-4F97-B809-6DC4A4D2716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718AF97F-288C-4D49-BAD7-90C790DDD0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CE49495A-44E4-4249-BC11-ADDECDF1D16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CD5BD82F-C1E3-455E-BCF3-B99E5E8B83D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58615BC8-262A-423C-A0EA-937F13B5A34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92567231-9D86-4BF7-AC41-89DF307F209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8C4A0B2D-5FFF-42F6-9EE8-35314954750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68D6976B-E9B7-42D5-9858-B9A939F7F72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9C543E2B-DA6B-4FB6-8250-45276829BF8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B8E579D5-0184-4D11-A439-E25BC78485F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9F324718-52D4-4F29-834D-364C30FB71B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9EA637ED-54B6-479B-832A-7CC0FDEE035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65D8D19D-EACB-4B06-BFD3-5DFD95427A8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BE1A8C1C-4E96-4D63-9FEC-27DD8E22646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B15FEFEF-6E78-4ADA-9276-127CE3487A5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2C80CCC-967A-4316-BC8C-A30E8F11ACD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F298A789-3141-4B48-A4BC-8A53F2C9A7A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E1F33A77-E14E-4DC5-BB44-AF3AA63A0A8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00B51615-427C-433A-93B4-CA00963C290B}"/>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DA26CF15-A5B8-47EE-A72B-33DADC69E617}"/>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0EABC67E-E598-40F3-9862-148B2ACFDDEE}"/>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628A4C8F-0A3A-4D79-A8A5-FC233B7411FB}"/>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C2DC8106-60BC-47F0-8A03-BBD40764DEFA}"/>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a:extLst>
            <a:ext uri="{FF2B5EF4-FFF2-40B4-BE49-F238E27FC236}">
              <a16:creationId xmlns:a16="http://schemas.microsoft.com/office/drawing/2014/main" id="{856FF62A-8E36-4D37-A2D8-FD6EFCD9AFB9}"/>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B38F9EAC-D5EA-4F3D-BC3E-9638DC19166A}"/>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97028</xdr:rowOff>
    </xdr:from>
    <xdr:to>
      <xdr:col>112</xdr:col>
      <xdr:colOff>38100</xdr:colOff>
      <xdr:row>62</xdr:row>
      <xdr:rowOff>27178</xdr:rowOff>
    </xdr:to>
    <xdr:sp macro="" textlink="">
      <xdr:nvSpPr>
        <xdr:cNvPr id="596" name="フローチャート: 判断 595">
          <a:extLst>
            <a:ext uri="{FF2B5EF4-FFF2-40B4-BE49-F238E27FC236}">
              <a16:creationId xmlns:a16="http://schemas.microsoft.com/office/drawing/2014/main" id="{C65B1D68-0BAE-4E3B-AA1B-C18805833A7B}"/>
            </a:ext>
          </a:extLst>
        </xdr:cNvPr>
        <xdr:cNvSpPr/>
      </xdr:nvSpPr>
      <xdr:spPr>
        <a:xfrm>
          <a:off x="21272500" y="1055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48641</xdr:rowOff>
    </xdr:from>
    <xdr:to>
      <xdr:col>107</xdr:col>
      <xdr:colOff>101600</xdr:colOff>
      <xdr:row>61</xdr:row>
      <xdr:rowOff>150241</xdr:rowOff>
    </xdr:to>
    <xdr:sp macro="" textlink="">
      <xdr:nvSpPr>
        <xdr:cNvPr id="597" name="フローチャート: 判断 596">
          <a:extLst>
            <a:ext uri="{FF2B5EF4-FFF2-40B4-BE49-F238E27FC236}">
              <a16:creationId xmlns:a16="http://schemas.microsoft.com/office/drawing/2014/main" id="{A0433C5C-2461-4750-9C16-3F13FD18E891}"/>
            </a:ext>
          </a:extLst>
        </xdr:cNvPr>
        <xdr:cNvSpPr/>
      </xdr:nvSpPr>
      <xdr:spPr>
        <a:xfrm>
          <a:off x="20383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71120</xdr:rowOff>
    </xdr:from>
    <xdr:to>
      <xdr:col>102</xdr:col>
      <xdr:colOff>165100</xdr:colOff>
      <xdr:row>62</xdr:row>
      <xdr:rowOff>1270</xdr:rowOff>
    </xdr:to>
    <xdr:sp macro="" textlink="">
      <xdr:nvSpPr>
        <xdr:cNvPr id="598" name="フローチャート: 判断 597">
          <a:extLst>
            <a:ext uri="{FF2B5EF4-FFF2-40B4-BE49-F238E27FC236}">
              <a16:creationId xmlns:a16="http://schemas.microsoft.com/office/drawing/2014/main" id="{08E098A8-9A99-41B0-A6B4-27799D215E4F}"/>
            </a:ext>
          </a:extLst>
        </xdr:cNvPr>
        <xdr:cNvSpPr/>
      </xdr:nvSpPr>
      <xdr:spPr>
        <a:xfrm>
          <a:off x="19494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93218</xdr:rowOff>
    </xdr:from>
    <xdr:to>
      <xdr:col>98</xdr:col>
      <xdr:colOff>38100</xdr:colOff>
      <xdr:row>62</xdr:row>
      <xdr:rowOff>23368</xdr:rowOff>
    </xdr:to>
    <xdr:sp macro="" textlink="">
      <xdr:nvSpPr>
        <xdr:cNvPr id="599" name="フローチャート: 判断 598">
          <a:extLst>
            <a:ext uri="{FF2B5EF4-FFF2-40B4-BE49-F238E27FC236}">
              <a16:creationId xmlns:a16="http://schemas.microsoft.com/office/drawing/2014/main" id="{C3FDCE67-B5FB-4A3C-AD48-B556961B2BF8}"/>
            </a:ext>
          </a:extLst>
        </xdr:cNvPr>
        <xdr:cNvSpPr/>
      </xdr:nvSpPr>
      <xdr:spPr>
        <a:xfrm>
          <a:off x="18605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DEA5567-FCAA-4C31-97FE-AD5A21BB2A4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19C9AC8-E083-4509-8A2F-A5441BA3BC5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58F2ECB-E989-4067-B4B6-14EF26D2C55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3CDD835-580F-4C39-8F50-3C8870F3CFB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8DF94C3-563B-48DB-9560-69C30DA8215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115316</xdr:rowOff>
    </xdr:from>
    <xdr:to>
      <xdr:col>116</xdr:col>
      <xdr:colOff>114300</xdr:colOff>
      <xdr:row>63</xdr:row>
      <xdr:rowOff>45466</xdr:rowOff>
    </xdr:to>
    <xdr:sp macro="" textlink="">
      <xdr:nvSpPr>
        <xdr:cNvPr id="605" name="楕円 604">
          <a:extLst>
            <a:ext uri="{FF2B5EF4-FFF2-40B4-BE49-F238E27FC236}">
              <a16:creationId xmlns:a16="http://schemas.microsoft.com/office/drawing/2014/main" id="{63313BD8-8EE8-4244-84F0-44E3BADD465D}"/>
            </a:ext>
          </a:extLst>
        </xdr:cNvPr>
        <xdr:cNvSpPr/>
      </xdr:nvSpPr>
      <xdr:spPr>
        <a:xfrm>
          <a:off x="22110700" y="107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93743</xdr:rowOff>
    </xdr:from>
    <xdr:ext cx="469744" cy="259045"/>
    <xdr:sp macro="" textlink="">
      <xdr:nvSpPr>
        <xdr:cNvPr id="606" name="【学校施設】&#10;一人当たり面積該当値テキスト">
          <a:extLst>
            <a:ext uri="{FF2B5EF4-FFF2-40B4-BE49-F238E27FC236}">
              <a16:creationId xmlns:a16="http://schemas.microsoft.com/office/drawing/2014/main" id="{310816DB-27C2-4B56-B445-22295409D0FB}"/>
            </a:ext>
          </a:extLst>
        </xdr:cNvPr>
        <xdr:cNvSpPr txBox="1"/>
      </xdr:nvSpPr>
      <xdr:spPr>
        <a:xfrm>
          <a:off x="22199600" y="1072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123698</xdr:rowOff>
    </xdr:from>
    <xdr:to>
      <xdr:col>112</xdr:col>
      <xdr:colOff>38100</xdr:colOff>
      <xdr:row>63</xdr:row>
      <xdr:rowOff>53848</xdr:rowOff>
    </xdr:to>
    <xdr:sp macro="" textlink="">
      <xdr:nvSpPr>
        <xdr:cNvPr id="607" name="楕円 606">
          <a:extLst>
            <a:ext uri="{FF2B5EF4-FFF2-40B4-BE49-F238E27FC236}">
              <a16:creationId xmlns:a16="http://schemas.microsoft.com/office/drawing/2014/main" id="{4F082ADC-44E8-4739-802A-CA4052B45F26}"/>
            </a:ext>
          </a:extLst>
        </xdr:cNvPr>
        <xdr:cNvSpPr/>
      </xdr:nvSpPr>
      <xdr:spPr>
        <a:xfrm>
          <a:off x="21272500" y="107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166116</xdr:rowOff>
    </xdr:from>
    <xdr:to>
      <xdr:col>116</xdr:col>
      <xdr:colOff>63500</xdr:colOff>
      <xdr:row>63</xdr:row>
      <xdr:rowOff>3048</xdr:rowOff>
    </xdr:to>
    <xdr:cxnSp macro="">
      <xdr:nvCxnSpPr>
        <xdr:cNvPr id="608" name="直線コネクタ 607">
          <a:extLst>
            <a:ext uri="{FF2B5EF4-FFF2-40B4-BE49-F238E27FC236}">
              <a16:creationId xmlns:a16="http://schemas.microsoft.com/office/drawing/2014/main" id="{D327496C-7A9B-4ED4-8095-66A88D918230}"/>
            </a:ext>
          </a:extLst>
        </xdr:cNvPr>
        <xdr:cNvCxnSpPr/>
      </xdr:nvCxnSpPr>
      <xdr:spPr>
        <a:xfrm flipV="1">
          <a:off x="21323300" y="1079601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133223</xdr:rowOff>
    </xdr:from>
    <xdr:to>
      <xdr:col>107</xdr:col>
      <xdr:colOff>101600</xdr:colOff>
      <xdr:row>63</xdr:row>
      <xdr:rowOff>63373</xdr:rowOff>
    </xdr:to>
    <xdr:sp macro="" textlink="">
      <xdr:nvSpPr>
        <xdr:cNvPr id="609" name="楕円 608">
          <a:extLst>
            <a:ext uri="{FF2B5EF4-FFF2-40B4-BE49-F238E27FC236}">
              <a16:creationId xmlns:a16="http://schemas.microsoft.com/office/drawing/2014/main" id="{18CF0517-8F89-4893-A6FD-9F1BD59BAD45}"/>
            </a:ext>
          </a:extLst>
        </xdr:cNvPr>
        <xdr:cNvSpPr/>
      </xdr:nvSpPr>
      <xdr:spPr>
        <a:xfrm>
          <a:off x="20383500" y="107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xdr:rowOff>
    </xdr:from>
    <xdr:to>
      <xdr:col>111</xdr:col>
      <xdr:colOff>177800</xdr:colOff>
      <xdr:row>63</xdr:row>
      <xdr:rowOff>12573</xdr:rowOff>
    </xdr:to>
    <xdr:cxnSp macro="">
      <xdr:nvCxnSpPr>
        <xdr:cNvPr id="610" name="直線コネクタ 609">
          <a:extLst>
            <a:ext uri="{FF2B5EF4-FFF2-40B4-BE49-F238E27FC236}">
              <a16:creationId xmlns:a16="http://schemas.microsoft.com/office/drawing/2014/main" id="{C50EECDE-E54B-479E-BD51-0FD10DE32ED1}"/>
            </a:ext>
          </a:extLst>
        </xdr:cNvPr>
        <xdr:cNvCxnSpPr/>
      </xdr:nvCxnSpPr>
      <xdr:spPr>
        <a:xfrm flipV="1">
          <a:off x="20434300" y="1080439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611" name="楕円 610">
          <a:extLst>
            <a:ext uri="{FF2B5EF4-FFF2-40B4-BE49-F238E27FC236}">
              <a16:creationId xmlns:a16="http://schemas.microsoft.com/office/drawing/2014/main" id="{F522ACDB-B05C-4C60-86E9-DA0C33722096}"/>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xdr:rowOff>
    </xdr:from>
    <xdr:to>
      <xdr:col>107</xdr:col>
      <xdr:colOff>50800</xdr:colOff>
      <xdr:row>63</xdr:row>
      <xdr:rowOff>19050</xdr:rowOff>
    </xdr:to>
    <xdr:cxnSp macro="">
      <xdr:nvCxnSpPr>
        <xdr:cNvPr id="612" name="直線コネクタ 611">
          <a:extLst>
            <a:ext uri="{FF2B5EF4-FFF2-40B4-BE49-F238E27FC236}">
              <a16:creationId xmlns:a16="http://schemas.microsoft.com/office/drawing/2014/main" id="{2AE4E299-92FB-4A10-B472-19FC900BCE17}"/>
            </a:ext>
          </a:extLst>
        </xdr:cNvPr>
        <xdr:cNvCxnSpPr/>
      </xdr:nvCxnSpPr>
      <xdr:spPr>
        <a:xfrm flipV="1">
          <a:off x="19545300" y="1081392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146558</xdr:rowOff>
    </xdr:from>
    <xdr:to>
      <xdr:col>98</xdr:col>
      <xdr:colOff>38100</xdr:colOff>
      <xdr:row>63</xdr:row>
      <xdr:rowOff>76708</xdr:rowOff>
    </xdr:to>
    <xdr:sp macro="" textlink="">
      <xdr:nvSpPr>
        <xdr:cNvPr id="613" name="楕円 612">
          <a:extLst>
            <a:ext uri="{FF2B5EF4-FFF2-40B4-BE49-F238E27FC236}">
              <a16:creationId xmlns:a16="http://schemas.microsoft.com/office/drawing/2014/main" id="{42D181AC-8667-4B4F-831E-9977CD3727D8}"/>
            </a:ext>
          </a:extLst>
        </xdr:cNvPr>
        <xdr:cNvSpPr/>
      </xdr:nvSpPr>
      <xdr:spPr>
        <a:xfrm>
          <a:off x="18605500" y="107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25908</xdr:rowOff>
    </xdr:to>
    <xdr:cxnSp macro="">
      <xdr:nvCxnSpPr>
        <xdr:cNvPr id="614" name="直線コネクタ 613">
          <a:extLst>
            <a:ext uri="{FF2B5EF4-FFF2-40B4-BE49-F238E27FC236}">
              <a16:creationId xmlns:a16="http://schemas.microsoft.com/office/drawing/2014/main" id="{29D2A84A-E612-410E-AB8B-F2799C244D08}"/>
            </a:ext>
          </a:extLst>
        </xdr:cNvPr>
        <xdr:cNvCxnSpPr/>
      </xdr:nvCxnSpPr>
      <xdr:spPr>
        <a:xfrm flipV="1">
          <a:off x="18656300" y="108204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43705</xdr:rowOff>
    </xdr:from>
    <xdr:ext cx="469744" cy="259045"/>
    <xdr:sp macro="" textlink="">
      <xdr:nvSpPr>
        <xdr:cNvPr id="615" name="n_1aveValue【学校施設】&#10;一人当たり面積">
          <a:extLst>
            <a:ext uri="{FF2B5EF4-FFF2-40B4-BE49-F238E27FC236}">
              <a16:creationId xmlns:a16="http://schemas.microsoft.com/office/drawing/2014/main" id="{79C8A1AE-9AA5-4C68-A521-804BBA840738}"/>
            </a:ext>
          </a:extLst>
        </xdr:cNvPr>
        <xdr:cNvSpPr txBox="1"/>
      </xdr:nvSpPr>
      <xdr:spPr>
        <a:xfrm>
          <a:off x="21075727" y="1033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166768</xdr:rowOff>
    </xdr:from>
    <xdr:ext cx="469744" cy="259045"/>
    <xdr:sp macro="" textlink="">
      <xdr:nvSpPr>
        <xdr:cNvPr id="616" name="n_2aveValue【学校施設】&#10;一人当たり面積">
          <a:extLst>
            <a:ext uri="{FF2B5EF4-FFF2-40B4-BE49-F238E27FC236}">
              <a16:creationId xmlns:a16="http://schemas.microsoft.com/office/drawing/2014/main" id="{F7E75A07-A76C-4274-874D-CF1213FF0D60}"/>
            </a:ext>
          </a:extLst>
        </xdr:cNvPr>
        <xdr:cNvSpPr txBox="1"/>
      </xdr:nvSpPr>
      <xdr:spPr>
        <a:xfrm>
          <a:off x="201994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17797</xdr:rowOff>
    </xdr:from>
    <xdr:ext cx="469744" cy="259045"/>
    <xdr:sp macro="" textlink="">
      <xdr:nvSpPr>
        <xdr:cNvPr id="617" name="n_3aveValue【学校施設】&#10;一人当たり面積">
          <a:extLst>
            <a:ext uri="{FF2B5EF4-FFF2-40B4-BE49-F238E27FC236}">
              <a16:creationId xmlns:a16="http://schemas.microsoft.com/office/drawing/2014/main" id="{A47B2981-50BB-4B52-820F-B259EF687E32}"/>
            </a:ext>
          </a:extLst>
        </xdr:cNvPr>
        <xdr:cNvSpPr txBox="1"/>
      </xdr:nvSpPr>
      <xdr:spPr>
        <a:xfrm>
          <a:off x="19310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39895</xdr:rowOff>
    </xdr:from>
    <xdr:ext cx="469744" cy="259045"/>
    <xdr:sp macro="" textlink="">
      <xdr:nvSpPr>
        <xdr:cNvPr id="618" name="n_4aveValue【学校施設】&#10;一人当たり面積">
          <a:extLst>
            <a:ext uri="{FF2B5EF4-FFF2-40B4-BE49-F238E27FC236}">
              <a16:creationId xmlns:a16="http://schemas.microsoft.com/office/drawing/2014/main" id="{095DDD73-5EF5-4F19-80A4-33F98A297227}"/>
            </a:ext>
          </a:extLst>
        </xdr:cNvPr>
        <xdr:cNvSpPr txBox="1"/>
      </xdr:nvSpPr>
      <xdr:spPr>
        <a:xfrm>
          <a:off x="18421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44975</xdr:rowOff>
    </xdr:from>
    <xdr:ext cx="469744" cy="259045"/>
    <xdr:sp macro="" textlink="">
      <xdr:nvSpPr>
        <xdr:cNvPr id="619" name="n_1mainValue【学校施設】&#10;一人当たり面積">
          <a:extLst>
            <a:ext uri="{FF2B5EF4-FFF2-40B4-BE49-F238E27FC236}">
              <a16:creationId xmlns:a16="http://schemas.microsoft.com/office/drawing/2014/main" id="{04E6EB81-C769-4110-9F80-A26AB9C22D95}"/>
            </a:ext>
          </a:extLst>
        </xdr:cNvPr>
        <xdr:cNvSpPr txBox="1"/>
      </xdr:nvSpPr>
      <xdr:spPr>
        <a:xfrm>
          <a:off x="21075727" y="1084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54500</xdr:rowOff>
    </xdr:from>
    <xdr:ext cx="469744" cy="259045"/>
    <xdr:sp macro="" textlink="">
      <xdr:nvSpPr>
        <xdr:cNvPr id="620" name="n_2mainValue【学校施設】&#10;一人当たり面積">
          <a:extLst>
            <a:ext uri="{FF2B5EF4-FFF2-40B4-BE49-F238E27FC236}">
              <a16:creationId xmlns:a16="http://schemas.microsoft.com/office/drawing/2014/main" id="{411D14B8-7DC5-429B-9CF3-65883F875D67}"/>
            </a:ext>
          </a:extLst>
        </xdr:cNvPr>
        <xdr:cNvSpPr txBox="1"/>
      </xdr:nvSpPr>
      <xdr:spPr>
        <a:xfrm>
          <a:off x="20199427" y="108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621" name="n_3mainValue【学校施設】&#10;一人当たり面積">
          <a:extLst>
            <a:ext uri="{FF2B5EF4-FFF2-40B4-BE49-F238E27FC236}">
              <a16:creationId xmlns:a16="http://schemas.microsoft.com/office/drawing/2014/main" id="{F889929B-519B-4D0D-ADCC-0475C2FC90C2}"/>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67835</xdr:rowOff>
    </xdr:from>
    <xdr:ext cx="469744" cy="259045"/>
    <xdr:sp macro="" textlink="">
      <xdr:nvSpPr>
        <xdr:cNvPr id="622" name="n_4mainValue【学校施設】&#10;一人当たり面積">
          <a:extLst>
            <a:ext uri="{FF2B5EF4-FFF2-40B4-BE49-F238E27FC236}">
              <a16:creationId xmlns:a16="http://schemas.microsoft.com/office/drawing/2014/main" id="{27F1F61E-24B2-4CB2-8CA9-A6AB09946515}"/>
            </a:ext>
          </a:extLst>
        </xdr:cNvPr>
        <xdr:cNvSpPr txBox="1"/>
      </xdr:nvSpPr>
      <xdr:spPr>
        <a:xfrm>
          <a:off x="18421427"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36CB466F-FFAC-438C-9E9B-25954690C6A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42E498FF-DA1F-4EB1-B55A-AD25F495F3C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8BF7ABD5-EE90-4CF0-923C-032CF18D4DB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93C643B8-2759-40E2-9B3D-70A77A68299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1263FCCB-F4E6-493C-A13F-0A96130F65E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B3D8F262-1304-4702-B7EA-80A8355F0BF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715BAEBB-06E8-4C0F-9FF9-65A52386FB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EDAC4B57-6B5A-40D5-8528-6003BF06BA6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F5C03B57-79B2-4873-84A7-2C3E452E42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2048B2B4-8AE9-4935-95F7-EC4C14B41B2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814EBF19-5225-429F-8E71-2D9E307854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97AE91FA-464D-4006-B0BE-1F6CE52EDB6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34AA496E-ED08-4AC4-9897-E3F31616D5E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2BBF5BEF-AF7E-4320-AEF3-C9FECA704EB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C103BD92-D16F-432E-86A8-BA6E81286A5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651335F3-8D39-41C1-8899-3E6C3C5F170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1DCF19EE-8D56-482F-9B76-12B04C6FE46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DC36C51C-508C-4A08-A84A-B9081E2F879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93B8B58F-4BFD-4154-A39D-7431593AF7D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243EE58F-E15C-45D5-95D5-DB4027DA785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4B670171-82B3-4E97-9A64-0EC99253056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291F3840-9A45-4A11-AA2B-320B62751E9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79F4A144-2953-43C7-9237-ACF11DF77F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BBB163EA-5F7C-4902-81CB-9D04613693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27D6576E-680B-49EC-B14A-4D52D46145A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2028CBFC-488F-44C8-A9E5-3FFC2601AC6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10B80EE9-5BD0-4C49-ACA3-8106D3B7C8E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CAE3C320-6C3D-420F-80FD-FAC2C6B5B9F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0F9EC26E-477B-4030-95A7-2876F6640E8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FA532EB6-0CA1-42EF-BB73-19295D8873B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81C5C30F-406E-4060-8011-B9AD8324EA1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6F3B0075-B989-4FC4-90B8-6F5695A4705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645DB66D-A586-4DFE-83D5-E5234CDD309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C9B4F81C-DD89-4D04-8B5E-B236FF0200D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D0EAFA52-EEAB-4483-8CFE-A352CEE38A5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1348DBB8-DB9F-4BDC-AAAE-C32D1960130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B0BDE6C1-320E-4875-AB3C-4941E68E11C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BC21C48C-DF4C-414C-A532-3C0D939580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A1950FD2-0A64-4E73-858B-4260F044F0A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5048412C-53F4-44F2-AA34-2D29B40062C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id="{1D45E2C3-7F92-4573-853B-A8B6C55697B9}"/>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81819E04-1EF3-45A3-B19D-7D9366C5118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id="{76FF8F26-470F-45D4-B3C7-C2D3AEF9416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698EF7FF-256C-499F-A54D-0AF8D54FF8B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7" name="【公民館】&#10;有形固定資産減価償却率平均値テキスト">
          <a:extLst>
            <a:ext uri="{FF2B5EF4-FFF2-40B4-BE49-F238E27FC236}">
              <a16:creationId xmlns:a16="http://schemas.microsoft.com/office/drawing/2014/main" id="{FAF33ED8-65F9-4EDD-9405-F3214DAAFDFC}"/>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8" name="フローチャート: 判断 667">
          <a:extLst>
            <a:ext uri="{FF2B5EF4-FFF2-40B4-BE49-F238E27FC236}">
              <a16:creationId xmlns:a16="http://schemas.microsoft.com/office/drawing/2014/main" id="{CB1FAC2B-58E7-4431-9C4C-9C9E5EDEE005}"/>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96520</xdr:rowOff>
    </xdr:from>
    <xdr:to>
      <xdr:col>81</xdr:col>
      <xdr:colOff>101600</xdr:colOff>
      <xdr:row>105</xdr:row>
      <xdr:rowOff>26670</xdr:rowOff>
    </xdr:to>
    <xdr:sp macro="" textlink="">
      <xdr:nvSpPr>
        <xdr:cNvPr id="669" name="フローチャート: 判断 668">
          <a:extLst>
            <a:ext uri="{FF2B5EF4-FFF2-40B4-BE49-F238E27FC236}">
              <a16:creationId xmlns:a16="http://schemas.microsoft.com/office/drawing/2014/main" id="{DA573835-1C36-401F-9CDB-0F2773579DE6}"/>
            </a:ext>
          </a:extLst>
        </xdr:cNvPr>
        <xdr:cNvSpPr/>
      </xdr:nvSpPr>
      <xdr:spPr>
        <a:xfrm>
          <a:off x="154305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109220</xdr:rowOff>
    </xdr:from>
    <xdr:to>
      <xdr:col>76</xdr:col>
      <xdr:colOff>165100</xdr:colOff>
      <xdr:row>105</xdr:row>
      <xdr:rowOff>39370</xdr:rowOff>
    </xdr:to>
    <xdr:sp macro="" textlink="">
      <xdr:nvSpPr>
        <xdr:cNvPr id="670" name="フローチャート: 判断 669">
          <a:extLst>
            <a:ext uri="{FF2B5EF4-FFF2-40B4-BE49-F238E27FC236}">
              <a16:creationId xmlns:a16="http://schemas.microsoft.com/office/drawing/2014/main" id="{33929EBA-9803-49B2-960B-E5C45DD06BA7}"/>
            </a:ext>
          </a:extLst>
        </xdr:cNvPr>
        <xdr:cNvSpPr/>
      </xdr:nvSpPr>
      <xdr:spPr>
        <a:xfrm>
          <a:off x="14541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146050</xdr:rowOff>
    </xdr:from>
    <xdr:to>
      <xdr:col>72</xdr:col>
      <xdr:colOff>38100</xdr:colOff>
      <xdr:row>105</xdr:row>
      <xdr:rowOff>76200</xdr:rowOff>
    </xdr:to>
    <xdr:sp macro="" textlink="">
      <xdr:nvSpPr>
        <xdr:cNvPr id="671" name="フローチャート: 判断 670">
          <a:extLst>
            <a:ext uri="{FF2B5EF4-FFF2-40B4-BE49-F238E27FC236}">
              <a16:creationId xmlns:a16="http://schemas.microsoft.com/office/drawing/2014/main" id="{88B892CE-D6D8-48F9-A90B-CC3D8CF90D36}"/>
            </a:ext>
          </a:extLst>
        </xdr:cNvPr>
        <xdr:cNvSpPr/>
      </xdr:nvSpPr>
      <xdr:spPr>
        <a:xfrm>
          <a:off x="13652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124461</xdr:rowOff>
    </xdr:from>
    <xdr:to>
      <xdr:col>67</xdr:col>
      <xdr:colOff>101600</xdr:colOff>
      <xdr:row>105</xdr:row>
      <xdr:rowOff>54611</xdr:rowOff>
    </xdr:to>
    <xdr:sp macro="" textlink="">
      <xdr:nvSpPr>
        <xdr:cNvPr id="672" name="フローチャート: 判断 671">
          <a:extLst>
            <a:ext uri="{FF2B5EF4-FFF2-40B4-BE49-F238E27FC236}">
              <a16:creationId xmlns:a16="http://schemas.microsoft.com/office/drawing/2014/main" id="{6A28FDCA-7868-452A-B9F1-6C4DB24C9AE8}"/>
            </a:ext>
          </a:extLst>
        </xdr:cNvPr>
        <xdr:cNvSpPr/>
      </xdr:nvSpPr>
      <xdr:spPr>
        <a:xfrm>
          <a:off x="12763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C0DA5670-B141-475E-B26C-4BD9C0AAE4F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A2BB6FB3-BD93-482B-95FC-72C16866F8B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9B96B15-4178-4784-B6C4-D1E9BE7DE9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AB8669E-9553-4DFB-B539-FB9D5283BFE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E2650D0-7464-49BA-82BD-8D57FE5D08B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678" name="楕円 677">
          <a:extLst>
            <a:ext uri="{FF2B5EF4-FFF2-40B4-BE49-F238E27FC236}">
              <a16:creationId xmlns:a16="http://schemas.microsoft.com/office/drawing/2014/main" id="{859C41B7-0284-4E49-8ED5-7868A1A9478B}"/>
            </a:ext>
          </a:extLst>
        </xdr:cNvPr>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679" name="【公民館】&#10;有形固定資産減価償却率該当値テキスト">
          <a:extLst>
            <a:ext uri="{FF2B5EF4-FFF2-40B4-BE49-F238E27FC236}">
              <a16:creationId xmlns:a16="http://schemas.microsoft.com/office/drawing/2014/main" id="{9088364F-E4BA-417B-A4E7-68F3DF7D36E0}"/>
            </a:ext>
          </a:extLst>
        </xdr:cNvPr>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57150</xdr:rowOff>
    </xdr:from>
    <xdr:to>
      <xdr:col>81</xdr:col>
      <xdr:colOff>101600</xdr:colOff>
      <xdr:row>105</xdr:row>
      <xdr:rowOff>158750</xdr:rowOff>
    </xdr:to>
    <xdr:sp macro="" textlink="">
      <xdr:nvSpPr>
        <xdr:cNvPr id="680" name="楕円 679">
          <a:extLst>
            <a:ext uri="{FF2B5EF4-FFF2-40B4-BE49-F238E27FC236}">
              <a16:creationId xmlns:a16="http://schemas.microsoft.com/office/drawing/2014/main" id="{F4030F69-6EB0-4289-AA48-E537259415BF}"/>
            </a:ext>
          </a:extLst>
        </xdr:cNvPr>
        <xdr:cNvSpPr/>
      </xdr:nvSpPr>
      <xdr:spPr>
        <a:xfrm>
          <a:off x="15430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107950</xdr:rowOff>
    </xdr:from>
    <xdr:to>
      <xdr:col>85</xdr:col>
      <xdr:colOff>127000</xdr:colOff>
      <xdr:row>105</xdr:row>
      <xdr:rowOff>133350</xdr:rowOff>
    </xdr:to>
    <xdr:cxnSp macro="">
      <xdr:nvCxnSpPr>
        <xdr:cNvPr id="681" name="直線コネクタ 680">
          <a:extLst>
            <a:ext uri="{FF2B5EF4-FFF2-40B4-BE49-F238E27FC236}">
              <a16:creationId xmlns:a16="http://schemas.microsoft.com/office/drawing/2014/main" id="{2F81BE44-112A-4F6F-ACF8-18010D032EB8}"/>
            </a:ext>
          </a:extLst>
        </xdr:cNvPr>
        <xdr:cNvCxnSpPr/>
      </xdr:nvCxnSpPr>
      <xdr:spPr>
        <a:xfrm>
          <a:off x="15481300" y="18110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31750</xdr:rowOff>
    </xdr:from>
    <xdr:to>
      <xdr:col>76</xdr:col>
      <xdr:colOff>165100</xdr:colOff>
      <xdr:row>105</xdr:row>
      <xdr:rowOff>133350</xdr:rowOff>
    </xdr:to>
    <xdr:sp macro="" textlink="">
      <xdr:nvSpPr>
        <xdr:cNvPr id="682" name="楕円 681">
          <a:extLst>
            <a:ext uri="{FF2B5EF4-FFF2-40B4-BE49-F238E27FC236}">
              <a16:creationId xmlns:a16="http://schemas.microsoft.com/office/drawing/2014/main" id="{0DED885C-67F4-4D16-A7DA-8D1CF6B72312}"/>
            </a:ext>
          </a:extLst>
        </xdr:cNvPr>
        <xdr:cNvSpPr/>
      </xdr:nvSpPr>
      <xdr:spPr>
        <a:xfrm>
          <a:off x="14541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82550</xdr:rowOff>
    </xdr:from>
    <xdr:to>
      <xdr:col>81</xdr:col>
      <xdr:colOff>50800</xdr:colOff>
      <xdr:row>105</xdr:row>
      <xdr:rowOff>107950</xdr:rowOff>
    </xdr:to>
    <xdr:cxnSp macro="">
      <xdr:nvCxnSpPr>
        <xdr:cNvPr id="683" name="直線コネクタ 682">
          <a:extLst>
            <a:ext uri="{FF2B5EF4-FFF2-40B4-BE49-F238E27FC236}">
              <a16:creationId xmlns:a16="http://schemas.microsoft.com/office/drawing/2014/main" id="{ED60B51F-E5FA-4BDC-9BC8-CBBE947ACAA5}"/>
            </a:ext>
          </a:extLst>
        </xdr:cNvPr>
        <xdr:cNvCxnSpPr/>
      </xdr:nvCxnSpPr>
      <xdr:spPr>
        <a:xfrm>
          <a:off x="14592300" y="1808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xdr:rowOff>
    </xdr:from>
    <xdr:to>
      <xdr:col>72</xdr:col>
      <xdr:colOff>38100</xdr:colOff>
      <xdr:row>105</xdr:row>
      <xdr:rowOff>107950</xdr:rowOff>
    </xdr:to>
    <xdr:sp macro="" textlink="">
      <xdr:nvSpPr>
        <xdr:cNvPr id="684" name="楕円 683">
          <a:extLst>
            <a:ext uri="{FF2B5EF4-FFF2-40B4-BE49-F238E27FC236}">
              <a16:creationId xmlns:a16="http://schemas.microsoft.com/office/drawing/2014/main" id="{B4E49D17-92C7-4EF4-847C-5CFE42B995ED}"/>
            </a:ext>
          </a:extLst>
        </xdr:cNvPr>
        <xdr:cNvSpPr/>
      </xdr:nvSpPr>
      <xdr:spPr>
        <a:xfrm>
          <a:off x="1365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57150</xdr:rowOff>
    </xdr:from>
    <xdr:to>
      <xdr:col>76</xdr:col>
      <xdr:colOff>114300</xdr:colOff>
      <xdr:row>105</xdr:row>
      <xdr:rowOff>82550</xdr:rowOff>
    </xdr:to>
    <xdr:cxnSp macro="">
      <xdr:nvCxnSpPr>
        <xdr:cNvPr id="685" name="直線コネクタ 684">
          <a:extLst>
            <a:ext uri="{FF2B5EF4-FFF2-40B4-BE49-F238E27FC236}">
              <a16:creationId xmlns:a16="http://schemas.microsoft.com/office/drawing/2014/main" id="{7CE0F23C-59A4-44B6-BB68-9B2FB360F21F}"/>
            </a:ext>
          </a:extLst>
        </xdr:cNvPr>
        <xdr:cNvCxnSpPr/>
      </xdr:nvCxnSpPr>
      <xdr:spPr>
        <a:xfrm>
          <a:off x="13703300" y="1805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152400</xdr:rowOff>
    </xdr:from>
    <xdr:to>
      <xdr:col>67</xdr:col>
      <xdr:colOff>101600</xdr:colOff>
      <xdr:row>105</xdr:row>
      <xdr:rowOff>82550</xdr:rowOff>
    </xdr:to>
    <xdr:sp macro="" textlink="">
      <xdr:nvSpPr>
        <xdr:cNvPr id="686" name="楕円 685">
          <a:extLst>
            <a:ext uri="{FF2B5EF4-FFF2-40B4-BE49-F238E27FC236}">
              <a16:creationId xmlns:a16="http://schemas.microsoft.com/office/drawing/2014/main" id="{80944441-2F0F-429D-A59C-2270D863E29B}"/>
            </a:ext>
          </a:extLst>
        </xdr:cNvPr>
        <xdr:cNvSpPr/>
      </xdr:nvSpPr>
      <xdr:spPr>
        <a:xfrm>
          <a:off x="12763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31750</xdr:rowOff>
    </xdr:from>
    <xdr:to>
      <xdr:col>71</xdr:col>
      <xdr:colOff>177800</xdr:colOff>
      <xdr:row>105</xdr:row>
      <xdr:rowOff>57150</xdr:rowOff>
    </xdr:to>
    <xdr:cxnSp macro="">
      <xdr:nvCxnSpPr>
        <xdr:cNvPr id="687" name="直線コネクタ 686">
          <a:extLst>
            <a:ext uri="{FF2B5EF4-FFF2-40B4-BE49-F238E27FC236}">
              <a16:creationId xmlns:a16="http://schemas.microsoft.com/office/drawing/2014/main" id="{0F714B51-9211-4E7E-860C-9190287D5932}"/>
            </a:ext>
          </a:extLst>
        </xdr:cNvPr>
        <xdr:cNvCxnSpPr/>
      </xdr:nvCxnSpPr>
      <xdr:spPr>
        <a:xfrm>
          <a:off x="12814300" y="1803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43197</xdr:rowOff>
    </xdr:from>
    <xdr:ext cx="405111" cy="259045"/>
    <xdr:sp macro="" textlink="">
      <xdr:nvSpPr>
        <xdr:cNvPr id="688" name="n_1aveValue【公民館】&#10;有形固定資産減価償却率">
          <a:extLst>
            <a:ext uri="{FF2B5EF4-FFF2-40B4-BE49-F238E27FC236}">
              <a16:creationId xmlns:a16="http://schemas.microsoft.com/office/drawing/2014/main" id="{FA694F14-231B-4F7E-B592-A1FB37FD24BF}"/>
            </a:ext>
          </a:extLst>
        </xdr:cNvPr>
        <xdr:cNvSpPr txBox="1"/>
      </xdr:nvSpPr>
      <xdr:spPr>
        <a:xfrm>
          <a:off x="15266044" y="1770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55897</xdr:rowOff>
    </xdr:from>
    <xdr:ext cx="405111" cy="259045"/>
    <xdr:sp macro="" textlink="">
      <xdr:nvSpPr>
        <xdr:cNvPr id="689" name="n_2aveValue【公民館】&#10;有形固定資産減価償却率">
          <a:extLst>
            <a:ext uri="{FF2B5EF4-FFF2-40B4-BE49-F238E27FC236}">
              <a16:creationId xmlns:a16="http://schemas.microsoft.com/office/drawing/2014/main" id="{D37E7A4A-8AC1-43B8-998D-64E5663A4DD8}"/>
            </a:ext>
          </a:extLst>
        </xdr:cNvPr>
        <xdr:cNvSpPr txBox="1"/>
      </xdr:nvSpPr>
      <xdr:spPr>
        <a:xfrm>
          <a:off x="143897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92727</xdr:rowOff>
    </xdr:from>
    <xdr:ext cx="405111" cy="259045"/>
    <xdr:sp macro="" textlink="">
      <xdr:nvSpPr>
        <xdr:cNvPr id="690" name="n_3aveValue【公民館】&#10;有形固定資産減価償却率">
          <a:extLst>
            <a:ext uri="{FF2B5EF4-FFF2-40B4-BE49-F238E27FC236}">
              <a16:creationId xmlns:a16="http://schemas.microsoft.com/office/drawing/2014/main" id="{6CA9AED0-8269-4C67-9A6A-8483B75BED08}"/>
            </a:ext>
          </a:extLst>
        </xdr:cNvPr>
        <xdr:cNvSpPr txBox="1"/>
      </xdr:nvSpPr>
      <xdr:spPr>
        <a:xfrm>
          <a:off x="135007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71138</xdr:rowOff>
    </xdr:from>
    <xdr:ext cx="405111" cy="259045"/>
    <xdr:sp macro="" textlink="">
      <xdr:nvSpPr>
        <xdr:cNvPr id="691" name="n_4aveValue【公民館】&#10;有形固定資産減価償却率">
          <a:extLst>
            <a:ext uri="{FF2B5EF4-FFF2-40B4-BE49-F238E27FC236}">
              <a16:creationId xmlns:a16="http://schemas.microsoft.com/office/drawing/2014/main" id="{E24B6CC6-367C-48ED-93A9-38B86527B411}"/>
            </a:ext>
          </a:extLst>
        </xdr:cNvPr>
        <xdr:cNvSpPr txBox="1"/>
      </xdr:nvSpPr>
      <xdr:spPr>
        <a:xfrm>
          <a:off x="12611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149877</xdr:rowOff>
    </xdr:from>
    <xdr:ext cx="405111" cy="259045"/>
    <xdr:sp macro="" textlink="">
      <xdr:nvSpPr>
        <xdr:cNvPr id="692" name="n_1mainValue【公民館】&#10;有形固定資産減価償却率">
          <a:extLst>
            <a:ext uri="{FF2B5EF4-FFF2-40B4-BE49-F238E27FC236}">
              <a16:creationId xmlns:a16="http://schemas.microsoft.com/office/drawing/2014/main" id="{518CB3EE-3005-44D1-9E14-DA84443D173A}"/>
            </a:ext>
          </a:extLst>
        </xdr:cNvPr>
        <xdr:cNvSpPr txBox="1"/>
      </xdr:nvSpPr>
      <xdr:spPr>
        <a:xfrm>
          <a:off x="152660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124477</xdr:rowOff>
    </xdr:from>
    <xdr:ext cx="405111" cy="259045"/>
    <xdr:sp macro="" textlink="">
      <xdr:nvSpPr>
        <xdr:cNvPr id="693" name="n_2mainValue【公民館】&#10;有形固定資産減価償却率">
          <a:extLst>
            <a:ext uri="{FF2B5EF4-FFF2-40B4-BE49-F238E27FC236}">
              <a16:creationId xmlns:a16="http://schemas.microsoft.com/office/drawing/2014/main" id="{45A18B18-1895-41B2-9138-BB940BA9CC4B}"/>
            </a:ext>
          </a:extLst>
        </xdr:cNvPr>
        <xdr:cNvSpPr txBox="1"/>
      </xdr:nvSpPr>
      <xdr:spPr>
        <a:xfrm>
          <a:off x="143897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99077</xdr:rowOff>
    </xdr:from>
    <xdr:ext cx="405111" cy="259045"/>
    <xdr:sp macro="" textlink="">
      <xdr:nvSpPr>
        <xdr:cNvPr id="694" name="n_3mainValue【公民館】&#10;有形固定資産減価償却率">
          <a:extLst>
            <a:ext uri="{FF2B5EF4-FFF2-40B4-BE49-F238E27FC236}">
              <a16:creationId xmlns:a16="http://schemas.microsoft.com/office/drawing/2014/main" id="{08F40330-5044-4ADC-BE48-210F2933A485}"/>
            </a:ext>
          </a:extLst>
        </xdr:cNvPr>
        <xdr:cNvSpPr txBox="1"/>
      </xdr:nvSpPr>
      <xdr:spPr>
        <a:xfrm>
          <a:off x="13500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73677</xdr:rowOff>
    </xdr:from>
    <xdr:ext cx="405111" cy="259045"/>
    <xdr:sp macro="" textlink="">
      <xdr:nvSpPr>
        <xdr:cNvPr id="695" name="n_4mainValue【公民館】&#10;有形固定資産減価償却率">
          <a:extLst>
            <a:ext uri="{FF2B5EF4-FFF2-40B4-BE49-F238E27FC236}">
              <a16:creationId xmlns:a16="http://schemas.microsoft.com/office/drawing/2014/main" id="{31A16F7C-BBB7-413D-B71D-B32399F2F82E}"/>
            </a:ext>
          </a:extLst>
        </xdr:cNvPr>
        <xdr:cNvSpPr txBox="1"/>
      </xdr:nvSpPr>
      <xdr:spPr>
        <a:xfrm>
          <a:off x="12611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68CC325A-CFAA-41FC-BE7D-93727552BF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7DB52F32-6698-4FE4-BBA0-5933B73FB59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927C0CE2-2F76-479D-B5F4-99CB4E85E58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49758189-0863-4333-8590-0711CFDB59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6E756260-138D-428D-9D00-C05239994C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AB3A3E17-C471-427C-BEAF-C28F83738E1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2E62FB4B-076B-40E5-89FD-586EBDB9C6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D8FE64B0-FD70-46E7-AF1C-DC6F47C94E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37BCE7F3-9ED6-460A-95EF-FD08EA98CBE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5CAE86DE-8FC9-485B-AA70-6AA66C38B2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88967157-B69B-41B8-B968-C22FC0FDF1D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CFA0C56E-B503-42BF-922A-AAF2C0E94B3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B038FAEF-DECC-4038-9CA3-88EAC4D0E0F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601FAF12-108D-42E6-8B87-4475FE1A5C7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CD440AF7-AB65-4EB3-872B-3D5871CDABA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4A7B16FB-0D40-489D-A1EE-79A6A0F6249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BD168ADE-9ADF-4A48-9939-4E46C00C522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0C2B50C8-D66C-4E0E-9F50-9A68871FEA9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9D69C519-8406-40AB-92E5-7AEFC4C0C9F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04D55DD9-6AB2-4949-BA49-B55617A4D20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153D54D0-E1B6-438D-AB80-D94B413D554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C3BEDFAC-F518-42EA-9516-A7ADF3D0509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12A32C8C-0C6E-43BF-BE62-9EC7EA8C2ED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19" name="直線コネクタ 718">
          <a:extLst>
            <a:ext uri="{FF2B5EF4-FFF2-40B4-BE49-F238E27FC236}">
              <a16:creationId xmlns:a16="http://schemas.microsoft.com/office/drawing/2014/main" id="{F89FF95B-757F-403D-B078-85872AC130F5}"/>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a:extLst>
            <a:ext uri="{FF2B5EF4-FFF2-40B4-BE49-F238E27FC236}">
              <a16:creationId xmlns:a16="http://schemas.microsoft.com/office/drawing/2014/main" id="{872C5EAB-3154-4A1D-AF8F-8D1575E526C4}"/>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a:extLst>
            <a:ext uri="{FF2B5EF4-FFF2-40B4-BE49-F238E27FC236}">
              <a16:creationId xmlns:a16="http://schemas.microsoft.com/office/drawing/2014/main" id="{C81AC6BD-BE09-48C4-A667-7C343FBA2212}"/>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22" name="【公民館】&#10;一人当たり面積最大値テキスト">
          <a:extLst>
            <a:ext uri="{FF2B5EF4-FFF2-40B4-BE49-F238E27FC236}">
              <a16:creationId xmlns:a16="http://schemas.microsoft.com/office/drawing/2014/main" id="{FA961C94-93A6-425D-8C97-FAFBD5BC3C23}"/>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23" name="直線コネクタ 722">
          <a:extLst>
            <a:ext uri="{FF2B5EF4-FFF2-40B4-BE49-F238E27FC236}">
              <a16:creationId xmlns:a16="http://schemas.microsoft.com/office/drawing/2014/main" id="{E90EAC35-8670-4A31-940E-4B38B2672533}"/>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724" name="【公民館】&#10;一人当たり面積平均値テキスト">
          <a:extLst>
            <a:ext uri="{FF2B5EF4-FFF2-40B4-BE49-F238E27FC236}">
              <a16:creationId xmlns:a16="http://schemas.microsoft.com/office/drawing/2014/main" id="{9CE48622-9E17-4081-B95C-256F1DBA7377}"/>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25" name="フローチャート: 判断 724">
          <a:extLst>
            <a:ext uri="{FF2B5EF4-FFF2-40B4-BE49-F238E27FC236}">
              <a16:creationId xmlns:a16="http://schemas.microsoft.com/office/drawing/2014/main" id="{40B1655D-1DEF-4A7C-BB0E-A9EAB0CF44DF}"/>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90170</xdr:rowOff>
    </xdr:from>
    <xdr:to>
      <xdr:col>112</xdr:col>
      <xdr:colOff>38100</xdr:colOff>
      <xdr:row>107</xdr:row>
      <xdr:rowOff>20320</xdr:rowOff>
    </xdr:to>
    <xdr:sp macro="" textlink="">
      <xdr:nvSpPr>
        <xdr:cNvPr id="726" name="フローチャート: 判断 725">
          <a:extLst>
            <a:ext uri="{FF2B5EF4-FFF2-40B4-BE49-F238E27FC236}">
              <a16:creationId xmlns:a16="http://schemas.microsoft.com/office/drawing/2014/main" id="{3D814BEF-40EB-4771-AFD4-20AC448FC12A}"/>
            </a:ext>
          </a:extLst>
        </xdr:cNvPr>
        <xdr:cNvSpPr/>
      </xdr:nvSpPr>
      <xdr:spPr>
        <a:xfrm>
          <a:off x="21272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73661</xdr:rowOff>
    </xdr:from>
    <xdr:to>
      <xdr:col>107</xdr:col>
      <xdr:colOff>101600</xdr:colOff>
      <xdr:row>107</xdr:row>
      <xdr:rowOff>3811</xdr:rowOff>
    </xdr:to>
    <xdr:sp macro="" textlink="">
      <xdr:nvSpPr>
        <xdr:cNvPr id="727" name="フローチャート: 判断 726">
          <a:extLst>
            <a:ext uri="{FF2B5EF4-FFF2-40B4-BE49-F238E27FC236}">
              <a16:creationId xmlns:a16="http://schemas.microsoft.com/office/drawing/2014/main" id="{A5B72D17-5C0A-402E-AFD3-B37A0399CE6F}"/>
            </a:ext>
          </a:extLst>
        </xdr:cNvPr>
        <xdr:cNvSpPr/>
      </xdr:nvSpPr>
      <xdr:spPr>
        <a:xfrm>
          <a:off x="20383500" y="182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63500</xdr:rowOff>
    </xdr:from>
    <xdr:to>
      <xdr:col>102</xdr:col>
      <xdr:colOff>165100</xdr:colOff>
      <xdr:row>106</xdr:row>
      <xdr:rowOff>165100</xdr:rowOff>
    </xdr:to>
    <xdr:sp macro="" textlink="">
      <xdr:nvSpPr>
        <xdr:cNvPr id="728" name="フローチャート: 判断 727">
          <a:extLst>
            <a:ext uri="{FF2B5EF4-FFF2-40B4-BE49-F238E27FC236}">
              <a16:creationId xmlns:a16="http://schemas.microsoft.com/office/drawing/2014/main" id="{52EC59D2-7DB4-4DCA-975C-7A52E81F5AAC}"/>
            </a:ext>
          </a:extLst>
        </xdr:cNvPr>
        <xdr:cNvSpPr/>
      </xdr:nvSpPr>
      <xdr:spPr>
        <a:xfrm>
          <a:off x="19494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63500</xdr:rowOff>
    </xdr:from>
    <xdr:to>
      <xdr:col>98</xdr:col>
      <xdr:colOff>38100</xdr:colOff>
      <xdr:row>106</xdr:row>
      <xdr:rowOff>165100</xdr:rowOff>
    </xdr:to>
    <xdr:sp macro="" textlink="">
      <xdr:nvSpPr>
        <xdr:cNvPr id="729" name="フローチャート: 判断 728">
          <a:extLst>
            <a:ext uri="{FF2B5EF4-FFF2-40B4-BE49-F238E27FC236}">
              <a16:creationId xmlns:a16="http://schemas.microsoft.com/office/drawing/2014/main" id="{7726C08D-743A-487E-98D2-039A0B199151}"/>
            </a:ext>
          </a:extLst>
        </xdr:cNvPr>
        <xdr:cNvSpPr/>
      </xdr:nvSpPr>
      <xdr:spPr>
        <a:xfrm>
          <a:off x="18605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CB57D18-544B-46B4-A7D1-D52B9F91C6E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7BB1530-44AA-43C0-AA49-0A6FDC5D076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53342A1-E62B-45EF-B7D2-B081BA43D65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9EDF8B3-2798-4BB0-873C-444B342244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6E8A780-B939-4C05-9D6F-559B15E68C5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735" name="楕円 734">
          <a:extLst>
            <a:ext uri="{FF2B5EF4-FFF2-40B4-BE49-F238E27FC236}">
              <a16:creationId xmlns:a16="http://schemas.microsoft.com/office/drawing/2014/main" id="{0BDC48EF-5838-4504-B096-F7FC23413962}"/>
            </a:ext>
          </a:extLst>
        </xdr:cNvPr>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736" name="【公民館】&#10;一人当たり面積該当値テキスト">
          <a:extLst>
            <a:ext uri="{FF2B5EF4-FFF2-40B4-BE49-F238E27FC236}">
              <a16:creationId xmlns:a16="http://schemas.microsoft.com/office/drawing/2014/main" id="{2FE7E67D-5EAA-488E-8879-C15430E88A91}"/>
            </a:ext>
          </a:extLst>
        </xdr:cNvPr>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144780</xdr:rowOff>
    </xdr:from>
    <xdr:to>
      <xdr:col>112</xdr:col>
      <xdr:colOff>38100</xdr:colOff>
      <xdr:row>108</xdr:row>
      <xdr:rowOff>74930</xdr:rowOff>
    </xdr:to>
    <xdr:sp macro="" textlink="">
      <xdr:nvSpPr>
        <xdr:cNvPr id="737" name="楕円 736">
          <a:extLst>
            <a:ext uri="{FF2B5EF4-FFF2-40B4-BE49-F238E27FC236}">
              <a16:creationId xmlns:a16="http://schemas.microsoft.com/office/drawing/2014/main" id="{26448C46-1041-46A9-BF3A-C312224B02CA}"/>
            </a:ext>
          </a:extLst>
        </xdr:cNvPr>
        <xdr:cNvSpPr/>
      </xdr:nvSpPr>
      <xdr:spPr>
        <a:xfrm>
          <a:off x="21272500" y="184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22861</xdr:rowOff>
    </xdr:from>
    <xdr:to>
      <xdr:col>116</xdr:col>
      <xdr:colOff>63500</xdr:colOff>
      <xdr:row>108</xdr:row>
      <xdr:rowOff>24130</xdr:rowOff>
    </xdr:to>
    <xdr:cxnSp macro="">
      <xdr:nvCxnSpPr>
        <xdr:cNvPr id="738" name="直線コネクタ 737">
          <a:extLst>
            <a:ext uri="{FF2B5EF4-FFF2-40B4-BE49-F238E27FC236}">
              <a16:creationId xmlns:a16="http://schemas.microsoft.com/office/drawing/2014/main" id="{25AAF967-2E04-4C19-B936-31D9B2E48F4F}"/>
            </a:ext>
          </a:extLst>
        </xdr:cNvPr>
        <xdr:cNvCxnSpPr/>
      </xdr:nvCxnSpPr>
      <xdr:spPr>
        <a:xfrm flipV="1">
          <a:off x="21323300" y="185394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147320</xdr:rowOff>
    </xdr:from>
    <xdr:to>
      <xdr:col>107</xdr:col>
      <xdr:colOff>101600</xdr:colOff>
      <xdr:row>108</xdr:row>
      <xdr:rowOff>77470</xdr:rowOff>
    </xdr:to>
    <xdr:sp macro="" textlink="">
      <xdr:nvSpPr>
        <xdr:cNvPr id="739" name="楕円 738">
          <a:extLst>
            <a:ext uri="{FF2B5EF4-FFF2-40B4-BE49-F238E27FC236}">
              <a16:creationId xmlns:a16="http://schemas.microsoft.com/office/drawing/2014/main" id="{AC2E13B9-164F-4127-A1B8-2D350590D964}"/>
            </a:ext>
          </a:extLst>
        </xdr:cNvPr>
        <xdr:cNvSpPr/>
      </xdr:nvSpPr>
      <xdr:spPr>
        <a:xfrm>
          <a:off x="20383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24130</xdr:rowOff>
    </xdr:from>
    <xdr:to>
      <xdr:col>111</xdr:col>
      <xdr:colOff>177800</xdr:colOff>
      <xdr:row>108</xdr:row>
      <xdr:rowOff>26670</xdr:rowOff>
    </xdr:to>
    <xdr:cxnSp macro="">
      <xdr:nvCxnSpPr>
        <xdr:cNvPr id="740" name="直線コネクタ 739">
          <a:extLst>
            <a:ext uri="{FF2B5EF4-FFF2-40B4-BE49-F238E27FC236}">
              <a16:creationId xmlns:a16="http://schemas.microsoft.com/office/drawing/2014/main" id="{0F09E842-7CC8-42F5-93C7-922D54624469}"/>
            </a:ext>
          </a:extLst>
        </xdr:cNvPr>
        <xdr:cNvCxnSpPr/>
      </xdr:nvCxnSpPr>
      <xdr:spPr>
        <a:xfrm flipV="1">
          <a:off x="20434300" y="185407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148589</xdr:rowOff>
    </xdr:from>
    <xdr:to>
      <xdr:col>102</xdr:col>
      <xdr:colOff>165100</xdr:colOff>
      <xdr:row>108</xdr:row>
      <xdr:rowOff>78739</xdr:rowOff>
    </xdr:to>
    <xdr:sp macro="" textlink="">
      <xdr:nvSpPr>
        <xdr:cNvPr id="741" name="楕円 740">
          <a:extLst>
            <a:ext uri="{FF2B5EF4-FFF2-40B4-BE49-F238E27FC236}">
              <a16:creationId xmlns:a16="http://schemas.microsoft.com/office/drawing/2014/main" id="{06794BB9-144B-484D-9181-6C50DA618DFE}"/>
            </a:ext>
          </a:extLst>
        </xdr:cNvPr>
        <xdr:cNvSpPr/>
      </xdr:nvSpPr>
      <xdr:spPr>
        <a:xfrm>
          <a:off x="19494500" y="184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26670</xdr:rowOff>
    </xdr:from>
    <xdr:to>
      <xdr:col>107</xdr:col>
      <xdr:colOff>50800</xdr:colOff>
      <xdr:row>108</xdr:row>
      <xdr:rowOff>27939</xdr:rowOff>
    </xdr:to>
    <xdr:cxnSp macro="">
      <xdr:nvCxnSpPr>
        <xdr:cNvPr id="742" name="直線コネクタ 741">
          <a:extLst>
            <a:ext uri="{FF2B5EF4-FFF2-40B4-BE49-F238E27FC236}">
              <a16:creationId xmlns:a16="http://schemas.microsoft.com/office/drawing/2014/main" id="{64E4F298-B307-4C89-9DC6-CD9DF0BCA1F6}"/>
            </a:ext>
          </a:extLst>
        </xdr:cNvPr>
        <xdr:cNvCxnSpPr/>
      </xdr:nvCxnSpPr>
      <xdr:spPr>
        <a:xfrm flipV="1">
          <a:off x="19545300" y="185432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149861</xdr:rowOff>
    </xdr:from>
    <xdr:to>
      <xdr:col>98</xdr:col>
      <xdr:colOff>38100</xdr:colOff>
      <xdr:row>108</xdr:row>
      <xdr:rowOff>80011</xdr:rowOff>
    </xdr:to>
    <xdr:sp macro="" textlink="">
      <xdr:nvSpPr>
        <xdr:cNvPr id="743" name="楕円 742">
          <a:extLst>
            <a:ext uri="{FF2B5EF4-FFF2-40B4-BE49-F238E27FC236}">
              <a16:creationId xmlns:a16="http://schemas.microsoft.com/office/drawing/2014/main" id="{BE7EA761-E7AE-40F4-A204-2D1BF1BD81A5}"/>
            </a:ext>
          </a:extLst>
        </xdr:cNvPr>
        <xdr:cNvSpPr/>
      </xdr:nvSpPr>
      <xdr:spPr>
        <a:xfrm>
          <a:off x="186055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27939</xdr:rowOff>
    </xdr:from>
    <xdr:to>
      <xdr:col>102</xdr:col>
      <xdr:colOff>114300</xdr:colOff>
      <xdr:row>108</xdr:row>
      <xdr:rowOff>29211</xdr:rowOff>
    </xdr:to>
    <xdr:cxnSp macro="">
      <xdr:nvCxnSpPr>
        <xdr:cNvPr id="744" name="直線コネクタ 743">
          <a:extLst>
            <a:ext uri="{FF2B5EF4-FFF2-40B4-BE49-F238E27FC236}">
              <a16:creationId xmlns:a16="http://schemas.microsoft.com/office/drawing/2014/main" id="{B4DAAD2A-BB58-4029-B3F1-260FF302187B}"/>
            </a:ext>
          </a:extLst>
        </xdr:cNvPr>
        <xdr:cNvCxnSpPr/>
      </xdr:nvCxnSpPr>
      <xdr:spPr>
        <a:xfrm flipV="1">
          <a:off x="18656300" y="185445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36847</xdr:rowOff>
    </xdr:from>
    <xdr:ext cx="469744" cy="259045"/>
    <xdr:sp macro="" textlink="">
      <xdr:nvSpPr>
        <xdr:cNvPr id="745" name="n_1aveValue【公民館】&#10;一人当たり面積">
          <a:extLst>
            <a:ext uri="{FF2B5EF4-FFF2-40B4-BE49-F238E27FC236}">
              <a16:creationId xmlns:a16="http://schemas.microsoft.com/office/drawing/2014/main" id="{7A0415FD-EC5D-4A9F-A8CF-CF8D2C2A24FA}"/>
            </a:ext>
          </a:extLst>
        </xdr:cNvPr>
        <xdr:cNvSpPr txBox="1"/>
      </xdr:nvSpPr>
      <xdr:spPr>
        <a:xfrm>
          <a:off x="210757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20338</xdr:rowOff>
    </xdr:from>
    <xdr:ext cx="469744" cy="259045"/>
    <xdr:sp macro="" textlink="">
      <xdr:nvSpPr>
        <xdr:cNvPr id="746" name="n_2aveValue【公民館】&#10;一人当たり面積">
          <a:extLst>
            <a:ext uri="{FF2B5EF4-FFF2-40B4-BE49-F238E27FC236}">
              <a16:creationId xmlns:a16="http://schemas.microsoft.com/office/drawing/2014/main" id="{3D7B8368-052C-480A-8518-156EC8CF79F4}"/>
            </a:ext>
          </a:extLst>
        </xdr:cNvPr>
        <xdr:cNvSpPr txBox="1"/>
      </xdr:nvSpPr>
      <xdr:spPr>
        <a:xfrm>
          <a:off x="20199427" y="180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10177</xdr:rowOff>
    </xdr:from>
    <xdr:ext cx="469744" cy="259045"/>
    <xdr:sp macro="" textlink="">
      <xdr:nvSpPr>
        <xdr:cNvPr id="747" name="n_3aveValue【公民館】&#10;一人当たり面積">
          <a:extLst>
            <a:ext uri="{FF2B5EF4-FFF2-40B4-BE49-F238E27FC236}">
              <a16:creationId xmlns:a16="http://schemas.microsoft.com/office/drawing/2014/main" id="{F0D92227-C34F-49E6-B3DB-D85AA8B5CF1A}"/>
            </a:ext>
          </a:extLst>
        </xdr:cNvPr>
        <xdr:cNvSpPr txBox="1"/>
      </xdr:nvSpPr>
      <xdr:spPr>
        <a:xfrm>
          <a:off x="193104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10177</xdr:rowOff>
    </xdr:from>
    <xdr:ext cx="469744" cy="259045"/>
    <xdr:sp macro="" textlink="">
      <xdr:nvSpPr>
        <xdr:cNvPr id="748" name="n_4aveValue【公民館】&#10;一人当たり面積">
          <a:extLst>
            <a:ext uri="{FF2B5EF4-FFF2-40B4-BE49-F238E27FC236}">
              <a16:creationId xmlns:a16="http://schemas.microsoft.com/office/drawing/2014/main" id="{D940389C-5981-47E5-9875-912E4C31D515}"/>
            </a:ext>
          </a:extLst>
        </xdr:cNvPr>
        <xdr:cNvSpPr txBox="1"/>
      </xdr:nvSpPr>
      <xdr:spPr>
        <a:xfrm>
          <a:off x="184214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66057</xdr:rowOff>
    </xdr:from>
    <xdr:ext cx="469744" cy="259045"/>
    <xdr:sp macro="" textlink="">
      <xdr:nvSpPr>
        <xdr:cNvPr id="749" name="n_1mainValue【公民館】&#10;一人当たり面積">
          <a:extLst>
            <a:ext uri="{FF2B5EF4-FFF2-40B4-BE49-F238E27FC236}">
              <a16:creationId xmlns:a16="http://schemas.microsoft.com/office/drawing/2014/main" id="{7A7ABD95-75D5-4124-81BD-E0A54B176786}"/>
            </a:ext>
          </a:extLst>
        </xdr:cNvPr>
        <xdr:cNvSpPr txBox="1"/>
      </xdr:nvSpPr>
      <xdr:spPr>
        <a:xfrm>
          <a:off x="21075727"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68597</xdr:rowOff>
    </xdr:from>
    <xdr:ext cx="469744" cy="259045"/>
    <xdr:sp macro="" textlink="">
      <xdr:nvSpPr>
        <xdr:cNvPr id="750" name="n_2mainValue【公民館】&#10;一人当たり面積">
          <a:extLst>
            <a:ext uri="{FF2B5EF4-FFF2-40B4-BE49-F238E27FC236}">
              <a16:creationId xmlns:a16="http://schemas.microsoft.com/office/drawing/2014/main" id="{361BA4DF-A48F-4CBD-A855-34ACD10EA705}"/>
            </a:ext>
          </a:extLst>
        </xdr:cNvPr>
        <xdr:cNvSpPr txBox="1"/>
      </xdr:nvSpPr>
      <xdr:spPr>
        <a:xfrm>
          <a:off x="20199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69866</xdr:rowOff>
    </xdr:from>
    <xdr:ext cx="469744" cy="259045"/>
    <xdr:sp macro="" textlink="">
      <xdr:nvSpPr>
        <xdr:cNvPr id="751" name="n_3mainValue【公民館】&#10;一人当たり面積">
          <a:extLst>
            <a:ext uri="{FF2B5EF4-FFF2-40B4-BE49-F238E27FC236}">
              <a16:creationId xmlns:a16="http://schemas.microsoft.com/office/drawing/2014/main" id="{CF08C35D-3830-48E2-AF99-13AA8F40125B}"/>
            </a:ext>
          </a:extLst>
        </xdr:cNvPr>
        <xdr:cNvSpPr txBox="1"/>
      </xdr:nvSpPr>
      <xdr:spPr>
        <a:xfrm>
          <a:off x="19310427" y="185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71138</xdr:rowOff>
    </xdr:from>
    <xdr:ext cx="469744" cy="259045"/>
    <xdr:sp macro="" textlink="">
      <xdr:nvSpPr>
        <xdr:cNvPr id="752" name="n_4mainValue【公民館】&#10;一人当たり面積">
          <a:extLst>
            <a:ext uri="{FF2B5EF4-FFF2-40B4-BE49-F238E27FC236}">
              <a16:creationId xmlns:a16="http://schemas.microsoft.com/office/drawing/2014/main" id="{48492633-783D-49F0-A28E-46FD2F4E2A67}"/>
            </a:ext>
          </a:extLst>
        </xdr:cNvPr>
        <xdr:cNvSpPr txBox="1"/>
      </xdr:nvSpPr>
      <xdr:spPr>
        <a:xfrm>
          <a:off x="18421427" y="185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7884B064-15DC-46ED-83E4-DCD6624968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3D9575F9-0DE5-4B88-A255-F44CD88DEE2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8772BFF9-1DDC-44A0-80B3-784161EFC3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学校施設、公民館については、一人当たりの施設量が類似団体を下回っているにもかかわらず、有形固定資産減価償却率は類似団体を上回っている。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また、公営住宅は、一人当たりの施設量、有形固定資産減価償却率ともに類似団体を上回っている。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個別施設計画に基づき維持管理経費に留意しつつ、老朽化した施設の整理・整備に取り組んでいく。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8DFFA1-1159-4864-A39E-9FFD580EE03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007627C-06E4-4D0C-BEB6-E5F7AD9932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882D48-B7EC-445A-85C1-1CE3B404BA2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CCBF0A-9113-4A71-B03C-354C180F523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9AE85A-991D-44D8-BB1D-3FD40AC84EB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B9C7A4-A805-4F42-AF66-1ED0B02F08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9409CB-C58F-473A-937E-83443019E66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E007489-7469-4498-B079-5136A5A3D6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5489307-974A-4251-9D93-35E943B939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0D59C54-215C-4ABD-B925-9FE6229C8A0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11,622
11,487
34.58
5,845,779
5,528,517
296,321
3,609,501
3,518,487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BA9006-08BB-4204-B74A-9B800FFBA8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20896A3-0DFA-42B5-B725-5B873C42BF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42F9E57-BAEB-4189-83FF-BB9BDCB467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E4D18F-F556-47AB-9866-40EEA6519D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5BA947-8C7A-46A1-B4C0-A78B4BEFA6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3036E60-8371-4FDE-991F-A7C7195097A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7159495-A8E5-4582-A073-3CDC48DF01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2F3083-B2DA-48BF-9341-2CACF0D91F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1DFABA4-F3C3-405F-B6A2-6152857410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480788-4342-468D-A307-6E8CD48869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DE93FE-3410-4AED-931F-EB8A69B362E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C6532F1-EEA8-4D8A-8726-563D38F117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4887A6C-FCBB-4F4A-99B5-70F991E10C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321A13-CE3A-4ECA-AB00-DE9D0D29232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96641E3-DA5E-4075-98F4-B0E10F1028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5E67D0-D378-4DB9-B822-68B59084121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E42ABF-62FC-4E31-AA12-FBF1965D6AB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28B3DD-D984-4FEC-B919-D4745596963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5A0E203-F509-41C6-8A5F-7F546E37831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666C2CA-4989-4EC1-8322-F232815061C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1FD57F4-5444-43B8-9A04-7F661CE17A1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FF653FB-2DBB-4F37-8737-35011EE9C48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017F06E-F4AB-4013-9177-84377132EFB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002EB74-226F-4666-9CFE-0E67EB12368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5EFC1A5-CDA6-4F34-ABAE-0D014F2E19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DB9D7F7-B2AF-41AE-9ADD-70D64BF794F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4E1F7ED-890C-493E-A7A2-442C7AB99EB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B52352-993E-4A12-8960-E4EC3FD8E85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911AC2-6476-448F-86C4-5D1623CD5CB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B290143-F2B6-4450-9DD3-AC208C06929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5F43B6F-2DC6-4E50-B3B0-3FDD0C3B307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9DF2B53-25DA-4E68-A906-A62C1F55035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75F4978-9F05-43AF-A2F8-DCD9C29F3E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F42F7D2-97ED-4527-8342-C2B90B2C085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E067985-5117-4A30-9DF9-F3C169371C9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DCE1631-70AD-4F7E-991D-CD135C338EA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D929407-DBF1-4464-A6DF-04DDA2511E4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A81DD0F-ABBD-4920-808D-01C58E94223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2484AAB-B1FC-421F-92F8-DB37447F5F1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775DB9C-DBDE-447F-8B6E-5F6D140848C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BBAFB68-C029-4325-B358-2541FE4A49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BA59D33-29A0-47AF-A1F8-1AC8EC7E93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10459EC-6CC4-4361-BEE4-602CAAEDF01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0108946-82EF-4461-8F75-102E9BBD00E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51C046F-95AA-4480-9067-24A73929F59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1E5B256-B867-46F2-8931-C8CE4C7FB0E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A347A93-198E-4BAA-8243-D912D31FCF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9A21BA5-388F-4CE2-9A1A-A5D0810497B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EC15283-4D44-49F1-B7EE-CF0A508C717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355428CA-DB7D-4D88-BAAB-9CD69E6988F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829403D-2B4C-4D94-8EFF-75BDA4E916B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9ABE090C-0503-401E-8426-A83B0B2524F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3E520A3-7247-4FCE-B226-74FCF7CF008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44F38F8A-2CC6-4824-9E3D-1FC6B8F2DB6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B528B33-3E13-4CBD-BCB6-117E345321C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255305A9-6565-4737-947F-DC864506DCF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CEEBAD4-F1AE-4792-B997-9728B3704CE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15BE5E1D-1DFF-4531-9F67-D01B2FC6C81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909D622D-E00B-4672-A1E8-88380ADA674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26C2B43-420C-44E3-B843-8D43AF41EDF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1EFF0916-28E0-49B6-8C2B-DFC5A551F6C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CA399D24-2D52-4197-94F4-A34BE3D5EB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43210070-40A4-49A9-94C0-48421250E9BB}"/>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359739D4-CDE9-40FE-BE0E-2C12F684E15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DF6D2357-B0E8-4919-8634-32EE998C8AB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432F55D-A57C-4E2B-8617-C6B5BACD30B5}"/>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E5E02F07-75AF-4A86-B1A9-981109A3E223}"/>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8DEB8364-5237-405C-947C-007EE6E24F03}"/>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a:extLst>
            <a:ext uri="{FF2B5EF4-FFF2-40B4-BE49-F238E27FC236}">
              <a16:creationId xmlns:a16="http://schemas.microsoft.com/office/drawing/2014/main" id="{36D79E72-8D81-4D4C-B5EC-06BCE872D1CA}"/>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84727</xdr:rowOff>
    </xdr:from>
    <xdr:to>
      <xdr:col>20</xdr:col>
      <xdr:colOff>38100</xdr:colOff>
      <xdr:row>62</xdr:row>
      <xdr:rowOff>14877</xdr:rowOff>
    </xdr:to>
    <xdr:sp macro="" textlink="">
      <xdr:nvSpPr>
        <xdr:cNvPr id="81" name="フローチャート: 判断 80">
          <a:extLst>
            <a:ext uri="{FF2B5EF4-FFF2-40B4-BE49-F238E27FC236}">
              <a16:creationId xmlns:a16="http://schemas.microsoft.com/office/drawing/2014/main" id="{9FBFB011-0EBA-4920-8FB2-43C873588228}"/>
            </a:ext>
          </a:extLst>
        </xdr:cNvPr>
        <xdr:cNvSpPr/>
      </xdr:nvSpPr>
      <xdr:spPr>
        <a:xfrm>
          <a:off x="3746500" y="1054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9616</xdr:rowOff>
    </xdr:from>
    <xdr:to>
      <xdr:col>15</xdr:col>
      <xdr:colOff>101600</xdr:colOff>
      <xdr:row>61</xdr:row>
      <xdr:rowOff>111216</xdr:rowOff>
    </xdr:to>
    <xdr:sp macro="" textlink="">
      <xdr:nvSpPr>
        <xdr:cNvPr id="82" name="フローチャート: 判断 81">
          <a:extLst>
            <a:ext uri="{FF2B5EF4-FFF2-40B4-BE49-F238E27FC236}">
              <a16:creationId xmlns:a16="http://schemas.microsoft.com/office/drawing/2014/main" id="{841B112D-74C7-409B-9569-219EACB4F724}"/>
            </a:ext>
          </a:extLst>
        </xdr:cNvPr>
        <xdr:cNvSpPr/>
      </xdr:nvSpPr>
      <xdr:spPr>
        <a:xfrm>
          <a:off x="2857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E2CE7335-59EF-4C25-9072-F0E9BB96E71A}"/>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a:extLst>
            <a:ext uri="{FF2B5EF4-FFF2-40B4-BE49-F238E27FC236}">
              <a16:creationId xmlns:a16="http://schemas.microsoft.com/office/drawing/2014/main" id="{12F7F220-2B28-440F-BE84-51C5B25A1106}"/>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563B86F-023A-44AF-BEEA-3328EAF11E4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22CD91D-D238-4F2E-9755-2299650FE33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0799245-D4E1-4290-AEF0-F8139DDB35D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17CC3AC-1028-4DA8-AF4D-7A067D4D72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C588F8D9-7C5F-4C1C-BE47-35BD1772D82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30843</xdr:rowOff>
    </xdr:from>
    <xdr:to>
      <xdr:col>24</xdr:col>
      <xdr:colOff>114300</xdr:colOff>
      <xdr:row>64</xdr:row>
      <xdr:rowOff>132443</xdr:rowOff>
    </xdr:to>
    <xdr:sp macro="" textlink="">
      <xdr:nvSpPr>
        <xdr:cNvPr id="90" name="楕円 89">
          <a:extLst>
            <a:ext uri="{FF2B5EF4-FFF2-40B4-BE49-F238E27FC236}">
              <a16:creationId xmlns:a16="http://schemas.microsoft.com/office/drawing/2014/main" id="{60E4C3A4-99D4-4FEF-B7A0-99FC9AB4F211}"/>
            </a:ext>
          </a:extLst>
        </xdr:cNvPr>
        <xdr:cNvSpPr/>
      </xdr:nvSpPr>
      <xdr:spPr>
        <a:xfrm>
          <a:off x="45847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117220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4EF3EB12-CEA1-40F4-B300-67673D13D8BB}"/>
            </a:ext>
          </a:extLst>
        </xdr:cNvPr>
        <xdr:cNvSpPr txBox="1"/>
      </xdr:nvSpPr>
      <xdr:spPr>
        <a:xfrm>
          <a:off x="4673600" y="1091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146776</xdr:rowOff>
    </xdr:from>
    <xdr:to>
      <xdr:col>20</xdr:col>
      <xdr:colOff>38100</xdr:colOff>
      <xdr:row>64</xdr:row>
      <xdr:rowOff>76926</xdr:rowOff>
    </xdr:to>
    <xdr:sp macro="" textlink="">
      <xdr:nvSpPr>
        <xdr:cNvPr id="92" name="楕円 91">
          <a:extLst>
            <a:ext uri="{FF2B5EF4-FFF2-40B4-BE49-F238E27FC236}">
              <a16:creationId xmlns:a16="http://schemas.microsoft.com/office/drawing/2014/main" id="{DB83D3FC-3865-47F1-A663-716B783793B4}"/>
            </a:ext>
          </a:extLst>
        </xdr:cNvPr>
        <xdr:cNvSpPr/>
      </xdr:nvSpPr>
      <xdr:spPr>
        <a:xfrm>
          <a:off x="3746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26126</xdr:rowOff>
    </xdr:from>
    <xdr:to>
      <xdr:col>24</xdr:col>
      <xdr:colOff>63500</xdr:colOff>
      <xdr:row>64</xdr:row>
      <xdr:rowOff>81643</xdr:rowOff>
    </xdr:to>
    <xdr:cxnSp macro="">
      <xdr:nvCxnSpPr>
        <xdr:cNvPr id="93" name="直線コネクタ 92">
          <a:extLst>
            <a:ext uri="{FF2B5EF4-FFF2-40B4-BE49-F238E27FC236}">
              <a16:creationId xmlns:a16="http://schemas.microsoft.com/office/drawing/2014/main" id="{6390FF61-1A4B-4C57-A542-B700FE0F5B22}"/>
            </a:ext>
          </a:extLst>
        </xdr:cNvPr>
        <xdr:cNvCxnSpPr/>
      </xdr:nvCxnSpPr>
      <xdr:spPr>
        <a:xfrm>
          <a:off x="3797300" y="1099892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91259</xdr:rowOff>
    </xdr:from>
    <xdr:to>
      <xdr:col>15</xdr:col>
      <xdr:colOff>101600</xdr:colOff>
      <xdr:row>64</xdr:row>
      <xdr:rowOff>21409</xdr:rowOff>
    </xdr:to>
    <xdr:sp macro="" textlink="">
      <xdr:nvSpPr>
        <xdr:cNvPr id="94" name="楕円 93">
          <a:extLst>
            <a:ext uri="{FF2B5EF4-FFF2-40B4-BE49-F238E27FC236}">
              <a16:creationId xmlns:a16="http://schemas.microsoft.com/office/drawing/2014/main" id="{38F001B5-E189-4CEB-899E-519C5A7308BC}"/>
            </a:ext>
          </a:extLst>
        </xdr:cNvPr>
        <xdr:cNvSpPr/>
      </xdr:nvSpPr>
      <xdr:spPr>
        <a:xfrm>
          <a:off x="2857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142059</xdr:rowOff>
    </xdr:from>
    <xdr:to>
      <xdr:col>19</xdr:col>
      <xdr:colOff>177800</xdr:colOff>
      <xdr:row>64</xdr:row>
      <xdr:rowOff>26126</xdr:rowOff>
    </xdr:to>
    <xdr:cxnSp macro="">
      <xdr:nvCxnSpPr>
        <xdr:cNvPr id="95" name="直線コネクタ 94">
          <a:extLst>
            <a:ext uri="{FF2B5EF4-FFF2-40B4-BE49-F238E27FC236}">
              <a16:creationId xmlns:a16="http://schemas.microsoft.com/office/drawing/2014/main" id="{0C521E04-EA17-4C87-AA36-CB7A64BA5DC7}"/>
            </a:ext>
          </a:extLst>
        </xdr:cNvPr>
        <xdr:cNvCxnSpPr/>
      </xdr:nvCxnSpPr>
      <xdr:spPr>
        <a:xfrm>
          <a:off x="2908300" y="109434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35741</xdr:rowOff>
    </xdr:from>
    <xdr:to>
      <xdr:col>10</xdr:col>
      <xdr:colOff>165100</xdr:colOff>
      <xdr:row>63</xdr:row>
      <xdr:rowOff>137341</xdr:rowOff>
    </xdr:to>
    <xdr:sp macro="" textlink="">
      <xdr:nvSpPr>
        <xdr:cNvPr id="96" name="楕円 95">
          <a:extLst>
            <a:ext uri="{FF2B5EF4-FFF2-40B4-BE49-F238E27FC236}">
              <a16:creationId xmlns:a16="http://schemas.microsoft.com/office/drawing/2014/main" id="{4440E177-20B8-4E5D-AA31-90F12E89563E}"/>
            </a:ext>
          </a:extLst>
        </xdr:cNvPr>
        <xdr:cNvSpPr/>
      </xdr:nvSpPr>
      <xdr:spPr>
        <a:xfrm>
          <a:off x="1968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86541</xdr:rowOff>
    </xdr:from>
    <xdr:to>
      <xdr:col>15</xdr:col>
      <xdr:colOff>50800</xdr:colOff>
      <xdr:row>63</xdr:row>
      <xdr:rowOff>142059</xdr:rowOff>
    </xdr:to>
    <xdr:cxnSp macro="">
      <xdr:nvCxnSpPr>
        <xdr:cNvPr id="97" name="直線コネクタ 96">
          <a:extLst>
            <a:ext uri="{FF2B5EF4-FFF2-40B4-BE49-F238E27FC236}">
              <a16:creationId xmlns:a16="http://schemas.microsoft.com/office/drawing/2014/main" id="{11465C90-9F1D-4B91-89D2-4137D61EB027}"/>
            </a:ext>
          </a:extLst>
        </xdr:cNvPr>
        <xdr:cNvCxnSpPr/>
      </xdr:nvCxnSpPr>
      <xdr:spPr>
        <a:xfrm>
          <a:off x="2019300" y="1088789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151674</xdr:rowOff>
    </xdr:from>
    <xdr:to>
      <xdr:col>6</xdr:col>
      <xdr:colOff>38100</xdr:colOff>
      <xdr:row>63</xdr:row>
      <xdr:rowOff>81824</xdr:rowOff>
    </xdr:to>
    <xdr:sp macro="" textlink="">
      <xdr:nvSpPr>
        <xdr:cNvPr id="98" name="楕円 97">
          <a:extLst>
            <a:ext uri="{FF2B5EF4-FFF2-40B4-BE49-F238E27FC236}">
              <a16:creationId xmlns:a16="http://schemas.microsoft.com/office/drawing/2014/main" id="{BC949A08-A9E3-4B28-9857-D69DF0CF64F7}"/>
            </a:ext>
          </a:extLst>
        </xdr:cNvPr>
        <xdr:cNvSpPr/>
      </xdr:nvSpPr>
      <xdr:spPr>
        <a:xfrm>
          <a:off x="1079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31024</xdr:rowOff>
    </xdr:from>
    <xdr:to>
      <xdr:col>10</xdr:col>
      <xdr:colOff>114300</xdr:colOff>
      <xdr:row>63</xdr:row>
      <xdr:rowOff>86541</xdr:rowOff>
    </xdr:to>
    <xdr:cxnSp macro="">
      <xdr:nvCxnSpPr>
        <xdr:cNvPr id="99" name="直線コネクタ 98">
          <a:extLst>
            <a:ext uri="{FF2B5EF4-FFF2-40B4-BE49-F238E27FC236}">
              <a16:creationId xmlns:a16="http://schemas.microsoft.com/office/drawing/2014/main" id="{16DC5479-BD81-4856-9FE8-F68C89EC56E9}"/>
            </a:ext>
          </a:extLst>
        </xdr:cNvPr>
        <xdr:cNvCxnSpPr/>
      </xdr:nvCxnSpPr>
      <xdr:spPr>
        <a:xfrm>
          <a:off x="1130300" y="1083237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31404</xdr:rowOff>
    </xdr:from>
    <xdr:ext cx="405111" cy="259045"/>
    <xdr:sp macro="" textlink="">
      <xdr:nvSpPr>
        <xdr:cNvPr id="100" name="n_1aveValue【体育館・プール】&#10;有形固定資産減価償却率">
          <a:extLst>
            <a:ext uri="{FF2B5EF4-FFF2-40B4-BE49-F238E27FC236}">
              <a16:creationId xmlns:a16="http://schemas.microsoft.com/office/drawing/2014/main" id="{1C9F6DAD-3BC5-4C53-B857-FF9407865134}"/>
            </a:ext>
          </a:extLst>
        </xdr:cNvPr>
        <xdr:cNvSpPr txBox="1"/>
      </xdr:nvSpPr>
      <xdr:spPr>
        <a:xfrm>
          <a:off x="3582044" y="1031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127743</xdr:rowOff>
    </xdr:from>
    <xdr:ext cx="405111" cy="259045"/>
    <xdr:sp macro="" textlink="">
      <xdr:nvSpPr>
        <xdr:cNvPr id="101" name="n_2aveValue【体育館・プール】&#10;有形固定資産減価償却率">
          <a:extLst>
            <a:ext uri="{FF2B5EF4-FFF2-40B4-BE49-F238E27FC236}">
              <a16:creationId xmlns:a16="http://schemas.microsoft.com/office/drawing/2014/main" id="{88B79FCE-6758-4955-9B40-ED1DFB1672C3}"/>
            </a:ext>
          </a:extLst>
        </xdr:cNvPr>
        <xdr:cNvSpPr txBox="1"/>
      </xdr:nvSpPr>
      <xdr:spPr>
        <a:xfrm>
          <a:off x="2705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a:extLst>
            <a:ext uri="{FF2B5EF4-FFF2-40B4-BE49-F238E27FC236}">
              <a16:creationId xmlns:a16="http://schemas.microsoft.com/office/drawing/2014/main" id="{5DC881CF-1930-40B9-B4C4-4D2F98FE2F5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103" name="n_4aveValue【体育館・プール】&#10;有形固定資産減価償却率">
          <a:extLst>
            <a:ext uri="{FF2B5EF4-FFF2-40B4-BE49-F238E27FC236}">
              <a16:creationId xmlns:a16="http://schemas.microsoft.com/office/drawing/2014/main" id="{4D337956-57F6-4E90-95FB-B5EBCA45C472}"/>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68053</xdr:rowOff>
    </xdr:from>
    <xdr:ext cx="405111" cy="259045"/>
    <xdr:sp macro="" textlink="">
      <xdr:nvSpPr>
        <xdr:cNvPr id="104" name="n_1mainValue【体育館・プール】&#10;有形固定資産減価償却率">
          <a:extLst>
            <a:ext uri="{FF2B5EF4-FFF2-40B4-BE49-F238E27FC236}">
              <a16:creationId xmlns:a16="http://schemas.microsoft.com/office/drawing/2014/main" id="{16AF1913-8D12-4A6D-A880-5C66162CEAFC}"/>
            </a:ext>
          </a:extLst>
        </xdr:cNvPr>
        <xdr:cNvSpPr txBox="1"/>
      </xdr:nvSpPr>
      <xdr:spPr>
        <a:xfrm>
          <a:off x="3582044" y="1104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12536</xdr:rowOff>
    </xdr:from>
    <xdr:ext cx="405111" cy="259045"/>
    <xdr:sp macro="" textlink="">
      <xdr:nvSpPr>
        <xdr:cNvPr id="105" name="n_2mainValue【体育館・プール】&#10;有形固定資産減価償却率">
          <a:extLst>
            <a:ext uri="{FF2B5EF4-FFF2-40B4-BE49-F238E27FC236}">
              <a16:creationId xmlns:a16="http://schemas.microsoft.com/office/drawing/2014/main" id="{6880F542-68B7-4EE7-A945-5CC2AFBE8E62}"/>
            </a:ext>
          </a:extLst>
        </xdr:cNvPr>
        <xdr:cNvSpPr txBox="1"/>
      </xdr:nvSpPr>
      <xdr:spPr>
        <a:xfrm>
          <a:off x="2705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128468</xdr:rowOff>
    </xdr:from>
    <xdr:ext cx="405111" cy="259045"/>
    <xdr:sp macro="" textlink="">
      <xdr:nvSpPr>
        <xdr:cNvPr id="106" name="n_3mainValue【体育館・プール】&#10;有形固定資産減価償却率">
          <a:extLst>
            <a:ext uri="{FF2B5EF4-FFF2-40B4-BE49-F238E27FC236}">
              <a16:creationId xmlns:a16="http://schemas.microsoft.com/office/drawing/2014/main" id="{830BD529-6FD0-4989-A723-CCE7A8302469}"/>
            </a:ext>
          </a:extLst>
        </xdr:cNvPr>
        <xdr:cNvSpPr txBox="1"/>
      </xdr:nvSpPr>
      <xdr:spPr>
        <a:xfrm>
          <a:off x="1816744"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72951</xdr:rowOff>
    </xdr:from>
    <xdr:ext cx="405111" cy="259045"/>
    <xdr:sp macro="" textlink="">
      <xdr:nvSpPr>
        <xdr:cNvPr id="107" name="n_4mainValue【体育館・プール】&#10;有形固定資産減価償却率">
          <a:extLst>
            <a:ext uri="{FF2B5EF4-FFF2-40B4-BE49-F238E27FC236}">
              <a16:creationId xmlns:a16="http://schemas.microsoft.com/office/drawing/2014/main" id="{BC2EC1B3-E6DC-4916-9EDB-BFFABC8284F2}"/>
            </a:ext>
          </a:extLst>
        </xdr:cNvPr>
        <xdr:cNvSpPr txBox="1"/>
      </xdr:nvSpPr>
      <xdr:spPr>
        <a:xfrm>
          <a:off x="9277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CE9FDCA-C62C-48AD-B80E-EE058CD47C3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6D8F085C-1110-4E98-BC77-1CE0CD04BC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5936895B-0FFB-4582-9565-F17961C33A1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740C65D-824E-4DC3-85CF-62BA6C325D3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7698ECF1-9D78-4095-821C-1E2454A7347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D1E956A4-21F5-4053-AB41-EED8A26014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B79944B-4D02-4BAF-852F-9AE4FFF65D5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681BF69F-0C0F-4AEC-9EC1-294FF4415CD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81F5D62B-F52B-41FA-A708-554921B380F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6DAAEC0-AD55-4298-AE71-C8C694776E1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A35BE96A-86C8-4006-9B08-22942A43010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C8831C9F-2442-40FA-B84A-666E6566D01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97FF516A-65AC-48A4-A4AC-BEC6F98BB59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D6A6E4AF-5F65-44F0-8732-5D704C58190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A2A2497D-3F77-440B-99CA-E00014916E9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A4AA16A9-5742-40B2-9B07-D548A377262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2A4BFD78-0477-4BE0-81BC-9A40DF80A5A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412D8FE9-6FA3-403C-A2A6-AB77D5DB6DE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A655D35D-A3B0-4191-83E7-B90F6F83390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5C2B0519-2D7D-4F1B-925D-7040C5AAED5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25222AC3-513E-47FB-8A21-B2D2A05A8E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65DE0C0F-B041-44AE-9D74-9D5B10ACBD6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3B16CAE0-39AD-4D3E-AD64-652DDBE106E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a:extLst>
            <a:ext uri="{FF2B5EF4-FFF2-40B4-BE49-F238E27FC236}">
              <a16:creationId xmlns:a16="http://schemas.microsoft.com/office/drawing/2014/main" id="{9C75252D-40E6-409C-9CB2-058710757467}"/>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a:extLst>
            <a:ext uri="{FF2B5EF4-FFF2-40B4-BE49-F238E27FC236}">
              <a16:creationId xmlns:a16="http://schemas.microsoft.com/office/drawing/2014/main" id="{6626D094-8D23-493D-9FA0-D78C9422D456}"/>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a:extLst>
            <a:ext uri="{FF2B5EF4-FFF2-40B4-BE49-F238E27FC236}">
              <a16:creationId xmlns:a16="http://schemas.microsoft.com/office/drawing/2014/main" id="{C6DCB9E5-9D0F-48BB-A6AA-BC96E9B5532E}"/>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a:extLst>
            <a:ext uri="{FF2B5EF4-FFF2-40B4-BE49-F238E27FC236}">
              <a16:creationId xmlns:a16="http://schemas.microsoft.com/office/drawing/2014/main" id="{54489F7C-8041-43B5-91F5-14E2EC961095}"/>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a:extLst>
            <a:ext uri="{FF2B5EF4-FFF2-40B4-BE49-F238E27FC236}">
              <a16:creationId xmlns:a16="http://schemas.microsoft.com/office/drawing/2014/main" id="{7098C0BA-D34B-40C1-ADD6-8584C76EB507}"/>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136" name="【体育館・プール】&#10;一人当たり面積平均値テキスト">
          <a:extLst>
            <a:ext uri="{FF2B5EF4-FFF2-40B4-BE49-F238E27FC236}">
              <a16:creationId xmlns:a16="http://schemas.microsoft.com/office/drawing/2014/main" id="{88C37B12-19E4-455C-9BD1-E27E986D79E1}"/>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a:extLst>
            <a:ext uri="{FF2B5EF4-FFF2-40B4-BE49-F238E27FC236}">
              <a16:creationId xmlns:a16="http://schemas.microsoft.com/office/drawing/2014/main" id="{90444B1E-DD43-4A42-BFFF-3FC465A21368}"/>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22860</xdr:rowOff>
    </xdr:from>
    <xdr:to>
      <xdr:col>50</xdr:col>
      <xdr:colOff>165100</xdr:colOff>
      <xdr:row>61</xdr:row>
      <xdr:rowOff>124460</xdr:rowOff>
    </xdr:to>
    <xdr:sp macro="" textlink="">
      <xdr:nvSpPr>
        <xdr:cNvPr id="138" name="フローチャート: 判断 137">
          <a:extLst>
            <a:ext uri="{FF2B5EF4-FFF2-40B4-BE49-F238E27FC236}">
              <a16:creationId xmlns:a16="http://schemas.microsoft.com/office/drawing/2014/main" id="{560AE0CF-BDCE-43E2-B052-16512F1760A4}"/>
            </a:ext>
          </a:extLst>
        </xdr:cNvPr>
        <xdr:cNvSpPr/>
      </xdr:nvSpPr>
      <xdr:spPr>
        <a:xfrm>
          <a:off x="9588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161290</xdr:rowOff>
    </xdr:from>
    <xdr:to>
      <xdr:col>46</xdr:col>
      <xdr:colOff>38100</xdr:colOff>
      <xdr:row>61</xdr:row>
      <xdr:rowOff>91440</xdr:rowOff>
    </xdr:to>
    <xdr:sp macro="" textlink="">
      <xdr:nvSpPr>
        <xdr:cNvPr id="139" name="フローチャート: 判断 138">
          <a:extLst>
            <a:ext uri="{FF2B5EF4-FFF2-40B4-BE49-F238E27FC236}">
              <a16:creationId xmlns:a16="http://schemas.microsoft.com/office/drawing/2014/main" id="{DB60A8D5-108D-46D2-BFC6-D88058D416C8}"/>
            </a:ext>
          </a:extLst>
        </xdr:cNvPr>
        <xdr:cNvSpPr/>
      </xdr:nvSpPr>
      <xdr:spPr>
        <a:xfrm>
          <a:off x="86995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38100</xdr:rowOff>
    </xdr:from>
    <xdr:to>
      <xdr:col>41</xdr:col>
      <xdr:colOff>101600</xdr:colOff>
      <xdr:row>61</xdr:row>
      <xdr:rowOff>139700</xdr:rowOff>
    </xdr:to>
    <xdr:sp macro="" textlink="">
      <xdr:nvSpPr>
        <xdr:cNvPr id="140" name="フローチャート: 判断 139">
          <a:extLst>
            <a:ext uri="{FF2B5EF4-FFF2-40B4-BE49-F238E27FC236}">
              <a16:creationId xmlns:a16="http://schemas.microsoft.com/office/drawing/2014/main" id="{5B338569-2842-46F0-83CC-65331AF68505}"/>
            </a:ext>
          </a:extLst>
        </xdr:cNvPr>
        <xdr:cNvSpPr/>
      </xdr:nvSpPr>
      <xdr:spPr>
        <a:xfrm>
          <a:off x="7810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33020</xdr:rowOff>
    </xdr:from>
    <xdr:to>
      <xdr:col>36</xdr:col>
      <xdr:colOff>165100</xdr:colOff>
      <xdr:row>61</xdr:row>
      <xdr:rowOff>134620</xdr:rowOff>
    </xdr:to>
    <xdr:sp macro="" textlink="">
      <xdr:nvSpPr>
        <xdr:cNvPr id="141" name="フローチャート: 判断 140">
          <a:extLst>
            <a:ext uri="{FF2B5EF4-FFF2-40B4-BE49-F238E27FC236}">
              <a16:creationId xmlns:a16="http://schemas.microsoft.com/office/drawing/2014/main" id="{7104D709-2C38-4119-9755-DE552CB8A9FB}"/>
            </a:ext>
          </a:extLst>
        </xdr:cNvPr>
        <xdr:cNvSpPr/>
      </xdr:nvSpPr>
      <xdr:spPr>
        <a:xfrm>
          <a:off x="6921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25C0A60A-DB65-4BDC-81A8-C72705927DA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AB28DDB1-C530-4228-9DC2-0BF122FC1EC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69AD121-8230-4A7F-9687-5751F3F4FB8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FE64B89-8886-4FDB-ACB3-AA3B1DF5FB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CC0ADF3E-EC1A-4D4A-B3BA-5ED71B60DEE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162560</xdr:rowOff>
    </xdr:from>
    <xdr:to>
      <xdr:col>55</xdr:col>
      <xdr:colOff>50800</xdr:colOff>
      <xdr:row>63</xdr:row>
      <xdr:rowOff>92710</xdr:rowOff>
    </xdr:to>
    <xdr:sp macro="" textlink="">
      <xdr:nvSpPr>
        <xdr:cNvPr id="147" name="楕円 146">
          <a:extLst>
            <a:ext uri="{FF2B5EF4-FFF2-40B4-BE49-F238E27FC236}">
              <a16:creationId xmlns:a16="http://schemas.microsoft.com/office/drawing/2014/main" id="{A98754E0-3DBA-41E5-A5E8-0FE0EAA131AC}"/>
            </a:ext>
          </a:extLst>
        </xdr:cNvPr>
        <xdr:cNvSpPr/>
      </xdr:nvSpPr>
      <xdr:spPr>
        <a:xfrm>
          <a:off x="10426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77487</xdr:rowOff>
    </xdr:from>
    <xdr:ext cx="469744" cy="259045"/>
    <xdr:sp macro="" textlink="">
      <xdr:nvSpPr>
        <xdr:cNvPr id="148" name="【体育館・プール】&#10;一人当たり面積該当値テキスト">
          <a:extLst>
            <a:ext uri="{FF2B5EF4-FFF2-40B4-BE49-F238E27FC236}">
              <a16:creationId xmlns:a16="http://schemas.microsoft.com/office/drawing/2014/main" id="{ACF6F6A5-2EC8-4CC7-94B7-7E40E4D3FAC2}"/>
            </a:ext>
          </a:extLst>
        </xdr:cNvPr>
        <xdr:cNvSpPr txBox="1"/>
      </xdr:nvSpPr>
      <xdr:spPr>
        <a:xfrm>
          <a:off x="10515600"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165100</xdr:rowOff>
    </xdr:from>
    <xdr:to>
      <xdr:col>50</xdr:col>
      <xdr:colOff>165100</xdr:colOff>
      <xdr:row>63</xdr:row>
      <xdr:rowOff>95250</xdr:rowOff>
    </xdr:to>
    <xdr:sp macro="" textlink="">
      <xdr:nvSpPr>
        <xdr:cNvPr id="149" name="楕円 148">
          <a:extLst>
            <a:ext uri="{FF2B5EF4-FFF2-40B4-BE49-F238E27FC236}">
              <a16:creationId xmlns:a16="http://schemas.microsoft.com/office/drawing/2014/main" id="{A120E514-A445-41B6-B06E-D285A8DCD723}"/>
            </a:ext>
          </a:extLst>
        </xdr:cNvPr>
        <xdr:cNvSpPr/>
      </xdr:nvSpPr>
      <xdr:spPr>
        <a:xfrm>
          <a:off x="9588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41910</xdr:rowOff>
    </xdr:from>
    <xdr:to>
      <xdr:col>55</xdr:col>
      <xdr:colOff>0</xdr:colOff>
      <xdr:row>63</xdr:row>
      <xdr:rowOff>44450</xdr:rowOff>
    </xdr:to>
    <xdr:cxnSp macro="">
      <xdr:nvCxnSpPr>
        <xdr:cNvPr id="150" name="直線コネクタ 149">
          <a:extLst>
            <a:ext uri="{FF2B5EF4-FFF2-40B4-BE49-F238E27FC236}">
              <a16:creationId xmlns:a16="http://schemas.microsoft.com/office/drawing/2014/main" id="{A139C211-2DBF-4AD8-ACAB-9E8490E5F08C}"/>
            </a:ext>
          </a:extLst>
        </xdr:cNvPr>
        <xdr:cNvCxnSpPr/>
      </xdr:nvCxnSpPr>
      <xdr:spPr>
        <a:xfrm flipV="1">
          <a:off x="9639300" y="108432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168910</xdr:rowOff>
    </xdr:from>
    <xdr:to>
      <xdr:col>46</xdr:col>
      <xdr:colOff>38100</xdr:colOff>
      <xdr:row>63</xdr:row>
      <xdr:rowOff>99060</xdr:rowOff>
    </xdr:to>
    <xdr:sp macro="" textlink="">
      <xdr:nvSpPr>
        <xdr:cNvPr id="151" name="楕円 150">
          <a:extLst>
            <a:ext uri="{FF2B5EF4-FFF2-40B4-BE49-F238E27FC236}">
              <a16:creationId xmlns:a16="http://schemas.microsoft.com/office/drawing/2014/main" id="{15965740-BA1E-41E1-B9F6-BAC93A57760D}"/>
            </a:ext>
          </a:extLst>
        </xdr:cNvPr>
        <xdr:cNvSpPr/>
      </xdr:nvSpPr>
      <xdr:spPr>
        <a:xfrm>
          <a:off x="8699500" y="107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44450</xdr:rowOff>
    </xdr:from>
    <xdr:to>
      <xdr:col>50</xdr:col>
      <xdr:colOff>114300</xdr:colOff>
      <xdr:row>63</xdr:row>
      <xdr:rowOff>48260</xdr:rowOff>
    </xdr:to>
    <xdr:cxnSp macro="">
      <xdr:nvCxnSpPr>
        <xdr:cNvPr id="152" name="直線コネクタ 151">
          <a:extLst>
            <a:ext uri="{FF2B5EF4-FFF2-40B4-BE49-F238E27FC236}">
              <a16:creationId xmlns:a16="http://schemas.microsoft.com/office/drawing/2014/main" id="{18675945-95CF-4232-A314-C2DCEEFF0811}"/>
            </a:ext>
          </a:extLst>
        </xdr:cNvPr>
        <xdr:cNvCxnSpPr/>
      </xdr:nvCxnSpPr>
      <xdr:spPr>
        <a:xfrm flipV="1">
          <a:off x="8750300" y="10845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170180</xdr:rowOff>
    </xdr:from>
    <xdr:to>
      <xdr:col>41</xdr:col>
      <xdr:colOff>101600</xdr:colOff>
      <xdr:row>63</xdr:row>
      <xdr:rowOff>100330</xdr:rowOff>
    </xdr:to>
    <xdr:sp macro="" textlink="">
      <xdr:nvSpPr>
        <xdr:cNvPr id="153" name="楕円 152">
          <a:extLst>
            <a:ext uri="{FF2B5EF4-FFF2-40B4-BE49-F238E27FC236}">
              <a16:creationId xmlns:a16="http://schemas.microsoft.com/office/drawing/2014/main" id="{EAB64E62-05E9-44B8-BE88-EF02FE6549FB}"/>
            </a:ext>
          </a:extLst>
        </xdr:cNvPr>
        <xdr:cNvSpPr/>
      </xdr:nvSpPr>
      <xdr:spPr>
        <a:xfrm>
          <a:off x="7810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48260</xdr:rowOff>
    </xdr:from>
    <xdr:to>
      <xdr:col>45</xdr:col>
      <xdr:colOff>177800</xdr:colOff>
      <xdr:row>63</xdr:row>
      <xdr:rowOff>49530</xdr:rowOff>
    </xdr:to>
    <xdr:cxnSp macro="">
      <xdr:nvCxnSpPr>
        <xdr:cNvPr id="154" name="直線コネクタ 153">
          <a:extLst>
            <a:ext uri="{FF2B5EF4-FFF2-40B4-BE49-F238E27FC236}">
              <a16:creationId xmlns:a16="http://schemas.microsoft.com/office/drawing/2014/main" id="{21ED1B9C-1230-47EA-94B6-F949DA514940}"/>
            </a:ext>
          </a:extLst>
        </xdr:cNvPr>
        <xdr:cNvCxnSpPr/>
      </xdr:nvCxnSpPr>
      <xdr:spPr>
        <a:xfrm flipV="1">
          <a:off x="7861300" y="108496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1270</xdr:rowOff>
    </xdr:from>
    <xdr:to>
      <xdr:col>36</xdr:col>
      <xdr:colOff>165100</xdr:colOff>
      <xdr:row>63</xdr:row>
      <xdr:rowOff>102870</xdr:rowOff>
    </xdr:to>
    <xdr:sp macro="" textlink="">
      <xdr:nvSpPr>
        <xdr:cNvPr id="155" name="楕円 154">
          <a:extLst>
            <a:ext uri="{FF2B5EF4-FFF2-40B4-BE49-F238E27FC236}">
              <a16:creationId xmlns:a16="http://schemas.microsoft.com/office/drawing/2014/main" id="{156691DC-E9DD-491C-9263-BB52DF0BF3E0}"/>
            </a:ext>
          </a:extLst>
        </xdr:cNvPr>
        <xdr:cNvSpPr/>
      </xdr:nvSpPr>
      <xdr:spPr>
        <a:xfrm>
          <a:off x="6921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49530</xdr:rowOff>
    </xdr:from>
    <xdr:to>
      <xdr:col>41</xdr:col>
      <xdr:colOff>50800</xdr:colOff>
      <xdr:row>63</xdr:row>
      <xdr:rowOff>52070</xdr:rowOff>
    </xdr:to>
    <xdr:cxnSp macro="">
      <xdr:nvCxnSpPr>
        <xdr:cNvPr id="156" name="直線コネクタ 155">
          <a:extLst>
            <a:ext uri="{FF2B5EF4-FFF2-40B4-BE49-F238E27FC236}">
              <a16:creationId xmlns:a16="http://schemas.microsoft.com/office/drawing/2014/main" id="{2F373779-F471-4E8B-B4CC-326BB46B5A32}"/>
            </a:ext>
          </a:extLst>
        </xdr:cNvPr>
        <xdr:cNvCxnSpPr/>
      </xdr:nvCxnSpPr>
      <xdr:spPr>
        <a:xfrm flipV="1">
          <a:off x="6972300" y="108508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140987</xdr:rowOff>
    </xdr:from>
    <xdr:ext cx="469744" cy="259045"/>
    <xdr:sp macro="" textlink="">
      <xdr:nvSpPr>
        <xdr:cNvPr id="157" name="n_1aveValue【体育館・プール】&#10;一人当たり面積">
          <a:extLst>
            <a:ext uri="{FF2B5EF4-FFF2-40B4-BE49-F238E27FC236}">
              <a16:creationId xmlns:a16="http://schemas.microsoft.com/office/drawing/2014/main" id="{9A0D6177-7271-4389-A93B-28B40D41D959}"/>
            </a:ext>
          </a:extLst>
        </xdr:cNvPr>
        <xdr:cNvSpPr txBox="1"/>
      </xdr:nvSpPr>
      <xdr:spPr>
        <a:xfrm>
          <a:off x="9391727"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107967</xdr:rowOff>
    </xdr:from>
    <xdr:ext cx="469744" cy="259045"/>
    <xdr:sp macro="" textlink="">
      <xdr:nvSpPr>
        <xdr:cNvPr id="158" name="n_2aveValue【体育館・プール】&#10;一人当たり面積">
          <a:extLst>
            <a:ext uri="{FF2B5EF4-FFF2-40B4-BE49-F238E27FC236}">
              <a16:creationId xmlns:a16="http://schemas.microsoft.com/office/drawing/2014/main" id="{38153E04-5130-4F94-BE96-4EDB357CCF35}"/>
            </a:ext>
          </a:extLst>
        </xdr:cNvPr>
        <xdr:cNvSpPr txBox="1"/>
      </xdr:nvSpPr>
      <xdr:spPr>
        <a:xfrm>
          <a:off x="8515427" y="1022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156227</xdr:rowOff>
    </xdr:from>
    <xdr:ext cx="469744" cy="259045"/>
    <xdr:sp macro="" textlink="">
      <xdr:nvSpPr>
        <xdr:cNvPr id="159" name="n_3aveValue【体育館・プール】&#10;一人当たり面積">
          <a:extLst>
            <a:ext uri="{FF2B5EF4-FFF2-40B4-BE49-F238E27FC236}">
              <a16:creationId xmlns:a16="http://schemas.microsoft.com/office/drawing/2014/main" id="{FBF74272-47C1-4D82-BB2E-0C1F0C1CDC5F}"/>
            </a:ext>
          </a:extLst>
        </xdr:cNvPr>
        <xdr:cNvSpPr txBox="1"/>
      </xdr:nvSpPr>
      <xdr:spPr>
        <a:xfrm>
          <a:off x="7626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151147</xdr:rowOff>
    </xdr:from>
    <xdr:ext cx="469744" cy="259045"/>
    <xdr:sp macro="" textlink="">
      <xdr:nvSpPr>
        <xdr:cNvPr id="160" name="n_4aveValue【体育館・プール】&#10;一人当たり面積">
          <a:extLst>
            <a:ext uri="{FF2B5EF4-FFF2-40B4-BE49-F238E27FC236}">
              <a16:creationId xmlns:a16="http://schemas.microsoft.com/office/drawing/2014/main" id="{15922E54-A30A-46AC-A5C3-E4C02D6A3EEF}"/>
            </a:ext>
          </a:extLst>
        </xdr:cNvPr>
        <xdr:cNvSpPr txBox="1"/>
      </xdr:nvSpPr>
      <xdr:spPr>
        <a:xfrm>
          <a:off x="6737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86377</xdr:rowOff>
    </xdr:from>
    <xdr:ext cx="469744" cy="259045"/>
    <xdr:sp macro="" textlink="">
      <xdr:nvSpPr>
        <xdr:cNvPr id="161" name="n_1mainValue【体育館・プール】&#10;一人当たり面積">
          <a:extLst>
            <a:ext uri="{FF2B5EF4-FFF2-40B4-BE49-F238E27FC236}">
              <a16:creationId xmlns:a16="http://schemas.microsoft.com/office/drawing/2014/main" id="{C3309622-9B9C-47A9-9F36-FF883AC16181}"/>
            </a:ext>
          </a:extLst>
        </xdr:cNvPr>
        <xdr:cNvSpPr txBox="1"/>
      </xdr:nvSpPr>
      <xdr:spPr>
        <a:xfrm>
          <a:off x="9391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90187</xdr:rowOff>
    </xdr:from>
    <xdr:ext cx="469744" cy="259045"/>
    <xdr:sp macro="" textlink="">
      <xdr:nvSpPr>
        <xdr:cNvPr id="162" name="n_2mainValue【体育館・プール】&#10;一人当たり面積">
          <a:extLst>
            <a:ext uri="{FF2B5EF4-FFF2-40B4-BE49-F238E27FC236}">
              <a16:creationId xmlns:a16="http://schemas.microsoft.com/office/drawing/2014/main" id="{DF3873E7-A7B0-4CAB-BE70-A29058F41875}"/>
            </a:ext>
          </a:extLst>
        </xdr:cNvPr>
        <xdr:cNvSpPr txBox="1"/>
      </xdr:nvSpPr>
      <xdr:spPr>
        <a:xfrm>
          <a:off x="8515427" y="1089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91457</xdr:rowOff>
    </xdr:from>
    <xdr:ext cx="469744" cy="259045"/>
    <xdr:sp macro="" textlink="">
      <xdr:nvSpPr>
        <xdr:cNvPr id="163" name="n_3mainValue【体育館・プール】&#10;一人当たり面積">
          <a:extLst>
            <a:ext uri="{FF2B5EF4-FFF2-40B4-BE49-F238E27FC236}">
              <a16:creationId xmlns:a16="http://schemas.microsoft.com/office/drawing/2014/main" id="{8F360097-5EE1-47C7-B9A2-83B6F372EB7D}"/>
            </a:ext>
          </a:extLst>
        </xdr:cNvPr>
        <xdr:cNvSpPr txBox="1"/>
      </xdr:nvSpPr>
      <xdr:spPr>
        <a:xfrm>
          <a:off x="7626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164" name="n_4mainValue【体育館・プール】&#10;一人当たり面積">
          <a:extLst>
            <a:ext uri="{FF2B5EF4-FFF2-40B4-BE49-F238E27FC236}">
              <a16:creationId xmlns:a16="http://schemas.microsoft.com/office/drawing/2014/main" id="{7AFBB9AE-5729-4CEF-AA1B-2E34C6348FC1}"/>
            </a:ext>
          </a:extLst>
        </xdr:cNvPr>
        <xdr:cNvSpPr txBox="1"/>
      </xdr:nvSpPr>
      <xdr:spPr>
        <a:xfrm>
          <a:off x="6737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10ED96A0-91D2-4039-AE36-7913EC0694A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F97BC267-65DC-4E0E-9D57-7A976653DF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2155710C-EF61-43F3-8D6B-4DE6A3B012D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F161E77E-0733-4AA4-B4A6-E01F48BE73A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45335773-A1E3-465D-B353-7EE72425977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C27F3326-8C17-498B-94C2-DF923CBCAF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FBC7D1F9-3531-4306-AA8B-2DAE9EB1E59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CEA602AF-5499-4628-9AD9-9BF9B76BA10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A025F581-A64D-439B-8CEF-F46DCEF5870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B722E7E-A06F-4593-9DAE-966332BB165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7CF39203-D23D-4C93-B698-DF2C4C36ED2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6" name="直線コネクタ 175">
          <a:extLst>
            <a:ext uri="{FF2B5EF4-FFF2-40B4-BE49-F238E27FC236}">
              <a16:creationId xmlns:a16="http://schemas.microsoft.com/office/drawing/2014/main" id="{B7A337CC-333C-45EA-8E83-0953E70915C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7" name="テキスト ボックス 176">
          <a:extLst>
            <a:ext uri="{FF2B5EF4-FFF2-40B4-BE49-F238E27FC236}">
              <a16:creationId xmlns:a16="http://schemas.microsoft.com/office/drawing/2014/main" id="{5C6BA851-9808-409A-87D5-053AC8CF9FEA}"/>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8" name="直線コネクタ 177">
          <a:extLst>
            <a:ext uri="{FF2B5EF4-FFF2-40B4-BE49-F238E27FC236}">
              <a16:creationId xmlns:a16="http://schemas.microsoft.com/office/drawing/2014/main" id="{619CD4C5-8966-48C8-8ED0-DEF99C04339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9" name="テキスト ボックス 178">
          <a:extLst>
            <a:ext uri="{FF2B5EF4-FFF2-40B4-BE49-F238E27FC236}">
              <a16:creationId xmlns:a16="http://schemas.microsoft.com/office/drawing/2014/main" id="{B3F87DE5-82B4-4ACB-BC2C-22A84808B4A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0" name="直線コネクタ 179">
          <a:extLst>
            <a:ext uri="{FF2B5EF4-FFF2-40B4-BE49-F238E27FC236}">
              <a16:creationId xmlns:a16="http://schemas.microsoft.com/office/drawing/2014/main" id="{FC4BD792-6014-4067-ACFC-86F8DE4C579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1" name="テキスト ボックス 180">
          <a:extLst>
            <a:ext uri="{FF2B5EF4-FFF2-40B4-BE49-F238E27FC236}">
              <a16:creationId xmlns:a16="http://schemas.microsoft.com/office/drawing/2014/main" id="{61087A51-DAE6-4E97-BC13-6C7121BFB9B5}"/>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2" name="直線コネクタ 181">
          <a:extLst>
            <a:ext uri="{FF2B5EF4-FFF2-40B4-BE49-F238E27FC236}">
              <a16:creationId xmlns:a16="http://schemas.microsoft.com/office/drawing/2014/main" id="{889EFD6B-22EA-4BA4-A306-D252204D959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3" name="テキスト ボックス 182">
          <a:extLst>
            <a:ext uri="{FF2B5EF4-FFF2-40B4-BE49-F238E27FC236}">
              <a16:creationId xmlns:a16="http://schemas.microsoft.com/office/drawing/2014/main" id="{87C1A0A8-304C-4CB6-AD7F-19DF259387D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44AED726-A5EA-4F35-998E-EA40E7263CF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5" name="テキスト ボックス 184">
          <a:extLst>
            <a:ext uri="{FF2B5EF4-FFF2-40B4-BE49-F238E27FC236}">
              <a16:creationId xmlns:a16="http://schemas.microsoft.com/office/drawing/2014/main" id="{37CF7F2E-9020-40A3-9B01-C901E032844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E105EDD3-D65C-4C6E-B734-47DB95C7771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187" name="直線コネクタ 186">
          <a:extLst>
            <a:ext uri="{FF2B5EF4-FFF2-40B4-BE49-F238E27FC236}">
              <a16:creationId xmlns:a16="http://schemas.microsoft.com/office/drawing/2014/main" id="{DAB96E09-51C0-4325-A095-75900D77573F}"/>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91D48B17-898F-4974-BAFC-6CA5733C7B07}"/>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9" name="直線コネクタ 188">
          <a:extLst>
            <a:ext uri="{FF2B5EF4-FFF2-40B4-BE49-F238E27FC236}">
              <a16:creationId xmlns:a16="http://schemas.microsoft.com/office/drawing/2014/main" id="{CE6F74F6-7999-4C64-8C01-81D376853E62}"/>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AA5C5369-6BDF-4111-BA33-661BC849E55A}"/>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191" name="直線コネクタ 190">
          <a:extLst>
            <a:ext uri="{FF2B5EF4-FFF2-40B4-BE49-F238E27FC236}">
              <a16:creationId xmlns:a16="http://schemas.microsoft.com/office/drawing/2014/main" id="{F924FD07-ED25-43CE-A374-A6E73133483C}"/>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EB5B8E41-81A7-438D-8AE8-D8F61185CCBB}"/>
            </a:ext>
          </a:extLst>
        </xdr:cNvPr>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193" name="フローチャート: 判断 192">
          <a:extLst>
            <a:ext uri="{FF2B5EF4-FFF2-40B4-BE49-F238E27FC236}">
              <a16:creationId xmlns:a16="http://schemas.microsoft.com/office/drawing/2014/main" id="{736A2BA3-C2AD-4E75-B232-5BA00D2D9146}"/>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4" name="フローチャート: 判断 193">
          <a:extLst>
            <a:ext uri="{FF2B5EF4-FFF2-40B4-BE49-F238E27FC236}">
              <a16:creationId xmlns:a16="http://schemas.microsoft.com/office/drawing/2014/main" id="{2A42F50C-52BF-4F9E-ACDD-088A99E9D931}"/>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28448</xdr:rowOff>
    </xdr:from>
    <xdr:to>
      <xdr:col>15</xdr:col>
      <xdr:colOff>101600</xdr:colOff>
      <xdr:row>80</xdr:row>
      <xdr:rowOff>130048</xdr:rowOff>
    </xdr:to>
    <xdr:sp macro="" textlink="">
      <xdr:nvSpPr>
        <xdr:cNvPr id="195" name="フローチャート: 判断 194">
          <a:extLst>
            <a:ext uri="{FF2B5EF4-FFF2-40B4-BE49-F238E27FC236}">
              <a16:creationId xmlns:a16="http://schemas.microsoft.com/office/drawing/2014/main" id="{5D4CAAE9-02E7-4B3D-9A52-977116ECE685}"/>
            </a:ext>
          </a:extLst>
        </xdr:cNvPr>
        <xdr:cNvSpPr/>
      </xdr:nvSpPr>
      <xdr:spPr>
        <a:xfrm>
          <a:off x="2857500" y="137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151892</xdr:rowOff>
    </xdr:from>
    <xdr:to>
      <xdr:col>10</xdr:col>
      <xdr:colOff>165100</xdr:colOff>
      <xdr:row>80</xdr:row>
      <xdr:rowOff>82042</xdr:rowOff>
    </xdr:to>
    <xdr:sp macro="" textlink="">
      <xdr:nvSpPr>
        <xdr:cNvPr id="196" name="フローチャート: 判断 195">
          <a:extLst>
            <a:ext uri="{FF2B5EF4-FFF2-40B4-BE49-F238E27FC236}">
              <a16:creationId xmlns:a16="http://schemas.microsoft.com/office/drawing/2014/main" id="{32254CEC-DE24-4D20-8950-A249D5103AE3}"/>
            </a:ext>
          </a:extLst>
        </xdr:cNvPr>
        <xdr:cNvSpPr/>
      </xdr:nvSpPr>
      <xdr:spPr>
        <a:xfrm>
          <a:off x="1968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85598</xdr:rowOff>
    </xdr:from>
    <xdr:to>
      <xdr:col>6</xdr:col>
      <xdr:colOff>38100</xdr:colOff>
      <xdr:row>80</xdr:row>
      <xdr:rowOff>15748</xdr:rowOff>
    </xdr:to>
    <xdr:sp macro="" textlink="">
      <xdr:nvSpPr>
        <xdr:cNvPr id="197" name="フローチャート: 判断 196">
          <a:extLst>
            <a:ext uri="{FF2B5EF4-FFF2-40B4-BE49-F238E27FC236}">
              <a16:creationId xmlns:a16="http://schemas.microsoft.com/office/drawing/2014/main" id="{C80D02B8-0DEE-442D-BF91-00BBAD333270}"/>
            </a:ext>
          </a:extLst>
        </xdr:cNvPr>
        <xdr:cNvSpPr/>
      </xdr:nvSpPr>
      <xdr:spPr>
        <a:xfrm>
          <a:off x="1079500" y="136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F0DC964D-755B-40AC-B453-2A310BBF5E5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DE8BEE58-4B22-43AD-8A42-9BD1C825022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3C553C1-1C50-4E71-84EF-D6851A27BFE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C0596A22-8F81-44E4-9EF4-71D0DFC7DC7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18A189CD-0ACC-4D08-B09A-1F573FA2DC6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126746</xdr:rowOff>
    </xdr:from>
    <xdr:to>
      <xdr:col>24</xdr:col>
      <xdr:colOff>114300</xdr:colOff>
      <xdr:row>86</xdr:row>
      <xdr:rowOff>56896</xdr:rowOff>
    </xdr:to>
    <xdr:sp macro="" textlink="">
      <xdr:nvSpPr>
        <xdr:cNvPr id="203" name="楕円 202">
          <a:extLst>
            <a:ext uri="{FF2B5EF4-FFF2-40B4-BE49-F238E27FC236}">
              <a16:creationId xmlns:a16="http://schemas.microsoft.com/office/drawing/2014/main" id="{D57F3B99-A237-4E1F-8457-1D68F1481167}"/>
            </a:ext>
          </a:extLst>
        </xdr:cNvPr>
        <xdr:cNvSpPr/>
      </xdr:nvSpPr>
      <xdr:spPr>
        <a:xfrm>
          <a:off x="4584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41673</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C7BC9898-D1CE-4AE7-9D76-FB480B3D280A}"/>
            </a:ext>
          </a:extLst>
        </xdr:cNvPr>
        <xdr:cNvSpPr txBox="1"/>
      </xdr:nvSpPr>
      <xdr:spPr>
        <a:xfrm>
          <a:off x="4673600" y="14614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124461</xdr:rowOff>
    </xdr:from>
    <xdr:to>
      <xdr:col>20</xdr:col>
      <xdr:colOff>38100</xdr:colOff>
      <xdr:row>86</xdr:row>
      <xdr:rowOff>54611</xdr:rowOff>
    </xdr:to>
    <xdr:sp macro="" textlink="">
      <xdr:nvSpPr>
        <xdr:cNvPr id="205" name="楕円 204">
          <a:extLst>
            <a:ext uri="{FF2B5EF4-FFF2-40B4-BE49-F238E27FC236}">
              <a16:creationId xmlns:a16="http://schemas.microsoft.com/office/drawing/2014/main" id="{9B83D040-ECE2-4354-A762-08695E1F5482}"/>
            </a:ext>
          </a:extLst>
        </xdr:cNvPr>
        <xdr:cNvSpPr/>
      </xdr:nvSpPr>
      <xdr:spPr>
        <a:xfrm>
          <a:off x="3746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3811</xdr:rowOff>
    </xdr:from>
    <xdr:to>
      <xdr:col>24</xdr:col>
      <xdr:colOff>63500</xdr:colOff>
      <xdr:row>86</xdr:row>
      <xdr:rowOff>6096</xdr:rowOff>
    </xdr:to>
    <xdr:cxnSp macro="">
      <xdr:nvCxnSpPr>
        <xdr:cNvPr id="206" name="直線コネクタ 205">
          <a:extLst>
            <a:ext uri="{FF2B5EF4-FFF2-40B4-BE49-F238E27FC236}">
              <a16:creationId xmlns:a16="http://schemas.microsoft.com/office/drawing/2014/main" id="{B9AEA1B3-D488-46D4-8A86-94A0E0EF1F78}"/>
            </a:ext>
          </a:extLst>
        </xdr:cNvPr>
        <xdr:cNvCxnSpPr/>
      </xdr:nvCxnSpPr>
      <xdr:spPr>
        <a:xfrm>
          <a:off x="3797300" y="1474851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119887</xdr:rowOff>
    </xdr:from>
    <xdr:to>
      <xdr:col>15</xdr:col>
      <xdr:colOff>101600</xdr:colOff>
      <xdr:row>86</xdr:row>
      <xdr:rowOff>50037</xdr:rowOff>
    </xdr:to>
    <xdr:sp macro="" textlink="">
      <xdr:nvSpPr>
        <xdr:cNvPr id="207" name="楕円 206">
          <a:extLst>
            <a:ext uri="{FF2B5EF4-FFF2-40B4-BE49-F238E27FC236}">
              <a16:creationId xmlns:a16="http://schemas.microsoft.com/office/drawing/2014/main" id="{536658EC-E3ED-4A47-8C66-48D969B9C0B6}"/>
            </a:ext>
          </a:extLst>
        </xdr:cNvPr>
        <xdr:cNvSpPr/>
      </xdr:nvSpPr>
      <xdr:spPr>
        <a:xfrm>
          <a:off x="2857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170687</xdr:rowOff>
    </xdr:from>
    <xdr:to>
      <xdr:col>19</xdr:col>
      <xdr:colOff>177800</xdr:colOff>
      <xdr:row>86</xdr:row>
      <xdr:rowOff>3811</xdr:rowOff>
    </xdr:to>
    <xdr:cxnSp macro="">
      <xdr:nvCxnSpPr>
        <xdr:cNvPr id="208" name="直線コネクタ 207">
          <a:extLst>
            <a:ext uri="{FF2B5EF4-FFF2-40B4-BE49-F238E27FC236}">
              <a16:creationId xmlns:a16="http://schemas.microsoft.com/office/drawing/2014/main" id="{DE46410F-7C72-4C03-BD95-C21F008FA6DE}"/>
            </a:ext>
          </a:extLst>
        </xdr:cNvPr>
        <xdr:cNvCxnSpPr/>
      </xdr:nvCxnSpPr>
      <xdr:spPr>
        <a:xfrm>
          <a:off x="2908300" y="147439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117602</xdr:rowOff>
    </xdr:from>
    <xdr:to>
      <xdr:col>10</xdr:col>
      <xdr:colOff>165100</xdr:colOff>
      <xdr:row>86</xdr:row>
      <xdr:rowOff>47752</xdr:rowOff>
    </xdr:to>
    <xdr:sp macro="" textlink="">
      <xdr:nvSpPr>
        <xdr:cNvPr id="209" name="楕円 208">
          <a:extLst>
            <a:ext uri="{FF2B5EF4-FFF2-40B4-BE49-F238E27FC236}">
              <a16:creationId xmlns:a16="http://schemas.microsoft.com/office/drawing/2014/main" id="{756EBBAE-8200-4672-9A72-062DD18AB81B}"/>
            </a:ext>
          </a:extLst>
        </xdr:cNvPr>
        <xdr:cNvSpPr/>
      </xdr:nvSpPr>
      <xdr:spPr>
        <a:xfrm>
          <a:off x="196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168402</xdr:rowOff>
    </xdr:from>
    <xdr:to>
      <xdr:col>15</xdr:col>
      <xdr:colOff>50800</xdr:colOff>
      <xdr:row>85</xdr:row>
      <xdr:rowOff>170687</xdr:rowOff>
    </xdr:to>
    <xdr:cxnSp macro="">
      <xdr:nvCxnSpPr>
        <xdr:cNvPr id="210" name="直線コネクタ 209">
          <a:extLst>
            <a:ext uri="{FF2B5EF4-FFF2-40B4-BE49-F238E27FC236}">
              <a16:creationId xmlns:a16="http://schemas.microsoft.com/office/drawing/2014/main" id="{8F90B0AF-0330-4A72-8E8A-77F9B4D2690A}"/>
            </a:ext>
          </a:extLst>
        </xdr:cNvPr>
        <xdr:cNvCxnSpPr/>
      </xdr:nvCxnSpPr>
      <xdr:spPr>
        <a:xfrm>
          <a:off x="2019300" y="147416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113030</xdr:rowOff>
    </xdr:from>
    <xdr:to>
      <xdr:col>6</xdr:col>
      <xdr:colOff>38100</xdr:colOff>
      <xdr:row>86</xdr:row>
      <xdr:rowOff>43180</xdr:rowOff>
    </xdr:to>
    <xdr:sp macro="" textlink="">
      <xdr:nvSpPr>
        <xdr:cNvPr id="211" name="楕円 210">
          <a:extLst>
            <a:ext uri="{FF2B5EF4-FFF2-40B4-BE49-F238E27FC236}">
              <a16:creationId xmlns:a16="http://schemas.microsoft.com/office/drawing/2014/main" id="{FD175BE1-64B9-4582-BDD8-5FFF0AC88B1C}"/>
            </a:ext>
          </a:extLst>
        </xdr:cNvPr>
        <xdr:cNvSpPr/>
      </xdr:nvSpPr>
      <xdr:spPr>
        <a:xfrm>
          <a:off x="107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163830</xdr:rowOff>
    </xdr:from>
    <xdr:to>
      <xdr:col>10</xdr:col>
      <xdr:colOff>114300</xdr:colOff>
      <xdr:row>85</xdr:row>
      <xdr:rowOff>168402</xdr:rowOff>
    </xdr:to>
    <xdr:cxnSp macro="">
      <xdr:nvCxnSpPr>
        <xdr:cNvPr id="212" name="直線コネクタ 211">
          <a:extLst>
            <a:ext uri="{FF2B5EF4-FFF2-40B4-BE49-F238E27FC236}">
              <a16:creationId xmlns:a16="http://schemas.microsoft.com/office/drawing/2014/main" id="{992DD084-942D-4AFF-B256-2D3EBFC15EF5}"/>
            </a:ext>
          </a:extLst>
        </xdr:cNvPr>
        <xdr:cNvCxnSpPr/>
      </xdr:nvCxnSpPr>
      <xdr:spPr>
        <a:xfrm>
          <a:off x="1130300" y="14737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13" name="n_1aveValue【福祉施設】&#10;有形固定資産減価償却率">
          <a:extLst>
            <a:ext uri="{FF2B5EF4-FFF2-40B4-BE49-F238E27FC236}">
              <a16:creationId xmlns:a16="http://schemas.microsoft.com/office/drawing/2014/main" id="{78B394D2-ABCB-4F42-AA26-5FBD0EEB3A8F}"/>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146575</xdr:rowOff>
    </xdr:from>
    <xdr:ext cx="405111" cy="259045"/>
    <xdr:sp macro="" textlink="">
      <xdr:nvSpPr>
        <xdr:cNvPr id="214" name="n_2aveValue【福祉施設】&#10;有形固定資産減価償却率">
          <a:extLst>
            <a:ext uri="{FF2B5EF4-FFF2-40B4-BE49-F238E27FC236}">
              <a16:creationId xmlns:a16="http://schemas.microsoft.com/office/drawing/2014/main" id="{DAB5159D-289A-4A84-8695-CA07B3BE7D71}"/>
            </a:ext>
          </a:extLst>
        </xdr:cNvPr>
        <xdr:cNvSpPr txBox="1"/>
      </xdr:nvSpPr>
      <xdr:spPr>
        <a:xfrm>
          <a:off x="2705744" y="13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98569</xdr:rowOff>
    </xdr:from>
    <xdr:ext cx="405111" cy="259045"/>
    <xdr:sp macro="" textlink="">
      <xdr:nvSpPr>
        <xdr:cNvPr id="215" name="n_3aveValue【福祉施設】&#10;有形固定資産減価償却率">
          <a:extLst>
            <a:ext uri="{FF2B5EF4-FFF2-40B4-BE49-F238E27FC236}">
              <a16:creationId xmlns:a16="http://schemas.microsoft.com/office/drawing/2014/main" id="{650E7DB8-0F12-47A2-B0F7-86098DC498B7}"/>
            </a:ext>
          </a:extLst>
        </xdr:cNvPr>
        <xdr:cNvSpPr txBox="1"/>
      </xdr:nvSpPr>
      <xdr:spPr>
        <a:xfrm>
          <a:off x="1816744" y="134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32275</xdr:rowOff>
    </xdr:from>
    <xdr:ext cx="405111" cy="259045"/>
    <xdr:sp macro="" textlink="">
      <xdr:nvSpPr>
        <xdr:cNvPr id="216" name="n_4aveValue【福祉施設】&#10;有形固定資産減価償却率">
          <a:extLst>
            <a:ext uri="{FF2B5EF4-FFF2-40B4-BE49-F238E27FC236}">
              <a16:creationId xmlns:a16="http://schemas.microsoft.com/office/drawing/2014/main" id="{2AA922F7-23D1-42F3-AA80-87C653730B0D}"/>
            </a:ext>
          </a:extLst>
        </xdr:cNvPr>
        <xdr:cNvSpPr txBox="1"/>
      </xdr:nvSpPr>
      <xdr:spPr>
        <a:xfrm>
          <a:off x="927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45738</xdr:rowOff>
    </xdr:from>
    <xdr:ext cx="405111" cy="259045"/>
    <xdr:sp macro="" textlink="">
      <xdr:nvSpPr>
        <xdr:cNvPr id="217" name="n_1mainValue【福祉施設】&#10;有形固定資産減価償却率">
          <a:extLst>
            <a:ext uri="{FF2B5EF4-FFF2-40B4-BE49-F238E27FC236}">
              <a16:creationId xmlns:a16="http://schemas.microsoft.com/office/drawing/2014/main" id="{C5311F83-4AE6-4EFB-B220-DE6DF73C94B1}"/>
            </a:ext>
          </a:extLst>
        </xdr:cNvPr>
        <xdr:cNvSpPr txBox="1"/>
      </xdr:nvSpPr>
      <xdr:spPr>
        <a:xfrm>
          <a:off x="3582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41164</xdr:rowOff>
    </xdr:from>
    <xdr:ext cx="405111" cy="259045"/>
    <xdr:sp macro="" textlink="">
      <xdr:nvSpPr>
        <xdr:cNvPr id="218" name="n_2mainValue【福祉施設】&#10;有形固定資産減価償却率">
          <a:extLst>
            <a:ext uri="{FF2B5EF4-FFF2-40B4-BE49-F238E27FC236}">
              <a16:creationId xmlns:a16="http://schemas.microsoft.com/office/drawing/2014/main" id="{95E8FE33-6859-4363-A054-B301A3AC59F2}"/>
            </a:ext>
          </a:extLst>
        </xdr:cNvPr>
        <xdr:cNvSpPr txBox="1"/>
      </xdr:nvSpPr>
      <xdr:spPr>
        <a:xfrm>
          <a:off x="2705744" y="1478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38879</xdr:rowOff>
    </xdr:from>
    <xdr:ext cx="405111" cy="259045"/>
    <xdr:sp macro="" textlink="">
      <xdr:nvSpPr>
        <xdr:cNvPr id="219" name="n_3mainValue【福祉施設】&#10;有形固定資産減価償却率">
          <a:extLst>
            <a:ext uri="{FF2B5EF4-FFF2-40B4-BE49-F238E27FC236}">
              <a16:creationId xmlns:a16="http://schemas.microsoft.com/office/drawing/2014/main" id="{208E3606-BC77-4EF9-B3D6-1F30BECA8A02}"/>
            </a:ext>
          </a:extLst>
        </xdr:cNvPr>
        <xdr:cNvSpPr txBox="1"/>
      </xdr:nvSpPr>
      <xdr:spPr>
        <a:xfrm>
          <a:off x="1816744" y="1478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34307</xdr:rowOff>
    </xdr:from>
    <xdr:ext cx="405111" cy="259045"/>
    <xdr:sp macro="" textlink="">
      <xdr:nvSpPr>
        <xdr:cNvPr id="220" name="n_4mainValue【福祉施設】&#10;有形固定資産減価償却率">
          <a:extLst>
            <a:ext uri="{FF2B5EF4-FFF2-40B4-BE49-F238E27FC236}">
              <a16:creationId xmlns:a16="http://schemas.microsoft.com/office/drawing/2014/main" id="{C94CE337-5846-4F02-B6CD-80C775FECA75}"/>
            </a:ext>
          </a:extLst>
        </xdr:cNvPr>
        <xdr:cNvSpPr txBox="1"/>
      </xdr:nvSpPr>
      <xdr:spPr>
        <a:xfrm>
          <a:off x="927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B289A36B-AF6C-405F-9033-B8E15437C6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E5323B13-83C0-43E7-BA4F-9FDA4BC714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24C14A6E-C949-430C-B03F-61D54AB0897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80FD91A6-2366-450B-8D96-49F1ABEE87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2D2286AE-D823-4117-AD1F-EB4D742E02B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87F6F327-1A1E-4DBA-96FC-9B933F03AE2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AF475930-F2BA-45D7-AA7C-3A8A44772D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9D9D7CA1-BDE3-4E59-8739-EEC210BE6EA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073D1A35-7E2F-42D1-A187-1944E4E8CA0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032A8282-DDB6-476C-BA49-8966B11ECCD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1" name="直線コネクタ 230">
          <a:extLst>
            <a:ext uri="{FF2B5EF4-FFF2-40B4-BE49-F238E27FC236}">
              <a16:creationId xmlns:a16="http://schemas.microsoft.com/office/drawing/2014/main" id="{3E20FA9C-3073-46C1-AB6F-6393307E7B0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2" name="テキスト ボックス 231">
          <a:extLst>
            <a:ext uri="{FF2B5EF4-FFF2-40B4-BE49-F238E27FC236}">
              <a16:creationId xmlns:a16="http://schemas.microsoft.com/office/drawing/2014/main" id="{F74ADB85-83A9-40F6-97F0-C673475C84E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3" name="直線コネクタ 232">
          <a:extLst>
            <a:ext uri="{FF2B5EF4-FFF2-40B4-BE49-F238E27FC236}">
              <a16:creationId xmlns:a16="http://schemas.microsoft.com/office/drawing/2014/main" id="{F7773237-F2C6-49ED-9374-2756DF77F4C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4" name="テキスト ボックス 233">
          <a:extLst>
            <a:ext uri="{FF2B5EF4-FFF2-40B4-BE49-F238E27FC236}">
              <a16:creationId xmlns:a16="http://schemas.microsoft.com/office/drawing/2014/main" id="{B38B4703-4D8C-44CD-8230-9A67EDC0D16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5" name="直線コネクタ 234">
          <a:extLst>
            <a:ext uri="{FF2B5EF4-FFF2-40B4-BE49-F238E27FC236}">
              <a16:creationId xmlns:a16="http://schemas.microsoft.com/office/drawing/2014/main" id="{253031F7-9EC5-411D-87CA-0887807175C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6" name="テキスト ボックス 235">
          <a:extLst>
            <a:ext uri="{FF2B5EF4-FFF2-40B4-BE49-F238E27FC236}">
              <a16:creationId xmlns:a16="http://schemas.microsoft.com/office/drawing/2014/main" id="{5182A5D3-1A91-406D-9C0B-4523E96AD34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7" name="直線コネクタ 236">
          <a:extLst>
            <a:ext uri="{FF2B5EF4-FFF2-40B4-BE49-F238E27FC236}">
              <a16:creationId xmlns:a16="http://schemas.microsoft.com/office/drawing/2014/main" id="{527EB166-4AE6-45A8-8E93-113651C884A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8" name="テキスト ボックス 237">
          <a:extLst>
            <a:ext uri="{FF2B5EF4-FFF2-40B4-BE49-F238E27FC236}">
              <a16:creationId xmlns:a16="http://schemas.microsoft.com/office/drawing/2014/main" id="{C7077EA8-4BC4-40BB-8F4F-B03693314FF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9" name="直線コネクタ 238">
          <a:extLst>
            <a:ext uri="{FF2B5EF4-FFF2-40B4-BE49-F238E27FC236}">
              <a16:creationId xmlns:a16="http://schemas.microsoft.com/office/drawing/2014/main" id="{EC13EE8D-44CC-4C22-85FF-8EF78A6E9E0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5BEF4640-1196-4781-AEF5-818896764CC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DF740D3B-60F8-4A67-AF28-2BC381FCE2E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E77E1326-F5CF-4290-BDF6-568DE58361A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福祉施設】&#10;一人当たり面積グラフ枠">
          <a:extLst>
            <a:ext uri="{FF2B5EF4-FFF2-40B4-BE49-F238E27FC236}">
              <a16:creationId xmlns:a16="http://schemas.microsoft.com/office/drawing/2014/main" id="{C63CBC5A-C4FA-4CE6-9973-89410F71E81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244" name="直線コネクタ 243">
          <a:extLst>
            <a:ext uri="{FF2B5EF4-FFF2-40B4-BE49-F238E27FC236}">
              <a16:creationId xmlns:a16="http://schemas.microsoft.com/office/drawing/2014/main" id="{8DC72E33-1D6E-4A2A-9594-188C73855211}"/>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5" name="【福祉施設】&#10;一人当たり面積最小値テキスト">
          <a:extLst>
            <a:ext uri="{FF2B5EF4-FFF2-40B4-BE49-F238E27FC236}">
              <a16:creationId xmlns:a16="http://schemas.microsoft.com/office/drawing/2014/main" id="{656088DD-5D86-4413-AEF3-3E7FF12F1B4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46" name="直線コネクタ 245">
          <a:extLst>
            <a:ext uri="{FF2B5EF4-FFF2-40B4-BE49-F238E27FC236}">
              <a16:creationId xmlns:a16="http://schemas.microsoft.com/office/drawing/2014/main" id="{EB2A48D0-0882-46A9-BD5C-6EF83D93763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7" name="【福祉施設】&#10;一人当たり面積最大値テキスト">
          <a:extLst>
            <a:ext uri="{FF2B5EF4-FFF2-40B4-BE49-F238E27FC236}">
              <a16:creationId xmlns:a16="http://schemas.microsoft.com/office/drawing/2014/main" id="{A7AFF10D-038A-48AB-8DAE-D4C1DAAD1357}"/>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8" name="直線コネクタ 247">
          <a:extLst>
            <a:ext uri="{FF2B5EF4-FFF2-40B4-BE49-F238E27FC236}">
              <a16:creationId xmlns:a16="http://schemas.microsoft.com/office/drawing/2014/main" id="{C4F7AF40-8752-4818-8744-E70701931A65}"/>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249" name="【福祉施設】&#10;一人当たり面積平均値テキスト">
          <a:extLst>
            <a:ext uri="{FF2B5EF4-FFF2-40B4-BE49-F238E27FC236}">
              <a16:creationId xmlns:a16="http://schemas.microsoft.com/office/drawing/2014/main" id="{9D6C9209-E616-49E1-A6DA-CDB2DD291F07}"/>
            </a:ext>
          </a:extLst>
        </xdr:cNvPr>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250" name="フローチャート: 判断 249">
          <a:extLst>
            <a:ext uri="{FF2B5EF4-FFF2-40B4-BE49-F238E27FC236}">
              <a16:creationId xmlns:a16="http://schemas.microsoft.com/office/drawing/2014/main" id="{3D0355FD-7C53-4C78-9D76-94C0CB1ECDC2}"/>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120650</xdr:rowOff>
    </xdr:from>
    <xdr:to>
      <xdr:col>50</xdr:col>
      <xdr:colOff>165100</xdr:colOff>
      <xdr:row>85</xdr:row>
      <xdr:rowOff>50800</xdr:rowOff>
    </xdr:to>
    <xdr:sp macro="" textlink="">
      <xdr:nvSpPr>
        <xdr:cNvPr id="251" name="フローチャート: 判断 250">
          <a:extLst>
            <a:ext uri="{FF2B5EF4-FFF2-40B4-BE49-F238E27FC236}">
              <a16:creationId xmlns:a16="http://schemas.microsoft.com/office/drawing/2014/main" id="{E905E0FE-BE0E-48E9-BDA8-65F17238B635}"/>
            </a:ext>
          </a:extLst>
        </xdr:cNvPr>
        <xdr:cNvSpPr/>
      </xdr:nvSpPr>
      <xdr:spPr>
        <a:xfrm>
          <a:off x="9588500" y="145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87630</xdr:rowOff>
    </xdr:from>
    <xdr:to>
      <xdr:col>46</xdr:col>
      <xdr:colOff>38100</xdr:colOff>
      <xdr:row>85</xdr:row>
      <xdr:rowOff>17780</xdr:rowOff>
    </xdr:to>
    <xdr:sp macro="" textlink="">
      <xdr:nvSpPr>
        <xdr:cNvPr id="252" name="フローチャート: 判断 251">
          <a:extLst>
            <a:ext uri="{FF2B5EF4-FFF2-40B4-BE49-F238E27FC236}">
              <a16:creationId xmlns:a16="http://schemas.microsoft.com/office/drawing/2014/main" id="{5C04993E-A88C-413A-A774-17C12BCA9142}"/>
            </a:ext>
          </a:extLst>
        </xdr:cNvPr>
        <xdr:cNvSpPr/>
      </xdr:nvSpPr>
      <xdr:spPr>
        <a:xfrm>
          <a:off x="8699500" y="1448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83820</xdr:rowOff>
    </xdr:from>
    <xdr:to>
      <xdr:col>41</xdr:col>
      <xdr:colOff>101600</xdr:colOff>
      <xdr:row>85</xdr:row>
      <xdr:rowOff>13970</xdr:rowOff>
    </xdr:to>
    <xdr:sp macro="" textlink="">
      <xdr:nvSpPr>
        <xdr:cNvPr id="253" name="フローチャート: 判断 252">
          <a:extLst>
            <a:ext uri="{FF2B5EF4-FFF2-40B4-BE49-F238E27FC236}">
              <a16:creationId xmlns:a16="http://schemas.microsoft.com/office/drawing/2014/main" id="{2838D15D-9304-4833-A41C-085530F7C8AA}"/>
            </a:ext>
          </a:extLst>
        </xdr:cNvPr>
        <xdr:cNvSpPr/>
      </xdr:nvSpPr>
      <xdr:spPr>
        <a:xfrm>
          <a:off x="7810500" y="1448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100330</xdr:rowOff>
    </xdr:from>
    <xdr:to>
      <xdr:col>36</xdr:col>
      <xdr:colOff>165100</xdr:colOff>
      <xdr:row>85</xdr:row>
      <xdr:rowOff>30480</xdr:rowOff>
    </xdr:to>
    <xdr:sp macro="" textlink="">
      <xdr:nvSpPr>
        <xdr:cNvPr id="254" name="フローチャート: 判断 253">
          <a:extLst>
            <a:ext uri="{FF2B5EF4-FFF2-40B4-BE49-F238E27FC236}">
              <a16:creationId xmlns:a16="http://schemas.microsoft.com/office/drawing/2014/main" id="{AB26B7DD-6717-4091-A405-D9491CE7626C}"/>
            </a:ext>
          </a:extLst>
        </xdr:cNvPr>
        <xdr:cNvSpPr/>
      </xdr:nvSpPr>
      <xdr:spPr>
        <a:xfrm>
          <a:off x="6921500" y="1450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CDF12365-A064-4945-9D41-FF8A7C671B8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7C9609A-1F49-47A8-833E-4EC54308DF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1166F28-22A6-4EAD-B658-247D24A8B1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D7B14EF-0BC9-41E1-BC60-3FA9EFAB200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47A83B89-D533-491C-A0D4-5B79E4FD16F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100330</xdr:rowOff>
    </xdr:from>
    <xdr:to>
      <xdr:col>55</xdr:col>
      <xdr:colOff>50800</xdr:colOff>
      <xdr:row>86</xdr:row>
      <xdr:rowOff>30480</xdr:rowOff>
    </xdr:to>
    <xdr:sp macro="" textlink="">
      <xdr:nvSpPr>
        <xdr:cNvPr id="260" name="楕円 259">
          <a:extLst>
            <a:ext uri="{FF2B5EF4-FFF2-40B4-BE49-F238E27FC236}">
              <a16:creationId xmlns:a16="http://schemas.microsoft.com/office/drawing/2014/main" id="{460BE281-06E6-4C90-8918-EA1C20C74676}"/>
            </a:ext>
          </a:extLst>
        </xdr:cNvPr>
        <xdr:cNvSpPr/>
      </xdr:nvSpPr>
      <xdr:spPr>
        <a:xfrm>
          <a:off x="104267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15257</xdr:rowOff>
    </xdr:from>
    <xdr:ext cx="469744" cy="259045"/>
    <xdr:sp macro="" textlink="">
      <xdr:nvSpPr>
        <xdr:cNvPr id="261" name="【福祉施設】&#10;一人当たり面積該当値テキスト">
          <a:extLst>
            <a:ext uri="{FF2B5EF4-FFF2-40B4-BE49-F238E27FC236}">
              <a16:creationId xmlns:a16="http://schemas.microsoft.com/office/drawing/2014/main" id="{301B9ED5-A60B-4328-93DD-D2A988B7929C}"/>
            </a:ext>
          </a:extLst>
        </xdr:cNvPr>
        <xdr:cNvSpPr txBox="1"/>
      </xdr:nvSpPr>
      <xdr:spPr>
        <a:xfrm>
          <a:off x="10515600"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102870</xdr:rowOff>
    </xdr:from>
    <xdr:to>
      <xdr:col>50</xdr:col>
      <xdr:colOff>165100</xdr:colOff>
      <xdr:row>86</xdr:row>
      <xdr:rowOff>33020</xdr:rowOff>
    </xdr:to>
    <xdr:sp macro="" textlink="">
      <xdr:nvSpPr>
        <xdr:cNvPr id="262" name="楕円 261">
          <a:extLst>
            <a:ext uri="{FF2B5EF4-FFF2-40B4-BE49-F238E27FC236}">
              <a16:creationId xmlns:a16="http://schemas.microsoft.com/office/drawing/2014/main" id="{2EB4FA79-F36D-4D61-B1E3-2773E400B33E}"/>
            </a:ext>
          </a:extLst>
        </xdr:cNvPr>
        <xdr:cNvSpPr/>
      </xdr:nvSpPr>
      <xdr:spPr>
        <a:xfrm>
          <a:off x="95885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151130</xdr:rowOff>
    </xdr:from>
    <xdr:to>
      <xdr:col>55</xdr:col>
      <xdr:colOff>0</xdr:colOff>
      <xdr:row>85</xdr:row>
      <xdr:rowOff>153670</xdr:rowOff>
    </xdr:to>
    <xdr:cxnSp macro="">
      <xdr:nvCxnSpPr>
        <xdr:cNvPr id="263" name="直線コネクタ 262">
          <a:extLst>
            <a:ext uri="{FF2B5EF4-FFF2-40B4-BE49-F238E27FC236}">
              <a16:creationId xmlns:a16="http://schemas.microsoft.com/office/drawing/2014/main" id="{583BFD8B-C0EB-46E1-8A1A-C6A76DE967C3}"/>
            </a:ext>
          </a:extLst>
        </xdr:cNvPr>
        <xdr:cNvCxnSpPr/>
      </xdr:nvCxnSpPr>
      <xdr:spPr>
        <a:xfrm flipV="1">
          <a:off x="9639300" y="147243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104139</xdr:rowOff>
    </xdr:from>
    <xdr:to>
      <xdr:col>46</xdr:col>
      <xdr:colOff>38100</xdr:colOff>
      <xdr:row>86</xdr:row>
      <xdr:rowOff>34289</xdr:rowOff>
    </xdr:to>
    <xdr:sp macro="" textlink="">
      <xdr:nvSpPr>
        <xdr:cNvPr id="264" name="楕円 263">
          <a:extLst>
            <a:ext uri="{FF2B5EF4-FFF2-40B4-BE49-F238E27FC236}">
              <a16:creationId xmlns:a16="http://schemas.microsoft.com/office/drawing/2014/main" id="{423AD0FE-DD80-43FE-983F-A42A8D0B8BB6}"/>
            </a:ext>
          </a:extLst>
        </xdr:cNvPr>
        <xdr:cNvSpPr/>
      </xdr:nvSpPr>
      <xdr:spPr>
        <a:xfrm>
          <a:off x="8699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153670</xdr:rowOff>
    </xdr:from>
    <xdr:to>
      <xdr:col>50</xdr:col>
      <xdr:colOff>114300</xdr:colOff>
      <xdr:row>85</xdr:row>
      <xdr:rowOff>154939</xdr:rowOff>
    </xdr:to>
    <xdr:cxnSp macro="">
      <xdr:nvCxnSpPr>
        <xdr:cNvPr id="265" name="直線コネクタ 264">
          <a:extLst>
            <a:ext uri="{FF2B5EF4-FFF2-40B4-BE49-F238E27FC236}">
              <a16:creationId xmlns:a16="http://schemas.microsoft.com/office/drawing/2014/main" id="{5AB920F6-6322-4E1B-9A90-1D85BABE8482}"/>
            </a:ext>
          </a:extLst>
        </xdr:cNvPr>
        <xdr:cNvCxnSpPr/>
      </xdr:nvCxnSpPr>
      <xdr:spPr>
        <a:xfrm flipV="1">
          <a:off x="8750300" y="147269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105411</xdr:rowOff>
    </xdr:from>
    <xdr:to>
      <xdr:col>41</xdr:col>
      <xdr:colOff>101600</xdr:colOff>
      <xdr:row>86</xdr:row>
      <xdr:rowOff>35561</xdr:rowOff>
    </xdr:to>
    <xdr:sp macro="" textlink="">
      <xdr:nvSpPr>
        <xdr:cNvPr id="266" name="楕円 265">
          <a:extLst>
            <a:ext uri="{FF2B5EF4-FFF2-40B4-BE49-F238E27FC236}">
              <a16:creationId xmlns:a16="http://schemas.microsoft.com/office/drawing/2014/main" id="{B233A848-8834-470D-99CB-1754CBCC87AF}"/>
            </a:ext>
          </a:extLst>
        </xdr:cNvPr>
        <xdr:cNvSpPr/>
      </xdr:nvSpPr>
      <xdr:spPr>
        <a:xfrm>
          <a:off x="7810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154939</xdr:rowOff>
    </xdr:from>
    <xdr:to>
      <xdr:col>45</xdr:col>
      <xdr:colOff>177800</xdr:colOff>
      <xdr:row>85</xdr:row>
      <xdr:rowOff>156211</xdr:rowOff>
    </xdr:to>
    <xdr:cxnSp macro="">
      <xdr:nvCxnSpPr>
        <xdr:cNvPr id="267" name="直線コネクタ 266">
          <a:extLst>
            <a:ext uri="{FF2B5EF4-FFF2-40B4-BE49-F238E27FC236}">
              <a16:creationId xmlns:a16="http://schemas.microsoft.com/office/drawing/2014/main" id="{0EB697D7-76E6-4D98-82BA-970F1A233897}"/>
            </a:ext>
          </a:extLst>
        </xdr:cNvPr>
        <xdr:cNvCxnSpPr/>
      </xdr:nvCxnSpPr>
      <xdr:spPr>
        <a:xfrm flipV="1">
          <a:off x="7861300" y="147281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106680</xdr:rowOff>
    </xdr:from>
    <xdr:to>
      <xdr:col>36</xdr:col>
      <xdr:colOff>165100</xdr:colOff>
      <xdr:row>86</xdr:row>
      <xdr:rowOff>36830</xdr:rowOff>
    </xdr:to>
    <xdr:sp macro="" textlink="">
      <xdr:nvSpPr>
        <xdr:cNvPr id="268" name="楕円 267">
          <a:extLst>
            <a:ext uri="{FF2B5EF4-FFF2-40B4-BE49-F238E27FC236}">
              <a16:creationId xmlns:a16="http://schemas.microsoft.com/office/drawing/2014/main" id="{9776DA95-50EB-4347-93CD-FA67BF0BF4D8}"/>
            </a:ext>
          </a:extLst>
        </xdr:cNvPr>
        <xdr:cNvSpPr/>
      </xdr:nvSpPr>
      <xdr:spPr>
        <a:xfrm>
          <a:off x="6921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156211</xdr:rowOff>
    </xdr:from>
    <xdr:to>
      <xdr:col>41</xdr:col>
      <xdr:colOff>50800</xdr:colOff>
      <xdr:row>85</xdr:row>
      <xdr:rowOff>157480</xdr:rowOff>
    </xdr:to>
    <xdr:cxnSp macro="">
      <xdr:nvCxnSpPr>
        <xdr:cNvPr id="269" name="直線コネクタ 268">
          <a:extLst>
            <a:ext uri="{FF2B5EF4-FFF2-40B4-BE49-F238E27FC236}">
              <a16:creationId xmlns:a16="http://schemas.microsoft.com/office/drawing/2014/main" id="{0347310F-D2B8-4B17-ADF8-F3CC2149CA36}"/>
            </a:ext>
          </a:extLst>
        </xdr:cNvPr>
        <xdr:cNvCxnSpPr/>
      </xdr:nvCxnSpPr>
      <xdr:spPr>
        <a:xfrm flipV="1">
          <a:off x="6972300" y="147294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67327</xdr:rowOff>
    </xdr:from>
    <xdr:ext cx="469744" cy="259045"/>
    <xdr:sp macro="" textlink="">
      <xdr:nvSpPr>
        <xdr:cNvPr id="270" name="n_1aveValue【福祉施設】&#10;一人当たり面積">
          <a:extLst>
            <a:ext uri="{FF2B5EF4-FFF2-40B4-BE49-F238E27FC236}">
              <a16:creationId xmlns:a16="http://schemas.microsoft.com/office/drawing/2014/main" id="{9FFD4DDE-931A-4099-AA24-A67839AA65B5}"/>
            </a:ext>
          </a:extLst>
        </xdr:cNvPr>
        <xdr:cNvSpPr txBox="1"/>
      </xdr:nvSpPr>
      <xdr:spPr>
        <a:xfrm>
          <a:off x="93917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34307</xdr:rowOff>
    </xdr:from>
    <xdr:ext cx="469744" cy="259045"/>
    <xdr:sp macro="" textlink="">
      <xdr:nvSpPr>
        <xdr:cNvPr id="271" name="n_2aveValue【福祉施設】&#10;一人当たり面積">
          <a:extLst>
            <a:ext uri="{FF2B5EF4-FFF2-40B4-BE49-F238E27FC236}">
              <a16:creationId xmlns:a16="http://schemas.microsoft.com/office/drawing/2014/main" id="{D1B80174-1363-415F-9D4A-AF189F45DFD7}"/>
            </a:ext>
          </a:extLst>
        </xdr:cNvPr>
        <xdr:cNvSpPr txBox="1"/>
      </xdr:nvSpPr>
      <xdr:spPr>
        <a:xfrm>
          <a:off x="851542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30497</xdr:rowOff>
    </xdr:from>
    <xdr:ext cx="469744" cy="259045"/>
    <xdr:sp macro="" textlink="">
      <xdr:nvSpPr>
        <xdr:cNvPr id="272" name="n_3aveValue【福祉施設】&#10;一人当たり面積">
          <a:extLst>
            <a:ext uri="{FF2B5EF4-FFF2-40B4-BE49-F238E27FC236}">
              <a16:creationId xmlns:a16="http://schemas.microsoft.com/office/drawing/2014/main" id="{8D70A1AF-EE6E-4EE2-B2BE-73F91D108BF3}"/>
            </a:ext>
          </a:extLst>
        </xdr:cNvPr>
        <xdr:cNvSpPr txBox="1"/>
      </xdr:nvSpPr>
      <xdr:spPr>
        <a:xfrm>
          <a:off x="7626427"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47007</xdr:rowOff>
    </xdr:from>
    <xdr:ext cx="469744" cy="259045"/>
    <xdr:sp macro="" textlink="">
      <xdr:nvSpPr>
        <xdr:cNvPr id="273" name="n_4aveValue【福祉施設】&#10;一人当たり面積">
          <a:extLst>
            <a:ext uri="{FF2B5EF4-FFF2-40B4-BE49-F238E27FC236}">
              <a16:creationId xmlns:a16="http://schemas.microsoft.com/office/drawing/2014/main" id="{105B26C2-AC7E-4214-B985-2116E5543C5A}"/>
            </a:ext>
          </a:extLst>
        </xdr:cNvPr>
        <xdr:cNvSpPr txBox="1"/>
      </xdr:nvSpPr>
      <xdr:spPr>
        <a:xfrm>
          <a:off x="6737427" y="142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24147</xdr:rowOff>
    </xdr:from>
    <xdr:ext cx="469744" cy="259045"/>
    <xdr:sp macro="" textlink="">
      <xdr:nvSpPr>
        <xdr:cNvPr id="274" name="n_1mainValue【福祉施設】&#10;一人当たり面積">
          <a:extLst>
            <a:ext uri="{FF2B5EF4-FFF2-40B4-BE49-F238E27FC236}">
              <a16:creationId xmlns:a16="http://schemas.microsoft.com/office/drawing/2014/main" id="{AB9F2954-FDD7-4AEF-92D2-85A6E4FCB67D}"/>
            </a:ext>
          </a:extLst>
        </xdr:cNvPr>
        <xdr:cNvSpPr txBox="1"/>
      </xdr:nvSpPr>
      <xdr:spPr>
        <a:xfrm>
          <a:off x="9391727" y="147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25416</xdr:rowOff>
    </xdr:from>
    <xdr:ext cx="469744" cy="259045"/>
    <xdr:sp macro="" textlink="">
      <xdr:nvSpPr>
        <xdr:cNvPr id="275" name="n_2mainValue【福祉施設】&#10;一人当たり面積">
          <a:extLst>
            <a:ext uri="{FF2B5EF4-FFF2-40B4-BE49-F238E27FC236}">
              <a16:creationId xmlns:a16="http://schemas.microsoft.com/office/drawing/2014/main" id="{4AD21438-5068-4535-81FE-951CE9148854}"/>
            </a:ext>
          </a:extLst>
        </xdr:cNvPr>
        <xdr:cNvSpPr txBox="1"/>
      </xdr:nvSpPr>
      <xdr:spPr>
        <a:xfrm>
          <a:off x="85154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26688</xdr:rowOff>
    </xdr:from>
    <xdr:ext cx="469744" cy="259045"/>
    <xdr:sp macro="" textlink="">
      <xdr:nvSpPr>
        <xdr:cNvPr id="276" name="n_3mainValue【福祉施設】&#10;一人当たり面積">
          <a:extLst>
            <a:ext uri="{FF2B5EF4-FFF2-40B4-BE49-F238E27FC236}">
              <a16:creationId xmlns:a16="http://schemas.microsoft.com/office/drawing/2014/main" id="{E612614C-FA7B-4653-82E3-4553C81CC4B8}"/>
            </a:ext>
          </a:extLst>
        </xdr:cNvPr>
        <xdr:cNvSpPr txBox="1"/>
      </xdr:nvSpPr>
      <xdr:spPr>
        <a:xfrm>
          <a:off x="7626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27957</xdr:rowOff>
    </xdr:from>
    <xdr:ext cx="469744" cy="259045"/>
    <xdr:sp macro="" textlink="">
      <xdr:nvSpPr>
        <xdr:cNvPr id="277" name="n_4mainValue【福祉施設】&#10;一人当たり面積">
          <a:extLst>
            <a:ext uri="{FF2B5EF4-FFF2-40B4-BE49-F238E27FC236}">
              <a16:creationId xmlns:a16="http://schemas.microsoft.com/office/drawing/2014/main" id="{62C7E097-1085-45AC-B1E7-EC6F30E7D856}"/>
            </a:ext>
          </a:extLst>
        </xdr:cNvPr>
        <xdr:cNvSpPr txBox="1"/>
      </xdr:nvSpPr>
      <xdr:spPr>
        <a:xfrm>
          <a:off x="6737427" y="147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51930CD3-74CF-4719-A111-46092422F8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2C91538B-761C-49B7-B0E0-5C58AA39A7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781EC24-6F5F-4CB4-9F9F-D2211B63D6A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7A046263-8FB0-49DE-A7D7-DC1BE828F59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3F67F884-08FF-49CF-A539-66F62EFC20D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87E4409B-A75C-4DAD-A3E7-DCCB55F949B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B0F2461-A57A-476D-B2E4-737AB0F8FA9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B3D435B6-09B8-4CDE-88E1-1B5850134CF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661AAE31-1A82-4991-BFBF-D8F27D31424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BDCED804-0048-49D8-A058-4E61500B1F4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2AFC25A2-B0D3-43FA-B7C7-7CDCFEFD54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7AB78D4E-A993-40DA-9012-DA152B2888E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8350A186-FD0E-4AFE-B951-CC22A61C905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602406A-73B1-447B-82C3-C18CFB40E77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23026C46-8B7F-4785-9081-7F9F5BFD39F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81C0C167-5BE8-4AFE-A8B5-9586DAC444B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1DE4E5B2-AD27-4604-BA70-CB7F49536D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BA40346A-E6AC-4E4C-89D5-B0AF3B8B280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12EE9C7B-C91E-4696-A6B0-F9957209A4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191851E4-CDF5-46F9-8950-A5701DC0EA7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C16B4A0-4291-435B-A4DB-A2EC26815A6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2E6628DE-75A7-4A82-B48F-1CDAE4E891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F8587FAA-3CB0-4276-89C5-6828BDF0EB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5EEE61C5-DD99-4BB7-9136-05CE8F5BB82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262E395F-3570-4AF5-98D6-E6DB124E724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9B3191F4-0E9A-40B3-8FAE-785D0359DFE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317A0FAC-B578-4559-99D7-B63F7CFAB71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a:extLst>
            <a:ext uri="{FF2B5EF4-FFF2-40B4-BE49-F238E27FC236}">
              <a16:creationId xmlns:a16="http://schemas.microsoft.com/office/drawing/2014/main" id="{AF9C6295-7F58-4F60-A107-BE4DCF16462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a:extLst>
            <a:ext uri="{FF2B5EF4-FFF2-40B4-BE49-F238E27FC236}">
              <a16:creationId xmlns:a16="http://schemas.microsoft.com/office/drawing/2014/main" id="{7FCC4740-3C59-4F9B-A235-DACA8B850C4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a:extLst>
            <a:ext uri="{FF2B5EF4-FFF2-40B4-BE49-F238E27FC236}">
              <a16:creationId xmlns:a16="http://schemas.microsoft.com/office/drawing/2014/main" id="{23463E3B-1961-4A6E-8F46-52A82F90FA2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76F7D5B6-97AC-4E03-B86D-48C2BC4CAE7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a:extLst>
            <a:ext uri="{FF2B5EF4-FFF2-40B4-BE49-F238E27FC236}">
              <a16:creationId xmlns:a16="http://schemas.microsoft.com/office/drawing/2014/main" id="{C8715561-5E11-42E9-9AF8-7312AD50961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61340201-8FB0-46E9-9D4D-630E4914905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a:extLst>
            <a:ext uri="{FF2B5EF4-FFF2-40B4-BE49-F238E27FC236}">
              <a16:creationId xmlns:a16="http://schemas.microsoft.com/office/drawing/2014/main" id="{A07D0534-65AE-49DE-B583-F2768533AA7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4BB6B38C-2654-498E-9091-FBE7584234B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a:extLst>
            <a:ext uri="{FF2B5EF4-FFF2-40B4-BE49-F238E27FC236}">
              <a16:creationId xmlns:a16="http://schemas.microsoft.com/office/drawing/2014/main" id="{1C30549F-A10A-4833-8FC7-DECEFDE0839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a:extLst>
            <a:ext uri="{FF2B5EF4-FFF2-40B4-BE49-F238E27FC236}">
              <a16:creationId xmlns:a16="http://schemas.microsoft.com/office/drawing/2014/main" id="{4D1797F6-1A01-496A-9CCD-7F3D3EEB752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07A0B238-7371-4245-A32E-48CC9DD72B7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a:extLst>
            <a:ext uri="{FF2B5EF4-FFF2-40B4-BE49-F238E27FC236}">
              <a16:creationId xmlns:a16="http://schemas.microsoft.com/office/drawing/2014/main" id="{5622F2BC-482C-4EC3-B840-EC1CCD2F166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BFCBD5B6-2732-45CB-A454-7A266C9650B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318" name="直線コネクタ 317">
          <a:extLst>
            <a:ext uri="{FF2B5EF4-FFF2-40B4-BE49-F238E27FC236}">
              <a16:creationId xmlns:a16="http://schemas.microsoft.com/office/drawing/2014/main" id="{EB011033-6129-4A31-8646-09773FB3B144}"/>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CBD94D35-1DFA-4AD7-845D-FB3AD7291DA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0" name="直線コネクタ 319">
          <a:extLst>
            <a:ext uri="{FF2B5EF4-FFF2-40B4-BE49-F238E27FC236}">
              <a16:creationId xmlns:a16="http://schemas.microsoft.com/office/drawing/2014/main" id="{753ECD7D-3B81-4DE8-A541-2950488C63F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577F2AF6-E137-49F0-8A83-5713D16DCE0B}"/>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22" name="直線コネクタ 321">
          <a:extLst>
            <a:ext uri="{FF2B5EF4-FFF2-40B4-BE49-F238E27FC236}">
              <a16:creationId xmlns:a16="http://schemas.microsoft.com/office/drawing/2014/main" id="{4AD63636-7CB8-4F52-A806-123076AE4ACD}"/>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6E93FAE5-9252-47FF-BA06-72C7E5B5A919}"/>
            </a:ext>
          </a:extLst>
        </xdr:cNvPr>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24" name="フローチャート: 判断 323">
          <a:extLst>
            <a:ext uri="{FF2B5EF4-FFF2-40B4-BE49-F238E27FC236}">
              <a16:creationId xmlns:a16="http://schemas.microsoft.com/office/drawing/2014/main" id="{6943A955-DCAA-4C70-B95A-685CB3668A31}"/>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25" name="フローチャート: 判断 324">
          <a:extLst>
            <a:ext uri="{FF2B5EF4-FFF2-40B4-BE49-F238E27FC236}">
              <a16:creationId xmlns:a16="http://schemas.microsoft.com/office/drawing/2014/main" id="{52BB7CD1-5AAE-4C75-A4BD-3D77F940227A}"/>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6" name="フローチャート: 判断 325">
          <a:extLst>
            <a:ext uri="{FF2B5EF4-FFF2-40B4-BE49-F238E27FC236}">
              <a16:creationId xmlns:a16="http://schemas.microsoft.com/office/drawing/2014/main" id="{A6C5A268-DF19-43A9-A231-AFACC34BD374}"/>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7" name="フローチャート: 判断 326">
          <a:extLst>
            <a:ext uri="{FF2B5EF4-FFF2-40B4-BE49-F238E27FC236}">
              <a16:creationId xmlns:a16="http://schemas.microsoft.com/office/drawing/2014/main" id="{ADC99581-9CA2-42D0-9D2B-1C6DA8C777F3}"/>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28" name="フローチャート: 判断 327">
          <a:extLst>
            <a:ext uri="{FF2B5EF4-FFF2-40B4-BE49-F238E27FC236}">
              <a16:creationId xmlns:a16="http://schemas.microsoft.com/office/drawing/2014/main" id="{AB22FE3E-930B-45C1-BE6B-5729B6E0A978}"/>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58816663-1D47-41EE-855D-F2CD7ADA99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C7146075-7F6E-481A-8208-1CB74A264F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90765E98-342E-4150-8982-6D822D706F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E2A4FCD9-F554-48EC-81B0-EF8EE9859ED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D8C7E0AD-AED9-4516-B0ED-56C59D9C51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164465</xdr:rowOff>
    </xdr:from>
    <xdr:to>
      <xdr:col>85</xdr:col>
      <xdr:colOff>177800</xdr:colOff>
      <xdr:row>40</xdr:row>
      <xdr:rowOff>94615</xdr:rowOff>
    </xdr:to>
    <xdr:sp macro="" textlink="">
      <xdr:nvSpPr>
        <xdr:cNvPr id="334" name="楕円 333">
          <a:extLst>
            <a:ext uri="{FF2B5EF4-FFF2-40B4-BE49-F238E27FC236}">
              <a16:creationId xmlns:a16="http://schemas.microsoft.com/office/drawing/2014/main" id="{B22D45CF-2616-410B-9A59-F4B678CF6020}"/>
            </a:ext>
          </a:extLst>
        </xdr:cNvPr>
        <xdr:cNvSpPr/>
      </xdr:nvSpPr>
      <xdr:spPr>
        <a:xfrm>
          <a:off x="162687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142892</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E35556C4-C52D-4FB0-ADA8-AFC4CEBB17ED}"/>
            </a:ext>
          </a:extLst>
        </xdr:cNvPr>
        <xdr:cNvSpPr txBox="1"/>
      </xdr:nvSpPr>
      <xdr:spPr>
        <a:xfrm>
          <a:off x="163576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92075</xdr:rowOff>
    </xdr:from>
    <xdr:to>
      <xdr:col>81</xdr:col>
      <xdr:colOff>101600</xdr:colOff>
      <xdr:row>40</xdr:row>
      <xdr:rowOff>22225</xdr:rowOff>
    </xdr:to>
    <xdr:sp macro="" textlink="">
      <xdr:nvSpPr>
        <xdr:cNvPr id="336" name="楕円 335">
          <a:extLst>
            <a:ext uri="{FF2B5EF4-FFF2-40B4-BE49-F238E27FC236}">
              <a16:creationId xmlns:a16="http://schemas.microsoft.com/office/drawing/2014/main" id="{1BD9BD41-5CDB-4656-83BA-923DB74CDEA6}"/>
            </a:ext>
          </a:extLst>
        </xdr:cNvPr>
        <xdr:cNvSpPr/>
      </xdr:nvSpPr>
      <xdr:spPr>
        <a:xfrm>
          <a:off x="1543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142875</xdr:rowOff>
    </xdr:from>
    <xdr:to>
      <xdr:col>85</xdr:col>
      <xdr:colOff>127000</xdr:colOff>
      <xdr:row>40</xdr:row>
      <xdr:rowOff>43815</xdr:rowOff>
    </xdr:to>
    <xdr:cxnSp macro="">
      <xdr:nvCxnSpPr>
        <xdr:cNvPr id="337" name="直線コネクタ 336">
          <a:extLst>
            <a:ext uri="{FF2B5EF4-FFF2-40B4-BE49-F238E27FC236}">
              <a16:creationId xmlns:a16="http://schemas.microsoft.com/office/drawing/2014/main" id="{72BA24B5-01C2-4CBC-8D32-9481DE6F8736}"/>
            </a:ext>
          </a:extLst>
        </xdr:cNvPr>
        <xdr:cNvCxnSpPr/>
      </xdr:nvCxnSpPr>
      <xdr:spPr>
        <a:xfrm>
          <a:off x="15481300" y="682942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67310</xdr:rowOff>
    </xdr:from>
    <xdr:to>
      <xdr:col>76</xdr:col>
      <xdr:colOff>165100</xdr:colOff>
      <xdr:row>39</xdr:row>
      <xdr:rowOff>168910</xdr:rowOff>
    </xdr:to>
    <xdr:sp macro="" textlink="">
      <xdr:nvSpPr>
        <xdr:cNvPr id="338" name="楕円 337">
          <a:extLst>
            <a:ext uri="{FF2B5EF4-FFF2-40B4-BE49-F238E27FC236}">
              <a16:creationId xmlns:a16="http://schemas.microsoft.com/office/drawing/2014/main" id="{B4B0C362-97FD-4709-8C38-951E00630643}"/>
            </a:ext>
          </a:extLst>
        </xdr:cNvPr>
        <xdr:cNvSpPr/>
      </xdr:nvSpPr>
      <xdr:spPr>
        <a:xfrm>
          <a:off x="1454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39</xdr:row>
      <xdr:rowOff>142875</xdr:rowOff>
    </xdr:to>
    <xdr:cxnSp macro="">
      <xdr:nvCxnSpPr>
        <xdr:cNvPr id="339" name="直線コネクタ 338">
          <a:extLst>
            <a:ext uri="{FF2B5EF4-FFF2-40B4-BE49-F238E27FC236}">
              <a16:creationId xmlns:a16="http://schemas.microsoft.com/office/drawing/2014/main" id="{A8B92844-99B4-4C37-B8C9-174B8FCB1646}"/>
            </a:ext>
          </a:extLst>
        </xdr:cNvPr>
        <xdr:cNvCxnSpPr/>
      </xdr:nvCxnSpPr>
      <xdr:spPr>
        <a:xfrm>
          <a:off x="14592300" y="68046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145415</xdr:rowOff>
    </xdr:from>
    <xdr:to>
      <xdr:col>72</xdr:col>
      <xdr:colOff>38100</xdr:colOff>
      <xdr:row>39</xdr:row>
      <xdr:rowOff>75565</xdr:rowOff>
    </xdr:to>
    <xdr:sp macro="" textlink="">
      <xdr:nvSpPr>
        <xdr:cNvPr id="340" name="楕円 339">
          <a:extLst>
            <a:ext uri="{FF2B5EF4-FFF2-40B4-BE49-F238E27FC236}">
              <a16:creationId xmlns:a16="http://schemas.microsoft.com/office/drawing/2014/main" id="{669BE3E6-DCE3-42DF-BCF5-4CF0084229F6}"/>
            </a:ext>
          </a:extLst>
        </xdr:cNvPr>
        <xdr:cNvSpPr/>
      </xdr:nvSpPr>
      <xdr:spPr>
        <a:xfrm>
          <a:off x="13652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24765</xdr:rowOff>
    </xdr:from>
    <xdr:to>
      <xdr:col>76</xdr:col>
      <xdr:colOff>114300</xdr:colOff>
      <xdr:row>39</xdr:row>
      <xdr:rowOff>118110</xdr:rowOff>
    </xdr:to>
    <xdr:cxnSp macro="">
      <xdr:nvCxnSpPr>
        <xdr:cNvPr id="341" name="直線コネクタ 340">
          <a:extLst>
            <a:ext uri="{FF2B5EF4-FFF2-40B4-BE49-F238E27FC236}">
              <a16:creationId xmlns:a16="http://schemas.microsoft.com/office/drawing/2014/main" id="{F6A2CC4D-DAC6-4A34-8F21-4BDC98481538}"/>
            </a:ext>
          </a:extLst>
        </xdr:cNvPr>
        <xdr:cNvCxnSpPr/>
      </xdr:nvCxnSpPr>
      <xdr:spPr>
        <a:xfrm>
          <a:off x="13703300" y="671131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xdr:rowOff>
    </xdr:from>
    <xdr:to>
      <xdr:col>67</xdr:col>
      <xdr:colOff>101600</xdr:colOff>
      <xdr:row>38</xdr:row>
      <xdr:rowOff>107950</xdr:rowOff>
    </xdr:to>
    <xdr:sp macro="" textlink="">
      <xdr:nvSpPr>
        <xdr:cNvPr id="342" name="楕円 341">
          <a:extLst>
            <a:ext uri="{FF2B5EF4-FFF2-40B4-BE49-F238E27FC236}">
              <a16:creationId xmlns:a16="http://schemas.microsoft.com/office/drawing/2014/main" id="{29684956-147F-4695-89D5-73ABD8ABD478}"/>
            </a:ext>
          </a:extLst>
        </xdr:cNvPr>
        <xdr:cNvSpPr/>
      </xdr:nvSpPr>
      <xdr:spPr>
        <a:xfrm>
          <a:off x="12763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57150</xdr:rowOff>
    </xdr:from>
    <xdr:to>
      <xdr:col>71</xdr:col>
      <xdr:colOff>177800</xdr:colOff>
      <xdr:row>39</xdr:row>
      <xdr:rowOff>24765</xdr:rowOff>
    </xdr:to>
    <xdr:cxnSp macro="">
      <xdr:nvCxnSpPr>
        <xdr:cNvPr id="343" name="直線コネクタ 342">
          <a:extLst>
            <a:ext uri="{FF2B5EF4-FFF2-40B4-BE49-F238E27FC236}">
              <a16:creationId xmlns:a16="http://schemas.microsoft.com/office/drawing/2014/main" id="{7367A45B-F7BA-486D-BE50-6109D2E58999}"/>
            </a:ext>
          </a:extLst>
        </xdr:cNvPr>
        <xdr:cNvCxnSpPr/>
      </xdr:nvCxnSpPr>
      <xdr:spPr>
        <a:xfrm>
          <a:off x="12814300" y="6572250"/>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25CCA966-EE6E-4614-BD97-C6DC749F3DB7}"/>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EA78C9D2-E1BA-4DED-BCC2-506A8CC84CCB}"/>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80BDB494-4550-4F62-AABA-F9E4959759F8}"/>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0A5AD0B4-CBA1-46E4-A94B-DED096F3B8E0}"/>
            </a:ext>
          </a:extLst>
        </xdr:cNvPr>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13352</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E36C3685-419F-42CB-8C57-BB423565AFA3}"/>
            </a:ext>
          </a:extLst>
        </xdr:cNvPr>
        <xdr:cNvSpPr txBox="1"/>
      </xdr:nvSpPr>
      <xdr:spPr>
        <a:xfrm>
          <a:off x="152660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160037</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07C9A9F3-32F5-4D11-B4A4-BE2EDF7EBE75}"/>
            </a:ext>
          </a:extLst>
        </xdr:cNvPr>
        <xdr:cNvSpPr txBox="1"/>
      </xdr:nvSpPr>
      <xdr:spPr>
        <a:xfrm>
          <a:off x="14389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66692</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489A32B2-07D0-4CC7-AD28-F19A7D92883C}"/>
            </a:ext>
          </a:extLst>
        </xdr:cNvPr>
        <xdr:cNvSpPr txBox="1"/>
      </xdr:nvSpPr>
      <xdr:spPr>
        <a:xfrm>
          <a:off x="13500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801F7974-A787-4F83-8800-D845C01A1962}"/>
            </a:ext>
          </a:extLst>
        </xdr:cNvPr>
        <xdr:cNvSpPr txBox="1"/>
      </xdr:nvSpPr>
      <xdr:spPr>
        <a:xfrm>
          <a:off x="12611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36113B38-86F2-43C5-942D-863DE97C497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9B4B1085-95C1-423F-B515-448FF79B992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C3A2D9F4-6532-4637-91D1-DAE01920E17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478262F8-83DD-4082-9E57-F80D228489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C11F1252-C5AA-4024-82C6-2297863C6C1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84FEEA1F-95EB-451E-A205-5990753DAE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CA3030A3-962D-4144-8792-B96966D99C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9FD0CEFB-3F07-4BBD-8425-53B63DA3DB9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DFA91E76-7434-4862-B112-596128D3002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246470A5-F32D-4EF3-9108-BFF1517A1C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1635AA0D-DBFB-44F0-9A93-4DD323FCAF8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81FF8A67-E789-4E85-96C0-21C59E8FDC0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D69F10E7-0A3B-4B44-9EC0-5D4C169193D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5" name="テキスト ボックス 364">
          <a:extLst>
            <a:ext uri="{FF2B5EF4-FFF2-40B4-BE49-F238E27FC236}">
              <a16:creationId xmlns:a16="http://schemas.microsoft.com/office/drawing/2014/main" id="{D55E951D-FA2B-4259-BB4B-E19440883D2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CF546BE2-FCDE-43E1-B60E-FF9BB2BFEF3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7" name="テキスト ボックス 366">
          <a:extLst>
            <a:ext uri="{FF2B5EF4-FFF2-40B4-BE49-F238E27FC236}">
              <a16:creationId xmlns:a16="http://schemas.microsoft.com/office/drawing/2014/main" id="{8C894928-F09F-41A6-AC94-FCBF9235ACA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A16BBFDE-5573-403B-9064-64BD32DF6A0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9" name="テキスト ボックス 368">
          <a:extLst>
            <a:ext uri="{FF2B5EF4-FFF2-40B4-BE49-F238E27FC236}">
              <a16:creationId xmlns:a16="http://schemas.microsoft.com/office/drawing/2014/main" id="{C400643F-E236-4D5B-BD9B-BA4CF0FBE98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7E00727B-FD0F-4250-BEEA-B44565B0B27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a:extLst>
            <a:ext uri="{FF2B5EF4-FFF2-40B4-BE49-F238E27FC236}">
              <a16:creationId xmlns:a16="http://schemas.microsoft.com/office/drawing/2014/main" id="{931A1E65-2FA0-4FBF-83AF-2C841819BE3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78E348E0-D42F-43EE-B713-CF8DBA40F4E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373" name="直線コネクタ 372">
          <a:extLst>
            <a:ext uri="{FF2B5EF4-FFF2-40B4-BE49-F238E27FC236}">
              <a16:creationId xmlns:a16="http://schemas.microsoft.com/office/drawing/2014/main" id="{CDCE257F-E4AB-43D2-95CA-2E4ED4DF2CE3}"/>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1E4B4FFA-EBE2-4E86-989E-2D8A5AC3AE99}"/>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375" name="直線コネクタ 374">
          <a:extLst>
            <a:ext uri="{FF2B5EF4-FFF2-40B4-BE49-F238E27FC236}">
              <a16:creationId xmlns:a16="http://schemas.microsoft.com/office/drawing/2014/main" id="{89ED277A-CC43-443E-8EFD-CF22B72A4C95}"/>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760AB1A1-DF3E-40E2-8108-3C34926DEEE0}"/>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377" name="直線コネクタ 376">
          <a:extLst>
            <a:ext uri="{FF2B5EF4-FFF2-40B4-BE49-F238E27FC236}">
              <a16:creationId xmlns:a16="http://schemas.microsoft.com/office/drawing/2014/main" id="{E7B54549-8C7A-4091-B531-1A38631A2695}"/>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AA9A0E4E-64D7-4D21-9B3A-A4D8FE276A85}"/>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379" name="フローチャート: 判断 378">
          <a:extLst>
            <a:ext uri="{FF2B5EF4-FFF2-40B4-BE49-F238E27FC236}">
              <a16:creationId xmlns:a16="http://schemas.microsoft.com/office/drawing/2014/main" id="{D1B19DCB-79A9-4E8B-B58A-3C9F39CE358A}"/>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116036</xdr:rowOff>
    </xdr:from>
    <xdr:to>
      <xdr:col>112</xdr:col>
      <xdr:colOff>38100</xdr:colOff>
      <xdr:row>40</xdr:row>
      <xdr:rowOff>46186</xdr:rowOff>
    </xdr:to>
    <xdr:sp macro="" textlink="">
      <xdr:nvSpPr>
        <xdr:cNvPr id="380" name="フローチャート: 判断 379">
          <a:extLst>
            <a:ext uri="{FF2B5EF4-FFF2-40B4-BE49-F238E27FC236}">
              <a16:creationId xmlns:a16="http://schemas.microsoft.com/office/drawing/2014/main" id="{99A33A7D-463F-4701-940D-447839C20801}"/>
            </a:ext>
          </a:extLst>
        </xdr:cNvPr>
        <xdr:cNvSpPr/>
      </xdr:nvSpPr>
      <xdr:spPr>
        <a:xfrm>
          <a:off x="21272500" y="680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143383</xdr:rowOff>
    </xdr:from>
    <xdr:to>
      <xdr:col>107</xdr:col>
      <xdr:colOff>101600</xdr:colOff>
      <xdr:row>40</xdr:row>
      <xdr:rowOff>73533</xdr:rowOff>
    </xdr:to>
    <xdr:sp macro="" textlink="">
      <xdr:nvSpPr>
        <xdr:cNvPr id="381" name="フローチャート: 判断 380">
          <a:extLst>
            <a:ext uri="{FF2B5EF4-FFF2-40B4-BE49-F238E27FC236}">
              <a16:creationId xmlns:a16="http://schemas.microsoft.com/office/drawing/2014/main" id="{89DA8BE6-35C9-4A5C-8071-5D1187DB1B29}"/>
            </a:ext>
          </a:extLst>
        </xdr:cNvPr>
        <xdr:cNvSpPr/>
      </xdr:nvSpPr>
      <xdr:spPr>
        <a:xfrm>
          <a:off x="20383500" y="682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148128</xdr:rowOff>
    </xdr:from>
    <xdr:to>
      <xdr:col>102</xdr:col>
      <xdr:colOff>165100</xdr:colOff>
      <xdr:row>40</xdr:row>
      <xdr:rowOff>78278</xdr:rowOff>
    </xdr:to>
    <xdr:sp macro="" textlink="">
      <xdr:nvSpPr>
        <xdr:cNvPr id="382" name="フローチャート: 判断 381">
          <a:extLst>
            <a:ext uri="{FF2B5EF4-FFF2-40B4-BE49-F238E27FC236}">
              <a16:creationId xmlns:a16="http://schemas.microsoft.com/office/drawing/2014/main" id="{143D26C5-180D-4E68-AA1A-FABA058B2FC9}"/>
            </a:ext>
          </a:extLst>
        </xdr:cNvPr>
        <xdr:cNvSpPr/>
      </xdr:nvSpPr>
      <xdr:spPr>
        <a:xfrm>
          <a:off x="19494500" y="683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162738</xdr:rowOff>
    </xdr:from>
    <xdr:to>
      <xdr:col>98</xdr:col>
      <xdr:colOff>38100</xdr:colOff>
      <xdr:row>40</xdr:row>
      <xdr:rowOff>92888</xdr:rowOff>
    </xdr:to>
    <xdr:sp macro="" textlink="">
      <xdr:nvSpPr>
        <xdr:cNvPr id="383" name="フローチャート: 判断 382">
          <a:extLst>
            <a:ext uri="{FF2B5EF4-FFF2-40B4-BE49-F238E27FC236}">
              <a16:creationId xmlns:a16="http://schemas.microsoft.com/office/drawing/2014/main" id="{8FC45236-9BF5-40F3-A1F7-DAD3EBEE4F26}"/>
            </a:ext>
          </a:extLst>
        </xdr:cNvPr>
        <xdr:cNvSpPr/>
      </xdr:nvSpPr>
      <xdr:spPr>
        <a:xfrm>
          <a:off x="18605500" y="684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E8EF16B1-48FE-4955-8D8C-AF749B206C3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3F9942D8-867F-49E9-B1A5-4617C453128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92374E44-9A08-44CD-9C07-EC94865E300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CAA59573-7CBF-4509-AFB3-7022EDF20EE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6E23B9AA-B448-4544-8936-B8627038022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117852</xdr:rowOff>
    </xdr:from>
    <xdr:to>
      <xdr:col>116</xdr:col>
      <xdr:colOff>114300</xdr:colOff>
      <xdr:row>40</xdr:row>
      <xdr:rowOff>48002</xdr:rowOff>
    </xdr:to>
    <xdr:sp macro="" textlink="">
      <xdr:nvSpPr>
        <xdr:cNvPr id="389" name="楕円 388">
          <a:extLst>
            <a:ext uri="{FF2B5EF4-FFF2-40B4-BE49-F238E27FC236}">
              <a16:creationId xmlns:a16="http://schemas.microsoft.com/office/drawing/2014/main" id="{71B0EE23-5B5A-48DF-8A25-1960722A8ED4}"/>
            </a:ext>
          </a:extLst>
        </xdr:cNvPr>
        <xdr:cNvSpPr/>
      </xdr:nvSpPr>
      <xdr:spPr>
        <a:xfrm>
          <a:off x="22110700" y="680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96279</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8E484687-5CFA-4CB9-B623-99CEB04954C2}"/>
            </a:ext>
          </a:extLst>
        </xdr:cNvPr>
        <xdr:cNvSpPr txBox="1"/>
      </xdr:nvSpPr>
      <xdr:spPr>
        <a:xfrm>
          <a:off x="22199600" y="678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157357</xdr:rowOff>
    </xdr:from>
    <xdr:to>
      <xdr:col>112</xdr:col>
      <xdr:colOff>38100</xdr:colOff>
      <xdr:row>40</xdr:row>
      <xdr:rowOff>87507</xdr:rowOff>
    </xdr:to>
    <xdr:sp macro="" textlink="">
      <xdr:nvSpPr>
        <xdr:cNvPr id="391" name="楕円 390">
          <a:extLst>
            <a:ext uri="{FF2B5EF4-FFF2-40B4-BE49-F238E27FC236}">
              <a16:creationId xmlns:a16="http://schemas.microsoft.com/office/drawing/2014/main" id="{BF29075C-709E-42E4-A588-8BB3DFDADF86}"/>
            </a:ext>
          </a:extLst>
        </xdr:cNvPr>
        <xdr:cNvSpPr/>
      </xdr:nvSpPr>
      <xdr:spPr>
        <a:xfrm>
          <a:off x="21272500" y="684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168652</xdr:rowOff>
    </xdr:from>
    <xdr:to>
      <xdr:col>116</xdr:col>
      <xdr:colOff>63500</xdr:colOff>
      <xdr:row>40</xdr:row>
      <xdr:rowOff>36707</xdr:rowOff>
    </xdr:to>
    <xdr:cxnSp macro="">
      <xdr:nvCxnSpPr>
        <xdr:cNvPr id="392" name="直線コネクタ 391">
          <a:extLst>
            <a:ext uri="{FF2B5EF4-FFF2-40B4-BE49-F238E27FC236}">
              <a16:creationId xmlns:a16="http://schemas.microsoft.com/office/drawing/2014/main" id="{5FAAB7F5-ED8F-4DB4-9BA7-38D140A021E3}"/>
            </a:ext>
          </a:extLst>
        </xdr:cNvPr>
        <xdr:cNvCxnSpPr/>
      </xdr:nvCxnSpPr>
      <xdr:spPr>
        <a:xfrm flipV="1">
          <a:off x="21323300" y="6855202"/>
          <a:ext cx="838200" cy="3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1406</xdr:rowOff>
    </xdr:from>
    <xdr:to>
      <xdr:col>107</xdr:col>
      <xdr:colOff>101600</xdr:colOff>
      <xdr:row>40</xdr:row>
      <xdr:rowOff>103006</xdr:rowOff>
    </xdr:to>
    <xdr:sp macro="" textlink="">
      <xdr:nvSpPr>
        <xdr:cNvPr id="393" name="楕円 392">
          <a:extLst>
            <a:ext uri="{FF2B5EF4-FFF2-40B4-BE49-F238E27FC236}">
              <a16:creationId xmlns:a16="http://schemas.microsoft.com/office/drawing/2014/main" id="{1F37E34C-C854-4D43-8F2C-3D1BA8A7A19C}"/>
            </a:ext>
          </a:extLst>
        </xdr:cNvPr>
        <xdr:cNvSpPr/>
      </xdr:nvSpPr>
      <xdr:spPr>
        <a:xfrm>
          <a:off x="20383500" y="68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36707</xdr:rowOff>
    </xdr:from>
    <xdr:to>
      <xdr:col>111</xdr:col>
      <xdr:colOff>177800</xdr:colOff>
      <xdr:row>40</xdr:row>
      <xdr:rowOff>52206</xdr:rowOff>
    </xdr:to>
    <xdr:cxnSp macro="">
      <xdr:nvCxnSpPr>
        <xdr:cNvPr id="394" name="直線コネクタ 393">
          <a:extLst>
            <a:ext uri="{FF2B5EF4-FFF2-40B4-BE49-F238E27FC236}">
              <a16:creationId xmlns:a16="http://schemas.microsoft.com/office/drawing/2014/main" id="{A0800BB7-40EC-40CE-ABB0-D86FE1D6538B}"/>
            </a:ext>
          </a:extLst>
        </xdr:cNvPr>
        <xdr:cNvCxnSpPr/>
      </xdr:nvCxnSpPr>
      <xdr:spPr>
        <a:xfrm flipV="1">
          <a:off x="20434300" y="6894707"/>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168863</xdr:rowOff>
    </xdr:from>
    <xdr:to>
      <xdr:col>102</xdr:col>
      <xdr:colOff>165100</xdr:colOff>
      <xdr:row>40</xdr:row>
      <xdr:rowOff>99013</xdr:rowOff>
    </xdr:to>
    <xdr:sp macro="" textlink="">
      <xdr:nvSpPr>
        <xdr:cNvPr id="395" name="楕円 394">
          <a:extLst>
            <a:ext uri="{FF2B5EF4-FFF2-40B4-BE49-F238E27FC236}">
              <a16:creationId xmlns:a16="http://schemas.microsoft.com/office/drawing/2014/main" id="{C70EFDA1-C8D6-4926-B10E-FDF5467A1253}"/>
            </a:ext>
          </a:extLst>
        </xdr:cNvPr>
        <xdr:cNvSpPr/>
      </xdr:nvSpPr>
      <xdr:spPr>
        <a:xfrm>
          <a:off x="19494500" y="68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48213</xdr:rowOff>
    </xdr:from>
    <xdr:to>
      <xdr:col>107</xdr:col>
      <xdr:colOff>50800</xdr:colOff>
      <xdr:row>40</xdr:row>
      <xdr:rowOff>52206</xdr:rowOff>
    </xdr:to>
    <xdr:cxnSp macro="">
      <xdr:nvCxnSpPr>
        <xdr:cNvPr id="396" name="直線コネクタ 395">
          <a:extLst>
            <a:ext uri="{FF2B5EF4-FFF2-40B4-BE49-F238E27FC236}">
              <a16:creationId xmlns:a16="http://schemas.microsoft.com/office/drawing/2014/main" id="{67EDEB1D-AA65-48E7-B995-6F224EEF1E33}"/>
            </a:ext>
          </a:extLst>
        </xdr:cNvPr>
        <xdr:cNvCxnSpPr/>
      </xdr:nvCxnSpPr>
      <xdr:spPr>
        <a:xfrm>
          <a:off x="19545300" y="6906213"/>
          <a:ext cx="8890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34540</xdr:rowOff>
    </xdr:from>
    <xdr:to>
      <xdr:col>98</xdr:col>
      <xdr:colOff>38100</xdr:colOff>
      <xdr:row>40</xdr:row>
      <xdr:rowOff>136140</xdr:rowOff>
    </xdr:to>
    <xdr:sp macro="" textlink="">
      <xdr:nvSpPr>
        <xdr:cNvPr id="397" name="楕円 396">
          <a:extLst>
            <a:ext uri="{FF2B5EF4-FFF2-40B4-BE49-F238E27FC236}">
              <a16:creationId xmlns:a16="http://schemas.microsoft.com/office/drawing/2014/main" id="{A8937417-433E-43E5-8494-E723B78ED928}"/>
            </a:ext>
          </a:extLst>
        </xdr:cNvPr>
        <xdr:cNvSpPr/>
      </xdr:nvSpPr>
      <xdr:spPr>
        <a:xfrm>
          <a:off x="18605500" y="689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48213</xdr:rowOff>
    </xdr:from>
    <xdr:to>
      <xdr:col>102</xdr:col>
      <xdr:colOff>114300</xdr:colOff>
      <xdr:row>40</xdr:row>
      <xdr:rowOff>85340</xdr:rowOff>
    </xdr:to>
    <xdr:cxnSp macro="">
      <xdr:nvCxnSpPr>
        <xdr:cNvPr id="398" name="直線コネクタ 397">
          <a:extLst>
            <a:ext uri="{FF2B5EF4-FFF2-40B4-BE49-F238E27FC236}">
              <a16:creationId xmlns:a16="http://schemas.microsoft.com/office/drawing/2014/main" id="{3CCD3F04-0357-4BAE-AF00-709C907EC5A4}"/>
            </a:ext>
          </a:extLst>
        </xdr:cNvPr>
        <xdr:cNvCxnSpPr/>
      </xdr:nvCxnSpPr>
      <xdr:spPr>
        <a:xfrm flipV="1">
          <a:off x="18656300" y="6906213"/>
          <a:ext cx="889000" cy="3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62713</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F3ACB0F3-A989-4BED-A8DB-67400B3FA754}"/>
            </a:ext>
          </a:extLst>
        </xdr:cNvPr>
        <xdr:cNvSpPr txBox="1"/>
      </xdr:nvSpPr>
      <xdr:spPr>
        <a:xfrm>
          <a:off x="21011095" y="65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90060</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07FE65F5-676A-49D4-9597-16F49BFB6A29}"/>
            </a:ext>
          </a:extLst>
        </xdr:cNvPr>
        <xdr:cNvSpPr txBox="1"/>
      </xdr:nvSpPr>
      <xdr:spPr>
        <a:xfrm>
          <a:off x="20134795" y="660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94805</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4447D844-4962-4B3C-9D45-F2CA787F88AC}"/>
            </a:ext>
          </a:extLst>
        </xdr:cNvPr>
        <xdr:cNvSpPr txBox="1"/>
      </xdr:nvSpPr>
      <xdr:spPr>
        <a:xfrm>
          <a:off x="19245795" y="660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109415</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5C36B480-F924-48FD-81EB-5E1C3C13F4B7}"/>
            </a:ext>
          </a:extLst>
        </xdr:cNvPr>
        <xdr:cNvSpPr txBox="1"/>
      </xdr:nvSpPr>
      <xdr:spPr>
        <a:xfrm>
          <a:off x="18356795" y="662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78634</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27EE2D59-74C6-4E73-8CE2-60D83C54746F}"/>
            </a:ext>
          </a:extLst>
        </xdr:cNvPr>
        <xdr:cNvSpPr txBox="1"/>
      </xdr:nvSpPr>
      <xdr:spPr>
        <a:xfrm>
          <a:off x="21011095" y="693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94133</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F27182E0-DA05-40C4-97FD-5F3340D43815}"/>
            </a:ext>
          </a:extLst>
        </xdr:cNvPr>
        <xdr:cNvSpPr txBox="1"/>
      </xdr:nvSpPr>
      <xdr:spPr>
        <a:xfrm>
          <a:off x="20134795" y="695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90140</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89668AF3-0024-41E6-A66B-67E62A55764C}"/>
            </a:ext>
          </a:extLst>
        </xdr:cNvPr>
        <xdr:cNvSpPr txBox="1"/>
      </xdr:nvSpPr>
      <xdr:spPr>
        <a:xfrm>
          <a:off x="19245795" y="694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127267</xdr:rowOff>
    </xdr:from>
    <xdr:ext cx="534377" cy="259045"/>
    <xdr:sp macro="" textlink="">
      <xdr:nvSpPr>
        <xdr:cNvPr id="406" name="n_4mainValue【一般廃棄物処理施設】&#10;一人当たり有形固定資産（償却資産）額">
          <a:extLst>
            <a:ext uri="{FF2B5EF4-FFF2-40B4-BE49-F238E27FC236}">
              <a16:creationId xmlns:a16="http://schemas.microsoft.com/office/drawing/2014/main" id="{C5F04456-BAAB-49E8-976A-7E54D7A0AD1B}"/>
            </a:ext>
          </a:extLst>
        </xdr:cNvPr>
        <xdr:cNvSpPr txBox="1"/>
      </xdr:nvSpPr>
      <xdr:spPr>
        <a:xfrm>
          <a:off x="18389111" y="69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E12F8A9B-6EF9-4851-A824-39A72C1F27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F98B114C-C447-40D7-8A21-67511B4962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190CD117-E817-401E-913E-957056686D8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95CF25CA-BBB9-4279-950E-689CED0C6AF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C126EBFB-A66A-47F6-88A7-5DDA690783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D42F957B-93D9-4F96-9A77-8D7EFEE6D5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63FFC9A2-A533-4505-BBC3-4C695F10B25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7F498D20-6C24-450E-9B60-322E2539A66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536A7C41-0700-4D82-A66F-558F688A639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EE7C5864-49A2-4020-933E-7DBBEE1C58E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3C03C22A-6ACC-45D3-9D1B-491F6DE2435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DF4FD6E5-5B21-452D-8C57-1D416E6AC41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31AE51FA-3D3B-4DF4-B8CA-3216624A754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00165039-B8B0-4347-A39E-04BECFABC55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780252C1-77C2-4504-969C-0E5E31243CF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7180D266-B35D-490D-B16F-BDAACE7727E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FB3F2B58-BD75-4CDE-AD05-18AE921EA47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0D5CADA9-42BD-47C2-A0C5-8AB46DCE485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07C45858-8A52-4A46-93DB-9FB1F92DBDA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B9C39210-2EAB-44D1-95AC-C7E4E7CA650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7" name="テキスト ボックス 426">
          <a:extLst>
            <a:ext uri="{FF2B5EF4-FFF2-40B4-BE49-F238E27FC236}">
              <a16:creationId xmlns:a16="http://schemas.microsoft.com/office/drawing/2014/main" id="{3A3F33C3-A107-4623-92D4-9BF2A7911476}"/>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3F9D0254-5127-465B-A98B-85283030603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84E2B4C3-5E20-4BDA-B83D-4CE7E79CEA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0" name="直線コネクタ 429">
          <a:extLst>
            <a:ext uri="{FF2B5EF4-FFF2-40B4-BE49-F238E27FC236}">
              <a16:creationId xmlns:a16="http://schemas.microsoft.com/office/drawing/2014/main" id="{A7A761A6-8AFF-4032-8EBB-B0EB8D037B5D}"/>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1" name="【保健センター・保健所】&#10;有形固定資産減価償却率最小値テキスト">
          <a:extLst>
            <a:ext uri="{FF2B5EF4-FFF2-40B4-BE49-F238E27FC236}">
              <a16:creationId xmlns:a16="http://schemas.microsoft.com/office/drawing/2014/main" id="{A0B250EF-98C2-41BF-A5B3-6C915CB142C4}"/>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2" name="直線コネクタ 431">
          <a:extLst>
            <a:ext uri="{FF2B5EF4-FFF2-40B4-BE49-F238E27FC236}">
              <a16:creationId xmlns:a16="http://schemas.microsoft.com/office/drawing/2014/main" id="{75C6A2CE-6D88-45BE-AD31-65547EA78E08}"/>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3" name="【保健センター・保健所】&#10;有形固定資産減価償却率最大値テキスト">
          <a:extLst>
            <a:ext uri="{FF2B5EF4-FFF2-40B4-BE49-F238E27FC236}">
              <a16:creationId xmlns:a16="http://schemas.microsoft.com/office/drawing/2014/main" id="{C261C2FB-591B-4E00-9A1B-FECED0A94EE1}"/>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4" name="直線コネクタ 433">
          <a:extLst>
            <a:ext uri="{FF2B5EF4-FFF2-40B4-BE49-F238E27FC236}">
              <a16:creationId xmlns:a16="http://schemas.microsoft.com/office/drawing/2014/main" id="{322BF64D-065C-4815-9862-398C1F7B4892}"/>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AA1A1F5D-A2BC-4E3C-8C71-83320D062E1E}"/>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436" name="フローチャート: 判断 435">
          <a:extLst>
            <a:ext uri="{FF2B5EF4-FFF2-40B4-BE49-F238E27FC236}">
              <a16:creationId xmlns:a16="http://schemas.microsoft.com/office/drawing/2014/main" id="{936357BC-1BD8-4E6A-9501-0D56B18F7E1B}"/>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49530</xdr:rowOff>
    </xdr:from>
    <xdr:to>
      <xdr:col>81</xdr:col>
      <xdr:colOff>101600</xdr:colOff>
      <xdr:row>59</xdr:row>
      <xdr:rowOff>151130</xdr:rowOff>
    </xdr:to>
    <xdr:sp macro="" textlink="">
      <xdr:nvSpPr>
        <xdr:cNvPr id="437" name="フローチャート: 判断 436">
          <a:extLst>
            <a:ext uri="{FF2B5EF4-FFF2-40B4-BE49-F238E27FC236}">
              <a16:creationId xmlns:a16="http://schemas.microsoft.com/office/drawing/2014/main" id="{BF6818F4-1DDD-4FBE-AEBC-283CF57F1D4A}"/>
            </a:ext>
          </a:extLst>
        </xdr:cNvPr>
        <xdr:cNvSpPr/>
      </xdr:nvSpPr>
      <xdr:spPr>
        <a:xfrm>
          <a:off x="154305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53340</xdr:rowOff>
    </xdr:from>
    <xdr:to>
      <xdr:col>76</xdr:col>
      <xdr:colOff>165100</xdr:colOff>
      <xdr:row>59</xdr:row>
      <xdr:rowOff>154940</xdr:rowOff>
    </xdr:to>
    <xdr:sp macro="" textlink="">
      <xdr:nvSpPr>
        <xdr:cNvPr id="438" name="フローチャート: 判断 437">
          <a:extLst>
            <a:ext uri="{FF2B5EF4-FFF2-40B4-BE49-F238E27FC236}">
              <a16:creationId xmlns:a16="http://schemas.microsoft.com/office/drawing/2014/main" id="{A4C3CF70-B692-456F-93B0-ED7E919EAAE6}"/>
            </a:ext>
          </a:extLst>
        </xdr:cNvPr>
        <xdr:cNvSpPr/>
      </xdr:nvSpPr>
      <xdr:spPr>
        <a:xfrm>
          <a:off x="14541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12700</xdr:rowOff>
    </xdr:from>
    <xdr:to>
      <xdr:col>72</xdr:col>
      <xdr:colOff>38100</xdr:colOff>
      <xdr:row>59</xdr:row>
      <xdr:rowOff>114300</xdr:rowOff>
    </xdr:to>
    <xdr:sp macro="" textlink="">
      <xdr:nvSpPr>
        <xdr:cNvPr id="439" name="フローチャート: 判断 438">
          <a:extLst>
            <a:ext uri="{FF2B5EF4-FFF2-40B4-BE49-F238E27FC236}">
              <a16:creationId xmlns:a16="http://schemas.microsoft.com/office/drawing/2014/main" id="{B24A529A-BB83-4C7F-ABE0-F3D7B0B5606B}"/>
            </a:ext>
          </a:extLst>
        </xdr:cNvPr>
        <xdr:cNvSpPr/>
      </xdr:nvSpPr>
      <xdr:spPr>
        <a:xfrm>
          <a:off x="13652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156210</xdr:rowOff>
    </xdr:from>
    <xdr:to>
      <xdr:col>67</xdr:col>
      <xdr:colOff>101600</xdr:colOff>
      <xdr:row>59</xdr:row>
      <xdr:rowOff>86360</xdr:rowOff>
    </xdr:to>
    <xdr:sp macro="" textlink="">
      <xdr:nvSpPr>
        <xdr:cNvPr id="440" name="フローチャート: 判断 439">
          <a:extLst>
            <a:ext uri="{FF2B5EF4-FFF2-40B4-BE49-F238E27FC236}">
              <a16:creationId xmlns:a16="http://schemas.microsoft.com/office/drawing/2014/main" id="{692B2609-15D1-4D7F-93EA-C45780D21F44}"/>
            </a:ext>
          </a:extLst>
        </xdr:cNvPr>
        <xdr:cNvSpPr/>
      </xdr:nvSpPr>
      <xdr:spPr>
        <a:xfrm>
          <a:off x="12763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EF5F2134-96FA-418E-9DEB-36A07D26D7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47D9F7ED-37AD-423C-A728-47902C6DB9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18543B6C-5D1D-4B68-B2AA-4E7B491418B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C4AFA450-83C8-414B-9365-F0D6730BDA0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1157CDFB-3F4E-4674-AFF7-DEFFC3354C1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78740</xdr:rowOff>
    </xdr:from>
    <xdr:to>
      <xdr:col>85</xdr:col>
      <xdr:colOff>177800</xdr:colOff>
      <xdr:row>56</xdr:row>
      <xdr:rowOff>8890</xdr:rowOff>
    </xdr:to>
    <xdr:sp macro="" textlink="">
      <xdr:nvSpPr>
        <xdr:cNvPr id="446" name="楕円 445">
          <a:extLst>
            <a:ext uri="{FF2B5EF4-FFF2-40B4-BE49-F238E27FC236}">
              <a16:creationId xmlns:a16="http://schemas.microsoft.com/office/drawing/2014/main" id="{4A88B434-832C-4A61-967B-314A9F924A96}"/>
            </a:ext>
          </a:extLst>
        </xdr:cNvPr>
        <xdr:cNvSpPr/>
      </xdr:nvSpPr>
      <xdr:spPr>
        <a:xfrm>
          <a:off x="162687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340478" cy="259045"/>
    <xdr:sp macro="" textlink="">
      <xdr:nvSpPr>
        <xdr:cNvPr id="447" name="【保健センター・保健所】&#10;有形固定資産減価償却率該当値テキスト">
          <a:extLst>
            <a:ext uri="{FF2B5EF4-FFF2-40B4-BE49-F238E27FC236}">
              <a16:creationId xmlns:a16="http://schemas.microsoft.com/office/drawing/2014/main" id="{89843780-108F-4177-AE37-B64262F491D2}"/>
            </a:ext>
          </a:extLst>
        </xdr:cNvPr>
        <xdr:cNvSpPr txBox="1"/>
      </xdr:nvSpPr>
      <xdr:spPr>
        <a:xfrm>
          <a:off x="16357600" y="942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44450</xdr:rowOff>
    </xdr:from>
    <xdr:to>
      <xdr:col>81</xdr:col>
      <xdr:colOff>101600</xdr:colOff>
      <xdr:row>55</xdr:row>
      <xdr:rowOff>146050</xdr:rowOff>
    </xdr:to>
    <xdr:sp macro="" textlink="">
      <xdr:nvSpPr>
        <xdr:cNvPr id="448" name="楕円 447">
          <a:extLst>
            <a:ext uri="{FF2B5EF4-FFF2-40B4-BE49-F238E27FC236}">
              <a16:creationId xmlns:a16="http://schemas.microsoft.com/office/drawing/2014/main" id="{CD93628F-0E11-45D5-9D27-B30F507E1B2D}"/>
            </a:ext>
          </a:extLst>
        </xdr:cNvPr>
        <xdr:cNvSpPr/>
      </xdr:nvSpPr>
      <xdr:spPr>
        <a:xfrm>
          <a:off x="15430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55</xdr:row>
      <xdr:rowOff>129540</xdr:rowOff>
    </xdr:to>
    <xdr:cxnSp macro="">
      <xdr:nvCxnSpPr>
        <xdr:cNvPr id="449" name="直線コネクタ 448">
          <a:extLst>
            <a:ext uri="{FF2B5EF4-FFF2-40B4-BE49-F238E27FC236}">
              <a16:creationId xmlns:a16="http://schemas.microsoft.com/office/drawing/2014/main" id="{E95BD167-3472-473F-8667-C6C2AE553994}"/>
            </a:ext>
          </a:extLst>
        </xdr:cNvPr>
        <xdr:cNvCxnSpPr/>
      </xdr:nvCxnSpPr>
      <xdr:spPr>
        <a:xfrm>
          <a:off x="15481300" y="95250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142257</xdr:rowOff>
    </xdr:from>
    <xdr:ext cx="405111" cy="259045"/>
    <xdr:sp macro="" textlink="">
      <xdr:nvSpPr>
        <xdr:cNvPr id="450" name="n_1aveValue【保健センター・保健所】&#10;有形固定資産減価償却率">
          <a:extLst>
            <a:ext uri="{FF2B5EF4-FFF2-40B4-BE49-F238E27FC236}">
              <a16:creationId xmlns:a16="http://schemas.microsoft.com/office/drawing/2014/main" id="{51DCFEE8-96D7-4331-9761-0B3BDAC4F7E5}"/>
            </a:ext>
          </a:extLst>
        </xdr:cNvPr>
        <xdr:cNvSpPr txBox="1"/>
      </xdr:nvSpPr>
      <xdr:spPr>
        <a:xfrm>
          <a:off x="15266044" y="1025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xdr:rowOff>
    </xdr:from>
    <xdr:ext cx="405111" cy="259045"/>
    <xdr:sp macro="" textlink="">
      <xdr:nvSpPr>
        <xdr:cNvPr id="451" name="n_2aveValue【保健センター・保健所】&#10;有形固定資産減価償却率">
          <a:extLst>
            <a:ext uri="{FF2B5EF4-FFF2-40B4-BE49-F238E27FC236}">
              <a16:creationId xmlns:a16="http://schemas.microsoft.com/office/drawing/2014/main" id="{632D0469-7A11-46D6-A3B5-541708C71506}"/>
            </a:ext>
          </a:extLst>
        </xdr:cNvPr>
        <xdr:cNvSpPr txBox="1"/>
      </xdr:nvSpPr>
      <xdr:spPr>
        <a:xfrm>
          <a:off x="143897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130827</xdr:rowOff>
    </xdr:from>
    <xdr:ext cx="405111" cy="259045"/>
    <xdr:sp macro="" textlink="">
      <xdr:nvSpPr>
        <xdr:cNvPr id="452" name="n_3aveValue【保健センター・保健所】&#10;有形固定資産減価償却率">
          <a:extLst>
            <a:ext uri="{FF2B5EF4-FFF2-40B4-BE49-F238E27FC236}">
              <a16:creationId xmlns:a16="http://schemas.microsoft.com/office/drawing/2014/main" id="{0B955FA8-A0DB-45DF-8ED9-E1CA77F13438}"/>
            </a:ext>
          </a:extLst>
        </xdr:cNvPr>
        <xdr:cNvSpPr txBox="1"/>
      </xdr:nvSpPr>
      <xdr:spPr>
        <a:xfrm>
          <a:off x="13500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102887</xdr:rowOff>
    </xdr:from>
    <xdr:ext cx="405111" cy="259045"/>
    <xdr:sp macro="" textlink="">
      <xdr:nvSpPr>
        <xdr:cNvPr id="453" name="n_4aveValue【保健センター・保健所】&#10;有形固定資産減価償却率">
          <a:extLst>
            <a:ext uri="{FF2B5EF4-FFF2-40B4-BE49-F238E27FC236}">
              <a16:creationId xmlns:a16="http://schemas.microsoft.com/office/drawing/2014/main" id="{3575E6C0-CD29-4C09-AB8F-DA9DD73D7E35}"/>
            </a:ext>
          </a:extLst>
        </xdr:cNvPr>
        <xdr:cNvSpPr txBox="1"/>
      </xdr:nvSpPr>
      <xdr:spPr>
        <a:xfrm>
          <a:off x="12611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53</xdr:row>
      <xdr:rowOff>162577</xdr:rowOff>
    </xdr:from>
    <xdr:ext cx="340478" cy="259045"/>
    <xdr:sp macro="" textlink="">
      <xdr:nvSpPr>
        <xdr:cNvPr id="454" name="n_1mainValue【保健センター・保健所】&#10;有形固定資産減価償却率">
          <a:extLst>
            <a:ext uri="{FF2B5EF4-FFF2-40B4-BE49-F238E27FC236}">
              <a16:creationId xmlns:a16="http://schemas.microsoft.com/office/drawing/2014/main" id="{642345F1-7C5A-487B-865C-293C85D0889C}"/>
            </a:ext>
          </a:extLst>
        </xdr:cNvPr>
        <xdr:cNvSpPr txBox="1"/>
      </xdr:nvSpPr>
      <xdr:spPr>
        <a:xfrm>
          <a:off x="152983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a:extLst>
            <a:ext uri="{FF2B5EF4-FFF2-40B4-BE49-F238E27FC236}">
              <a16:creationId xmlns:a16="http://schemas.microsoft.com/office/drawing/2014/main" id="{392B2719-6C99-4152-9B26-D301869184F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a:extLst>
            <a:ext uri="{FF2B5EF4-FFF2-40B4-BE49-F238E27FC236}">
              <a16:creationId xmlns:a16="http://schemas.microsoft.com/office/drawing/2014/main" id="{5D424178-D5CC-495F-98CE-6C2B68EA320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a:extLst>
            <a:ext uri="{FF2B5EF4-FFF2-40B4-BE49-F238E27FC236}">
              <a16:creationId xmlns:a16="http://schemas.microsoft.com/office/drawing/2014/main" id="{84A220FF-C1A4-4D7E-AF35-C05364F27BD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a:extLst>
            <a:ext uri="{FF2B5EF4-FFF2-40B4-BE49-F238E27FC236}">
              <a16:creationId xmlns:a16="http://schemas.microsoft.com/office/drawing/2014/main" id="{48AE4B0C-744F-4DF9-AF8B-0DA0796741B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a:extLst>
            <a:ext uri="{FF2B5EF4-FFF2-40B4-BE49-F238E27FC236}">
              <a16:creationId xmlns:a16="http://schemas.microsoft.com/office/drawing/2014/main" id="{CE46A3ED-BEF6-458F-8E9A-D2256F97EB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a:extLst>
            <a:ext uri="{FF2B5EF4-FFF2-40B4-BE49-F238E27FC236}">
              <a16:creationId xmlns:a16="http://schemas.microsoft.com/office/drawing/2014/main" id="{08A8C914-9136-4C06-94B4-4119F3FDA2F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a:extLst>
            <a:ext uri="{FF2B5EF4-FFF2-40B4-BE49-F238E27FC236}">
              <a16:creationId xmlns:a16="http://schemas.microsoft.com/office/drawing/2014/main" id="{205AAC8A-11AE-4DB0-B740-04C92B182FB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a:extLst>
            <a:ext uri="{FF2B5EF4-FFF2-40B4-BE49-F238E27FC236}">
              <a16:creationId xmlns:a16="http://schemas.microsoft.com/office/drawing/2014/main" id="{FD2F8162-A433-4BDC-AD8A-0C1228B344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a:extLst>
            <a:ext uri="{FF2B5EF4-FFF2-40B4-BE49-F238E27FC236}">
              <a16:creationId xmlns:a16="http://schemas.microsoft.com/office/drawing/2014/main" id="{DCF134B3-A9DE-4995-A849-B5DBE2E1CC0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a:extLst>
            <a:ext uri="{FF2B5EF4-FFF2-40B4-BE49-F238E27FC236}">
              <a16:creationId xmlns:a16="http://schemas.microsoft.com/office/drawing/2014/main" id="{02049645-2B8A-4694-8E0D-097ED31145E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5" name="直線コネクタ 464">
          <a:extLst>
            <a:ext uri="{FF2B5EF4-FFF2-40B4-BE49-F238E27FC236}">
              <a16:creationId xmlns:a16="http://schemas.microsoft.com/office/drawing/2014/main" id="{213EB7ED-7DAD-4E9C-AD4D-1965F982E35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6" name="テキスト ボックス 465">
          <a:extLst>
            <a:ext uri="{FF2B5EF4-FFF2-40B4-BE49-F238E27FC236}">
              <a16:creationId xmlns:a16="http://schemas.microsoft.com/office/drawing/2014/main" id="{4E3D5AAF-1111-4523-BC7F-989427451CC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7" name="直線コネクタ 466">
          <a:extLst>
            <a:ext uri="{FF2B5EF4-FFF2-40B4-BE49-F238E27FC236}">
              <a16:creationId xmlns:a16="http://schemas.microsoft.com/office/drawing/2014/main" id="{4EBA7A82-8231-4CB0-81F1-C9D17095C6E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8" name="テキスト ボックス 467">
          <a:extLst>
            <a:ext uri="{FF2B5EF4-FFF2-40B4-BE49-F238E27FC236}">
              <a16:creationId xmlns:a16="http://schemas.microsoft.com/office/drawing/2014/main" id="{71EAF911-8D7D-4F72-BA4B-EAFC8FF3070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9" name="直線コネクタ 468">
          <a:extLst>
            <a:ext uri="{FF2B5EF4-FFF2-40B4-BE49-F238E27FC236}">
              <a16:creationId xmlns:a16="http://schemas.microsoft.com/office/drawing/2014/main" id="{8FAB0737-3AC0-4C57-AF4F-CFC8C37E914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0" name="テキスト ボックス 469">
          <a:extLst>
            <a:ext uri="{FF2B5EF4-FFF2-40B4-BE49-F238E27FC236}">
              <a16:creationId xmlns:a16="http://schemas.microsoft.com/office/drawing/2014/main" id="{0CBEF1B4-F822-44DF-8940-CE2EC79E652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1" name="直線コネクタ 470">
          <a:extLst>
            <a:ext uri="{FF2B5EF4-FFF2-40B4-BE49-F238E27FC236}">
              <a16:creationId xmlns:a16="http://schemas.microsoft.com/office/drawing/2014/main" id="{981EBB0B-90B3-426C-8A92-2076AE546C9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2" name="テキスト ボックス 471">
          <a:extLst>
            <a:ext uri="{FF2B5EF4-FFF2-40B4-BE49-F238E27FC236}">
              <a16:creationId xmlns:a16="http://schemas.microsoft.com/office/drawing/2014/main" id="{E7BCB746-913A-4A4E-A075-9940FEF0216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3" name="直線コネクタ 472">
          <a:extLst>
            <a:ext uri="{FF2B5EF4-FFF2-40B4-BE49-F238E27FC236}">
              <a16:creationId xmlns:a16="http://schemas.microsoft.com/office/drawing/2014/main" id="{3B62BDC2-D946-4ABB-BF4C-3AA8BD737E7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4" name="テキスト ボックス 473">
          <a:extLst>
            <a:ext uri="{FF2B5EF4-FFF2-40B4-BE49-F238E27FC236}">
              <a16:creationId xmlns:a16="http://schemas.microsoft.com/office/drawing/2014/main" id="{D2F52B80-0044-4772-9BDB-12FAA0002F9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a:extLst>
            <a:ext uri="{FF2B5EF4-FFF2-40B4-BE49-F238E27FC236}">
              <a16:creationId xmlns:a16="http://schemas.microsoft.com/office/drawing/2014/main" id="{AA32F1B5-6817-417C-9BC9-14B26ADF23C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a:extLst>
            <a:ext uri="{FF2B5EF4-FFF2-40B4-BE49-F238E27FC236}">
              <a16:creationId xmlns:a16="http://schemas.microsoft.com/office/drawing/2014/main" id="{CE9E8E4E-0DF1-4CA4-A7DC-F5EA4253877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保健センター・保健所】&#10;一人当たり面積グラフ枠">
          <a:extLst>
            <a:ext uri="{FF2B5EF4-FFF2-40B4-BE49-F238E27FC236}">
              <a16:creationId xmlns:a16="http://schemas.microsoft.com/office/drawing/2014/main" id="{9674B5C9-AF3C-4A23-9B3D-C2CA4999265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478" name="直線コネクタ 477">
          <a:extLst>
            <a:ext uri="{FF2B5EF4-FFF2-40B4-BE49-F238E27FC236}">
              <a16:creationId xmlns:a16="http://schemas.microsoft.com/office/drawing/2014/main" id="{190CC0EA-36F1-4268-8341-B112CC07F767}"/>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79" name="【保健センター・保健所】&#10;一人当たり面積最小値テキスト">
          <a:extLst>
            <a:ext uri="{FF2B5EF4-FFF2-40B4-BE49-F238E27FC236}">
              <a16:creationId xmlns:a16="http://schemas.microsoft.com/office/drawing/2014/main" id="{33C22AE6-7324-4A73-B9E4-A2295D7D5BBA}"/>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80" name="直線コネクタ 479">
          <a:extLst>
            <a:ext uri="{FF2B5EF4-FFF2-40B4-BE49-F238E27FC236}">
              <a16:creationId xmlns:a16="http://schemas.microsoft.com/office/drawing/2014/main" id="{872C1D27-859D-4FFB-B393-4AE130E093A9}"/>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81" name="【保健センター・保健所】&#10;一人当たり面積最大値テキスト">
          <a:extLst>
            <a:ext uri="{FF2B5EF4-FFF2-40B4-BE49-F238E27FC236}">
              <a16:creationId xmlns:a16="http://schemas.microsoft.com/office/drawing/2014/main" id="{A1D1EE68-097C-4BF7-9F89-CA25AF1BA503}"/>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482" name="直線コネクタ 481">
          <a:extLst>
            <a:ext uri="{FF2B5EF4-FFF2-40B4-BE49-F238E27FC236}">
              <a16:creationId xmlns:a16="http://schemas.microsoft.com/office/drawing/2014/main" id="{BAF54A2D-3C24-4999-B29F-3316CE4F0453}"/>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483" name="【保健センター・保健所】&#10;一人当たり面積平均値テキスト">
          <a:extLst>
            <a:ext uri="{FF2B5EF4-FFF2-40B4-BE49-F238E27FC236}">
              <a16:creationId xmlns:a16="http://schemas.microsoft.com/office/drawing/2014/main" id="{43550E65-048E-4085-9F19-402B3188A096}"/>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484" name="フローチャート: 判断 483">
          <a:extLst>
            <a:ext uri="{FF2B5EF4-FFF2-40B4-BE49-F238E27FC236}">
              <a16:creationId xmlns:a16="http://schemas.microsoft.com/office/drawing/2014/main" id="{F442B3B8-365D-4AFF-9CE6-F46B624A4228}"/>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485" name="フローチャート: 判断 484">
          <a:extLst>
            <a:ext uri="{FF2B5EF4-FFF2-40B4-BE49-F238E27FC236}">
              <a16:creationId xmlns:a16="http://schemas.microsoft.com/office/drawing/2014/main" id="{2F0FB715-FCB1-43B0-8955-0B5F21C403FE}"/>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86" name="フローチャート: 判断 485">
          <a:extLst>
            <a:ext uri="{FF2B5EF4-FFF2-40B4-BE49-F238E27FC236}">
              <a16:creationId xmlns:a16="http://schemas.microsoft.com/office/drawing/2014/main" id="{847EBC7B-16EE-491B-854D-027BD389A09E}"/>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487" name="フローチャート: 判断 486">
          <a:extLst>
            <a:ext uri="{FF2B5EF4-FFF2-40B4-BE49-F238E27FC236}">
              <a16:creationId xmlns:a16="http://schemas.microsoft.com/office/drawing/2014/main" id="{6BA19A4A-6AA3-47A7-A8F7-DA5FDBEBFC50}"/>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488" name="フローチャート: 判断 487">
          <a:extLst>
            <a:ext uri="{FF2B5EF4-FFF2-40B4-BE49-F238E27FC236}">
              <a16:creationId xmlns:a16="http://schemas.microsoft.com/office/drawing/2014/main" id="{CA644A0E-D2E9-419A-BDB7-7DD8B3618BC6}"/>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476AA0B0-A042-41A9-A752-278D28548C6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A204F5AC-66E8-463E-A2FF-DAC2AB1FC79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93F88EE6-C887-4549-AB38-1F0874CB135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55BD5B15-85B3-4E07-ABE9-E4FA3140F63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A183436D-38C7-4C3C-B42A-19E7A29FE38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494" name="楕円 493">
          <a:extLst>
            <a:ext uri="{FF2B5EF4-FFF2-40B4-BE49-F238E27FC236}">
              <a16:creationId xmlns:a16="http://schemas.microsoft.com/office/drawing/2014/main" id="{B0E22EBE-AC00-4DD9-8D81-C42D89640A0F}"/>
            </a:ext>
          </a:extLst>
        </xdr:cNvPr>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100347</xdr:rowOff>
    </xdr:from>
    <xdr:ext cx="469744" cy="259045"/>
    <xdr:sp macro="" textlink="">
      <xdr:nvSpPr>
        <xdr:cNvPr id="495" name="【保健センター・保健所】&#10;一人当たり面積該当値テキスト">
          <a:extLst>
            <a:ext uri="{FF2B5EF4-FFF2-40B4-BE49-F238E27FC236}">
              <a16:creationId xmlns:a16="http://schemas.microsoft.com/office/drawing/2014/main" id="{80859C2A-0550-4F45-9B3A-14E74B230597}"/>
            </a:ext>
          </a:extLst>
        </xdr:cNvPr>
        <xdr:cNvSpPr txBox="1"/>
      </xdr:nvSpPr>
      <xdr:spPr>
        <a:xfrm>
          <a:off x="22199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496" name="楕円 495">
          <a:extLst>
            <a:ext uri="{FF2B5EF4-FFF2-40B4-BE49-F238E27FC236}">
              <a16:creationId xmlns:a16="http://schemas.microsoft.com/office/drawing/2014/main" id="{F94DB828-78AD-4F6B-88C5-6AA4EB62CDA0}"/>
            </a:ext>
          </a:extLst>
        </xdr:cNvPr>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68580</xdr:rowOff>
    </xdr:to>
    <xdr:cxnSp macro="">
      <xdr:nvCxnSpPr>
        <xdr:cNvPr id="497" name="直線コネクタ 496">
          <a:extLst>
            <a:ext uri="{FF2B5EF4-FFF2-40B4-BE49-F238E27FC236}">
              <a16:creationId xmlns:a16="http://schemas.microsoft.com/office/drawing/2014/main" id="{81689191-66A7-41BD-8A76-437488B53AF2}"/>
            </a:ext>
          </a:extLst>
        </xdr:cNvPr>
        <xdr:cNvCxnSpPr/>
      </xdr:nvCxnSpPr>
      <xdr:spPr>
        <a:xfrm flipV="1">
          <a:off x="21323300" y="1086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498" name="n_1aveValue【保健センター・保健所】&#10;一人当たり面積">
          <a:extLst>
            <a:ext uri="{FF2B5EF4-FFF2-40B4-BE49-F238E27FC236}">
              <a16:creationId xmlns:a16="http://schemas.microsoft.com/office/drawing/2014/main" id="{F83DA6ED-B81C-47C9-83E7-16F46C3AC202}"/>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99" name="n_2aveValue【保健センター・保健所】&#10;一人当たり面積">
          <a:extLst>
            <a:ext uri="{FF2B5EF4-FFF2-40B4-BE49-F238E27FC236}">
              <a16:creationId xmlns:a16="http://schemas.microsoft.com/office/drawing/2014/main" id="{30F51698-64EF-45C3-8161-701D8B4EF87A}"/>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500" name="n_3aveValue【保健センター・保健所】&#10;一人当たり面積">
          <a:extLst>
            <a:ext uri="{FF2B5EF4-FFF2-40B4-BE49-F238E27FC236}">
              <a16:creationId xmlns:a16="http://schemas.microsoft.com/office/drawing/2014/main" id="{F9DDCAF2-F250-421C-AC36-3BAFF2BA9522}"/>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501" name="n_4aveValue【保健センター・保健所】&#10;一人当たり面積">
          <a:extLst>
            <a:ext uri="{FF2B5EF4-FFF2-40B4-BE49-F238E27FC236}">
              <a16:creationId xmlns:a16="http://schemas.microsoft.com/office/drawing/2014/main" id="{68660A8C-1B4D-4584-8A7F-6FAE448259FF}"/>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502" name="n_1mainValue【保健センター・保健所】&#10;一人当たり面積">
          <a:extLst>
            <a:ext uri="{FF2B5EF4-FFF2-40B4-BE49-F238E27FC236}">
              <a16:creationId xmlns:a16="http://schemas.microsoft.com/office/drawing/2014/main" id="{88461EBF-44DC-4108-9A05-C6231375C0D8}"/>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a:extLst>
            <a:ext uri="{FF2B5EF4-FFF2-40B4-BE49-F238E27FC236}">
              <a16:creationId xmlns:a16="http://schemas.microsoft.com/office/drawing/2014/main" id="{D02F8252-03D3-466C-BE86-03A6B57E47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a:extLst>
            <a:ext uri="{FF2B5EF4-FFF2-40B4-BE49-F238E27FC236}">
              <a16:creationId xmlns:a16="http://schemas.microsoft.com/office/drawing/2014/main" id="{BBFBE0BF-484A-4D28-B1DC-2DC983A3CEE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a:extLst>
            <a:ext uri="{FF2B5EF4-FFF2-40B4-BE49-F238E27FC236}">
              <a16:creationId xmlns:a16="http://schemas.microsoft.com/office/drawing/2014/main" id="{094A0366-A671-489B-876C-2203950AAD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a:extLst>
            <a:ext uri="{FF2B5EF4-FFF2-40B4-BE49-F238E27FC236}">
              <a16:creationId xmlns:a16="http://schemas.microsoft.com/office/drawing/2014/main" id="{2EE22BA2-C66C-4B42-8598-FF3256790D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a:extLst>
            <a:ext uri="{FF2B5EF4-FFF2-40B4-BE49-F238E27FC236}">
              <a16:creationId xmlns:a16="http://schemas.microsoft.com/office/drawing/2014/main" id="{29AD9799-64F2-45EC-9B5B-BB6A3BAC8D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a:extLst>
            <a:ext uri="{FF2B5EF4-FFF2-40B4-BE49-F238E27FC236}">
              <a16:creationId xmlns:a16="http://schemas.microsoft.com/office/drawing/2014/main" id="{E97D51F5-9E38-4487-BE6C-B77598CF53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a:extLst>
            <a:ext uri="{FF2B5EF4-FFF2-40B4-BE49-F238E27FC236}">
              <a16:creationId xmlns:a16="http://schemas.microsoft.com/office/drawing/2014/main" id="{567CE41F-B72F-4758-B39E-BF0FFBB445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a:extLst>
            <a:ext uri="{FF2B5EF4-FFF2-40B4-BE49-F238E27FC236}">
              <a16:creationId xmlns:a16="http://schemas.microsoft.com/office/drawing/2014/main" id="{B81C218F-2719-48EE-AEEE-0DF5D5436A9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1" name="テキスト ボックス 510">
          <a:extLst>
            <a:ext uri="{FF2B5EF4-FFF2-40B4-BE49-F238E27FC236}">
              <a16:creationId xmlns:a16="http://schemas.microsoft.com/office/drawing/2014/main" id="{EC140432-DDDC-437A-AB0F-31D2637972A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2" name="直線コネクタ 511">
          <a:extLst>
            <a:ext uri="{FF2B5EF4-FFF2-40B4-BE49-F238E27FC236}">
              <a16:creationId xmlns:a16="http://schemas.microsoft.com/office/drawing/2014/main" id="{7C85A6C4-B089-4AA1-95AC-FA39F09BF1B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3" name="テキスト ボックス 512">
          <a:extLst>
            <a:ext uri="{FF2B5EF4-FFF2-40B4-BE49-F238E27FC236}">
              <a16:creationId xmlns:a16="http://schemas.microsoft.com/office/drawing/2014/main" id="{8A02B92D-7EEE-4561-922C-4C76F8A2F69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4" name="直線コネクタ 513">
          <a:extLst>
            <a:ext uri="{FF2B5EF4-FFF2-40B4-BE49-F238E27FC236}">
              <a16:creationId xmlns:a16="http://schemas.microsoft.com/office/drawing/2014/main" id="{54A06EE1-C64D-4FD4-AF75-273C8788823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5" name="テキスト ボックス 514">
          <a:extLst>
            <a:ext uri="{FF2B5EF4-FFF2-40B4-BE49-F238E27FC236}">
              <a16:creationId xmlns:a16="http://schemas.microsoft.com/office/drawing/2014/main" id="{D1BAD1BF-606B-4915-BE3F-A5F66D5529D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6" name="直線コネクタ 515">
          <a:extLst>
            <a:ext uri="{FF2B5EF4-FFF2-40B4-BE49-F238E27FC236}">
              <a16:creationId xmlns:a16="http://schemas.microsoft.com/office/drawing/2014/main" id="{E4C3CDB7-7FDE-408A-B222-9F97EF0FF98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7" name="テキスト ボックス 516">
          <a:extLst>
            <a:ext uri="{FF2B5EF4-FFF2-40B4-BE49-F238E27FC236}">
              <a16:creationId xmlns:a16="http://schemas.microsoft.com/office/drawing/2014/main" id="{63697E7C-A822-40AC-8AB2-8C9706A6D82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8" name="直線コネクタ 517">
          <a:extLst>
            <a:ext uri="{FF2B5EF4-FFF2-40B4-BE49-F238E27FC236}">
              <a16:creationId xmlns:a16="http://schemas.microsoft.com/office/drawing/2014/main" id="{2403D919-4BEA-4336-9AB0-CEBB64F6A43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9" name="テキスト ボックス 518">
          <a:extLst>
            <a:ext uri="{FF2B5EF4-FFF2-40B4-BE49-F238E27FC236}">
              <a16:creationId xmlns:a16="http://schemas.microsoft.com/office/drawing/2014/main" id="{D006977E-0F59-4357-A5E1-8310E15D97A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0" name="直線コネクタ 519">
          <a:extLst>
            <a:ext uri="{FF2B5EF4-FFF2-40B4-BE49-F238E27FC236}">
              <a16:creationId xmlns:a16="http://schemas.microsoft.com/office/drawing/2014/main" id="{AE643CE6-BA50-4DB1-847B-B7CABBABB46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1" name="テキスト ボックス 520">
          <a:extLst>
            <a:ext uri="{FF2B5EF4-FFF2-40B4-BE49-F238E27FC236}">
              <a16:creationId xmlns:a16="http://schemas.microsoft.com/office/drawing/2014/main" id="{5A9DBA69-D2D5-4E08-8CE9-1704EAF0F24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2" name="直線コネクタ 521">
          <a:extLst>
            <a:ext uri="{FF2B5EF4-FFF2-40B4-BE49-F238E27FC236}">
              <a16:creationId xmlns:a16="http://schemas.microsoft.com/office/drawing/2014/main" id="{569ABC82-A7E6-48A0-98F4-8AE226CE653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3" name="テキスト ボックス 522">
          <a:extLst>
            <a:ext uri="{FF2B5EF4-FFF2-40B4-BE49-F238E27FC236}">
              <a16:creationId xmlns:a16="http://schemas.microsoft.com/office/drawing/2014/main" id="{E7D7A437-5D64-489A-9ECD-1D50CF1DC25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a:extLst>
            <a:ext uri="{FF2B5EF4-FFF2-40B4-BE49-F238E27FC236}">
              <a16:creationId xmlns:a16="http://schemas.microsoft.com/office/drawing/2014/main" id="{C3F5081E-7893-48A3-A0CC-6E5F0770642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5" name="テキスト ボックス 524">
          <a:extLst>
            <a:ext uri="{FF2B5EF4-FFF2-40B4-BE49-F238E27FC236}">
              <a16:creationId xmlns:a16="http://schemas.microsoft.com/office/drawing/2014/main" id="{7FBDB13D-41E1-4A0A-91C2-214DF8AC1D1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6" name="【消防施設】&#10;有形固定資産減価償却率グラフ枠">
          <a:extLst>
            <a:ext uri="{FF2B5EF4-FFF2-40B4-BE49-F238E27FC236}">
              <a16:creationId xmlns:a16="http://schemas.microsoft.com/office/drawing/2014/main" id="{3E80FA41-92F3-4E7B-AE39-09A4560A50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27" name="直線コネクタ 526">
          <a:extLst>
            <a:ext uri="{FF2B5EF4-FFF2-40B4-BE49-F238E27FC236}">
              <a16:creationId xmlns:a16="http://schemas.microsoft.com/office/drawing/2014/main" id="{F51103BF-9B5C-4F2F-8221-9AF6DF157F53}"/>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28" name="【消防施設】&#10;有形固定資産減価償却率最小値テキスト">
          <a:extLst>
            <a:ext uri="{FF2B5EF4-FFF2-40B4-BE49-F238E27FC236}">
              <a16:creationId xmlns:a16="http://schemas.microsoft.com/office/drawing/2014/main" id="{DD467B02-5F82-4303-A052-2797C6066CD0}"/>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29" name="直線コネクタ 528">
          <a:extLst>
            <a:ext uri="{FF2B5EF4-FFF2-40B4-BE49-F238E27FC236}">
              <a16:creationId xmlns:a16="http://schemas.microsoft.com/office/drawing/2014/main" id="{4B9FA168-C5E4-4F43-B7C4-3922E9BE95FE}"/>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30" name="【消防施設】&#10;有形固定資産減価償却率最大値テキスト">
          <a:extLst>
            <a:ext uri="{FF2B5EF4-FFF2-40B4-BE49-F238E27FC236}">
              <a16:creationId xmlns:a16="http://schemas.microsoft.com/office/drawing/2014/main" id="{D1416C05-91AC-4AB1-81A5-FB51D6388658}"/>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31" name="直線コネクタ 530">
          <a:extLst>
            <a:ext uri="{FF2B5EF4-FFF2-40B4-BE49-F238E27FC236}">
              <a16:creationId xmlns:a16="http://schemas.microsoft.com/office/drawing/2014/main" id="{B87F7B1A-9AE3-4724-B92A-418BCEB14A89}"/>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532" name="【消防施設】&#10;有形固定資産減価償却率平均値テキスト">
          <a:extLst>
            <a:ext uri="{FF2B5EF4-FFF2-40B4-BE49-F238E27FC236}">
              <a16:creationId xmlns:a16="http://schemas.microsoft.com/office/drawing/2014/main" id="{3F2BA334-D14F-4492-9F06-D73D9E881C17}"/>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33" name="フローチャート: 判断 532">
          <a:extLst>
            <a:ext uri="{FF2B5EF4-FFF2-40B4-BE49-F238E27FC236}">
              <a16:creationId xmlns:a16="http://schemas.microsoft.com/office/drawing/2014/main" id="{4DD1A1A7-72DC-4B56-92CD-B4F1F9942C46}"/>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34" name="フローチャート: 判断 533">
          <a:extLst>
            <a:ext uri="{FF2B5EF4-FFF2-40B4-BE49-F238E27FC236}">
              <a16:creationId xmlns:a16="http://schemas.microsoft.com/office/drawing/2014/main" id="{823DD327-3DE9-484E-9E28-5767BF7CB745}"/>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35" name="フローチャート: 判断 534">
          <a:extLst>
            <a:ext uri="{FF2B5EF4-FFF2-40B4-BE49-F238E27FC236}">
              <a16:creationId xmlns:a16="http://schemas.microsoft.com/office/drawing/2014/main" id="{60305379-9F0F-4A57-B8BD-2E7AB445B2B0}"/>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36" name="フローチャート: 判断 535">
          <a:extLst>
            <a:ext uri="{FF2B5EF4-FFF2-40B4-BE49-F238E27FC236}">
              <a16:creationId xmlns:a16="http://schemas.microsoft.com/office/drawing/2014/main" id="{50C5CA9E-C887-4042-B9F1-8A66C095BD32}"/>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537" name="フローチャート: 判断 536">
          <a:extLst>
            <a:ext uri="{FF2B5EF4-FFF2-40B4-BE49-F238E27FC236}">
              <a16:creationId xmlns:a16="http://schemas.microsoft.com/office/drawing/2014/main" id="{5399A4E3-616B-4A99-962E-D08654556228}"/>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23D51213-84E5-4AC5-A69A-E2435884634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BB460917-B729-489E-A846-5BE2EA13A7D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4C153E0D-76BC-4476-80AC-CA86300FDEA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1A8A914D-75F2-4C7E-8CA4-77E2527246E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EAE83F7D-2ABC-4016-824D-8C8BC17688B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170180</xdr:rowOff>
    </xdr:from>
    <xdr:to>
      <xdr:col>85</xdr:col>
      <xdr:colOff>177800</xdr:colOff>
      <xdr:row>79</xdr:row>
      <xdr:rowOff>100330</xdr:rowOff>
    </xdr:to>
    <xdr:sp macro="" textlink="">
      <xdr:nvSpPr>
        <xdr:cNvPr id="543" name="楕円 542">
          <a:extLst>
            <a:ext uri="{FF2B5EF4-FFF2-40B4-BE49-F238E27FC236}">
              <a16:creationId xmlns:a16="http://schemas.microsoft.com/office/drawing/2014/main" id="{5CBBE1EB-14C1-4CA9-8135-55ECA2FFD4A8}"/>
            </a:ext>
          </a:extLst>
        </xdr:cNvPr>
        <xdr:cNvSpPr/>
      </xdr:nvSpPr>
      <xdr:spPr>
        <a:xfrm>
          <a:off x="16268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21607</xdr:rowOff>
    </xdr:from>
    <xdr:ext cx="405111" cy="259045"/>
    <xdr:sp macro="" textlink="">
      <xdr:nvSpPr>
        <xdr:cNvPr id="544" name="【消防施設】&#10;有形固定資産減価償却率該当値テキスト">
          <a:extLst>
            <a:ext uri="{FF2B5EF4-FFF2-40B4-BE49-F238E27FC236}">
              <a16:creationId xmlns:a16="http://schemas.microsoft.com/office/drawing/2014/main" id="{C5C8515F-3B79-44D4-B72A-8C26C3535DB9}"/>
            </a:ext>
          </a:extLst>
        </xdr:cNvPr>
        <xdr:cNvSpPr txBox="1"/>
      </xdr:nvSpPr>
      <xdr:spPr>
        <a:xfrm>
          <a:off x="16357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105411</xdr:rowOff>
    </xdr:from>
    <xdr:to>
      <xdr:col>81</xdr:col>
      <xdr:colOff>101600</xdr:colOff>
      <xdr:row>79</xdr:row>
      <xdr:rowOff>35561</xdr:rowOff>
    </xdr:to>
    <xdr:sp macro="" textlink="">
      <xdr:nvSpPr>
        <xdr:cNvPr id="545" name="楕円 544">
          <a:extLst>
            <a:ext uri="{FF2B5EF4-FFF2-40B4-BE49-F238E27FC236}">
              <a16:creationId xmlns:a16="http://schemas.microsoft.com/office/drawing/2014/main" id="{4425904B-6F08-4CF9-964D-544EEB0A0867}"/>
            </a:ext>
          </a:extLst>
        </xdr:cNvPr>
        <xdr:cNvSpPr/>
      </xdr:nvSpPr>
      <xdr:spPr>
        <a:xfrm>
          <a:off x="15430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156211</xdr:rowOff>
    </xdr:from>
    <xdr:to>
      <xdr:col>85</xdr:col>
      <xdr:colOff>127000</xdr:colOff>
      <xdr:row>79</xdr:row>
      <xdr:rowOff>49530</xdr:rowOff>
    </xdr:to>
    <xdr:cxnSp macro="">
      <xdr:nvCxnSpPr>
        <xdr:cNvPr id="546" name="直線コネクタ 545">
          <a:extLst>
            <a:ext uri="{FF2B5EF4-FFF2-40B4-BE49-F238E27FC236}">
              <a16:creationId xmlns:a16="http://schemas.microsoft.com/office/drawing/2014/main" id="{2765134D-43F8-4003-96F7-E03EDABF64C3}"/>
            </a:ext>
          </a:extLst>
        </xdr:cNvPr>
        <xdr:cNvCxnSpPr/>
      </xdr:nvCxnSpPr>
      <xdr:spPr>
        <a:xfrm>
          <a:off x="15481300" y="135293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38736</xdr:rowOff>
    </xdr:from>
    <xdr:to>
      <xdr:col>76</xdr:col>
      <xdr:colOff>165100</xdr:colOff>
      <xdr:row>78</xdr:row>
      <xdr:rowOff>140336</xdr:rowOff>
    </xdr:to>
    <xdr:sp macro="" textlink="">
      <xdr:nvSpPr>
        <xdr:cNvPr id="547" name="楕円 546">
          <a:extLst>
            <a:ext uri="{FF2B5EF4-FFF2-40B4-BE49-F238E27FC236}">
              <a16:creationId xmlns:a16="http://schemas.microsoft.com/office/drawing/2014/main" id="{81E146BB-7803-44B0-8EC6-1277A672BADB}"/>
            </a:ext>
          </a:extLst>
        </xdr:cNvPr>
        <xdr:cNvSpPr/>
      </xdr:nvSpPr>
      <xdr:spPr>
        <a:xfrm>
          <a:off x="14541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89536</xdr:rowOff>
    </xdr:from>
    <xdr:to>
      <xdr:col>81</xdr:col>
      <xdr:colOff>50800</xdr:colOff>
      <xdr:row>78</xdr:row>
      <xdr:rowOff>156211</xdr:rowOff>
    </xdr:to>
    <xdr:cxnSp macro="">
      <xdr:nvCxnSpPr>
        <xdr:cNvPr id="548" name="直線コネクタ 547">
          <a:extLst>
            <a:ext uri="{FF2B5EF4-FFF2-40B4-BE49-F238E27FC236}">
              <a16:creationId xmlns:a16="http://schemas.microsoft.com/office/drawing/2014/main" id="{5FE027A2-152C-4841-8340-6C749A6B02CD}"/>
            </a:ext>
          </a:extLst>
        </xdr:cNvPr>
        <xdr:cNvCxnSpPr/>
      </xdr:nvCxnSpPr>
      <xdr:spPr>
        <a:xfrm>
          <a:off x="14592300" y="1346263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145414</xdr:rowOff>
    </xdr:from>
    <xdr:to>
      <xdr:col>72</xdr:col>
      <xdr:colOff>38100</xdr:colOff>
      <xdr:row>78</xdr:row>
      <xdr:rowOff>75564</xdr:rowOff>
    </xdr:to>
    <xdr:sp macro="" textlink="">
      <xdr:nvSpPr>
        <xdr:cNvPr id="549" name="楕円 548">
          <a:extLst>
            <a:ext uri="{FF2B5EF4-FFF2-40B4-BE49-F238E27FC236}">
              <a16:creationId xmlns:a16="http://schemas.microsoft.com/office/drawing/2014/main" id="{7F3E0172-2AA6-455F-9FC8-6578D0B4D9C1}"/>
            </a:ext>
          </a:extLst>
        </xdr:cNvPr>
        <xdr:cNvSpPr/>
      </xdr:nvSpPr>
      <xdr:spPr>
        <a:xfrm>
          <a:off x="136525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24764</xdr:rowOff>
    </xdr:from>
    <xdr:to>
      <xdr:col>76</xdr:col>
      <xdr:colOff>114300</xdr:colOff>
      <xdr:row>78</xdr:row>
      <xdr:rowOff>89536</xdr:rowOff>
    </xdr:to>
    <xdr:cxnSp macro="">
      <xdr:nvCxnSpPr>
        <xdr:cNvPr id="550" name="直線コネクタ 549">
          <a:extLst>
            <a:ext uri="{FF2B5EF4-FFF2-40B4-BE49-F238E27FC236}">
              <a16:creationId xmlns:a16="http://schemas.microsoft.com/office/drawing/2014/main" id="{7DD3DADC-9AE7-413F-B68B-CF5C1863DA4B}"/>
            </a:ext>
          </a:extLst>
        </xdr:cNvPr>
        <xdr:cNvCxnSpPr/>
      </xdr:nvCxnSpPr>
      <xdr:spPr>
        <a:xfrm>
          <a:off x="13703300" y="133978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78739</xdr:rowOff>
    </xdr:from>
    <xdr:to>
      <xdr:col>67</xdr:col>
      <xdr:colOff>101600</xdr:colOff>
      <xdr:row>78</xdr:row>
      <xdr:rowOff>8889</xdr:rowOff>
    </xdr:to>
    <xdr:sp macro="" textlink="">
      <xdr:nvSpPr>
        <xdr:cNvPr id="551" name="楕円 550">
          <a:extLst>
            <a:ext uri="{FF2B5EF4-FFF2-40B4-BE49-F238E27FC236}">
              <a16:creationId xmlns:a16="http://schemas.microsoft.com/office/drawing/2014/main" id="{21291D59-CC2A-40EA-9773-1FCECA249B06}"/>
            </a:ext>
          </a:extLst>
        </xdr:cNvPr>
        <xdr:cNvSpPr/>
      </xdr:nvSpPr>
      <xdr:spPr>
        <a:xfrm>
          <a:off x="12763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129539</xdr:rowOff>
    </xdr:from>
    <xdr:to>
      <xdr:col>71</xdr:col>
      <xdr:colOff>177800</xdr:colOff>
      <xdr:row>78</xdr:row>
      <xdr:rowOff>24764</xdr:rowOff>
    </xdr:to>
    <xdr:cxnSp macro="">
      <xdr:nvCxnSpPr>
        <xdr:cNvPr id="552" name="直線コネクタ 551">
          <a:extLst>
            <a:ext uri="{FF2B5EF4-FFF2-40B4-BE49-F238E27FC236}">
              <a16:creationId xmlns:a16="http://schemas.microsoft.com/office/drawing/2014/main" id="{AFB321FB-DCA0-40DE-A3B9-0252A679C971}"/>
            </a:ext>
          </a:extLst>
        </xdr:cNvPr>
        <xdr:cNvCxnSpPr/>
      </xdr:nvCxnSpPr>
      <xdr:spPr>
        <a:xfrm>
          <a:off x="12814300" y="1333118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53" name="n_1aveValue【消防施設】&#10;有形固定資産減価償却率">
          <a:extLst>
            <a:ext uri="{FF2B5EF4-FFF2-40B4-BE49-F238E27FC236}">
              <a16:creationId xmlns:a16="http://schemas.microsoft.com/office/drawing/2014/main" id="{33244276-131D-4E11-8390-A5A7A7723DE0}"/>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554" name="n_2aveValue【消防施設】&#10;有形固定資産減価償却率">
          <a:extLst>
            <a:ext uri="{FF2B5EF4-FFF2-40B4-BE49-F238E27FC236}">
              <a16:creationId xmlns:a16="http://schemas.microsoft.com/office/drawing/2014/main" id="{B03914A8-EF51-4566-A7A7-2FFE3289C8AA}"/>
            </a:ext>
          </a:extLst>
        </xdr:cNvPr>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555" name="n_3aveValue【消防施設】&#10;有形固定資産減価償却率">
          <a:extLst>
            <a:ext uri="{FF2B5EF4-FFF2-40B4-BE49-F238E27FC236}">
              <a16:creationId xmlns:a16="http://schemas.microsoft.com/office/drawing/2014/main" id="{AC931B8E-EE61-4B37-8984-4FCD180F06FA}"/>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556" name="n_4aveValue【消防施設】&#10;有形固定資産減価償却率">
          <a:extLst>
            <a:ext uri="{FF2B5EF4-FFF2-40B4-BE49-F238E27FC236}">
              <a16:creationId xmlns:a16="http://schemas.microsoft.com/office/drawing/2014/main" id="{7B54CBA6-D4B4-4235-95C7-D2983E8771C2}"/>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52088</xdr:rowOff>
    </xdr:from>
    <xdr:ext cx="405111" cy="259045"/>
    <xdr:sp macro="" textlink="">
      <xdr:nvSpPr>
        <xdr:cNvPr id="557" name="n_1mainValue【消防施設】&#10;有形固定資産減価償却率">
          <a:extLst>
            <a:ext uri="{FF2B5EF4-FFF2-40B4-BE49-F238E27FC236}">
              <a16:creationId xmlns:a16="http://schemas.microsoft.com/office/drawing/2014/main" id="{8AEAEE81-8CA1-4A5A-8BE5-5A1218B3CF9B}"/>
            </a:ext>
          </a:extLst>
        </xdr:cNvPr>
        <xdr:cNvSpPr txBox="1"/>
      </xdr:nvSpPr>
      <xdr:spPr>
        <a:xfrm>
          <a:off x="152660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156863</xdr:rowOff>
    </xdr:from>
    <xdr:ext cx="405111" cy="259045"/>
    <xdr:sp macro="" textlink="">
      <xdr:nvSpPr>
        <xdr:cNvPr id="558" name="n_2mainValue【消防施設】&#10;有形固定資産減価償却率">
          <a:extLst>
            <a:ext uri="{FF2B5EF4-FFF2-40B4-BE49-F238E27FC236}">
              <a16:creationId xmlns:a16="http://schemas.microsoft.com/office/drawing/2014/main" id="{0819A339-1090-4F4B-9D95-C94B598BB010}"/>
            </a:ext>
          </a:extLst>
        </xdr:cNvPr>
        <xdr:cNvSpPr txBox="1"/>
      </xdr:nvSpPr>
      <xdr:spPr>
        <a:xfrm>
          <a:off x="143897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92091</xdr:rowOff>
    </xdr:from>
    <xdr:ext cx="405111" cy="259045"/>
    <xdr:sp macro="" textlink="">
      <xdr:nvSpPr>
        <xdr:cNvPr id="559" name="n_3mainValue【消防施設】&#10;有形固定資産減価償却率">
          <a:extLst>
            <a:ext uri="{FF2B5EF4-FFF2-40B4-BE49-F238E27FC236}">
              <a16:creationId xmlns:a16="http://schemas.microsoft.com/office/drawing/2014/main" id="{3DB4DC8D-E121-4FB5-9C9F-6B6695EC5C20}"/>
            </a:ext>
          </a:extLst>
        </xdr:cNvPr>
        <xdr:cNvSpPr txBox="1"/>
      </xdr:nvSpPr>
      <xdr:spPr>
        <a:xfrm>
          <a:off x="135007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25416</xdr:rowOff>
    </xdr:from>
    <xdr:ext cx="405111" cy="259045"/>
    <xdr:sp macro="" textlink="">
      <xdr:nvSpPr>
        <xdr:cNvPr id="560" name="n_4mainValue【消防施設】&#10;有形固定資産減価償却率">
          <a:extLst>
            <a:ext uri="{FF2B5EF4-FFF2-40B4-BE49-F238E27FC236}">
              <a16:creationId xmlns:a16="http://schemas.microsoft.com/office/drawing/2014/main" id="{CC9898A0-AD72-411C-AFC1-F89F95E4CB1B}"/>
            </a:ext>
          </a:extLst>
        </xdr:cNvPr>
        <xdr:cNvSpPr txBox="1"/>
      </xdr:nvSpPr>
      <xdr:spPr>
        <a:xfrm>
          <a:off x="12611744"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a:extLst>
            <a:ext uri="{FF2B5EF4-FFF2-40B4-BE49-F238E27FC236}">
              <a16:creationId xmlns:a16="http://schemas.microsoft.com/office/drawing/2014/main" id="{1B0C0A49-4152-48DC-91E9-C6436559DB9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a:extLst>
            <a:ext uri="{FF2B5EF4-FFF2-40B4-BE49-F238E27FC236}">
              <a16:creationId xmlns:a16="http://schemas.microsoft.com/office/drawing/2014/main" id="{02A58617-BA52-4FBC-90DA-80798FFCB1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a:extLst>
            <a:ext uri="{FF2B5EF4-FFF2-40B4-BE49-F238E27FC236}">
              <a16:creationId xmlns:a16="http://schemas.microsoft.com/office/drawing/2014/main" id="{38C7BD14-7B7C-4EFF-BABD-C890C89B1B0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a:extLst>
            <a:ext uri="{FF2B5EF4-FFF2-40B4-BE49-F238E27FC236}">
              <a16:creationId xmlns:a16="http://schemas.microsoft.com/office/drawing/2014/main" id="{603354BE-369C-4C76-88F9-00E0CDC9FAF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a:extLst>
            <a:ext uri="{FF2B5EF4-FFF2-40B4-BE49-F238E27FC236}">
              <a16:creationId xmlns:a16="http://schemas.microsoft.com/office/drawing/2014/main" id="{76D40BE5-36AD-4CEB-842F-CBFEF9CC9F1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a:extLst>
            <a:ext uri="{FF2B5EF4-FFF2-40B4-BE49-F238E27FC236}">
              <a16:creationId xmlns:a16="http://schemas.microsoft.com/office/drawing/2014/main" id="{53223F37-61A4-40A2-A55B-BF914933D9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a:extLst>
            <a:ext uri="{FF2B5EF4-FFF2-40B4-BE49-F238E27FC236}">
              <a16:creationId xmlns:a16="http://schemas.microsoft.com/office/drawing/2014/main" id="{F5D66F13-540C-4477-AB4C-97E2600B15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a:extLst>
            <a:ext uri="{FF2B5EF4-FFF2-40B4-BE49-F238E27FC236}">
              <a16:creationId xmlns:a16="http://schemas.microsoft.com/office/drawing/2014/main" id="{FE70E381-4E6D-45C3-980E-9ABB758EAE5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a:extLst>
            <a:ext uri="{FF2B5EF4-FFF2-40B4-BE49-F238E27FC236}">
              <a16:creationId xmlns:a16="http://schemas.microsoft.com/office/drawing/2014/main" id="{7639692C-F09F-4FB5-B513-A0254019685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a:extLst>
            <a:ext uri="{FF2B5EF4-FFF2-40B4-BE49-F238E27FC236}">
              <a16:creationId xmlns:a16="http://schemas.microsoft.com/office/drawing/2014/main" id="{7A983398-DC95-4450-8D79-0FD1604E35E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a:extLst>
            <a:ext uri="{FF2B5EF4-FFF2-40B4-BE49-F238E27FC236}">
              <a16:creationId xmlns:a16="http://schemas.microsoft.com/office/drawing/2014/main" id="{6C250470-237D-464D-A5E1-205EF85BF67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a:extLst>
            <a:ext uri="{FF2B5EF4-FFF2-40B4-BE49-F238E27FC236}">
              <a16:creationId xmlns:a16="http://schemas.microsoft.com/office/drawing/2014/main" id="{C6C45FB1-4F21-4AD3-805C-96D4507762C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a:extLst>
            <a:ext uri="{FF2B5EF4-FFF2-40B4-BE49-F238E27FC236}">
              <a16:creationId xmlns:a16="http://schemas.microsoft.com/office/drawing/2014/main" id="{201D08C5-259C-48D7-AD34-25EF954DAEC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a:extLst>
            <a:ext uri="{FF2B5EF4-FFF2-40B4-BE49-F238E27FC236}">
              <a16:creationId xmlns:a16="http://schemas.microsoft.com/office/drawing/2014/main" id="{8B381A83-6537-4899-BBD6-FDF20BD81F9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a:extLst>
            <a:ext uri="{FF2B5EF4-FFF2-40B4-BE49-F238E27FC236}">
              <a16:creationId xmlns:a16="http://schemas.microsoft.com/office/drawing/2014/main" id="{219FCAF8-24C9-4750-B6B4-CF86AB4EEFC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a:extLst>
            <a:ext uri="{FF2B5EF4-FFF2-40B4-BE49-F238E27FC236}">
              <a16:creationId xmlns:a16="http://schemas.microsoft.com/office/drawing/2014/main" id="{83D32411-E7FC-46E8-9C1A-7A61EB9326F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a:extLst>
            <a:ext uri="{FF2B5EF4-FFF2-40B4-BE49-F238E27FC236}">
              <a16:creationId xmlns:a16="http://schemas.microsoft.com/office/drawing/2014/main" id="{559BD4CA-8381-4CC0-9DEE-16EC24F7746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a:extLst>
            <a:ext uri="{FF2B5EF4-FFF2-40B4-BE49-F238E27FC236}">
              <a16:creationId xmlns:a16="http://schemas.microsoft.com/office/drawing/2014/main" id="{B332CA14-AA60-4A28-B27F-F0DE89542B0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a:extLst>
            <a:ext uri="{FF2B5EF4-FFF2-40B4-BE49-F238E27FC236}">
              <a16:creationId xmlns:a16="http://schemas.microsoft.com/office/drawing/2014/main" id="{7D620767-5FAE-41EB-9D54-A2D5AE82435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a:extLst>
            <a:ext uri="{FF2B5EF4-FFF2-40B4-BE49-F238E27FC236}">
              <a16:creationId xmlns:a16="http://schemas.microsoft.com/office/drawing/2014/main" id="{9F8D48AD-EE10-4CBB-8266-AA306C7C1E3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a:extLst>
            <a:ext uri="{FF2B5EF4-FFF2-40B4-BE49-F238E27FC236}">
              <a16:creationId xmlns:a16="http://schemas.microsoft.com/office/drawing/2014/main" id="{8BBC42A5-B035-4CBC-8074-B184129EC75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a:extLst>
            <a:ext uri="{FF2B5EF4-FFF2-40B4-BE49-F238E27FC236}">
              <a16:creationId xmlns:a16="http://schemas.microsoft.com/office/drawing/2014/main" id="{16CC91FB-E077-455E-9CBC-6783B6B4C6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a:extLst>
            <a:ext uri="{FF2B5EF4-FFF2-40B4-BE49-F238E27FC236}">
              <a16:creationId xmlns:a16="http://schemas.microsoft.com/office/drawing/2014/main" id="{2FCCF37F-43FC-4CE0-8801-BED78B5F934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584" name="直線コネクタ 583">
          <a:extLst>
            <a:ext uri="{FF2B5EF4-FFF2-40B4-BE49-F238E27FC236}">
              <a16:creationId xmlns:a16="http://schemas.microsoft.com/office/drawing/2014/main" id="{4AFBA871-F0E8-4F60-858B-650E6600D016}"/>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5" name="【消防施設】&#10;一人当たり面積最小値テキスト">
          <a:extLst>
            <a:ext uri="{FF2B5EF4-FFF2-40B4-BE49-F238E27FC236}">
              <a16:creationId xmlns:a16="http://schemas.microsoft.com/office/drawing/2014/main" id="{8F9AD3E3-AE5D-4E18-AB7C-06F7B3E98EA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6" name="直線コネクタ 585">
          <a:extLst>
            <a:ext uri="{FF2B5EF4-FFF2-40B4-BE49-F238E27FC236}">
              <a16:creationId xmlns:a16="http://schemas.microsoft.com/office/drawing/2014/main" id="{89AFB94A-8421-4CBD-9AEB-BD307256D9B7}"/>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587" name="【消防施設】&#10;一人当たり面積最大値テキスト">
          <a:extLst>
            <a:ext uri="{FF2B5EF4-FFF2-40B4-BE49-F238E27FC236}">
              <a16:creationId xmlns:a16="http://schemas.microsoft.com/office/drawing/2014/main" id="{450648BC-379B-4F31-B069-E73B740EED93}"/>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588" name="直線コネクタ 587">
          <a:extLst>
            <a:ext uri="{FF2B5EF4-FFF2-40B4-BE49-F238E27FC236}">
              <a16:creationId xmlns:a16="http://schemas.microsoft.com/office/drawing/2014/main" id="{844DF1E4-64FC-430E-A473-7F70F60150E0}"/>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589" name="【消防施設】&#10;一人当たり面積平均値テキスト">
          <a:extLst>
            <a:ext uri="{FF2B5EF4-FFF2-40B4-BE49-F238E27FC236}">
              <a16:creationId xmlns:a16="http://schemas.microsoft.com/office/drawing/2014/main" id="{F590E8F0-FF43-4A92-A1D4-4C8BB3F70113}"/>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590" name="フローチャート: 判断 589">
          <a:extLst>
            <a:ext uri="{FF2B5EF4-FFF2-40B4-BE49-F238E27FC236}">
              <a16:creationId xmlns:a16="http://schemas.microsoft.com/office/drawing/2014/main" id="{92ABE6BE-0E06-49B0-A6F8-A114C8FB983A}"/>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91" name="フローチャート: 判断 590">
          <a:extLst>
            <a:ext uri="{FF2B5EF4-FFF2-40B4-BE49-F238E27FC236}">
              <a16:creationId xmlns:a16="http://schemas.microsoft.com/office/drawing/2014/main" id="{50C06C1A-CB99-4825-9E86-1472A1390994}"/>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151130</xdr:rowOff>
    </xdr:from>
    <xdr:to>
      <xdr:col>107</xdr:col>
      <xdr:colOff>101600</xdr:colOff>
      <xdr:row>85</xdr:row>
      <xdr:rowOff>81280</xdr:rowOff>
    </xdr:to>
    <xdr:sp macro="" textlink="">
      <xdr:nvSpPr>
        <xdr:cNvPr id="592" name="フローチャート: 判断 591">
          <a:extLst>
            <a:ext uri="{FF2B5EF4-FFF2-40B4-BE49-F238E27FC236}">
              <a16:creationId xmlns:a16="http://schemas.microsoft.com/office/drawing/2014/main" id="{0CF13CAC-DD26-4C3F-895E-EEF05A201E76}"/>
            </a:ext>
          </a:extLst>
        </xdr:cNvPr>
        <xdr:cNvSpPr/>
      </xdr:nvSpPr>
      <xdr:spPr>
        <a:xfrm>
          <a:off x="20383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593" name="フローチャート: 判断 592">
          <a:extLst>
            <a:ext uri="{FF2B5EF4-FFF2-40B4-BE49-F238E27FC236}">
              <a16:creationId xmlns:a16="http://schemas.microsoft.com/office/drawing/2014/main" id="{2D5671E7-24BC-4905-AA45-FE5F9D80D610}"/>
            </a:ext>
          </a:extLst>
        </xdr:cNvPr>
        <xdr:cNvSpPr/>
      </xdr:nvSpPr>
      <xdr:spPr>
        <a:xfrm>
          <a:off x="19494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594" name="フローチャート: 判断 593">
          <a:extLst>
            <a:ext uri="{FF2B5EF4-FFF2-40B4-BE49-F238E27FC236}">
              <a16:creationId xmlns:a16="http://schemas.microsoft.com/office/drawing/2014/main" id="{B9A05CE1-B9AA-4815-AF63-B863DD3B4AA0}"/>
            </a:ext>
          </a:extLst>
        </xdr:cNvPr>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78DDC40C-3B7D-4DD2-BC8E-C0DE3C2B6DF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E1D7F549-4BFC-4B34-A602-29C1C30980E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CDB47C14-1275-462A-8342-C8788D69FA4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EDDD7775-D1AF-48B9-B38D-566E5DEB72B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DBD7A4A-9C8C-4227-8118-243369F508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84455</xdr:rowOff>
    </xdr:from>
    <xdr:to>
      <xdr:col>116</xdr:col>
      <xdr:colOff>114300</xdr:colOff>
      <xdr:row>86</xdr:row>
      <xdr:rowOff>14605</xdr:rowOff>
    </xdr:to>
    <xdr:sp macro="" textlink="">
      <xdr:nvSpPr>
        <xdr:cNvPr id="600" name="楕円 599">
          <a:extLst>
            <a:ext uri="{FF2B5EF4-FFF2-40B4-BE49-F238E27FC236}">
              <a16:creationId xmlns:a16="http://schemas.microsoft.com/office/drawing/2014/main" id="{36205318-D992-4322-9EB6-8BF026B94AA6}"/>
            </a:ext>
          </a:extLst>
        </xdr:cNvPr>
        <xdr:cNvSpPr/>
      </xdr:nvSpPr>
      <xdr:spPr>
        <a:xfrm>
          <a:off x="221107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170832</xdr:rowOff>
    </xdr:from>
    <xdr:ext cx="469744" cy="259045"/>
    <xdr:sp macro="" textlink="">
      <xdr:nvSpPr>
        <xdr:cNvPr id="601" name="【消防施設】&#10;一人当たり面積該当値テキスト">
          <a:extLst>
            <a:ext uri="{FF2B5EF4-FFF2-40B4-BE49-F238E27FC236}">
              <a16:creationId xmlns:a16="http://schemas.microsoft.com/office/drawing/2014/main" id="{BE0527B2-99B2-427C-B40A-6A736DDBF275}"/>
            </a:ext>
          </a:extLst>
        </xdr:cNvPr>
        <xdr:cNvSpPr txBox="1"/>
      </xdr:nvSpPr>
      <xdr:spPr>
        <a:xfrm>
          <a:off x="22199600" y="1457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86361</xdr:rowOff>
    </xdr:from>
    <xdr:to>
      <xdr:col>112</xdr:col>
      <xdr:colOff>38100</xdr:colOff>
      <xdr:row>86</xdr:row>
      <xdr:rowOff>16511</xdr:rowOff>
    </xdr:to>
    <xdr:sp macro="" textlink="">
      <xdr:nvSpPr>
        <xdr:cNvPr id="602" name="楕円 601">
          <a:extLst>
            <a:ext uri="{FF2B5EF4-FFF2-40B4-BE49-F238E27FC236}">
              <a16:creationId xmlns:a16="http://schemas.microsoft.com/office/drawing/2014/main" id="{3C404987-6C6C-4F3F-AAF0-2878DA51D9D3}"/>
            </a:ext>
          </a:extLst>
        </xdr:cNvPr>
        <xdr:cNvSpPr/>
      </xdr:nvSpPr>
      <xdr:spPr>
        <a:xfrm>
          <a:off x="21272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135255</xdr:rowOff>
    </xdr:from>
    <xdr:to>
      <xdr:col>116</xdr:col>
      <xdr:colOff>63500</xdr:colOff>
      <xdr:row>85</xdr:row>
      <xdr:rowOff>137161</xdr:rowOff>
    </xdr:to>
    <xdr:cxnSp macro="">
      <xdr:nvCxnSpPr>
        <xdr:cNvPr id="603" name="直線コネクタ 602">
          <a:extLst>
            <a:ext uri="{FF2B5EF4-FFF2-40B4-BE49-F238E27FC236}">
              <a16:creationId xmlns:a16="http://schemas.microsoft.com/office/drawing/2014/main" id="{E6C2613C-AE19-4A32-91B2-6950789BBF6C}"/>
            </a:ext>
          </a:extLst>
        </xdr:cNvPr>
        <xdr:cNvCxnSpPr/>
      </xdr:nvCxnSpPr>
      <xdr:spPr>
        <a:xfrm flipV="1">
          <a:off x="21323300" y="147085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604" name="楕円 603">
          <a:extLst>
            <a:ext uri="{FF2B5EF4-FFF2-40B4-BE49-F238E27FC236}">
              <a16:creationId xmlns:a16="http://schemas.microsoft.com/office/drawing/2014/main" id="{F09E6EA7-D711-4F81-9E80-1F4F04C0FA78}"/>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137161</xdr:rowOff>
    </xdr:from>
    <xdr:to>
      <xdr:col>111</xdr:col>
      <xdr:colOff>177800</xdr:colOff>
      <xdr:row>85</xdr:row>
      <xdr:rowOff>140970</xdr:rowOff>
    </xdr:to>
    <xdr:cxnSp macro="">
      <xdr:nvCxnSpPr>
        <xdr:cNvPr id="605" name="直線コネクタ 604">
          <a:extLst>
            <a:ext uri="{FF2B5EF4-FFF2-40B4-BE49-F238E27FC236}">
              <a16:creationId xmlns:a16="http://schemas.microsoft.com/office/drawing/2014/main" id="{EE40EA89-AA63-4169-BCBA-0469ED84BF58}"/>
            </a:ext>
          </a:extLst>
        </xdr:cNvPr>
        <xdr:cNvCxnSpPr/>
      </xdr:nvCxnSpPr>
      <xdr:spPr>
        <a:xfrm flipV="1">
          <a:off x="20434300" y="14710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606" name="楕円 605">
          <a:extLst>
            <a:ext uri="{FF2B5EF4-FFF2-40B4-BE49-F238E27FC236}">
              <a16:creationId xmlns:a16="http://schemas.microsoft.com/office/drawing/2014/main" id="{817CD8F8-8683-4832-80E7-6006D3CCF989}"/>
            </a:ext>
          </a:extLst>
        </xdr:cNvPr>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607" name="直線コネクタ 606">
          <a:extLst>
            <a:ext uri="{FF2B5EF4-FFF2-40B4-BE49-F238E27FC236}">
              <a16:creationId xmlns:a16="http://schemas.microsoft.com/office/drawing/2014/main" id="{78879496-A4AB-44F1-BEBA-A474DE918291}"/>
            </a:ext>
          </a:extLst>
        </xdr:cNvPr>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92075</xdr:rowOff>
    </xdr:from>
    <xdr:to>
      <xdr:col>98</xdr:col>
      <xdr:colOff>38100</xdr:colOff>
      <xdr:row>86</xdr:row>
      <xdr:rowOff>22225</xdr:rowOff>
    </xdr:to>
    <xdr:sp macro="" textlink="">
      <xdr:nvSpPr>
        <xdr:cNvPr id="608" name="楕円 607">
          <a:extLst>
            <a:ext uri="{FF2B5EF4-FFF2-40B4-BE49-F238E27FC236}">
              <a16:creationId xmlns:a16="http://schemas.microsoft.com/office/drawing/2014/main" id="{54F7D3A2-FE86-464D-A704-7D515788D6AF}"/>
            </a:ext>
          </a:extLst>
        </xdr:cNvPr>
        <xdr:cNvSpPr/>
      </xdr:nvSpPr>
      <xdr:spPr>
        <a:xfrm>
          <a:off x="18605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142875</xdr:rowOff>
    </xdr:to>
    <xdr:cxnSp macro="">
      <xdr:nvCxnSpPr>
        <xdr:cNvPr id="609" name="直線コネクタ 608">
          <a:extLst>
            <a:ext uri="{FF2B5EF4-FFF2-40B4-BE49-F238E27FC236}">
              <a16:creationId xmlns:a16="http://schemas.microsoft.com/office/drawing/2014/main" id="{70805229-92AA-4561-A900-FE69CAB53539}"/>
            </a:ext>
          </a:extLst>
        </xdr:cNvPr>
        <xdr:cNvCxnSpPr/>
      </xdr:nvCxnSpPr>
      <xdr:spPr>
        <a:xfrm flipV="1">
          <a:off x="18656300" y="147142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71138</xdr:rowOff>
    </xdr:from>
    <xdr:ext cx="469744" cy="259045"/>
    <xdr:sp macro="" textlink="">
      <xdr:nvSpPr>
        <xdr:cNvPr id="610" name="n_1aveValue【消防施設】&#10;一人当たり面積">
          <a:extLst>
            <a:ext uri="{FF2B5EF4-FFF2-40B4-BE49-F238E27FC236}">
              <a16:creationId xmlns:a16="http://schemas.microsoft.com/office/drawing/2014/main" id="{C833B25E-8F13-4066-AFF6-A1C658F50619}"/>
            </a:ext>
          </a:extLst>
        </xdr:cNvPr>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97807</xdr:rowOff>
    </xdr:from>
    <xdr:ext cx="469744" cy="259045"/>
    <xdr:sp macro="" textlink="">
      <xdr:nvSpPr>
        <xdr:cNvPr id="611" name="n_2aveValue【消防施設】&#10;一人当たり面積">
          <a:extLst>
            <a:ext uri="{FF2B5EF4-FFF2-40B4-BE49-F238E27FC236}">
              <a16:creationId xmlns:a16="http://schemas.microsoft.com/office/drawing/2014/main" id="{EB3BD06B-F819-4699-915B-91B5442C982D}"/>
            </a:ext>
          </a:extLst>
        </xdr:cNvPr>
        <xdr:cNvSpPr txBox="1"/>
      </xdr:nvSpPr>
      <xdr:spPr>
        <a:xfrm>
          <a:off x="20199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105427</xdr:rowOff>
    </xdr:from>
    <xdr:ext cx="469744" cy="259045"/>
    <xdr:sp macro="" textlink="">
      <xdr:nvSpPr>
        <xdr:cNvPr id="612" name="n_3aveValue【消防施設】&#10;一人当たり面積">
          <a:extLst>
            <a:ext uri="{FF2B5EF4-FFF2-40B4-BE49-F238E27FC236}">
              <a16:creationId xmlns:a16="http://schemas.microsoft.com/office/drawing/2014/main" id="{4D2AFCD5-9576-4FBC-B94D-766D31E6937E}"/>
            </a:ext>
          </a:extLst>
        </xdr:cNvPr>
        <xdr:cNvSpPr txBox="1"/>
      </xdr:nvSpPr>
      <xdr:spPr>
        <a:xfrm>
          <a:off x="19310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613" name="n_4aveValue【消防施設】&#10;一人当たり面積">
          <a:extLst>
            <a:ext uri="{FF2B5EF4-FFF2-40B4-BE49-F238E27FC236}">
              <a16:creationId xmlns:a16="http://schemas.microsoft.com/office/drawing/2014/main" id="{5F82C0E7-524D-436B-BAAC-A642B6E1B787}"/>
            </a:ext>
          </a:extLst>
        </xdr:cNvPr>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7638</xdr:rowOff>
    </xdr:from>
    <xdr:ext cx="469744" cy="259045"/>
    <xdr:sp macro="" textlink="">
      <xdr:nvSpPr>
        <xdr:cNvPr id="614" name="n_1mainValue【消防施設】&#10;一人当たり面積">
          <a:extLst>
            <a:ext uri="{FF2B5EF4-FFF2-40B4-BE49-F238E27FC236}">
              <a16:creationId xmlns:a16="http://schemas.microsoft.com/office/drawing/2014/main" id="{35F19388-625E-401A-8B09-04D3E8374D21}"/>
            </a:ext>
          </a:extLst>
        </xdr:cNvPr>
        <xdr:cNvSpPr txBox="1"/>
      </xdr:nvSpPr>
      <xdr:spPr>
        <a:xfrm>
          <a:off x="210757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15" name="n_2mainValue【消防施設】&#10;一人当たり面積">
          <a:extLst>
            <a:ext uri="{FF2B5EF4-FFF2-40B4-BE49-F238E27FC236}">
              <a16:creationId xmlns:a16="http://schemas.microsoft.com/office/drawing/2014/main" id="{7909CC74-ABFA-4264-B35F-FF9306426F4D}"/>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616" name="n_3mainValue【消防施設】&#10;一人当たり面積">
          <a:extLst>
            <a:ext uri="{FF2B5EF4-FFF2-40B4-BE49-F238E27FC236}">
              <a16:creationId xmlns:a16="http://schemas.microsoft.com/office/drawing/2014/main" id="{1A5E6E4B-0576-4190-A07C-50053BEF6CC3}"/>
            </a:ext>
          </a:extLst>
        </xdr:cNvPr>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13352</xdr:rowOff>
    </xdr:from>
    <xdr:ext cx="469744" cy="259045"/>
    <xdr:sp macro="" textlink="">
      <xdr:nvSpPr>
        <xdr:cNvPr id="617" name="n_4mainValue【消防施設】&#10;一人当たり面積">
          <a:extLst>
            <a:ext uri="{FF2B5EF4-FFF2-40B4-BE49-F238E27FC236}">
              <a16:creationId xmlns:a16="http://schemas.microsoft.com/office/drawing/2014/main" id="{E3C65BBA-824A-4E8A-B13A-C332E1F476F5}"/>
            </a:ext>
          </a:extLst>
        </xdr:cNvPr>
        <xdr:cNvSpPr txBox="1"/>
      </xdr:nvSpPr>
      <xdr:spPr>
        <a:xfrm>
          <a:off x="18421427" y="147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a:extLst>
            <a:ext uri="{FF2B5EF4-FFF2-40B4-BE49-F238E27FC236}">
              <a16:creationId xmlns:a16="http://schemas.microsoft.com/office/drawing/2014/main" id="{E2F40B64-FAB8-4814-A6AC-806FF3BC1D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a:extLst>
            <a:ext uri="{FF2B5EF4-FFF2-40B4-BE49-F238E27FC236}">
              <a16:creationId xmlns:a16="http://schemas.microsoft.com/office/drawing/2014/main" id="{DD35436B-95D3-4D20-8A1E-AC3D5F9033F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a:extLst>
            <a:ext uri="{FF2B5EF4-FFF2-40B4-BE49-F238E27FC236}">
              <a16:creationId xmlns:a16="http://schemas.microsoft.com/office/drawing/2014/main" id="{0710BD7E-9CCC-4495-A354-C92DDA5B68D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a:extLst>
            <a:ext uri="{FF2B5EF4-FFF2-40B4-BE49-F238E27FC236}">
              <a16:creationId xmlns:a16="http://schemas.microsoft.com/office/drawing/2014/main" id="{17160A90-1D16-4E47-9D90-842CE08698C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a:extLst>
            <a:ext uri="{FF2B5EF4-FFF2-40B4-BE49-F238E27FC236}">
              <a16:creationId xmlns:a16="http://schemas.microsoft.com/office/drawing/2014/main" id="{A04DECAE-D787-402C-8012-557C0B0053C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a:extLst>
            <a:ext uri="{FF2B5EF4-FFF2-40B4-BE49-F238E27FC236}">
              <a16:creationId xmlns:a16="http://schemas.microsoft.com/office/drawing/2014/main" id="{32A021EB-83C0-4B26-B7BB-D86B0CCA214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a:extLst>
            <a:ext uri="{FF2B5EF4-FFF2-40B4-BE49-F238E27FC236}">
              <a16:creationId xmlns:a16="http://schemas.microsoft.com/office/drawing/2014/main" id="{612B9D4D-FF94-497F-BE10-0328B13F4C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a:extLst>
            <a:ext uri="{FF2B5EF4-FFF2-40B4-BE49-F238E27FC236}">
              <a16:creationId xmlns:a16="http://schemas.microsoft.com/office/drawing/2014/main" id="{644F635A-6482-4ADE-A74B-D78A47E2BBF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a:extLst>
            <a:ext uri="{FF2B5EF4-FFF2-40B4-BE49-F238E27FC236}">
              <a16:creationId xmlns:a16="http://schemas.microsoft.com/office/drawing/2014/main" id="{8043CBE4-8D8B-4C91-9E02-6E6BB0B63E5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a:extLst>
            <a:ext uri="{FF2B5EF4-FFF2-40B4-BE49-F238E27FC236}">
              <a16:creationId xmlns:a16="http://schemas.microsoft.com/office/drawing/2014/main" id="{3F70C4C8-B948-444F-A92A-AE10D035F2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8" name="テキスト ボックス 627">
          <a:extLst>
            <a:ext uri="{FF2B5EF4-FFF2-40B4-BE49-F238E27FC236}">
              <a16:creationId xmlns:a16="http://schemas.microsoft.com/office/drawing/2014/main" id="{CF4C3EDC-15ED-4B90-91B7-3E370784F87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a:extLst>
            <a:ext uri="{FF2B5EF4-FFF2-40B4-BE49-F238E27FC236}">
              <a16:creationId xmlns:a16="http://schemas.microsoft.com/office/drawing/2014/main" id="{FA305B93-47A3-47C1-B49A-A914528C08E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0" name="テキスト ボックス 629">
          <a:extLst>
            <a:ext uri="{FF2B5EF4-FFF2-40B4-BE49-F238E27FC236}">
              <a16:creationId xmlns:a16="http://schemas.microsoft.com/office/drawing/2014/main" id="{D0E4CF4E-0C50-4552-9D0B-55E0387C320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a:extLst>
            <a:ext uri="{FF2B5EF4-FFF2-40B4-BE49-F238E27FC236}">
              <a16:creationId xmlns:a16="http://schemas.microsoft.com/office/drawing/2014/main" id="{FF5EB59B-75EC-4581-822A-F8CD5AD2B42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a:extLst>
            <a:ext uri="{FF2B5EF4-FFF2-40B4-BE49-F238E27FC236}">
              <a16:creationId xmlns:a16="http://schemas.microsoft.com/office/drawing/2014/main" id="{307584EB-F56A-4F56-90F4-DFCED7C1E21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a:extLst>
            <a:ext uri="{FF2B5EF4-FFF2-40B4-BE49-F238E27FC236}">
              <a16:creationId xmlns:a16="http://schemas.microsoft.com/office/drawing/2014/main" id="{8FD3B01C-AB84-4287-978E-5C1BFA7AD66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a:extLst>
            <a:ext uri="{FF2B5EF4-FFF2-40B4-BE49-F238E27FC236}">
              <a16:creationId xmlns:a16="http://schemas.microsoft.com/office/drawing/2014/main" id="{59F832A6-0B71-4CEB-84C1-A390D7AEEEE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a:extLst>
            <a:ext uri="{FF2B5EF4-FFF2-40B4-BE49-F238E27FC236}">
              <a16:creationId xmlns:a16="http://schemas.microsoft.com/office/drawing/2014/main" id="{F5129781-E309-4C6A-8A0C-6AC27AE8106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a:extLst>
            <a:ext uri="{FF2B5EF4-FFF2-40B4-BE49-F238E27FC236}">
              <a16:creationId xmlns:a16="http://schemas.microsoft.com/office/drawing/2014/main" id="{18DB6918-0339-49BA-98E6-09CE913F65F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a:extLst>
            <a:ext uri="{FF2B5EF4-FFF2-40B4-BE49-F238E27FC236}">
              <a16:creationId xmlns:a16="http://schemas.microsoft.com/office/drawing/2014/main" id="{6CC3192D-A0C7-432E-AEB5-5F6FDE00D24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a:extLst>
            <a:ext uri="{FF2B5EF4-FFF2-40B4-BE49-F238E27FC236}">
              <a16:creationId xmlns:a16="http://schemas.microsoft.com/office/drawing/2014/main" id="{279EF82A-5192-49D5-8799-3D5FA3DC766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a:extLst>
            <a:ext uri="{FF2B5EF4-FFF2-40B4-BE49-F238E27FC236}">
              <a16:creationId xmlns:a16="http://schemas.microsoft.com/office/drawing/2014/main" id="{4744B670-0D48-44BB-AC75-77282C94197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0" name="テキスト ボックス 639">
          <a:extLst>
            <a:ext uri="{FF2B5EF4-FFF2-40B4-BE49-F238E27FC236}">
              <a16:creationId xmlns:a16="http://schemas.microsoft.com/office/drawing/2014/main" id="{591D6903-086D-4F52-86C7-2F2AC526C47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a:extLst>
            <a:ext uri="{FF2B5EF4-FFF2-40B4-BE49-F238E27FC236}">
              <a16:creationId xmlns:a16="http://schemas.microsoft.com/office/drawing/2014/main" id="{60068795-6F0D-47FD-98E5-15F6BAB430F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a:extLst>
            <a:ext uri="{FF2B5EF4-FFF2-40B4-BE49-F238E27FC236}">
              <a16:creationId xmlns:a16="http://schemas.microsoft.com/office/drawing/2014/main" id="{0A892548-DBDC-40AE-9F96-9F7C634B0A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43" name="直線コネクタ 642">
          <a:extLst>
            <a:ext uri="{FF2B5EF4-FFF2-40B4-BE49-F238E27FC236}">
              <a16:creationId xmlns:a16="http://schemas.microsoft.com/office/drawing/2014/main" id="{8DA3F250-9F59-40A3-9609-AF264BF20B97}"/>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44" name="【庁舎】&#10;有形固定資産減価償却率最小値テキスト">
          <a:extLst>
            <a:ext uri="{FF2B5EF4-FFF2-40B4-BE49-F238E27FC236}">
              <a16:creationId xmlns:a16="http://schemas.microsoft.com/office/drawing/2014/main" id="{12FB2F46-6863-4556-B9BC-120A6326740E}"/>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45" name="直線コネクタ 644">
          <a:extLst>
            <a:ext uri="{FF2B5EF4-FFF2-40B4-BE49-F238E27FC236}">
              <a16:creationId xmlns:a16="http://schemas.microsoft.com/office/drawing/2014/main" id="{01E10E6D-AFC0-4840-A8D1-5BA11FDEF08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46" name="【庁舎】&#10;有形固定資産減価償却率最大値テキスト">
          <a:extLst>
            <a:ext uri="{FF2B5EF4-FFF2-40B4-BE49-F238E27FC236}">
              <a16:creationId xmlns:a16="http://schemas.microsoft.com/office/drawing/2014/main" id="{97FCA385-9607-4380-B844-FDA9623E797B}"/>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7" name="直線コネクタ 646">
          <a:extLst>
            <a:ext uri="{FF2B5EF4-FFF2-40B4-BE49-F238E27FC236}">
              <a16:creationId xmlns:a16="http://schemas.microsoft.com/office/drawing/2014/main" id="{333A3834-96E3-4D9B-AA9B-5AAF86B174B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48" name="【庁舎】&#10;有形固定資産減価償却率平均値テキスト">
          <a:extLst>
            <a:ext uri="{FF2B5EF4-FFF2-40B4-BE49-F238E27FC236}">
              <a16:creationId xmlns:a16="http://schemas.microsoft.com/office/drawing/2014/main" id="{9A02F967-E6F0-4353-BA65-80885E88FAC4}"/>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49" name="フローチャート: 判断 648">
          <a:extLst>
            <a:ext uri="{FF2B5EF4-FFF2-40B4-BE49-F238E27FC236}">
              <a16:creationId xmlns:a16="http://schemas.microsoft.com/office/drawing/2014/main" id="{C312A28A-0B39-4811-9C27-C7FDE67A928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50" name="フローチャート: 判断 649">
          <a:extLst>
            <a:ext uri="{FF2B5EF4-FFF2-40B4-BE49-F238E27FC236}">
              <a16:creationId xmlns:a16="http://schemas.microsoft.com/office/drawing/2014/main" id="{C1CEF20A-04D2-4723-A3D7-A80F76953C2D}"/>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51" name="フローチャート: 判断 650">
          <a:extLst>
            <a:ext uri="{FF2B5EF4-FFF2-40B4-BE49-F238E27FC236}">
              <a16:creationId xmlns:a16="http://schemas.microsoft.com/office/drawing/2014/main" id="{6E9B943C-F51B-4ACD-8461-58DA60ACD5C2}"/>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52" name="フローチャート: 判断 651">
          <a:extLst>
            <a:ext uri="{FF2B5EF4-FFF2-40B4-BE49-F238E27FC236}">
              <a16:creationId xmlns:a16="http://schemas.microsoft.com/office/drawing/2014/main" id="{8FA67FCE-33CF-4A85-9AE7-3E64D5073B4B}"/>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53" name="フローチャート: 判断 652">
          <a:extLst>
            <a:ext uri="{FF2B5EF4-FFF2-40B4-BE49-F238E27FC236}">
              <a16:creationId xmlns:a16="http://schemas.microsoft.com/office/drawing/2014/main" id="{C23BB77E-D9B2-49AE-AF20-41258AEB0B6B}"/>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5D172BE7-7538-4599-A9DE-EDC6DD2D03B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CA03CEBD-4B8E-4F5E-8A27-8021E6A141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1411BC7-89D0-410E-BCF5-EAC91D8A739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E65CDA6-78CB-4159-BCE7-5DECE8B7CB3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52FBB160-C6FF-4B4C-BED5-0995E621FD0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659" name="楕円 658">
          <a:extLst>
            <a:ext uri="{FF2B5EF4-FFF2-40B4-BE49-F238E27FC236}">
              <a16:creationId xmlns:a16="http://schemas.microsoft.com/office/drawing/2014/main" id="{B8BB1817-4BD4-4DA2-91F4-D963DCF5CF47}"/>
            </a:ext>
          </a:extLst>
        </xdr:cNvPr>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660" name="【庁舎】&#10;有形固定資産減価償却率該当値テキスト">
          <a:extLst>
            <a:ext uri="{FF2B5EF4-FFF2-40B4-BE49-F238E27FC236}">
              <a16:creationId xmlns:a16="http://schemas.microsoft.com/office/drawing/2014/main" id="{16E9B823-7DFC-40E6-BE92-3DD681BDB470}"/>
            </a:ext>
          </a:extLst>
        </xdr:cNvPr>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107043</xdr:rowOff>
    </xdr:from>
    <xdr:to>
      <xdr:col>81</xdr:col>
      <xdr:colOff>101600</xdr:colOff>
      <xdr:row>107</xdr:row>
      <xdr:rowOff>37193</xdr:rowOff>
    </xdr:to>
    <xdr:sp macro="" textlink="">
      <xdr:nvSpPr>
        <xdr:cNvPr id="661" name="楕円 660">
          <a:extLst>
            <a:ext uri="{FF2B5EF4-FFF2-40B4-BE49-F238E27FC236}">
              <a16:creationId xmlns:a16="http://schemas.microsoft.com/office/drawing/2014/main" id="{A5DDF255-C656-4A0D-916B-20A1AAD3F558}"/>
            </a:ext>
          </a:extLst>
        </xdr:cNvPr>
        <xdr:cNvSpPr/>
      </xdr:nvSpPr>
      <xdr:spPr>
        <a:xfrm>
          <a:off x="1543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157843</xdr:rowOff>
    </xdr:from>
    <xdr:to>
      <xdr:col>85</xdr:col>
      <xdr:colOff>127000</xdr:colOff>
      <xdr:row>107</xdr:row>
      <xdr:rowOff>19050</xdr:rowOff>
    </xdr:to>
    <xdr:cxnSp macro="">
      <xdr:nvCxnSpPr>
        <xdr:cNvPr id="662" name="直線コネクタ 661">
          <a:extLst>
            <a:ext uri="{FF2B5EF4-FFF2-40B4-BE49-F238E27FC236}">
              <a16:creationId xmlns:a16="http://schemas.microsoft.com/office/drawing/2014/main" id="{2857986A-4CAC-423E-A127-BD54391F625B}"/>
            </a:ext>
          </a:extLst>
        </xdr:cNvPr>
        <xdr:cNvCxnSpPr/>
      </xdr:nvCxnSpPr>
      <xdr:spPr>
        <a:xfrm>
          <a:off x="15481300" y="1833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74386</xdr:rowOff>
    </xdr:from>
    <xdr:to>
      <xdr:col>76</xdr:col>
      <xdr:colOff>165100</xdr:colOff>
      <xdr:row>107</xdr:row>
      <xdr:rowOff>4536</xdr:rowOff>
    </xdr:to>
    <xdr:sp macro="" textlink="">
      <xdr:nvSpPr>
        <xdr:cNvPr id="663" name="楕円 662">
          <a:extLst>
            <a:ext uri="{FF2B5EF4-FFF2-40B4-BE49-F238E27FC236}">
              <a16:creationId xmlns:a16="http://schemas.microsoft.com/office/drawing/2014/main" id="{EB0DD9D4-6AA9-4592-9FEA-32ED88A97E1D}"/>
            </a:ext>
          </a:extLst>
        </xdr:cNvPr>
        <xdr:cNvSpPr/>
      </xdr:nvSpPr>
      <xdr:spPr>
        <a:xfrm>
          <a:off x="1454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125186</xdr:rowOff>
    </xdr:from>
    <xdr:to>
      <xdr:col>81</xdr:col>
      <xdr:colOff>50800</xdr:colOff>
      <xdr:row>106</xdr:row>
      <xdr:rowOff>157843</xdr:rowOff>
    </xdr:to>
    <xdr:cxnSp macro="">
      <xdr:nvCxnSpPr>
        <xdr:cNvPr id="664" name="直線コネクタ 663">
          <a:extLst>
            <a:ext uri="{FF2B5EF4-FFF2-40B4-BE49-F238E27FC236}">
              <a16:creationId xmlns:a16="http://schemas.microsoft.com/office/drawing/2014/main" id="{F0D57745-325B-4765-A1A2-8A77365DC1E1}"/>
            </a:ext>
          </a:extLst>
        </xdr:cNvPr>
        <xdr:cNvCxnSpPr/>
      </xdr:nvCxnSpPr>
      <xdr:spPr>
        <a:xfrm>
          <a:off x="14592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665" name="楕円 664">
          <a:extLst>
            <a:ext uri="{FF2B5EF4-FFF2-40B4-BE49-F238E27FC236}">
              <a16:creationId xmlns:a16="http://schemas.microsoft.com/office/drawing/2014/main" id="{F9947F46-D9A6-424C-AC24-2998F9883BDA}"/>
            </a:ext>
          </a:extLst>
        </xdr:cNvPr>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92529</xdr:rowOff>
    </xdr:from>
    <xdr:to>
      <xdr:col>76</xdr:col>
      <xdr:colOff>114300</xdr:colOff>
      <xdr:row>106</xdr:row>
      <xdr:rowOff>125186</xdr:rowOff>
    </xdr:to>
    <xdr:cxnSp macro="">
      <xdr:nvCxnSpPr>
        <xdr:cNvPr id="666" name="直線コネクタ 665">
          <a:extLst>
            <a:ext uri="{FF2B5EF4-FFF2-40B4-BE49-F238E27FC236}">
              <a16:creationId xmlns:a16="http://schemas.microsoft.com/office/drawing/2014/main" id="{7F8C75D1-D8A7-4C8D-B90A-AF73B52125C6}"/>
            </a:ext>
          </a:extLst>
        </xdr:cNvPr>
        <xdr:cNvCxnSpPr/>
      </xdr:nvCxnSpPr>
      <xdr:spPr>
        <a:xfrm>
          <a:off x="13703300" y="1826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667" name="楕円 666">
          <a:extLst>
            <a:ext uri="{FF2B5EF4-FFF2-40B4-BE49-F238E27FC236}">
              <a16:creationId xmlns:a16="http://schemas.microsoft.com/office/drawing/2014/main" id="{E5311A3C-E104-4096-AC38-3DE912AA0414}"/>
            </a:ext>
          </a:extLst>
        </xdr:cNvPr>
        <xdr:cNvSpPr/>
      </xdr:nvSpPr>
      <xdr:spPr>
        <a:xfrm>
          <a:off x="1276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59871</xdr:rowOff>
    </xdr:from>
    <xdr:to>
      <xdr:col>71</xdr:col>
      <xdr:colOff>177800</xdr:colOff>
      <xdr:row>106</xdr:row>
      <xdr:rowOff>92529</xdr:rowOff>
    </xdr:to>
    <xdr:cxnSp macro="">
      <xdr:nvCxnSpPr>
        <xdr:cNvPr id="668" name="直線コネクタ 667">
          <a:extLst>
            <a:ext uri="{FF2B5EF4-FFF2-40B4-BE49-F238E27FC236}">
              <a16:creationId xmlns:a16="http://schemas.microsoft.com/office/drawing/2014/main" id="{F74D7AE5-2072-4CB0-823A-A1D43103A4EB}"/>
            </a:ext>
          </a:extLst>
        </xdr:cNvPr>
        <xdr:cNvCxnSpPr/>
      </xdr:nvCxnSpPr>
      <xdr:spPr>
        <a:xfrm>
          <a:off x="12814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669" name="n_1aveValue【庁舎】&#10;有形固定資産減価償却率">
          <a:extLst>
            <a:ext uri="{FF2B5EF4-FFF2-40B4-BE49-F238E27FC236}">
              <a16:creationId xmlns:a16="http://schemas.microsoft.com/office/drawing/2014/main" id="{A8D21988-9E56-4FAA-BEC3-0EB439E27492}"/>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70" name="n_2aveValue【庁舎】&#10;有形固定資産減価償却率">
          <a:extLst>
            <a:ext uri="{FF2B5EF4-FFF2-40B4-BE49-F238E27FC236}">
              <a16:creationId xmlns:a16="http://schemas.microsoft.com/office/drawing/2014/main" id="{EEB0AD71-DF73-42EE-8138-0A3225302A5F}"/>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671" name="n_3aveValue【庁舎】&#10;有形固定資産減価償却率">
          <a:extLst>
            <a:ext uri="{FF2B5EF4-FFF2-40B4-BE49-F238E27FC236}">
              <a16:creationId xmlns:a16="http://schemas.microsoft.com/office/drawing/2014/main" id="{544413E2-1590-4799-B141-55DF0A0DC559}"/>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72" name="n_4aveValue【庁舎】&#10;有形固定資産減価償却率">
          <a:extLst>
            <a:ext uri="{FF2B5EF4-FFF2-40B4-BE49-F238E27FC236}">
              <a16:creationId xmlns:a16="http://schemas.microsoft.com/office/drawing/2014/main" id="{5BCFA924-CF11-48A4-AD7A-600C6EE4B3F4}"/>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28320</xdr:rowOff>
    </xdr:from>
    <xdr:ext cx="405111" cy="259045"/>
    <xdr:sp macro="" textlink="">
      <xdr:nvSpPr>
        <xdr:cNvPr id="673" name="n_1mainValue【庁舎】&#10;有形固定資産減価償却率">
          <a:extLst>
            <a:ext uri="{FF2B5EF4-FFF2-40B4-BE49-F238E27FC236}">
              <a16:creationId xmlns:a16="http://schemas.microsoft.com/office/drawing/2014/main" id="{44AD4CDB-9220-4BFB-B4DC-2BF4F19A3D36}"/>
            </a:ext>
          </a:extLst>
        </xdr:cNvPr>
        <xdr:cNvSpPr txBox="1"/>
      </xdr:nvSpPr>
      <xdr:spPr>
        <a:xfrm>
          <a:off x="15266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167113</xdr:rowOff>
    </xdr:from>
    <xdr:ext cx="405111" cy="259045"/>
    <xdr:sp macro="" textlink="">
      <xdr:nvSpPr>
        <xdr:cNvPr id="674" name="n_2mainValue【庁舎】&#10;有形固定資産減価償却率">
          <a:extLst>
            <a:ext uri="{FF2B5EF4-FFF2-40B4-BE49-F238E27FC236}">
              <a16:creationId xmlns:a16="http://schemas.microsoft.com/office/drawing/2014/main" id="{2E472156-FE90-4739-9DF0-2C6AF8BF2B63}"/>
            </a:ext>
          </a:extLst>
        </xdr:cNvPr>
        <xdr:cNvSpPr txBox="1"/>
      </xdr:nvSpPr>
      <xdr:spPr>
        <a:xfrm>
          <a:off x="14389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675" name="n_3mainValue【庁舎】&#10;有形固定資産減価償却率">
          <a:extLst>
            <a:ext uri="{FF2B5EF4-FFF2-40B4-BE49-F238E27FC236}">
              <a16:creationId xmlns:a16="http://schemas.microsoft.com/office/drawing/2014/main" id="{F19EA79C-F87C-49D2-9FAB-D415D1E1B79D}"/>
            </a:ext>
          </a:extLst>
        </xdr:cNvPr>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676" name="n_4mainValue【庁舎】&#10;有形固定資産減価償却率">
          <a:extLst>
            <a:ext uri="{FF2B5EF4-FFF2-40B4-BE49-F238E27FC236}">
              <a16:creationId xmlns:a16="http://schemas.microsoft.com/office/drawing/2014/main" id="{E4AE9C00-3CD6-4BF2-A310-C18351ABE3DA}"/>
            </a:ext>
          </a:extLst>
        </xdr:cNvPr>
        <xdr:cNvSpPr txBox="1"/>
      </xdr:nvSpPr>
      <xdr:spPr>
        <a:xfrm>
          <a:off x="12611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a:extLst>
            <a:ext uri="{FF2B5EF4-FFF2-40B4-BE49-F238E27FC236}">
              <a16:creationId xmlns:a16="http://schemas.microsoft.com/office/drawing/2014/main" id="{2B4893F4-A8EB-406F-937C-0151B8FE1E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a:extLst>
            <a:ext uri="{FF2B5EF4-FFF2-40B4-BE49-F238E27FC236}">
              <a16:creationId xmlns:a16="http://schemas.microsoft.com/office/drawing/2014/main" id="{9FAA8986-8375-4A9E-9144-61329D7645E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a:extLst>
            <a:ext uri="{FF2B5EF4-FFF2-40B4-BE49-F238E27FC236}">
              <a16:creationId xmlns:a16="http://schemas.microsoft.com/office/drawing/2014/main" id="{AF48E97F-1356-4229-ABA9-B2C075B7F34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a:extLst>
            <a:ext uri="{FF2B5EF4-FFF2-40B4-BE49-F238E27FC236}">
              <a16:creationId xmlns:a16="http://schemas.microsoft.com/office/drawing/2014/main" id="{C7FD2EF3-2016-4FDF-B68D-DCFF759295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a:extLst>
            <a:ext uri="{FF2B5EF4-FFF2-40B4-BE49-F238E27FC236}">
              <a16:creationId xmlns:a16="http://schemas.microsoft.com/office/drawing/2014/main" id="{06FD86AB-CC31-407D-B867-47537D50640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a:extLst>
            <a:ext uri="{FF2B5EF4-FFF2-40B4-BE49-F238E27FC236}">
              <a16:creationId xmlns:a16="http://schemas.microsoft.com/office/drawing/2014/main" id="{7C2413E9-1FEE-41D8-B5C2-191CA4DE0A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a:extLst>
            <a:ext uri="{FF2B5EF4-FFF2-40B4-BE49-F238E27FC236}">
              <a16:creationId xmlns:a16="http://schemas.microsoft.com/office/drawing/2014/main" id="{68FD9D22-4954-411C-BF59-3B67854EBF6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a:extLst>
            <a:ext uri="{FF2B5EF4-FFF2-40B4-BE49-F238E27FC236}">
              <a16:creationId xmlns:a16="http://schemas.microsoft.com/office/drawing/2014/main" id="{83F5F9CA-0A0A-4B20-A273-7B39C8D2979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a:extLst>
            <a:ext uri="{FF2B5EF4-FFF2-40B4-BE49-F238E27FC236}">
              <a16:creationId xmlns:a16="http://schemas.microsoft.com/office/drawing/2014/main" id="{F094B332-14EB-4A84-AD8C-0ACE96C108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a:extLst>
            <a:ext uri="{FF2B5EF4-FFF2-40B4-BE49-F238E27FC236}">
              <a16:creationId xmlns:a16="http://schemas.microsoft.com/office/drawing/2014/main" id="{CC36AF61-8D03-4009-B47A-6BD26F4E5D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7" name="直線コネクタ 686">
          <a:extLst>
            <a:ext uri="{FF2B5EF4-FFF2-40B4-BE49-F238E27FC236}">
              <a16:creationId xmlns:a16="http://schemas.microsoft.com/office/drawing/2014/main" id="{499C28F0-EA32-4C58-A9ED-49F831B7BB5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8" name="テキスト ボックス 687">
          <a:extLst>
            <a:ext uri="{FF2B5EF4-FFF2-40B4-BE49-F238E27FC236}">
              <a16:creationId xmlns:a16="http://schemas.microsoft.com/office/drawing/2014/main" id="{322FE04A-A233-4048-B33A-88D618D499C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9" name="直線コネクタ 688">
          <a:extLst>
            <a:ext uri="{FF2B5EF4-FFF2-40B4-BE49-F238E27FC236}">
              <a16:creationId xmlns:a16="http://schemas.microsoft.com/office/drawing/2014/main" id="{1B1EECF1-77E7-4CC5-8FF6-4656B51C110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0" name="テキスト ボックス 689">
          <a:extLst>
            <a:ext uri="{FF2B5EF4-FFF2-40B4-BE49-F238E27FC236}">
              <a16:creationId xmlns:a16="http://schemas.microsoft.com/office/drawing/2014/main" id="{4FA341E2-A55D-4877-9620-54E81A992BE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1" name="直線コネクタ 690">
          <a:extLst>
            <a:ext uri="{FF2B5EF4-FFF2-40B4-BE49-F238E27FC236}">
              <a16:creationId xmlns:a16="http://schemas.microsoft.com/office/drawing/2014/main" id="{23D77739-FE97-4B89-A34E-0710E35CA64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2" name="テキスト ボックス 691">
          <a:extLst>
            <a:ext uri="{FF2B5EF4-FFF2-40B4-BE49-F238E27FC236}">
              <a16:creationId xmlns:a16="http://schemas.microsoft.com/office/drawing/2014/main" id="{790E81A6-751F-4E60-98AE-453BBFD92FB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3" name="直線コネクタ 692">
          <a:extLst>
            <a:ext uri="{FF2B5EF4-FFF2-40B4-BE49-F238E27FC236}">
              <a16:creationId xmlns:a16="http://schemas.microsoft.com/office/drawing/2014/main" id="{15585F8B-CDF0-4F1F-9C81-86695BC6C7A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4" name="テキスト ボックス 693">
          <a:extLst>
            <a:ext uri="{FF2B5EF4-FFF2-40B4-BE49-F238E27FC236}">
              <a16:creationId xmlns:a16="http://schemas.microsoft.com/office/drawing/2014/main" id="{BDBF2BA8-A148-4DFD-815A-7A066F4EEF2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5" name="直線コネクタ 694">
          <a:extLst>
            <a:ext uri="{FF2B5EF4-FFF2-40B4-BE49-F238E27FC236}">
              <a16:creationId xmlns:a16="http://schemas.microsoft.com/office/drawing/2014/main" id="{E2FDA2F2-89FA-44CF-9386-332BF354E3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6" name="テキスト ボックス 695">
          <a:extLst>
            <a:ext uri="{FF2B5EF4-FFF2-40B4-BE49-F238E27FC236}">
              <a16:creationId xmlns:a16="http://schemas.microsoft.com/office/drawing/2014/main" id="{34899F53-562B-46BC-A32D-821D37CB83D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7" name="【庁舎】&#10;一人当たり面積グラフ枠">
          <a:extLst>
            <a:ext uri="{FF2B5EF4-FFF2-40B4-BE49-F238E27FC236}">
              <a16:creationId xmlns:a16="http://schemas.microsoft.com/office/drawing/2014/main" id="{63205CAA-75E4-4329-8FB7-67A75A168EB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698" name="直線コネクタ 697">
          <a:extLst>
            <a:ext uri="{FF2B5EF4-FFF2-40B4-BE49-F238E27FC236}">
              <a16:creationId xmlns:a16="http://schemas.microsoft.com/office/drawing/2014/main" id="{E1CA9AE5-AF10-4601-82EB-E0E8CB7C2199}"/>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699" name="【庁舎】&#10;一人当たり面積最小値テキスト">
          <a:extLst>
            <a:ext uri="{FF2B5EF4-FFF2-40B4-BE49-F238E27FC236}">
              <a16:creationId xmlns:a16="http://schemas.microsoft.com/office/drawing/2014/main" id="{B7E279D7-D50B-40C3-BD2E-CA3598DE4F5B}"/>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00" name="直線コネクタ 699">
          <a:extLst>
            <a:ext uri="{FF2B5EF4-FFF2-40B4-BE49-F238E27FC236}">
              <a16:creationId xmlns:a16="http://schemas.microsoft.com/office/drawing/2014/main" id="{54866222-8C76-48E6-8060-57875DA98568}"/>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01" name="【庁舎】&#10;一人当たり面積最大値テキスト">
          <a:extLst>
            <a:ext uri="{FF2B5EF4-FFF2-40B4-BE49-F238E27FC236}">
              <a16:creationId xmlns:a16="http://schemas.microsoft.com/office/drawing/2014/main" id="{7C913243-63BC-4CCE-A17A-E7BE2ACCED59}"/>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02" name="直線コネクタ 701">
          <a:extLst>
            <a:ext uri="{FF2B5EF4-FFF2-40B4-BE49-F238E27FC236}">
              <a16:creationId xmlns:a16="http://schemas.microsoft.com/office/drawing/2014/main" id="{FB1E1DF7-8FD3-4EE0-A095-DA2DF646060C}"/>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703" name="【庁舎】&#10;一人当たり面積平均値テキスト">
          <a:extLst>
            <a:ext uri="{FF2B5EF4-FFF2-40B4-BE49-F238E27FC236}">
              <a16:creationId xmlns:a16="http://schemas.microsoft.com/office/drawing/2014/main" id="{70D30335-0368-411D-B5AB-856416208B67}"/>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04" name="フローチャート: 判断 703">
          <a:extLst>
            <a:ext uri="{FF2B5EF4-FFF2-40B4-BE49-F238E27FC236}">
              <a16:creationId xmlns:a16="http://schemas.microsoft.com/office/drawing/2014/main" id="{B6A80378-4974-4F71-8070-87CD69EC4596}"/>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11227</xdr:rowOff>
    </xdr:from>
    <xdr:to>
      <xdr:col>112</xdr:col>
      <xdr:colOff>38100</xdr:colOff>
      <xdr:row>107</xdr:row>
      <xdr:rowOff>112827</xdr:rowOff>
    </xdr:to>
    <xdr:sp macro="" textlink="">
      <xdr:nvSpPr>
        <xdr:cNvPr id="705" name="フローチャート: 判断 704">
          <a:extLst>
            <a:ext uri="{FF2B5EF4-FFF2-40B4-BE49-F238E27FC236}">
              <a16:creationId xmlns:a16="http://schemas.microsoft.com/office/drawing/2014/main" id="{3B341F9E-5BAE-44AB-96C3-4BBA1AA98CC2}"/>
            </a:ext>
          </a:extLst>
        </xdr:cNvPr>
        <xdr:cNvSpPr/>
      </xdr:nvSpPr>
      <xdr:spPr>
        <a:xfrm>
          <a:off x="21272500" y="1835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12598</xdr:rowOff>
    </xdr:from>
    <xdr:to>
      <xdr:col>107</xdr:col>
      <xdr:colOff>101600</xdr:colOff>
      <xdr:row>107</xdr:row>
      <xdr:rowOff>114198</xdr:rowOff>
    </xdr:to>
    <xdr:sp macro="" textlink="">
      <xdr:nvSpPr>
        <xdr:cNvPr id="706" name="フローチャート: 判断 705">
          <a:extLst>
            <a:ext uri="{FF2B5EF4-FFF2-40B4-BE49-F238E27FC236}">
              <a16:creationId xmlns:a16="http://schemas.microsoft.com/office/drawing/2014/main" id="{BB4AECCC-2CBE-4AF4-933F-D5AEAA444339}"/>
            </a:ext>
          </a:extLst>
        </xdr:cNvPr>
        <xdr:cNvSpPr/>
      </xdr:nvSpPr>
      <xdr:spPr>
        <a:xfrm>
          <a:off x="20383500" y="1835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13055</xdr:rowOff>
    </xdr:from>
    <xdr:to>
      <xdr:col>102</xdr:col>
      <xdr:colOff>165100</xdr:colOff>
      <xdr:row>107</xdr:row>
      <xdr:rowOff>114655</xdr:rowOff>
    </xdr:to>
    <xdr:sp macro="" textlink="">
      <xdr:nvSpPr>
        <xdr:cNvPr id="707" name="フローチャート: 判断 706">
          <a:extLst>
            <a:ext uri="{FF2B5EF4-FFF2-40B4-BE49-F238E27FC236}">
              <a16:creationId xmlns:a16="http://schemas.microsoft.com/office/drawing/2014/main" id="{3B0993E2-CB83-487B-8999-6F13CF0CF07B}"/>
            </a:ext>
          </a:extLst>
        </xdr:cNvPr>
        <xdr:cNvSpPr/>
      </xdr:nvSpPr>
      <xdr:spPr>
        <a:xfrm>
          <a:off x="19494500" y="183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25857</xdr:rowOff>
    </xdr:from>
    <xdr:to>
      <xdr:col>98</xdr:col>
      <xdr:colOff>38100</xdr:colOff>
      <xdr:row>107</xdr:row>
      <xdr:rowOff>127457</xdr:rowOff>
    </xdr:to>
    <xdr:sp macro="" textlink="">
      <xdr:nvSpPr>
        <xdr:cNvPr id="708" name="フローチャート: 判断 707">
          <a:extLst>
            <a:ext uri="{FF2B5EF4-FFF2-40B4-BE49-F238E27FC236}">
              <a16:creationId xmlns:a16="http://schemas.microsoft.com/office/drawing/2014/main" id="{D80C3020-47D8-466A-92F0-873364DFCE94}"/>
            </a:ext>
          </a:extLst>
        </xdr:cNvPr>
        <xdr:cNvSpPr/>
      </xdr:nvSpPr>
      <xdr:spPr>
        <a:xfrm>
          <a:off x="18605500" y="183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9DBA1AE6-B361-4ADC-8D5E-B4EEEBA3B3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A0D2539F-8A00-479A-AAED-B2E7A92C69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AD4A912E-9959-4DAF-807B-2B1DA492555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CA74D5B4-7F1A-47D5-BE06-2DCD66651A0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ABEF8F8D-CC8D-4D76-B7C0-E902ABE2019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98095</xdr:rowOff>
    </xdr:from>
    <xdr:to>
      <xdr:col>116</xdr:col>
      <xdr:colOff>114300</xdr:colOff>
      <xdr:row>108</xdr:row>
      <xdr:rowOff>28245</xdr:rowOff>
    </xdr:to>
    <xdr:sp macro="" textlink="">
      <xdr:nvSpPr>
        <xdr:cNvPr id="714" name="楕円 713">
          <a:extLst>
            <a:ext uri="{FF2B5EF4-FFF2-40B4-BE49-F238E27FC236}">
              <a16:creationId xmlns:a16="http://schemas.microsoft.com/office/drawing/2014/main" id="{A0AD3D95-C35C-4839-AE79-F41FEC1C2C80}"/>
            </a:ext>
          </a:extLst>
        </xdr:cNvPr>
        <xdr:cNvSpPr/>
      </xdr:nvSpPr>
      <xdr:spPr>
        <a:xfrm>
          <a:off x="22110700" y="184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13022</xdr:rowOff>
    </xdr:from>
    <xdr:ext cx="469744" cy="259045"/>
    <xdr:sp macro="" textlink="">
      <xdr:nvSpPr>
        <xdr:cNvPr id="715" name="【庁舎】&#10;一人当たり面積該当値テキスト">
          <a:extLst>
            <a:ext uri="{FF2B5EF4-FFF2-40B4-BE49-F238E27FC236}">
              <a16:creationId xmlns:a16="http://schemas.microsoft.com/office/drawing/2014/main" id="{45D77708-4049-41A6-94D7-CF9DA0859E39}"/>
            </a:ext>
          </a:extLst>
        </xdr:cNvPr>
        <xdr:cNvSpPr txBox="1"/>
      </xdr:nvSpPr>
      <xdr:spPr>
        <a:xfrm>
          <a:off x="22199600" y="1835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99467</xdr:rowOff>
    </xdr:from>
    <xdr:to>
      <xdr:col>112</xdr:col>
      <xdr:colOff>38100</xdr:colOff>
      <xdr:row>108</xdr:row>
      <xdr:rowOff>29617</xdr:rowOff>
    </xdr:to>
    <xdr:sp macro="" textlink="">
      <xdr:nvSpPr>
        <xdr:cNvPr id="716" name="楕円 715">
          <a:extLst>
            <a:ext uri="{FF2B5EF4-FFF2-40B4-BE49-F238E27FC236}">
              <a16:creationId xmlns:a16="http://schemas.microsoft.com/office/drawing/2014/main" id="{7C3B3A26-A886-4AAB-AD29-53963869B79F}"/>
            </a:ext>
          </a:extLst>
        </xdr:cNvPr>
        <xdr:cNvSpPr/>
      </xdr:nvSpPr>
      <xdr:spPr>
        <a:xfrm>
          <a:off x="21272500" y="1844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148895</xdr:rowOff>
    </xdr:from>
    <xdr:to>
      <xdr:col>116</xdr:col>
      <xdr:colOff>63500</xdr:colOff>
      <xdr:row>107</xdr:row>
      <xdr:rowOff>150267</xdr:rowOff>
    </xdr:to>
    <xdr:cxnSp macro="">
      <xdr:nvCxnSpPr>
        <xdr:cNvPr id="717" name="直線コネクタ 716">
          <a:extLst>
            <a:ext uri="{FF2B5EF4-FFF2-40B4-BE49-F238E27FC236}">
              <a16:creationId xmlns:a16="http://schemas.microsoft.com/office/drawing/2014/main" id="{8786D9EB-FD80-46F2-9A19-DEE53640DCC2}"/>
            </a:ext>
          </a:extLst>
        </xdr:cNvPr>
        <xdr:cNvCxnSpPr/>
      </xdr:nvCxnSpPr>
      <xdr:spPr>
        <a:xfrm flipV="1">
          <a:off x="21323300" y="1849404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100837</xdr:rowOff>
    </xdr:from>
    <xdr:to>
      <xdr:col>107</xdr:col>
      <xdr:colOff>101600</xdr:colOff>
      <xdr:row>108</xdr:row>
      <xdr:rowOff>30987</xdr:rowOff>
    </xdr:to>
    <xdr:sp macro="" textlink="">
      <xdr:nvSpPr>
        <xdr:cNvPr id="718" name="楕円 717">
          <a:extLst>
            <a:ext uri="{FF2B5EF4-FFF2-40B4-BE49-F238E27FC236}">
              <a16:creationId xmlns:a16="http://schemas.microsoft.com/office/drawing/2014/main" id="{297F7107-FB66-40CE-9489-BE3328FDE047}"/>
            </a:ext>
          </a:extLst>
        </xdr:cNvPr>
        <xdr:cNvSpPr/>
      </xdr:nvSpPr>
      <xdr:spPr>
        <a:xfrm>
          <a:off x="20383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150267</xdr:rowOff>
    </xdr:from>
    <xdr:to>
      <xdr:col>111</xdr:col>
      <xdr:colOff>177800</xdr:colOff>
      <xdr:row>107</xdr:row>
      <xdr:rowOff>151637</xdr:rowOff>
    </xdr:to>
    <xdr:cxnSp macro="">
      <xdr:nvCxnSpPr>
        <xdr:cNvPr id="719" name="直線コネクタ 718">
          <a:extLst>
            <a:ext uri="{FF2B5EF4-FFF2-40B4-BE49-F238E27FC236}">
              <a16:creationId xmlns:a16="http://schemas.microsoft.com/office/drawing/2014/main" id="{B772151E-C354-4CC7-8B88-182B5B1F74CA}"/>
            </a:ext>
          </a:extLst>
        </xdr:cNvPr>
        <xdr:cNvCxnSpPr/>
      </xdr:nvCxnSpPr>
      <xdr:spPr>
        <a:xfrm flipV="1">
          <a:off x="20434300" y="18495417"/>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101752</xdr:rowOff>
    </xdr:from>
    <xdr:to>
      <xdr:col>102</xdr:col>
      <xdr:colOff>165100</xdr:colOff>
      <xdr:row>108</xdr:row>
      <xdr:rowOff>31902</xdr:rowOff>
    </xdr:to>
    <xdr:sp macro="" textlink="">
      <xdr:nvSpPr>
        <xdr:cNvPr id="720" name="楕円 719">
          <a:extLst>
            <a:ext uri="{FF2B5EF4-FFF2-40B4-BE49-F238E27FC236}">
              <a16:creationId xmlns:a16="http://schemas.microsoft.com/office/drawing/2014/main" id="{7F8F6AA9-CB45-4277-A347-409E79B7AEB7}"/>
            </a:ext>
          </a:extLst>
        </xdr:cNvPr>
        <xdr:cNvSpPr/>
      </xdr:nvSpPr>
      <xdr:spPr>
        <a:xfrm>
          <a:off x="19494500" y="184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151637</xdr:rowOff>
    </xdr:from>
    <xdr:to>
      <xdr:col>107</xdr:col>
      <xdr:colOff>50800</xdr:colOff>
      <xdr:row>107</xdr:row>
      <xdr:rowOff>152552</xdr:rowOff>
    </xdr:to>
    <xdr:cxnSp macro="">
      <xdr:nvCxnSpPr>
        <xdr:cNvPr id="721" name="直線コネクタ 720">
          <a:extLst>
            <a:ext uri="{FF2B5EF4-FFF2-40B4-BE49-F238E27FC236}">
              <a16:creationId xmlns:a16="http://schemas.microsoft.com/office/drawing/2014/main" id="{08CC05D7-3AC9-47F8-A38C-7446D73E783E}"/>
            </a:ext>
          </a:extLst>
        </xdr:cNvPr>
        <xdr:cNvCxnSpPr/>
      </xdr:nvCxnSpPr>
      <xdr:spPr>
        <a:xfrm flipV="1">
          <a:off x="19545300" y="1849678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102667</xdr:rowOff>
    </xdr:from>
    <xdr:to>
      <xdr:col>98</xdr:col>
      <xdr:colOff>38100</xdr:colOff>
      <xdr:row>108</xdr:row>
      <xdr:rowOff>32817</xdr:rowOff>
    </xdr:to>
    <xdr:sp macro="" textlink="">
      <xdr:nvSpPr>
        <xdr:cNvPr id="722" name="楕円 721">
          <a:extLst>
            <a:ext uri="{FF2B5EF4-FFF2-40B4-BE49-F238E27FC236}">
              <a16:creationId xmlns:a16="http://schemas.microsoft.com/office/drawing/2014/main" id="{0FEF7687-BE44-42FF-89BD-D0C4AF5364CC}"/>
            </a:ext>
          </a:extLst>
        </xdr:cNvPr>
        <xdr:cNvSpPr/>
      </xdr:nvSpPr>
      <xdr:spPr>
        <a:xfrm>
          <a:off x="18605500" y="1844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152552</xdr:rowOff>
    </xdr:from>
    <xdr:to>
      <xdr:col>102</xdr:col>
      <xdr:colOff>114300</xdr:colOff>
      <xdr:row>107</xdr:row>
      <xdr:rowOff>153467</xdr:rowOff>
    </xdr:to>
    <xdr:cxnSp macro="">
      <xdr:nvCxnSpPr>
        <xdr:cNvPr id="723" name="直線コネクタ 722">
          <a:extLst>
            <a:ext uri="{FF2B5EF4-FFF2-40B4-BE49-F238E27FC236}">
              <a16:creationId xmlns:a16="http://schemas.microsoft.com/office/drawing/2014/main" id="{5DF6CCFA-7C45-4012-A8B3-613677508D8B}"/>
            </a:ext>
          </a:extLst>
        </xdr:cNvPr>
        <xdr:cNvCxnSpPr/>
      </xdr:nvCxnSpPr>
      <xdr:spPr>
        <a:xfrm flipV="1">
          <a:off x="18656300" y="1849770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129354</xdr:rowOff>
    </xdr:from>
    <xdr:ext cx="469744" cy="259045"/>
    <xdr:sp macro="" textlink="">
      <xdr:nvSpPr>
        <xdr:cNvPr id="724" name="n_1aveValue【庁舎】&#10;一人当たり面積">
          <a:extLst>
            <a:ext uri="{FF2B5EF4-FFF2-40B4-BE49-F238E27FC236}">
              <a16:creationId xmlns:a16="http://schemas.microsoft.com/office/drawing/2014/main" id="{5CA555A3-C7EA-47E9-9241-CCA467DD6BAE}"/>
            </a:ext>
          </a:extLst>
        </xdr:cNvPr>
        <xdr:cNvSpPr txBox="1"/>
      </xdr:nvSpPr>
      <xdr:spPr>
        <a:xfrm>
          <a:off x="21075727" y="1813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130725</xdr:rowOff>
    </xdr:from>
    <xdr:ext cx="469744" cy="259045"/>
    <xdr:sp macro="" textlink="">
      <xdr:nvSpPr>
        <xdr:cNvPr id="725" name="n_2aveValue【庁舎】&#10;一人当たり面積">
          <a:extLst>
            <a:ext uri="{FF2B5EF4-FFF2-40B4-BE49-F238E27FC236}">
              <a16:creationId xmlns:a16="http://schemas.microsoft.com/office/drawing/2014/main" id="{D524E3BE-65AF-42D1-B88F-DFFAD28AF87A}"/>
            </a:ext>
          </a:extLst>
        </xdr:cNvPr>
        <xdr:cNvSpPr txBox="1"/>
      </xdr:nvSpPr>
      <xdr:spPr>
        <a:xfrm>
          <a:off x="20199427" y="181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131182</xdr:rowOff>
    </xdr:from>
    <xdr:ext cx="469744" cy="259045"/>
    <xdr:sp macro="" textlink="">
      <xdr:nvSpPr>
        <xdr:cNvPr id="726" name="n_3aveValue【庁舎】&#10;一人当たり面積">
          <a:extLst>
            <a:ext uri="{FF2B5EF4-FFF2-40B4-BE49-F238E27FC236}">
              <a16:creationId xmlns:a16="http://schemas.microsoft.com/office/drawing/2014/main" id="{612F035D-72DD-47B1-9BD7-0247654A647D}"/>
            </a:ext>
          </a:extLst>
        </xdr:cNvPr>
        <xdr:cNvSpPr txBox="1"/>
      </xdr:nvSpPr>
      <xdr:spPr>
        <a:xfrm>
          <a:off x="19310427" y="1813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143984</xdr:rowOff>
    </xdr:from>
    <xdr:ext cx="469744" cy="259045"/>
    <xdr:sp macro="" textlink="">
      <xdr:nvSpPr>
        <xdr:cNvPr id="727" name="n_4aveValue【庁舎】&#10;一人当たり面積">
          <a:extLst>
            <a:ext uri="{FF2B5EF4-FFF2-40B4-BE49-F238E27FC236}">
              <a16:creationId xmlns:a16="http://schemas.microsoft.com/office/drawing/2014/main" id="{60F8C152-7DD4-4F8B-BF9E-153EC3EB18E7}"/>
            </a:ext>
          </a:extLst>
        </xdr:cNvPr>
        <xdr:cNvSpPr txBox="1"/>
      </xdr:nvSpPr>
      <xdr:spPr>
        <a:xfrm>
          <a:off x="18421427" y="1814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20744</xdr:rowOff>
    </xdr:from>
    <xdr:ext cx="469744" cy="259045"/>
    <xdr:sp macro="" textlink="">
      <xdr:nvSpPr>
        <xdr:cNvPr id="728" name="n_1mainValue【庁舎】&#10;一人当たり面積">
          <a:extLst>
            <a:ext uri="{FF2B5EF4-FFF2-40B4-BE49-F238E27FC236}">
              <a16:creationId xmlns:a16="http://schemas.microsoft.com/office/drawing/2014/main" id="{78847427-EBD0-423F-BD4E-FC14768EFD55}"/>
            </a:ext>
          </a:extLst>
        </xdr:cNvPr>
        <xdr:cNvSpPr txBox="1"/>
      </xdr:nvSpPr>
      <xdr:spPr>
        <a:xfrm>
          <a:off x="21075727" y="1853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22114</xdr:rowOff>
    </xdr:from>
    <xdr:ext cx="469744" cy="259045"/>
    <xdr:sp macro="" textlink="">
      <xdr:nvSpPr>
        <xdr:cNvPr id="729" name="n_2mainValue【庁舎】&#10;一人当たり面積">
          <a:extLst>
            <a:ext uri="{FF2B5EF4-FFF2-40B4-BE49-F238E27FC236}">
              <a16:creationId xmlns:a16="http://schemas.microsoft.com/office/drawing/2014/main" id="{B1AC93D1-D34F-4661-BA96-5CEC2E453DFA}"/>
            </a:ext>
          </a:extLst>
        </xdr:cNvPr>
        <xdr:cNvSpPr txBox="1"/>
      </xdr:nvSpPr>
      <xdr:spPr>
        <a:xfrm>
          <a:off x="20199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23029</xdr:rowOff>
    </xdr:from>
    <xdr:ext cx="469744" cy="259045"/>
    <xdr:sp macro="" textlink="">
      <xdr:nvSpPr>
        <xdr:cNvPr id="730" name="n_3mainValue【庁舎】&#10;一人当たり面積">
          <a:extLst>
            <a:ext uri="{FF2B5EF4-FFF2-40B4-BE49-F238E27FC236}">
              <a16:creationId xmlns:a16="http://schemas.microsoft.com/office/drawing/2014/main" id="{B71DD102-4DDE-4A3A-A999-2B4289030A70}"/>
            </a:ext>
          </a:extLst>
        </xdr:cNvPr>
        <xdr:cNvSpPr txBox="1"/>
      </xdr:nvSpPr>
      <xdr:spPr>
        <a:xfrm>
          <a:off x="19310427" y="185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23944</xdr:rowOff>
    </xdr:from>
    <xdr:ext cx="469744" cy="259045"/>
    <xdr:sp macro="" textlink="">
      <xdr:nvSpPr>
        <xdr:cNvPr id="731" name="n_4mainValue【庁舎】&#10;一人当たり面積">
          <a:extLst>
            <a:ext uri="{FF2B5EF4-FFF2-40B4-BE49-F238E27FC236}">
              <a16:creationId xmlns:a16="http://schemas.microsoft.com/office/drawing/2014/main" id="{14726751-A37D-4CB2-ACB7-58D3B58EC4C8}"/>
            </a:ext>
          </a:extLst>
        </xdr:cNvPr>
        <xdr:cNvSpPr txBox="1"/>
      </xdr:nvSpPr>
      <xdr:spPr>
        <a:xfrm>
          <a:off x="18421427" y="18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a:extLst>
            <a:ext uri="{FF2B5EF4-FFF2-40B4-BE49-F238E27FC236}">
              <a16:creationId xmlns:a16="http://schemas.microsoft.com/office/drawing/2014/main" id="{E6DD53FA-F903-4B31-AEA0-F25FC8DF67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a:extLst>
            <a:ext uri="{FF2B5EF4-FFF2-40B4-BE49-F238E27FC236}">
              <a16:creationId xmlns:a16="http://schemas.microsoft.com/office/drawing/2014/main" id="{42794FCC-1D0A-470A-B88A-AFE6185EC93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a:extLst>
            <a:ext uri="{FF2B5EF4-FFF2-40B4-BE49-F238E27FC236}">
              <a16:creationId xmlns:a16="http://schemas.microsoft.com/office/drawing/2014/main" id="{85A86214-D905-4137-BE29-B0096BE4E32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及び保健相談センターを除く施設について、一人当たりの施設量が類似団体を下回っているにもかかわらず、有形固定資産減価償却率は類似団体を上回っている。これは、消防団詰所の更新が平成２９年度をもって完了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今後においては、利用者のニーズや維持管理経費に留意しつつ、老朽化した施設の在り方を検討し、施設の整理・整備を進める。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11,622
11,487
34.58
5,845,779
5,528,517
296,321
3,609,501
3,518,487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い高齢化率に加え、町内に中心となる産業が無いこと等により財政基盤が弱く、類似団体平均を下回っている。滞納額の圧縮や徴収の強化に取り組むとともに投資的経費を抑制する等歳出の徹底的な見直し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641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78015</xdr:rowOff>
    </xdr:from>
    <xdr:to>
      <xdr:col>19</xdr:col>
      <xdr:colOff>184150</xdr:colOff>
      <xdr:row>43</xdr:row>
      <xdr:rowOff>8165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38903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類似団体平均を下回っているが、今後もＰＤＣＡサイクルに基づき事務事業の見直しを進め、優先度を厳しく点検し、優先度の低い事業について計画的に廃止・縮小を進め、経常経費の削減を図る。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63</xdr:row>
      <xdr:rowOff>99822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24744"/>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65</xdr:row>
      <xdr:rowOff>51308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01172"/>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94742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955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65</xdr:row>
      <xdr:rowOff>94742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7490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15494</xdr:rowOff>
    </xdr:from>
    <xdr:to>
      <xdr:col>23</xdr:col>
      <xdr:colOff>184150</xdr:colOff>
      <xdr:row>61</xdr:row>
      <xdr:rowOff>117094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32021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件費・物件費等の適正度が低くなっている要因として、ごみ処理業務や消防業務を一部事務組合で行っていることが挙げられる。一部事務組合の人件費・物件費等に充てる負担金を合計した場合大幅に増加することになる。今後はこれらも含めた経費についての抑制や、指定管理者制度の推進などによりコストの低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53383</xdr:rowOff>
    </xdr:from>
    <xdr:to>
      <xdr:col>23</xdr:col>
      <xdr:colOff>133350</xdr:colOff>
      <xdr:row>81</xdr:row>
      <xdr:rowOff>74251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40833"/>
          <a:ext cx="8382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19400</xdr:rowOff>
    </xdr:from>
    <xdr:to>
      <xdr:col>19</xdr:col>
      <xdr:colOff>133350</xdr:colOff>
      <xdr:row>81</xdr:row>
      <xdr:rowOff>53383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06850"/>
          <a:ext cx="889000" cy="3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10979</xdr:rowOff>
    </xdr:from>
    <xdr:to>
      <xdr:col>15</xdr:col>
      <xdr:colOff>82550</xdr:colOff>
      <xdr:row>81</xdr:row>
      <xdr:rowOff>19400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98429"/>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146886</xdr:rowOff>
    </xdr:from>
    <xdr:to>
      <xdr:col>11</xdr:col>
      <xdr:colOff>31750</xdr:colOff>
      <xdr:row>81</xdr:row>
      <xdr:rowOff>10979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62886"/>
          <a:ext cx="889000" cy="3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23451</xdr:rowOff>
    </xdr:from>
    <xdr:to>
      <xdr:col>23</xdr:col>
      <xdr:colOff>184150</xdr:colOff>
      <xdr:row>81</xdr:row>
      <xdr:rowOff>125051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39978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5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2583</xdr:rowOff>
    </xdr:from>
    <xdr:to>
      <xdr:col>19</xdr:col>
      <xdr:colOff>184150</xdr:colOff>
      <xdr:row>81</xdr:row>
      <xdr:rowOff>104183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114360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58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140050</xdr:rowOff>
    </xdr:from>
    <xdr:to>
      <xdr:col>15</xdr:col>
      <xdr:colOff>133350</xdr:colOff>
      <xdr:row>81</xdr:row>
      <xdr:rowOff>70200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80377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131629</xdr:rowOff>
    </xdr:from>
    <xdr:to>
      <xdr:col>11</xdr:col>
      <xdr:colOff>82550</xdr:colOff>
      <xdr:row>81</xdr:row>
      <xdr:rowOff>61779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4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71956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1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96086</xdr:rowOff>
    </xdr:from>
    <xdr:to>
      <xdr:col>7</xdr:col>
      <xdr:colOff>31750</xdr:colOff>
      <xdr:row>81</xdr:row>
      <xdr:rowOff>26236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36413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8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類似団体平均を下回っているが、今後も年功的な要素が強い給料表の構造を見直し、職務・職責に応じた構造への転換を図り、縮減に努める。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170543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084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136979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152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87</xdr:row>
      <xdr:rowOff>136979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5779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151086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よる定員管理の適正化により類似団体平均を下回っている。今後も一括法等による事務事業の増加にも住民サービスを低下させることなく組織の見直しを図り、より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61</xdr:row>
      <xdr:rowOff>52781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05440"/>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61</xdr:row>
      <xdr:rowOff>72568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05440"/>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52171</xdr:rowOff>
    </xdr:from>
    <xdr:to>
      <xdr:col>77</xdr:col>
      <xdr:colOff>95250</xdr:colOff>
      <xdr:row>61</xdr:row>
      <xdr:rowOff>153771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138548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9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60020</xdr:rowOff>
    </xdr:from>
    <xdr:to>
      <xdr:col>72</xdr:col>
      <xdr:colOff>203200</xdr:colOff>
      <xdr:row>61</xdr:row>
      <xdr:rowOff>72568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18470"/>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60020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0544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1981</xdr:rowOff>
    </xdr:from>
    <xdr:to>
      <xdr:col>81</xdr:col>
      <xdr:colOff>95250</xdr:colOff>
      <xdr:row>61</xdr:row>
      <xdr:rowOff>103581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18508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107967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21768</xdr:rowOff>
    </xdr:from>
    <xdr:to>
      <xdr:col>73</xdr:col>
      <xdr:colOff>44450</xdr:colOff>
      <xdr:row>61</xdr:row>
      <xdr:rowOff>123368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133545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4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9220</xdr:rowOff>
    </xdr:from>
    <xdr:to>
      <xdr:col>68</xdr:col>
      <xdr:colOff>203200</xdr:colOff>
      <xdr:row>61</xdr:row>
      <xdr:rowOff>110820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120997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3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大型事業に係る起債の元利償還金が比較的高い水準で推移している事により類似団体平均を上回っていたが、直近５年間では類似団体平均よりも低くなっている。今後も控えている大規模な事業計画の整理・縮小を図るなど事業実施を見直し、適量・適切な事業実施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52070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4130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100330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100330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71120</xdr:rowOff>
    </xdr:from>
    <xdr:to>
      <xdr:col>73</xdr:col>
      <xdr:colOff>44450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116417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217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主な要因としては、地方債残高の減少や財政調整基金等の積立による充当可能基金の増額等が挙げられ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57150</xdr:rowOff>
    </xdr:from>
    <xdr:ext cx="9099176" cy="425758"/>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752475" y="45148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11,622
11,487
34.58
5,845,779
5,528,517
296,321
3,609,501
3,518,487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と比較して低く推移していたが、平成２８年度以降は類似団体平均と比較して高くなっている。これは、平成２８年度から全職員を対象に最高３年を上限とした前歴調整を行ったためである。</a:t>
          </a:r>
        </a:p>
        <a:p>
          <a:r>
            <a:rPr kumimoji="1" lang="ja-JP" altLang="en-US" sz="1300">
              <a:latin typeface="ＭＳ Ｐゴシック" panose="020B0600070205080204" pitchFamily="50" charset="-128"/>
              <a:ea typeface="ＭＳ Ｐゴシック" panose="020B0600070205080204" pitchFamily="50" charset="-128"/>
            </a:rPr>
            <a:t>集中改革プランに掲げた職員数削減等の行財政改革への取組を通じて人件費の削減に努める。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108712</xdr:rowOff>
    </xdr:from>
    <xdr:to>
      <xdr:col>24</xdr:col>
      <xdr:colOff>25400</xdr:colOff>
      <xdr:row>35</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380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49276</xdr:rowOff>
    </xdr:from>
    <xdr:to>
      <xdr:col>19</xdr:col>
      <xdr:colOff>187325</xdr:colOff>
      <xdr:row>35</xdr:row>
      <xdr:rowOff>37846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785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39624</xdr:rowOff>
    </xdr:from>
    <xdr:to>
      <xdr:col>20</xdr:col>
      <xdr:colOff>38100</xdr:colOff>
      <xdr:row>34</xdr:row>
      <xdr:rowOff>141224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151401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49276</xdr:rowOff>
    </xdr:from>
    <xdr:to>
      <xdr:col>15</xdr:col>
      <xdr:colOff>98425</xdr:colOff>
      <xdr:row>34</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785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128778</xdr:rowOff>
    </xdr:from>
    <xdr:to>
      <xdr:col>15</xdr:col>
      <xdr:colOff>149225</xdr:colOff>
      <xdr:row>34</xdr:row>
      <xdr:rowOff>58928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78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69105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34</xdr:row>
      <xdr:rowOff>108712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877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147066</xdr:rowOff>
    </xdr:from>
    <xdr:to>
      <xdr:col>11</xdr:col>
      <xdr:colOff>60325</xdr:colOff>
      <xdr:row>34</xdr:row>
      <xdr:rowOff>77216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0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142494</xdr:rowOff>
    </xdr:from>
    <xdr:to>
      <xdr:col>6</xdr:col>
      <xdr:colOff>171450</xdr:colOff>
      <xdr:row>34</xdr:row>
      <xdr:rowOff>72644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82821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57912</xdr:rowOff>
    </xdr:from>
    <xdr:to>
      <xdr:col>24</xdr:col>
      <xdr:colOff>76200</xdr:colOff>
      <xdr:row>34</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29989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158496</xdr:rowOff>
    </xdr:from>
    <xdr:to>
      <xdr:col>20</xdr:col>
      <xdr:colOff>38100</xdr:colOff>
      <xdr:row>35</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169926</xdr:rowOff>
    </xdr:from>
    <xdr:to>
      <xdr:col>15</xdr:col>
      <xdr:colOff>149225</xdr:colOff>
      <xdr:row>34</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84853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57912</xdr:rowOff>
    </xdr:from>
    <xdr:to>
      <xdr:col>11</xdr:col>
      <xdr:colOff>60325</xdr:colOff>
      <xdr:row>34</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144289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が近年増加傾向にあるのは、集中改革プランの成果による職員数の減少に伴い業務補助職員の雇用等が挙げられる。令和２年度以降は業務補助職員賃金の減により類似団体平均値に近づい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58964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40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21</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73614"/>
          <a:ext cx="889000" cy="6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15422</xdr:rowOff>
    </xdr:from>
    <xdr:to>
      <xdr:col>73</xdr:col>
      <xdr:colOff>180975</xdr:colOff>
      <xdr:row>21</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615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87086</xdr:rowOff>
    </xdr:from>
    <xdr:to>
      <xdr:col>74</xdr:col>
      <xdr:colOff>31750</xdr:colOff>
      <xdr:row>19</xdr:row>
      <xdr:rowOff>17236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27413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162378</xdr:rowOff>
    </xdr:from>
    <xdr:to>
      <xdr:col>69</xdr:col>
      <xdr:colOff>92075</xdr:colOff>
      <xdr:row>21</xdr:row>
      <xdr:rowOff>15422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199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100891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2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46463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119034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8164</xdr:rowOff>
    </xdr:from>
    <xdr:to>
      <xdr:col>78</xdr:col>
      <xdr:colOff>120650</xdr:colOff>
      <xdr:row>17</xdr:row>
      <xdr:rowOff>109764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19050</xdr:rowOff>
    </xdr:from>
    <xdr:to>
      <xdr:col>74</xdr:col>
      <xdr:colOff>31750</xdr:colOff>
      <xdr:row>21</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136072</xdr:rowOff>
    </xdr:from>
    <xdr:to>
      <xdr:col>69</xdr:col>
      <xdr:colOff>142875</xdr:colOff>
      <xdr:row>21</xdr:row>
      <xdr:rowOff>66222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50999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5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111578</xdr:rowOff>
    </xdr:from>
    <xdr:to>
      <xdr:col>65</xdr:col>
      <xdr:colOff>53975</xdr:colOff>
      <xdr:row>20</xdr:row>
      <xdr:rowOff>41728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26505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全国平均を上回る高齢化の進行や国の障害者施策拡大により近年増加傾向にある。今後は、聖域化することなく審査等の適正化や時代に見合った制度の確立等積極的に見直すよう努める。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829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57</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101600</xdr:rowOff>
    </xdr:from>
    <xdr:to>
      <xdr:col>20</xdr:col>
      <xdr:colOff>38100</xdr:colOff>
      <xdr:row>57</xdr:row>
      <xdr:rowOff>31750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139700</xdr:rowOff>
    </xdr:from>
    <xdr:to>
      <xdr:col>15</xdr:col>
      <xdr:colOff>149225</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58</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繰出金が主な要因である。今後は、公営企業会計について独立採算の原則に立ち返った料金の健全化やその他事業会計においても適正化を図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157480</xdr:rowOff>
    </xdr:from>
    <xdr:to>
      <xdr:col>82</xdr:col>
      <xdr:colOff>107950</xdr:colOff>
      <xdr:row>60</xdr:row>
      <xdr:rowOff>58420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1015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58420</xdr:rowOff>
    </xdr:from>
    <xdr:to>
      <xdr:col>78</xdr:col>
      <xdr:colOff>69850</xdr:colOff>
      <xdr:row>60</xdr:row>
      <xdr:rowOff>111760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34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xdr:rowOff>
    </xdr:from>
    <xdr:to>
      <xdr:col>78</xdr:col>
      <xdr:colOff>120650</xdr:colOff>
      <xdr:row>59</xdr:row>
      <xdr:rowOff>113030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123207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9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60</xdr:row>
      <xdr:rowOff>111760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37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41910</xdr:rowOff>
    </xdr:from>
    <xdr:to>
      <xdr:col>74</xdr:col>
      <xdr:colOff>31750</xdr:colOff>
      <xdr:row>59</xdr:row>
      <xdr:rowOff>143510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153687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168910</xdr:rowOff>
    </xdr:from>
    <xdr:to>
      <xdr:col>69</xdr:col>
      <xdr:colOff>92075</xdr:colOff>
      <xdr:row>60</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284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87630</xdr:rowOff>
    </xdr:from>
    <xdr:to>
      <xdr:col>69</xdr:col>
      <xdr:colOff>142875</xdr:colOff>
      <xdr:row>60</xdr:row>
      <xdr:rowOff>17780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27957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27957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60960</xdr:rowOff>
    </xdr:from>
    <xdr:to>
      <xdr:col>74</xdr:col>
      <xdr:colOff>31750</xdr:colOff>
      <xdr:row>60</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147337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た要因として、建設費の償還を行っている一部事務組合への負担金が挙げられる。今後は、各種団体等への補助金について、補助金を交付するのが適当な事業を行っているか明確な基準を設けて不適当な補助金は見直しや廃止を行う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16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37</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2077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107950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436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137160</xdr:rowOff>
    </xdr:from>
    <xdr:to>
      <xdr:col>74</xdr:col>
      <xdr:colOff>31750</xdr:colOff>
      <xdr:row>37</xdr:row>
      <xdr:rowOff>67310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77487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137160</xdr:rowOff>
    </xdr:from>
    <xdr:to>
      <xdr:col>69</xdr:col>
      <xdr:colOff>142875</xdr:colOff>
      <xdr:row>37</xdr:row>
      <xdr:rowOff>67310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77487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143527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類似団体平均を下回っており、近年減少傾向にある。これは、償還のピークを過ぎたことと、新規発行の抑制を行ってきた結果である。今後も起債の伴う事業を精査し、新規発行を抑制する必要がある。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749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84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53848</xdr:rowOff>
    </xdr:from>
    <xdr:to>
      <xdr:col>15</xdr:col>
      <xdr:colOff>98425</xdr:colOff>
      <xdr:row>76</xdr:row>
      <xdr:rowOff>67563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117856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097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xdr:rowOff>
    </xdr:from>
    <xdr:to>
      <xdr:col>15</xdr:col>
      <xdr:colOff>149225</xdr:colOff>
      <xdr:row>76</xdr:row>
      <xdr:rowOff>104648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114825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類似団体全体と比較すると物件費が３４位、人件費４２位・扶助費３８位と経常収支比率を高める要因となっている。今後は、行政の効率化に努め、聖域化することなく積極的に見直すよう努める。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78</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2197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115570</xdr:rowOff>
    </xdr:from>
    <xdr:to>
      <xdr:col>78</xdr:col>
      <xdr:colOff>69850</xdr:colOff>
      <xdr:row>80</xdr:row>
      <xdr:rowOff>27939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88670"/>
          <a:ext cx="8890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114300</xdr:rowOff>
    </xdr:from>
    <xdr:to>
      <xdr:col>78</xdr:col>
      <xdr:colOff>120650</xdr:colOff>
      <xdr:row>78</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54627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27939</xdr:rowOff>
    </xdr:from>
    <xdr:to>
      <xdr:col>73</xdr:col>
      <xdr:colOff>180975</xdr:colOff>
      <xdr:row>80</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743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125730</xdr:rowOff>
    </xdr:from>
    <xdr:to>
      <xdr:col>74</xdr:col>
      <xdr:colOff>31750</xdr:colOff>
      <xdr:row>78</xdr:row>
      <xdr:rowOff>55880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66057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50800</xdr:rowOff>
    </xdr:from>
    <xdr:to>
      <xdr:col>69</xdr:col>
      <xdr:colOff>92075</xdr:colOff>
      <xdr:row>80</xdr:row>
      <xdr:rowOff>50800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95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140970</xdr:rowOff>
    </xdr:from>
    <xdr:to>
      <xdr:col>82</xdr:col>
      <xdr:colOff>158750</xdr:colOff>
      <xdr:row>77</xdr:row>
      <xdr:rowOff>71120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157497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64770</xdr:rowOff>
    </xdr:from>
    <xdr:to>
      <xdr:col>78</xdr:col>
      <xdr:colOff>120650</xdr:colOff>
      <xdr:row>78</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151147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148589</xdr:rowOff>
    </xdr:from>
    <xdr:to>
      <xdr:col>74</xdr:col>
      <xdr:colOff>31750</xdr:colOff>
      <xdr:row>80</xdr:row>
      <xdr:rowOff>78739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63516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0</xdr:rowOff>
    </xdr:from>
    <xdr:to>
      <xdr:col>69</xdr:col>
      <xdr:colOff>142875</xdr:colOff>
      <xdr:row>80</xdr:row>
      <xdr:rowOff>101600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0</xdr:rowOff>
    </xdr:from>
    <xdr:to>
      <xdr:col>65</xdr:col>
      <xdr:colOff>53975</xdr:colOff>
      <xdr:row>79</xdr:row>
      <xdr:rowOff>101600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86377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114222</xdr:rowOff>
    </xdr:from>
    <xdr:to>
      <xdr:col>29</xdr:col>
      <xdr:colOff>127000</xdr:colOff>
      <xdr:row>18</xdr:row>
      <xdr:rowOff>138088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7947"/>
          <a:ext cx="647700" cy="2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138088</xdr:rowOff>
    </xdr:from>
    <xdr:to>
      <xdr:col>26</xdr:col>
      <xdr:colOff>50800</xdr:colOff>
      <xdr:row>18</xdr:row>
      <xdr:rowOff>170099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1813"/>
          <a:ext cx="698500" cy="3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9349</xdr:rowOff>
    </xdr:from>
    <xdr:to>
      <xdr:col>26</xdr:col>
      <xdr:colOff>101600</xdr:colOff>
      <xdr:row>18</xdr:row>
      <xdr:rowOff>110949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43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121126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170099</xdr:rowOff>
    </xdr:from>
    <xdr:to>
      <xdr:col>22</xdr:col>
      <xdr:colOff>114300</xdr:colOff>
      <xdr:row>19</xdr:row>
      <xdr:rowOff>32913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03824"/>
          <a:ext cx="698500" cy="3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13731</xdr:rowOff>
    </xdr:from>
    <xdr:to>
      <xdr:col>22</xdr:col>
      <xdr:colOff>165100</xdr:colOff>
      <xdr:row>18</xdr:row>
      <xdr:rowOff>115331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4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125508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32913</xdr:rowOff>
    </xdr:from>
    <xdr:to>
      <xdr:col>18</xdr:col>
      <xdr:colOff>177800</xdr:colOff>
      <xdr:row>19</xdr:row>
      <xdr:rowOff>49385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38088"/>
          <a:ext cx="698500" cy="16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33410</xdr:rowOff>
    </xdr:from>
    <xdr:to>
      <xdr:col>19</xdr:col>
      <xdr:colOff>38100</xdr:colOff>
      <xdr:row>18</xdr:row>
      <xdr:rowOff>135010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145187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46356</xdr:rowOff>
    </xdr:from>
    <xdr:to>
      <xdr:col>15</xdr:col>
      <xdr:colOff>101600</xdr:colOff>
      <xdr:row>18</xdr:row>
      <xdr:rowOff>147956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00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158133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63422</xdr:rowOff>
    </xdr:from>
    <xdr:to>
      <xdr:col>29</xdr:col>
      <xdr:colOff>177800</xdr:colOff>
      <xdr:row>18</xdr:row>
      <xdr:rowOff>165022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7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35499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87288</xdr:rowOff>
    </xdr:from>
    <xdr:to>
      <xdr:col>26</xdr:col>
      <xdr:colOff>101600</xdr:colOff>
      <xdr:row>19</xdr:row>
      <xdr:rowOff>17438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2215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119299</xdr:rowOff>
    </xdr:from>
    <xdr:to>
      <xdr:col>22</xdr:col>
      <xdr:colOff>165100</xdr:colOff>
      <xdr:row>19</xdr:row>
      <xdr:rowOff>49449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34226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3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153563</xdr:rowOff>
    </xdr:from>
    <xdr:to>
      <xdr:col>19</xdr:col>
      <xdr:colOff>38100</xdr:colOff>
      <xdr:row>19</xdr:row>
      <xdr:rowOff>83713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68490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170035</xdr:rowOff>
    </xdr:from>
    <xdr:to>
      <xdr:col>15</xdr:col>
      <xdr:colOff>101600</xdr:colOff>
      <xdr:row>19</xdr:row>
      <xdr:rowOff>100185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0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84962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91191</xdr:rowOff>
    </xdr:from>
    <xdr:to>
      <xdr:col>29</xdr:col>
      <xdr:colOff>127000</xdr:colOff>
      <xdr:row>36</xdr:row>
      <xdr:rowOff>105120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44441"/>
          <a:ext cx="647700" cy="13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53097</xdr:rowOff>
    </xdr:from>
    <xdr:to>
      <xdr:col>26</xdr:col>
      <xdr:colOff>50800</xdr:colOff>
      <xdr:row>36</xdr:row>
      <xdr:rowOff>105120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06347"/>
          <a:ext cx="698500" cy="5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210519</xdr:rowOff>
    </xdr:from>
    <xdr:to>
      <xdr:col>26</xdr:col>
      <xdr:colOff>101600</xdr:colOff>
      <xdr:row>35</xdr:row>
      <xdr:rowOff>312119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20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322296</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9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53097</xdr:rowOff>
    </xdr:from>
    <xdr:to>
      <xdr:col>22</xdr:col>
      <xdr:colOff>114300</xdr:colOff>
      <xdr:row>36</xdr:row>
      <xdr:rowOff>78602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06347"/>
          <a:ext cx="698500" cy="2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177454</xdr:rowOff>
    </xdr:from>
    <xdr:to>
      <xdr:col>22</xdr:col>
      <xdr:colOff>165100</xdr:colOff>
      <xdr:row>35</xdr:row>
      <xdr:rowOff>279054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878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289231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5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57783</xdr:rowOff>
    </xdr:from>
    <xdr:to>
      <xdr:col>18</xdr:col>
      <xdr:colOff>177800</xdr:colOff>
      <xdr:row>36</xdr:row>
      <xdr:rowOff>78602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11033"/>
          <a:ext cx="698500" cy="20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193357</xdr:rowOff>
    </xdr:from>
    <xdr:to>
      <xdr:col>19</xdr:col>
      <xdr:colOff>38100</xdr:colOff>
      <xdr:row>35</xdr:row>
      <xdr:rowOff>294957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03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305134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185977</xdr:rowOff>
    </xdr:from>
    <xdr:to>
      <xdr:col>15</xdr:col>
      <xdr:colOff>101600</xdr:colOff>
      <xdr:row>35</xdr:row>
      <xdr:rowOff>287577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96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297754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6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40391</xdr:rowOff>
    </xdr:from>
    <xdr:to>
      <xdr:col>29</xdr:col>
      <xdr:colOff>177800</xdr:colOff>
      <xdr:row>36</xdr:row>
      <xdr:rowOff>141991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9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12468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6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54320</xdr:rowOff>
    </xdr:from>
    <xdr:to>
      <xdr:col>26</xdr:col>
      <xdr:colOff>101600</xdr:colOff>
      <xdr:row>36</xdr:row>
      <xdr:rowOff>155920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07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140697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93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2297</xdr:rowOff>
    </xdr:from>
    <xdr:to>
      <xdr:col>22</xdr:col>
      <xdr:colOff>165100</xdr:colOff>
      <xdr:row>36</xdr:row>
      <xdr:rowOff>103897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5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88674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27802</xdr:rowOff>
    </xdr:from>
    <xdr:to>
      <xdr:col>19</xdr:col>
      <xdr:colOff>38100</xdr:colOff>
      <xdr:row>36</xdr:row>
      <xdr:rowOff>129402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81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114179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6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6983</xdr:rowOff>
    </xdr:from>
    <xdr:to>
      <xdr:col>15</xdr:col>
      <xdr:colOff>101600</xdr:colOff>
      <xdr:row>36</xdr:row>
      <xdr:rowOff>108583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6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93360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4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11,622
11,487
34.58
5,845,779
5,528,517
296,321
3,609,501
3,518,487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64107</xdr:rowOff>
    </xdr:from>
    <xdr:to>
      <xdr:col>24</xdr:col>
      <xdr:colOff>63500</xdr:colOff>
      <xdr:row>36</xdr:row>
      <xdr:rowOff>79565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36307"/>
          <a:ext cx="8382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79565</xdr:rowOff>
    </xdr:from>
    <xdr:to>
      <xdr:col>19</xdr:col>
      <xdr:colOff>177800</xdr:colOff>
      <xdr:row>36</xdr:row>
      <xdr:rowOff>161211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51765"/>
          <a:ext cx="889000" cy="8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150622</xdr:rowOff>
    </xdr:from>
    <xdr:to>
      <xdr:col>20</xdr:col>
      <xdr:colOff>38100</xdr:colOff>
      <xdr:row>36</xdr:row>
      <xdr:rowOff>80772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97299</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136275</xdr:rowOff>
    </xdr:from>
    <xdr:to>
      <xdr:col>15</xdr:col>
      <xdr:colOff>50800</xdr:colOff>
      <xdr:row>36</xdr:row>
      <xdr:rowOff>161211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08475"/>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24613</xdr:rowOff>
    </xdr:from>
    <xdr:to>
      <xdr:col>15</xdr:col>
      <xdr:colOff>101600</xdr:colOff>
      <xdr:row>36</xdr:row>
      <xdr:rowOff>126213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142740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136275</xdr:rowOff>
    </xdr:from>
    <xdr:to>
      <xdr:col>10</xdr:col>
      <xdr:colOff>114300</xdr:colOff>
      <xdr:row>36</xdr:row>
      <xdr:rowOff>154618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08475"/>
          <a:ext cx="889000" cy="1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31151</xdr:rowOff>
    </xdr:from>
    <xdr:to>
      <xdr:col>10</xdr:col>
      <xdr:colOff>165100</xdr:colOff>
      <xdr:row>36</xdr:row>
      <xdr:rowOff>132751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149278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34329</xdr:rowOff>
    </xdr:from>
    <xdr:to>
      <xdr:col>6</xdr:col>
      <xdr:colOff>38100</xdr:colOff>
      <xdr:row>36</xdr:row>
      <xdr:rowOff>135929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152456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13307</xdr:rowOff>
    </xdr:from>
    <xdr:to>
      <xdr:col>24</xdr:col>
      <xdr:colOff>114300</xdr:colOff>
      <xdr:row>36</xdr:row>
      <xdr:rowOff>114907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163184</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28765</xdr:rowOff>
    </xdr:from>
    <xdr:to>
      <xdr:col>20</xdr:col>
      <xdr:colOff>38100</xdr:colOff>
      <xdr:row>36</xdr:row>
      <xdr:rowOff>130365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121492</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110411</xdr:rowOff>
    </xdr:from>
    <xdr:to>
      <xdr:col>15</xdr:col>
      <xdr:colOff>101600</xdr:colOff>
      <xdr:row>37</xdr:row>
      <xdr:rowOff>40561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31688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7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85475</xdr:rowOff>
    </xdr:from>
    <xdr:to>
      <xdr:col>10</xdr:col>
      <xdr:colOff>165100</xdr:colOff>
      <xdr:row>37</xdr:row>
      <xdr:rowOff>15625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6752</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103818</xdr:rowOff>
    </xdr:from>
    <xdr:to>
      <xdr:col>6</xdr:col>
      <xdr:colOff>38100</xdr:colOff>
      <xdr:row>37</xdr:row>
      <xdr:rowOff>33968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7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25095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6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77863</xdr:rowOff>
    </xdr:from>
    <xdr:to>
      <xdr:col>24</xdr:col>
      <xdr:colOff>63500</xdr:colOff>
      <xdr:row>58</xdr:row>
      <xdr:rowOff>106614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21963"/>
          <a:ext cx="838200" cy="2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39550</xdr:rowOff>
    </xdr:from>
    <xdr:to>
      <xdr:col>19</xdr:col>
      <xdr:colOff>177800</xdr:colOff>
      <xdr:row>58</xdr:row>
      <xdr:rowOff>106614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83650"/>
          <a:ext cx="889000" cy="6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28641</xdr:rowOff>
    </xdr:from>
    <xdr:to>
      <xdr:col>20</xdr:col>
      <xdr:colOff>38100</xdr:colOff>
      <xdr:row>57</xdr:row>
      <xdr:rowOff>130241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146768</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39550</xdr:rowOff>
    </xdr:from>
    <xdr:to>
      <xdr:col>15</xdr:col>
      <xdr:colOff>50800</xdr:colOff>
      <xdr:row>58</xdr:row>
      <xdr:rowOff>50798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83650"/>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143665</xdr:rowOff>
    </xdr:from>
    <xdr:to>
      <xdr:col>15</xdr:col>
      <xdr:colOff>101600</xdr:colOff>
      <xdr:row>57</xdr:row>
      <xdr:rowOff>73815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4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90342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50798</xdr:rowOff>
    </xdr:from>
    <xdr:to>
      <xdr:col>10</xdr:col>
      <xdr:colOff>114300</xdr:colOff>
      <xdr:row>58</xdr:row>
      <xdr:rowOff>103558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94898"/>
          <a:ext cx="889000" cy="5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64379</xdr:rowOff>
    </xdr:from>
    <xdr:to>
      <xdr:col>10</xdr:col>
      <xdr:colOff>165100</xdr:colOff>
      <xdr:row>57</xdr:row>
      <xdr:rowOff>165979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11056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1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67335</xdr:rowOff>
    </xdr:from>
    <xdr:to>
      <xdr:col>6</xdr:col>
      <xdr:colOff>38100</xdr:colOff>
      <xdr:row>57</xdr:row>
      <xdr:rowOff>168935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14012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27063</xdr:rowOff>
    </xdr:from>
    <xdr:to>
      <xdr:col>24</xdr:col>
      <xdr:colOff>114300</xdr:colOff>
      <xdr:row>58</xdr:row>
      <xdr:rowOff>128663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5490</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55814</xdr:rowOff>
    </xdr:from>
    <xdr:to>
      <xdr:col>20</xdr:col>
      <xdr:colOff>38100</xdr:colOff>
      <xdr:row>58</xdr:row>
      <xdr:rowOff>157414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148541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160200</xdr:rowOff>
    </xdr:from>
    <xdr:to>
      <xdr:col>15</xdr:col>
      <xdr:colOff>101600</xdr:colOff>
      <xdr:row>58</xdr:row>
      <xdr:rowOff>90350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3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81477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171448</xdr:rowOff>
    </xdr:from>
    <xdr:to>
      <xdr:col>10</xdr:col>
      <xdr:colOff>165100</xdr:colOff>
      <xdr:row>58</xdr:row>
      <xdr:rowOff>101598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92725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3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52758</xdr:rowOff>
    </xdr:from>
    <xdr:to>
      <xdr:col>6</xdr:col>
      <xdr:colOff>38100</xdr:colOff>
      <xdr:row>58</xdr:row>
      <xdr:rowOff>154358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9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145485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94056</xdr:rowOff>
    </xdr:from>
    <xdr:to>
      <xdr:col>24</xdr:col>
      <xdr:colOff>63500</xdr:colOff>
      <xdr:row>77</xdr:row>
      <xdr:rowOff>142481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295706"/>
          <a:ext cx="8382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94056</xdr:rowOff>
    </xdr:from>
    <xdr:to>
      <xdr:col>19</xdr:col>
      <xdr:colOff>177800</xdr:colOff>
      <xdr:row>77</xdr:row>
      <xdr:rowOff>143015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295706"/>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135534</xdr:rowOff>
    </xdr:from>
    <xdr:to>
      <xdr:col>20</xdr:col>
      <xdr:colOff>38100</xdr:colOff>
      <xdr:row>77</xdr:row>
      <xdr:rowOff>65684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6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82211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29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121259</xdr:rowOff>
    </xdr:from>
    <xdr:to>
      <xdr:col>15</xdr:col>
      <xdr:colOff>50800</xdr:colOff>
      <xdr:row>77</xdr:row>
      <xdr:rowOff>143015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22909"/>
          <a:ext cx="8890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102730</xdr:rowOff>
    </xdr:from>
    <xdr:to>
      <xdr:col>15</xdr:col>
      <xdr:colOff>101600</xdr:colOff>
      <xdr:row>78</xdr:row>
      <xdr:rowOff>32880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24007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121259</xdr:rowOff>
    </xdr:from>
    <xdr:to>
      <xdr:col>10</xdr:col>
      <xdr:colOff>114300</xdr:colOff>
      <xdr:row>78</xdr:row>
      <xdr:rowOff>15799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22909"/>
          <a:ext cx="8890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79108</xdr:rowOff>
    </xdr:from>
    <xdr:to>
      <xdr:col>10</xdr:col>
      <xdr:colOff>165100</xdr:colOff>
      <xdr:row>78</xdr:row>
      <xdr:rowOff>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4508</xdr:rowOff>
    </xdr:from>
    <xdr:to>
      <xdr:col>6</xdr:col>
      <xdr:colOff>38100</xdr:colOff>
      <xdr:row>77</xdr:row>
      <xdr:rowOff>106108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122635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91681</xdr:rowOff>
    </xdr:from>
    <xdr:to>
      <xdr:col>24</xdr:col>
      <xdr:colOff>114300</xdr:colOff>
      <xdr:row>78</xdr:row>
      <xdr:rowOff>21831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70108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7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43256</xdr:rowOff>
    </xdr:from>
    <xdr:to>
      <xdr:col>20</xdr:col>
      <xdr:colOff>38100</xdr:colOff>
      <xdr:row>77</xdr:row>
      <xdr:rowOff>144856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135983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3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92215</xdr:rowOff>
    </xdr:from>
    <xdr:to>
      <xdr:col>15</xdr:col>
      <xdr:colOff>101600</xdr:colOff>
      <xdr:row>78</xdr:row>
      <xdr:rowOff>22365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38892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06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70459</xdr:rowOff>
    </xdr:from>
    <xdr:to>
      <xdr:col>10</xdr:col>
      <xdr:colOff>165100</xdr:colOff>
      <xdr:row>78</xdr:row>
      <xdr:rowOff>609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136449</xdr:rowOff>
    </xdr:from>
    <xdr:to>
      <xdr:col>6</xdr:col>
      <xdr:colOff>38100</xdr:colOff>
      <xdr:row>78</xdr:row>
      <xdr:rowOff>66599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57726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3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159316</xdr:rowOff>
    </xdr:from>
    <xdr:to>
      <xdr:col>24</xdr:col>
      <xdr:colOff>63500</xdr:colOff>
      <xdr:row>97</xdr:row>
      <xdr:rowOff>74506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47066"/>
          <a:ext cx="838200" cy="25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74506</xdr:rowOff>
    </xdr:from>
    <xdr:to>
      <xdr:col>19</xdr:col>
      <xdr:colOff>177800</xdr:colOff>
      <xdr:row>97</xdr:row>
      <xdr:rowOff>113117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05156"/>
          <a:ext cx="889000" cy="3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11111</xdr:rowOff>
    </xdr:from>
    <xdr:to>
      <xdr:col>20</xdr:col>
      <xdr:colOff>38100</xdr:colOff>
      <xdr:row>97</xdr:row>
      <xdr:rowOff>112711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129238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113117</xdr:rowOff>
    </xdr:from>
    <xdr:to>
      <xdr:col>15</xdr:col>
      <xdr:colOff>50800</xdr:colOff>
      <xdr:row>97</xdr:row>
      <xdr:rowOff>115393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43767"/>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39164</xdr:rowOff>
    </xdr:from>
    <xdr:to>
      <xdr:col>15</xdr:col>
      <xdr:colOff>101600</xdr:colOff>
      <xdr:row>97</xdr:row>
      <xdr:rowOff>140764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108372</xdr:rowOff>
    </xdr:from>
    <xdr:to>
      <xdr:col>10</xdr:col>
      <xdr:colOff>114300</xdr:colOff>
      <xdr:row>97</xdr:row>
      <xdr:rowOff>115393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39022"/>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50256</xdr:rowOff>
    </xdr:from>
    <xdr:to>
      <xdr:col>10</xdr:col>
      <xdr:colOff>165100</xdr:colOff>
      <xdr:row>97</xdr:row>
      <xdr:rowOff>151856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168383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51322</xdr:rowOff>
    </xdr:from>
    <xdr:to>
      <xdr:col>6</xdr:col>
      <xdr:colOff>38100</xdr:colOff>
      <xdr:row>97</xdr:row>
      <xdr:rowOff>152922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108516</xdr:rowOff>
    </xdr:from>
    <xdr:to>
      <xdr:col>24</xdr:col>
      <xdr:colOff>114300</xdr:colOff>
      <xdr:row>96</xdr:row>
      <xdr:rowOff>38666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86943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7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23706</xdr:rowOff>
    </xdr:from>
    <xdr:to>
      <xdr:col>20</xdr:col>
      <xdr:colOff>38100</xdr:colOff>
      <xdr:row>97</xdr:row>
      <xdr:rowOff>125306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116433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62317</xdr:rowOff>
    </xdr:from>
    <xdr:to>
      <xdr:col>15</xdr:col>
      <xdr:colOff>101600</xdr:colOff>
      <xdr:row>97</xdr:row>
      <xdr:rowOff>163917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155044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64593</xdr:rowOff>
    </xdr:from>
    <xdr:to>
      <xdr:col>10</xdr:col>
      <xdr:colOff>165100</xdr:colOff>
      <xdr:row>97</xdr:row>
      <xdr:rowOff>166193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157320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57572</xdr:rowOff>
    </xdr:from>
    <xdr:to>
      <xdr:col>6</xdr:col>
      <xdr:colOff>38100</xdr:colOff>
      <xdr:row>97</xdr:row>
      <xdr:rowOff>159172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150299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8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93514</xdr:rowOff>
    </xdr:from>
    <xdr:to>
      <xdr:col>55</xdr:col>
      <xdr:colOff>0</xdr:colOff>
      <xdr:row>37</xdr:row>
      <xdr:rowOff>61528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22814"/>
          <a:ext cx="838200" cy="48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93514</xdr:rowOff>
    </xdr:from>
    <xdr:to>
      <xdr:col>50</xdr:col>
      <xdr:colOff>114300</xdr:colOff>
      <xdr:row>37</xdr:row>
      <xdr:rowOff>67705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22814"/>
          <a:ext cx="889000" cy="48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67705</xdr:rowOff>
    </xdr:from>
    <xdr:to>
      <xdr:col>45</xdr:col>
      <xdr:colOff>177800</xdr:colOff>
      <xdr:row>37</xdr:row>
      <xdr:rowOff>72053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11355"/>
          <a:ext cx="889000" cy="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72053</xdr:rowOff>
    </xdr:from>
    <xdr:to>
      <xdr:col>41</xdr:col>
      <xdr:colOff>50800</xdr:colOff>
      <xdr:row>37</xdr:row>
      <xdr:rowOff>86573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15703"/>
          <a:ext cx="8890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10728</xdr:rowOff>
    </xdr:from>
    <xdr:to>
      <xdr:col>55</xdr:col>
      <xdr:colOff>50800</xdr:colOff>
      <xdr:row>37</xdr:row>
      <xdr:rowOff>112328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97105</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6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42714</xdr:rowOff>
    </xdr:from>
    <xdr:to>
      <xdr:col>50</xdr:col>
      <xdr:colOff>165100</xdr:colOff>
      <xdr:row>34</xdr:row>
      <xdr:rowOff>144314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135441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96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16905</xdr:rowOff>
    </xdr:from>
    <xdr:to>
      <xdr:col>46</xdr:col>
      <xdr:colOff>38100</xdr:colOff>
      <xdr:row>37</xdr:row>
      <xdr:rowOff>118505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109632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5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21253</xdr:rowOff>
    </xdr:from>
    <xdr:to>
      <xdr:col>41</xdr:col>
      <xdr:colOff>101600</xdr:colOff>
      <xdr:row>37</xdr:row>
      <xdr:rowOff>122853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113980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35773</xdr:rowOff>
    </xdr:from>
    <xdr:to>
      <xdr:col>36</xdr:col>
      <xdr:colOff>165100</xdr:colOff>
      <xdr:row>37</xdr:row>
      <xdr:rowOff>137373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128500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7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125836</xdr:rowOff>
    </xdr:from>
    <xdr:to>
      <xdr:col>55</xdr:col>
      <xdr:colOff>0</xdr:colOff>
      <xdr:row>58</xdr:row>
      <xdr:rowOff>64327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98486"/>
          <a:ext cx="838200" cy="10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125836</xdr:rowOff>
    </xdr:from>
    <xdr:to>
      <xdr:col>50</xdr:col>
      <xdr:colOff>114300</xdr:colOff>
      <xdr:row>58</xdr:row>
      <xdr:rowOff>83461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98486"/>
          <a:ext cx="889000" cy="12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146827</xdr:rowOff>
    </xdr:from>
    <xdr:to>
      <xdr:col>50</xdr:col>
      <xdr:colOff>165100</xdr:colOff>
      <xdr:row>57</xdr:row>
      <xdr:rowOff>76977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4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93504</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2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83461</xdr:rowOff>
    </xdr:from>
    <xdr:to>
      <xdr:col>45</xdr:col>
      <xdr:colOff>177800</xdr:colOff>
      <xdr:row>58</xdr:row>
      <xdr:rowOff>103973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27561"/>
          <a:ext cx="889000" cy="2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151795</xdr:rowOff>
    </xdr:from>
    <xdr:to>
      <xdr:col>46</xdr:col>
      <xdr:colOff>38100</xdr:colOff>
      <xdr:row>57</xdr:row>
      <xdr:rowOff>81945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98472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2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81967</xdr:rowOff>
    </xdr:from>
    <xdr:to>
      <xdr:col>41</xdr:col>
      <xdr:colOff>50800</xdr:colOff>
      <xdr:row>58</xdr:row>
      <xdr:rowOff>103973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54617"/>
          <a:ext cx="889000" cy="19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95560</xdr:rowOff>
    </xdr:from>
    <xdr:to>
      <xdr:col>41</xdr:col>
      <xdr:colOff>101600</xdr:colOff>
      <xdr:row>57</xdr:row>
      <xdr:rowOff>25710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9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42237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47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20347</xdr:rowOff>
    </xdr:from>
    <xdr:to>
      <xdr:col>36</xdr:col>
      <xdr:colOff>165100</xdr:colOff>
      <xdr:row>57</xdr:row>
      <xdr:rowOff>121947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9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138474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6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13527</xdr:rowOff>
    </xdr:from>
    <xdr:to>
      <xdr:col>55</xdr:col>
      <xdr:colOff>50800</xdr:colOff>
      <xdr:row>58</xdr:row>
      <xdr:rowOff>115127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99904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75036</xdr:rowOff>
    </xdr:from>
    <xdr:to>
      <xdr:col>50</xdr:col>
      <xdr:colOff>165100</xdr:colOff>
      <xdr:row>58</xdr:row>
      <xdr:rowOff>5186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167763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32661</xdr:rowOff>
    </xdr:from>
    <xdr:to>
      <xdr:col>46</xdr:col>
      <xdr:colOff>38100</xdr:colOff>
      <xdr:row>58</xdr:row>
      <xdr:rowOff>134261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125388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6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53173</xdr:rowOff>
    </xdr:from>
    <xdr:to>
      <xdr:col>41</xdr:col>
      <xdr:colOff>101600</xdr:colOff>
      <xdr:row>58</xdr:row>
      <xdr:rowOff>154773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145900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31167</xdr:rowOff>
    </xdr:from>
    <xdr:to>
      <xdr:col>36</xdr:col>
      <xdr:colOff>165100</xdr:colOff>
      <xdr:row>57</xdr:row>
      <xdr:rowOff>132767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123894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9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101198</xdr:rowOff>
    </xdr:from>
    <xdr:to>
      <xdr:col>55</xdr:col>
      <xdr:colOff>0</xdr:colOff>
      <xdr:row>78</xdr:row>
      <xdr:rowOff>136604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74298"/>
          <a:ext cx="838200" cy="3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101198</xdr:rowOff>
    </xdr:from>
    <xdr:to>
      <xdr:col>50</xdr:col>
      <xdr:colOff>114300</xdr:colOff>
      <xdr:row>78</xdr:row>
      <xdr:rowOff>139545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74298"/>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121841</xdr:rowOff>
    </xdr:from>
    <xdr:to>
      <xdr:col>50</xdr:col>
      <xdr:colOff>165100</xdr:colOff>
      <xdr:row>78</xdr:row>
      <xdr:rowOff>51991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68518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137167</xdr:rowOff>
    </xdr:from>
    <xdr:to>
      <xdr:col>45</xdr:col>
      <xdr:colOff>177800</xdr:colOff>
      <xdr:row>78</xdr:row>
      <xdr:rowOff>139545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10267"/>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118188</xdr:rowOff>
    </xdr:from>
    <xdr:to>
      <xdr:col>46</xdr:col>
      <xdr:colOff>38100</xdr:colOff>
      <xdr:row>78</xdr:row>
      <xdr:rowOff>48338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64865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132700</xdr:rowOff>
    </xdr:from>
    <xdr:to>
      <xdr:col>41</xdr:col>
      <xdr:colOff>50800</xdr:colOff>
      <xdr:row>78</xdr:row>
      <xdr:rowOff>137167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05800"/>
          <a:ext cx="889000" cy="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111362</xdr:rowOff>
    </xdr:from>
    <xdr:to>
      <xdr:col>41</xdr:col>
      <xdr:colOff>101600</xdr:colOff>
      <xdr:row>78</xdr:row>
      <xdr:rowOff>41512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58039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153901</xdr:rowOff>
    </xdr:from>
    <xdr:to>
      <xdr:col>36</xdr:col>
      <xdr:colOff>165100</xdr:colOff>
      <xdr:row>78</xdr:row>
      <xdr:rowOff>84051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100578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85804</xdr:rowOff>
    </xdr:from>
    <xdr:to>
      <xdr:col>55</xdr:col>
      <xdr:colOff>50800</xdr:colOff>
      <xdr:row>79</xdr:row>
      <xdr:rowOff>15954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731</xdr:rowOff>
    </xdr:from>
    <xdr:ext cx="378565"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3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50398</xdr:rowOff>
    </xdr:from>
    <xdr:to>
      <xdr:col>50</xdr:col>
      <xdr:colOff>165100</xdr:colOff>
      <xdr:row>78</xdr:row>
      <xdr:rowOff>151998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143125</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1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88745</xdr:rowOff>
    </xdr:from>
    <xdr:to>
      <xdr:col>46</xdr:col>
      <xdr:colOff>38100</xdr:colOff>
      <xdr:row>79</xdr:row>
      <xdr:rowOff>18895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10022</xdr:rowOff>
    </xdr:from>
    <xdr:ext cx="313932"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93333" y="1355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86367</xdr:rowOff>
    </xdr:from>
    <xdr:to>
      <xdr:col>41</xdr:col>
      <xdr:colOff>101600</xdr:colOff>
      <xdr:row>79</xdr:row>
      <xdr:rowOff>16517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7644</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2017" y="1355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81900</xdr:rowOff>
    </xdr:from>
    <xdr:to>
      <xdr:col>36</xdr:col>
      <xdr:colOff>165100</xdr:colOff>
      <xdr:row>79</xdr:row>
      <xdr:rowOff>12050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3177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4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141522</xdr:rowOff>
    </xdr:from>
    <xdr:to>
      <xdr:col>55</xdr:col>
      <xdr:colOff>0</xdr:colOff>
      <xdr:row>97</xdr:row>
      <xdr:rowOff>146131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00722"/>
          <a:ext cx="838200" cy="17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141522</xdr:rowOff>
    </xdr:from>
    <xdr:to>
      <xdr:col>50</xdr:col>
      <xdr:colOff>114300</xdr:colOff>
      <xdr:row>98</xdr:row>
      <xdr:rowOff>20752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00722"/>
          <a:ext cx="889000" cy="22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100482</xdr:rowOff>
    </xdr:from>
    <xdr:to>
      <xdr:col>50</xdr:col>
      <xdr:colOff>165100</xdr:colOff>
      <xdr:row>97</xdr:row>
      <xdr:rowOff>30632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5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21759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5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20752</xdr:rowOff>
    </xdr:from>
    <xdr:to>
      <xdr:col>45</xdr:col>
      <xdr:colOff>177800</xdr:colOff>
      <xdr:row>98</xdr:row>
      <xdr:rowOff>38026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22852"/>
          <a:ext cx="8890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115616</xdr:rowOff>
    </xdr:from>
    <xdr:to>
      <xdr:col>46</xdr:col>
      <xdr:colOff>38100</xdr:colOff>
      <xdr:row>97</xdr:row>
      <xdr:rowOff>45766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62293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8088</xdr:rowOff>
    </xdr:from>
    <xdr:to>
      <xdr:col>41</xdr:col>
      <xdr:colOff>50800</xdr:colOff>
      <xdr:row>98</xdr:row>
      <xdr:rowOff>38026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467288"/>
          <a:ext cx="889000" cy="37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22241</xdr:rowOff>
    </xdr:from>
    <xdr:to>
      <xdr:col>41</xdr:col>
      <xdr:colOff>101600</xdr:colOff>
      <xdr:row>96</xdr:row>
      <xdr:rowOff>123841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48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140368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25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136120</xdr:rowOff>
    </xdr:from>
    <xdr:to>
      <xdr:col>36</xdr:col>
      <xdr:colOff>165100</xdr:colOff>
      <xdr:row>97</xdr:row>
      <xdr:rowOff>66270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57397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95331</xdr:rowOff>
    </xdr:from>
    <xdr:to>
      <xdr:col>55</xdr:col>
      <xdr:colOff>50800</xdr:colOff>
      <xdr:row>98</xdr:row>
      <xdr:rowOff>25481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2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73758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0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90722</xdr:rowOff>
    </xdr:from>
    <xdr:to>
      <xdr:col>50</xdr:col>
      <xdr:colOff>165100</xdr:colOff>
      <xdr:row>97</xdr:row>
      <xdr:rowOff>20872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37399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141402</xdr:rowOff>
    </xdr:from>
    <xdr:to>
      <xdr:col>46</xdr:col>
      <xdr:colOff>38100</xdr:colOff>
      <xdr:row>98</xdr:row>
      <xdr:rowOff>71552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62679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158676</xdr:rowOff>
    </xdr:from>
    <xdr:to>
      <xdr:col>41</xdr:col>
      <xdr:colOff>101600</xdr:colOff>
      <xdr:row>98</xdr:row>
      <xdr:rowOff>88826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8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79953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8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128738</xdr:rowOff>
    </xdr:from>
    <xdr:to>
      <xdr:col>36</xdr:col>
      <xdr:colOff>165100</xdr:colOff>
      <xdr:row>96</xdr:row>
      <xdr:rowOff>58888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1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75415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19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38341</xdr:rowOff>
    </xdr:from>
    <xdr:to>
      <xdr:col>81</xdr:col>
      <xdr:colOff>101600</xdr:colOff>
      <xdr:row>37</xdr:row>
      <xdr:rowOff>139941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38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156468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78918</xdr:rowOff>
    </xdr:from>
    <xdr:to>
      <xdr:col>76</xdr:col>
      <xdr:colOff>165100</xdr:colOff>
      <xdr:row>38</xdr:row>
      <xdr:rowOff>9068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25595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160300</xdr:rowOff>
    </xdr:from>
    <xdr:to>
      <xdr:col>72</xdr:col>
      <xdr:colOff>38100</xdr:colOff>
      <xdr:row>38</xdr:row>
      <xdr:rowOff>90450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106977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73355</xdr:rowOff>
    </xdr:from>
    <xdr:to>
      <xdr:col>67</xdr:col>
      <xdr:colOff>101600</xdr:colOff>
      <xdr:row>39</xdr:row>
      <xdr:rowOff>3505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20032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171238</xdr:rowOff>
    </xdr:from>
    <xdr:to>
      <xdr:col>85</xdr:col>
      <xdr:colOff>127000</xdr:colOff>
      <xdr:row>77</xdr:row>
      <xdr:rowOff>8795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01438"/>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8795</xdr:rowOff>
    </xdr:from>
    <xdr:to>
      <xdr:col>81</xdr:col>
      <xdr:colOff>50800</xdr:colOff>
      <xdr:row>77</xdr:row>
      <xdr:rowOff>41979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10445"/>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67759</xdr:rowOff>
    </xdr:from>
    <xdr:to>
      <xdr:col>81</xdr:col>
      <xdr:colOff>101600</xdr:colOff>
      <xdr:row>75</xdr:row>
      <xdr:rowOff>169360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26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14436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70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36793</xdr:rowOff>
    </xdr:from>
    <xdr:to>
      <xdr:col>76</xdr:col>
      <xdr:colOff>114300</xdr:colOff>
      <xdr:row>77</xdr:row>
      <xdr:rowOff>41979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38443"/>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53229</xdr:rowOff>
    </xdr:from>
    <xdr:to>
      <xdr:col>76</xdr:col>
      <xdr:colOff>165100</xdr:colOff>
      <xdr:row>75</xdr:row>
      <xdr:rowOff>154829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1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171356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8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8392</xdr:rowOff>
    </xdr:from>
    <xdr:to>
      <xdr:col>71</xdr:col>
      <xdr:colOff>177800</xdr:colOff>
      <xdr:row>77</xdr:row>
      <xdr:rowOff>36793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10042"/>
          <a:ext cx="889000" cy="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86715</xdr:rowOff>
    </xdr:from>
    <xdr:to>
      <xdr:col>72</xdr:col>
      <xdr:colOff>38100</xdr:colOff>
      <xdr:row>76</xdr:row>
      <xdr:rowOff>16864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454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33392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7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71682</xdr:rowOff>
    </xdr:from>
    <xdr:to>
      <xdr:col>67</xdr:col>
      <xdr:colOff>101600</xdr:colOff>
      <xdr:row>76</xdr:row>
      <xdr:rowOff>1832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3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18359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120438</xdr:rowOff>
    </xdr:from>
    <xdr:to>
      <xdr:col>85</xdr:col>
      <xdr:colOff>177800</xdr:colOff>
      <xdr:row>77</xdr:row>
      <xdr:rowOff>50588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98865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129445</xdr:rowOff>
    </xdr:from>
    <xdr:to>
      <xdr:col>81</xdr:col>
      <xdr:colOff>101600</xdr:colOff>
      <xdr:row>77</xdr:row>
      <xdr:rowOff>59595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50722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162629</xdr:rowOff>
    </xdr:from>
    <xdr:to>
      <xdr:col>76</xdr:col>
      <xdr:colOff>165100</xdr:colOff>
      <xdr:row>77</xdr:row>
      <xdr:rowOff>92779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83906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157443</xdr:rowOff>
    </xdr:from>
    <xdr:to>
      <xdr:col>72</xdr:col>
      <xdr:colOff>38100</xdr:colOff>
      <xdr:row>77</xdr:row>
      <xdr:rowOff>87593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78720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129042</xdr:rowOff>
    </xdr:from>
    <xdr:to>
      <xdr:col>67</xdr:col>
      <xdr:colOff>101600</xdr:colOff>
      <xdr:row>77</xdr:row>
      <xdr:rowOff>59192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50319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5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73605</xdr:rowOff>
    </xdr:from>
    <xdr:to>
      <xdr:col>85</xdr:col>
      <xdr:colOff>127000</xdr:colOff>
      <xdr:row>99</xdr:row>
      <xdr:rowOff>43582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04255"/>
          <a:ext cx="838200" cy="3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43582</xdr:rowOff>
    </xdr:from>
    <xdr:to>
      <xdr:col>81</xdr:col>
      <xdr:colOff>50800</xdr:colOff>
      <xdr:row>99</xdr:row>
      <xdr:rowOff>43582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7017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92664</xdr:rowOff>
    </xdr:from>
    <xdr:to>
      <xdr:col>81</xdr:col>
      <xdr:colOff>101600</xdr:colOff>
      <xdr:row>98</xdr:row>
      <xdr:rowOff>22814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39341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9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124826</xdr:rowOff>
    </xdr:from>
    <xdr:to>
      <xdr:col>76</xdr:col>
      <xdr:colOff>114300</xdr:colOff>
      <xdr:row>99</xdr:row>
      <xdr:rowOff>43582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26926"/>
          <a:ext cx="889000" cy="9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128135</xdr:rowOff>
    </xdr:from>
    <xdr:to>
      <xdr:col>76</xdr:col>
      <xdr:colOff>165100</xdr:colOff>
      <xdr:row>98</xdr:row>
      <xdr:rowOff>58285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74812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124826</xdr:rowOff>
    </xdr:from>
    <xdr:to>
      <xdr:col>71</xdr:col>
      <xdr:colOff>177800</xdr:colOff>
      <xdr:row>98</xdr:row>
      <xdr:rowOff>148906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26926"/>
          <a:ext cx="8890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143193</xdr:rowOff>
    </xdr:from>
    <xdr:to>
      <xdr:col>72</xdr:col>
      <xdr:colOff>38100</xdr:colOff>
      <xdr:row>98</xdr:row>
      <xdr:rowOff>73343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89870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152268</xdr:rowOff>
    </xdr:from>
    <xdr:to>
      <xdr:col>67</xdr:col>
      <xdr:colOff>101600</xdr:colOff>
      <xdr:row>98</xdr:row>
      <xdr:rowOff>82418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98945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22805</xdr:rowOff>
    </xdr:from>
    <xdr:to>
      <xdr:col>85</xdr:col>
      <xdr:colOff>177800</xdr:colOff>
      <xdr:row>97</xdr:row>
      <xdr:rowOff>124405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164232</xdr:rowOff>
    </xdr:from>
    <xdr:to>
      <xdr:col>81</xdr:col>
      <xdr:colOff>101600</xdr:colOff>
      <xdr:row>99</xdr:row>
      <xdr:rowOff>94382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85509</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2017" y="1705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164232</xdr:rowOff>
    </xdr:from>
    <xdr:to>
      <xdr:col>76</xdr:col>
      <xdr:colOff>165100</xdr:colOff>
      <xdr:row>99</xdr:row>
      <xdr:rowOff>94382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85509</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3017" y="1705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74026</xdr:rowOff>
    </xdr:from>
    <xdr:to>
      <xdr:col>72</xdr:col>
      <xdr:colOff>38100</xdr:colOff>
      <xdr:row>99</xdr:row>
      <xdr:rowOff>4176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166753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96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98106</xdr:rowOff>
    </xdr:from>
    <xdr:to>
      <xdr:col>67</xdr:col>
      <xdr:colOff>101600</xdr:colOff>
      <xdr:row>99</xdr:row>
      <xdr:rowOff>28256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19383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9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71481</xdr:rowOff>
    </xdr:from>
    <xdr:to>
      <xdr:col>112</xdr:col>
      <xdr:colOff>38100</xdr:colOff>
      <xdr:row>38</xdr:row>
      <xdr:rowOff>1631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4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18158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19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109611</xdr:rowOff>
    </xdr:from>
    <xdr:to>
      <xdr:col>107</xdr:col>
      <xdr:colOff>101600</xdr:colOff>
      <xdr:row>38</xdr:row>
      <xdr:rowOff>39761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5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56288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150165</xdr:rowOff>
    </xdr:from>
    <xdr:to>
      <xdr:col>102</xdr:col>
      <xdr:colOff>165100</xdr:colOff>
      <xdr:row>38</xdr:row>
      <xdr:rowOff>80314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93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96842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160726</xdr:rowOff>
    </xdr:from>
    <xdr:to>
      <xdr:col>98</xdr:col>
      <xdr:colOff>38100</xdr:colOff>
      <xdr:row>38</xdr:row>
      <xdr:rowOff>90876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107403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27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68065</xdr:rowOff>
    </xdr:from>
    <xdr:to>
      <xdr:col>112</xdr:col>
      <xdr:colOff>38100</xdr:colOff>
      <xdr:row>58</xdr:row>
      <xdr:rowOff>169665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14742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8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63036</xdr:rowOff>
    </xdr:from>
    <xdr:to>
      <xdr:col>107</xdr:col>
      <xdr:colOff>101600</xdr:colOff>
      <xdr:row>58</xdr:row>
      <xdr:rowOff>164636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69012</xdr:rowOff>
    </xdr:from>
    <xdr:to>
      <xdr:col>102</xdr:col>
      <xdr:colOff>165100</xdr:colOff>
      <xdr:row>58</xdr:row>
      <xdr:rowOff>170612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15689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42037</xdr:rowOff>
    </xdr:from>
    <xdr:to>
      <xdr:col>98</xdr:col>
      <xdr:colOff>38100</xdr:colOff>
      <xdr:row>58</xdr:row>
      <xdr:rowOff>143637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160164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12914</xdr:rowOff>
    </xdr:from>
    <xdr:to>
      <xdr:col>116</xdr:col>
      <xdr:colOff>63500</xdr:colOff>
      <xdr:row>76</xdr:row>
      <xdr:rowOff>41032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043114"/>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12914</xdr:rowOff>
    </xdr:from>
    <xdr:to>
      <xdr:col>111</xdr:col>
      <xdr:colOff>177800</xdr:colOff>
      <xdr:row>76</xdr:row>
      <xdr:rowOff>31006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43114"/>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80986</xdr:rowOff>
    </xdr:from>
    <xdr:to>
      <xdr:col>112</xdr:col>
      <xdr:colOff>38100</xdr:colOff>
      <xdr:row>76</xdr:row>
      <xdr:rowOff>11136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27663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31006</xdr:rowOff>
    </xdr:from>
    <xdr:to>
      <xdr:col>107</xdr:col>
      <xdr:colOff>50800</xdr:colOff>
      <xdr:row>76</xdr:row>
      <xdr:rowOff>82441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61206"/>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51181</xdr:rowOff>
    </xdr:from>
    <xdr:to>
      <xdr:col>107</xdr:col>
      <xdr:colOff>101600</xdr:colOff>
      <xdr:row>75</xdr:row>
      <xdr:rowOff>152781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169308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82441</xdr:rowOff>
    </xdr:from>
    <xdr:to>
      <xdr:col>102</xdr:col>
      <xdr:colOff>114300</xdr:colOff>
      <xdr:row>76</xdr:row>
      <xdr:rowOff>101665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12641"/>
          <a:ext cx="889000" cy="1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52825</xdr:rowOff>
    </xdr:from>
    <xdr:to>
      <xdr:col>102</xdr:col>
      <xdr:colOff>165100</xdr:colOff>
      <xdr:row>75</xdr:row>
      <xdr:rowOff>154425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1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170952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65768</xdr:rowOff>
    </xdr:from>
    <xdr:to>
      <xdr:col>98</xdr:col>
      <xdr:colOff>38100</xdr:colOff>
      <xdr:row>75</xdr:row>
      <xdr:rowOff>167368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2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12445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9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161682</xdr:rowOff>
    </xdr:from>
    <xdr:to>
      <xdr:col>116</xdr:col>
      <xdr:colOff>114300</xdr:colOff>
      <xdr:row>76</xdr:row>
      <xdr:rowOff>91832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140109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133564</xdr:rowOff>
    </xdr:from>
    <xdr:to>
      <xdr:col>112</xdr:col>
      <xdr:colOff>38100</xdr:colOff>
      <xdr:row>76</xdr:row>
      <xdr:rowOff>63714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54841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0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151656</xdr:rowOff>
    </xdr:from>
    <xdr:to>
      <xdr:col>107</xdr:col>
      <xdr:colOff>101600</xdr:colOff>
      <xdr:row>76</xdr:row>
      <xdr:rowOff>81806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72933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31641</xdr:rowOff>
    </xdr:from>
    <xdr:to>
      <xdr:col>102</xdr:col>
      <xdr:colOff>165100</xdr:colOff>
      <xdr:row>76</xdr:row>
      <xdr:rowOff>133241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6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124368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5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50865</xdr:rowOff>
    </xdr:from>
    <xdr:to>
      <xdr:col>98</xdr:col>
      <xdr:colOff>38100</xdr:colOff>
      <xdr:row>76</xdr:row>
      <xdr:rowOff>152465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143592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歳出決算総額は、住民一人当たり４７５，６９４円となっている。主な構成項目である人件費は、住民一人当たり９１，５３４円となっており、類似団体平均と比較すると低い水準となっている。</a:t>
          </a:r>
        </a:p>
        <a:p>
          <a:r>
            <a:rPr kumimoji="1" lang="ja-JP" altLang="en-US" sz="1300">
              <a:latin typeface="ＭＳ Ｐゴシック" panose="020B0600070205080204" pitchFamily="50" charset="-128"/>
              <a:ea typeface="ＭＳ Ｐゴシック" panose="020B0600070205080204" pitchFamily="50" charset="-128"/>
            </a:rPr>
            <a:t>これは、集中改革プランに掲げた職員数削減の取組やごみ処理業務や消防業務を一部事務組合で行っていることが要因である。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11,622
11,487
34.58
5,845,779
5,528,517
296,321
3,609,501
3,518,487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58319</xdr:rowOff>
    </xdr:from>
    <xdr:to>
      <xdr:col>24</xdr:col>
      <xdr:colOff>63500</xdr:colOff>
      <xdr:row>35</xdr:row>
      <xdr:rowOff>77292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59069"/>
          <a:ext cx="8382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56261</xdr:rowOff>
    </xdr:from>
    <xdr:to>
      <xdr:col>19</xdr:col>
      <xdr:colOff>177800</xdr:colOff>
      <xdr:row>35</xdr:row>
      <xdr:rowOff>58319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57011"/>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24435</xdr:rowOff>
    </xdr:from>
    <xdr:to>
      <xdr:col>20</xdr:col>
      <xdr:colOff>38100</xdr:colOff>
      <xdr:row>35</xdr:row>
      <xdr:rowOff>126035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117162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56261</xdr:rowOff>
    </xdr:from>
    <xdr:to>
      <xdr:col>15</xdr:col>
      <xdr:colOff>50800</xdr:colOff>
      <xdr:row>35</xdr:row>
      <xdr:rowOff>84379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57011"/>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120904</xdr:rowOff>
    </xdr:from>
    <xdr:to>
      <xdr:col>15</xdr:col>
      <xdr:colOff>101600</xdr:colOff>
      <xdr:row>35</xdr:row>
      <xdr:rowOff>51054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5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67581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54432</xdr:rowOff>
    </xdr:from>
    <xdr:to>
      <xdr:col>10</xdr:col>
      <xdr:colOff>114300</xdr:colOff>
      <xdr:row>35</xdr:row>
      <xdr:rowOff>84379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5518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158394</xdr:rowOff>
    </xdr:from>
    <xdr:to>
      <xdr:col>10</xdr:col>
      <xdr:colOff>165100</xdr:colOff>
      <xdr:row>35</xdr:row>
      <xdr:rowOff>88544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105071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xdr:rowOff>
    </xdr:from>
    <xdr:to>
      <xdr:col>6</xdr:col>
      <xdr:colOff>38100</xdr:colOff>
      <xdr:row>35</xdr:row>
      <xdr:rowOff>109575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100702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26492</xdr:rowOff>
    </xdr:from>
    <xdr:to>
      <xdr:col>24</xdr:col>
      <xdr:colOff>114300</xdr:colOff>
      <xdr:row>35</xdr:row>
      <xdr:rowOff>128092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4919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0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7519</xdr:rowOff>
    </xdr:from>
    <xdr:to>
      <xdr:col>20</xdr:col>
      <xdr:colOff>38100</xdr:colOff>
      <xdr:row>35</xdr:row>
      <xdr:rowOff>109119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125646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8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5461</xdr:rowOff>
    </xdr:from>
    <xdr:to>
      <xdr:col>15</xdr:col>
      <xdr:colOff>101600</xdr:colOff>
      <xdr:row>35</xdr:row>
      <xdr:rowOff>107061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98188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9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33579</xdr:rowOff>
    </xdr:from>
    <xdr:to>
      <xdr:col>10</xdr:col>
      <xdr:colOff>165100</xdr:colOff>
      <xdr:row>35</xdr:row>
      <xdr:rowOff>135179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126306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3632</xdr:rowOff>
    </xdr:from>
    <xdr:to>
      <xdr:col>6</xdr:col>
      <xdr:colOff>38100</xdr:colOff>
      <xdr:row>35</xdr:row>
      <xdr:rowOff>105232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0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121759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7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27911</xdr:rowOff>
    </xdr:from>
    <xdr:to>
      <xdr:col>24</xdr:col>
      <xdr:colOff>63500</xdr:colOff>
      <xdr:row>57</xdr:row>
      <xdr:rowOff>6575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57661"/>
          <a:ext cx="8382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27911</xdr:rowOff>
    </xdr:from>
    <xdr:to>
      <xdr:col>19</xdr:col>
      <xdr:colOff>177800</xdr:colOff>
      <xdr:row>57</xdr:row>
      <xdr:rowOff>168663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57661"/>
          <a:ext cx="889000" cy="48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136271</xdr:rowOff>
    </xdr:from>
    <xdr:to>
      <xdr:col>15</xdr:col>
      <xdr:colOff>50800</xdr:colOff>
      <xdr:row>57</xdr:row>
      <xdr:rowOff>168663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08921"/>
          <a:ext cx="8890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136271</xdr:rowOff>
    </xdr:from>
    <xdr:to>
      <xdr:col>10</xdr:col>
      <xdr:colOff>114300</xdr:colOff>
      <xdr:row>57</xdr:row>
      <xdr:rowOff>146333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08921"/>
          <a:ext cx="889000" cy="1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127225</xdr:rowOff>
    </xdr:from>
    <xdr:to>
      <xdr:col>24</xdr:col>
      <xdr:colOff>114300</xdr:colOff>
      <xdr:row>57</xdr:row>
      <xdr:rowOff>57375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105652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148561</xdr:rowOff>
    </xdr:from>
    <xdr:to>
      <xdr:col>20</xdr:col>
      <xdr:colOff>38100</xdr:colOff>
      <xdr:row>55</xdr:row>
      <xdr:rowOff>78711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0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69838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9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117863</xdr:rowOff>
    </xdr:from>
    <xdr:to>
      <xdr:col>15</xdr:col>
      <xdr:colOff>101600</xdr:colOff>
      <xdr:row>58</xdr:row>
      <xdr:rowOff>48013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9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39140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8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85471</xdr:rowOff>
    </xdr:from>
    <xdr:to>
      <xdr:col>10</xdr:col>
      <xdr:colOff>165100</xdr:colOff>
      <xdr:row>58</xdr:row>
      <xdr:rowOff>15621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6748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95533</xdr:rowOff>
    </xdr:from>
    <xdr:to>
      <xdr:col>6</xdr:col>
      <xdr:colOff>38100</xdr:colOff>
      <xdr:row>58</xdr:row>
      <xdr:rowOff>25683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6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138576</xdr:rowOff>
    </xdr:from>
    <xdr:to>
      <xdr:col>24</xdr:col>
      <xdr:colOff>63500</xdr:colOff>
      <xdr:row>77</xdr:row>
      <xdr:rowOff>98682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8776"/>
          <a:ext cx="838200" cy="13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160939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82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98682</xdr:rowOff>
    </xdr:from>
    <xdr:to>
      <xdr:col>19</xdr:col>
      <xdr:colOff>177800</xdr:colOff>
      <xdr:row>77</xdr:row>
      <xdr:rowOff>150679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0332"/>
          <a:ext cx="889000" cy="5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52997</xdr:rowOff>
    </xdr:from>
    <xdr:to>
      <xdr:col>20</xdr:col>
      <xdr:colOff>38100</xdr:colOff>
      <xdr:row>77</xdr:row>
      <xdr:rowOff>154597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145724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150679</xdr:rowOff>
    </xdr:from>
    <xdr:to>
      <xdr:col>15</xdr:col>
      <xdr:colOff>50800</xdr:colOff>
      <xdr:row>78</xdr:row>
      <xdr:rowOff>10416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2329"/>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61299</xdr:rowOff>
    </xdr:from>
    <xdr:to>
      <xdr:col>15</xdr:col>
      <xdr:colOff>101600</xdr:colOff>
      <xdr:row>77</xdr:row>
      <xdr:rowOff>162899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7976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3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154115</xdr:rowOff>
    </xdr:from>
    <xdr:to>
      <xdr:col>10</xdr:col>
      <xdr:colOff>114300</xdr:colOff>
      <xdr:row>78</xdr:row>
      <xdr:rowOff>10416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55765"/>
          <a:ext cx="889000" cy="2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90886</xdr:rowOff>
    </xdr:from>
    <xdr:to>
      <xdr:col>10</xdr:col>
      <xdr:colOff>165100</xdr:colOff>
      <xdr:row>78</xdr:row>
      <xdr:rowOff>21036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37563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84955</xdr:rowOff>
    </xdr:from>
    <xdr:to>
      <xdr:col>6</xdr:col>
      <xdr:colOff>38100</xdr:colOff>
      <xdr:row>78</xdr:row>
      <xdr:rowOff>15105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8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6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87776</xdr:rowOff>
    </xdr:from>
    <xdr:to>
      <xdr:col>24</xdr:col>
      <xdr:colOff>114300</xdr:colOff>
      <xdr:row>77</xdr:row>
      <xdr:rowOff>17926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66203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47882</xdr:rowOff>
    </xdr:from>
    <xdr:to>
      <xdr:col>20</xdr:col>
      <xdr:colOff>38100</xdr:colOff>
      <xdr:row>77</xdr:row>
      <xdr:rowOff>149482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166009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2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99879</xdr:rowOff>
    </xdr:from>
    <xdr:to>
      <xdr:col>15</xdr:col>
      <xdr:colOff>101600</xdr:colOff>
      <xdr:row>78</xdr:row>
      <xdr:rowOff>30029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21156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131066</xdr:rowOff>
    </xdr:from>
    <xdr:to>
      <xdr:col>10</xdr:col>
      <xdr:colOff>165100</xdr:colOff>
      <xdr:row>78</xdr:row>
      <xdr:rowOff>61216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52343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2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103315</xdr:rowOff>
    </xdr:from>
    <xdr:to>
      <xdr:col>6</xdr:col>
      <xdr:colOff>38100</xdr:colOff>
      <xdr:row>78</xdr:row>
      <xdr:rowOff>33465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24592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9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70943</xdr:rowOff>
    </xdr:from>
    <xdr:to>
      <xdr:col>24</xdr:col>
      <xdr:colOff>63500</xdr:colOff>
      <xdr:row>96</xdr:row>
      <xdr:rowOff>125612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30143"/>
          <a:ext cx="838200" cy="5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125612</xdr:rowOff>
    </xdr:from>
    <xdr:to>
      <xdr:col>19</xdr:col>
      <xdr:colOff>177800</xdr:colOff>
      <xdr:row>96</xdr:row>
      <xdr:rowOff>130910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84812"/>
          <a:ext cx="889000" cy="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23115</xdr:rowOff>
    </xdr:from>
    <xdr:to>
      <xdr:col>20</xdr:col>
      <xdr:colOff>38100</xdr:colOff>
      <xdr:row>96</xdr:row>
      <xdr:rowOff>124715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141242</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128904</xdr:rowOff>
    </xdr:from>
    <xdr:to>
      <xdr:col>15</xdr:col>
      <xdr:colOff>50800</xdr:colOff>
      <xdr:row>96</xdr:row>
      <xdr:rowOff>130910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588104"/>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36590</xdr:rowOff>
    </xdr:from>
    <xdr:to>
      <xdr:col>15</xdr:col>
      <xdr:colOff>101600</xdr:colOff>
      <xdr:row>96</xdr:row>
      <xdr:rowOff>138190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154717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128904</xdr:rowOff>
    </xdr:from>
    <xdr:to>
      <xdr:col>10</xdr:col>
      <xdr:colOff>114300</xdr:colOff>
      <xdr:row>96</xdr:row>
      <xdr:rowOff>146186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88104"/>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49952</xdr:rowOff>
    </xdr:from>
    <xdr:to>
      <xdr:col>10</xdr:col>
      <xdr:colOff>165100</xdr:colOff>
      <xdr:row>96</xdr:row>
      <xdr:rowOff>151552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0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168079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8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51043</xdr:rowOff>
    </xdr:from>
    <xdr:to>
      <xdr:col>6</xdr:col>
      <xdr:colOff>38100</xdr:colOff>
      <xdr:row>96</xdr:row>
      <xdr:rowOff>152643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169170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8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20143</xdr:rowOff>
    </xdr:from>
    <xdr:to>
      <xdr:col>24</xdr:col>
      <xdr:colOff>114300</xdr:colOff>
      <xdr:row>96</xdr:row>
      <xdr:rowOff>121743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170020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5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74812</xdr:rowOff>
    </xdr:from>
    <xdr:to>
      <xdr:col>20</xdr:col>
      <xdr:colOff>38100</xdr:colOff>
      <xdr:row>97</xdr:row>
      <xdr:rowOff>4962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3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167539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2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80110</xdr:rowOff>
    </xdr:from>
    <xdr:to>
      <xdr:col>15</xdr:col>
      <xdr:colOff>101600</xdr:colOff>
      <xdr:row>97</xdr:row>
      <xdr:rowOff>10260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3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78104</xdr:rowOff>
    </xdr:from>
    <xdr:to>
      <xdr:col>10</xdr:col>
      <xdr:colOff>165100</xdr:colOff>
      <xdr:row>97</xdr:row>
      <xdr:rowOff>8254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170831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3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95386</xdr:rowOff>
    </xdr:from>
    <xdr:to>
      <xdr:col>6</xdr:col>
      <xdr:colOff>38100</xdr:colOff>
      <xdr:row>97</xdr:row>
      <xdr:rowOff>25536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4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76073</xdr:rowOff>
    </xdr:from>
    <xdr:to>
      <xdr:col>50</xdr:col>
      <xdr:colOff>165100</xdr:colOff>
      <xdr:row>39</xdr:row>
      <xdr:rowOff>6223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9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22750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6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73152</xdr:rowOff>
    </xdr:from>
    <xdr:to>
      <xdr:col>46</xdr:col>
      <xdr:colOff>38100</xdr:colOff>
      <xdr:row>39</xdr:row>
      <xdr:rowOff>3302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8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19829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63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75057</xdr:rowOff>
    </xdr:from>
    <xdr:to>
      <xdr:col>41</xdr:col>
      <xdr:colOff>101600</xdr:colOff>
      <xdr:row>39</xdr:row>
      <xdr:rowOff>5207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21734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65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95885</xdr:rowOff>
    </xdr:from>
    <xdr:to>
      <xdr:col>36</xdr:col>
      <xdr:colOff>165100</xdr:colOff>
      <xdr:row>39</xdr:row>
      <xdr:rowOff>26035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42562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8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79106</xdr:rowOff>
    </xdr:from>
    <xdr:to>
      <xdr:col>55</xdr:col>
      <xdr:colOff>0</xdr:colOff>
      <xdr:row>58</xdr:row>
      <xdr:rowOff>88257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23206"/>
          <a:ext cx="838200" cy="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84661</xdr:rowOff>
    </xdr:from>
    <xdr:to>
      <xdr:col>50</xdr:col>
      <xdr:colOff>114300</xdr:colOff>
      <xdr:row>58</xdr:row>
      <xdr:rowOff>88257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28761"/>
          <a:ext cx="889000" cy="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57810</xdr:rowOff>
    </xdr:from>
    <xdr:to>
      <xdr:col>50</xdr:col>
      <xdr:colOff>165100</xdr:colOff>
      <xdr:row>57</xdr:row>
      <xdr:rowOff>159410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4487</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84661</xdr:rowOff>
    </xdr:from>
    <xdr:to>
      <xdr:col>45</xdr:col>
      <xdr:colOff>177800</xdr:colOff>
      <xdr:row>58</xdr:row>
      <xdr:rowOff>87480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2876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46807</xdr:rowOff>
    </xdr:from>
    <xdr:to>
      <xdr:col>46</xdr:col>
      <xdr:colOff>38100</xdr:colOff>
      <xdr:row>57</xdr:row>
      <xdr:rowOff>148407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164934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77947</xdr:rowOff>
    </xdr:from>
    <xdr:to>
      <xdr:col>41</xdr:col>
      <xdr:colOff>50800</xdr:colOff>
      <xdr:row>58</xdr:row>
      <xdr:rowOff>87480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22047"/>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44979</xdr:rowOff>
    </xdr:from>
    <xdr:to>
      <xdr:col>41</xdr:col>
      <xdr:colOff>101600</xdr:colOff>
      <xdr:row>57</xdr:row>
      <xdr:rowOff>146579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163106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74368</xdr:rowOff>
    </xdr:from>
    <xdr:to>
      <xdr:col>36</xdr:col>
      <xdr:colOff>165100</xdr:colOff>
      <xdr:row>58</xdr:row>
      <xdr:rowOff>4518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21045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28306</xdr:rowOff>
    </xdr:from>
    <xdr:to>
      <xdr:col>55</xdr:col>
      <xdr:colOff>50800</xdr:colOff>
      <xdr:row>58</xdr:row>
      <xdr:rowOff>129906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7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114683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37457</xdr:rowOff>
    </xdr:from>
    <xdr:to>
      <xdr:col>50</xdr:col>
      <xdr:colOff>165100</xdr:colOff>
      <xdr:row>58</xdr:row>
      <xdr:rowOff>139057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130184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7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33861</xdr:rowOff>
    </xdr:from>
    <xdr:to>
      <xdr:col>46</xdr:col>
      <xdr:colOff>38100</xdr:colOff>
      <xdr:row>58</xdr:row>
      <xdr:rowOff>135461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7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126588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7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36680</xdr:rowOff>
    </xdr:from>
    <xdr:to>
      <xdr:col>41</xdr:col>
      <xdr:colOff>101600</xdr:colOff>
      <xdr:row>58</xdr:row>
      <xdr:rowOff>138280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8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129407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7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27147</xdr:rowOff>
    </xdr:from>
    <xdr:to>
      <xdr:col>36</xdr:col>
      <xdr:colOff>165100</xdr:colOff>
      <xdr:row>58</xdr:row>
      <xdr:rowOff>128747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119874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6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26107</xdr:rowOff>
    </xdr:from>
    <xdr:to>
      <xdr:col>55</xdr:col>
      <xdr:colOff>0</xdr:colOff>
      <xdr:row>79</xdr:row>
      <xdr:rowOff>30570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70657"/>
          <a:ext cx="8382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26107</xdr:rowOff>
    </xdr:from>
    <xdr:to>
      <xdr:col>50</xdr:col>
      <xdr:colOff>114300</xdr:colOff>
      <xdr:row>79</xdr:row>
      <xdr:rowOff>86261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70657"/>
          <a:ext cx="8890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51301</xdr:rowOff>
    </xdr:from>
    <xdr:to>
      <xdr:col>50</xdr:col>
      <xdr:colOff>165100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169428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82823</xdr:rowOff>
    </xdr:from>
    <xdr:to>
      <xdr:col>45</xdr:col>
      <xdr:colOff>177800</xdr:colOff>
      <xdr:row>79</xdr:row>
      <xdr:rowOff>86261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627373"/>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6583</xdr:rowOff>
    </xdr:from>
    <xdr:to>
      <xdr:col>46</xdr:col>
      <xdr:colOff>38100</xdr:colOff>
      <xdr:row>78</xdr:row>
      <xdr:rowOff>108183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124710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80972</xdr:rowOff>
    </xdr:from>
    <xdr:to>
      <xdr:col>41</xdr:col>
      <xdr:colOff>50800</xdr:colOff>
      <xdr:row>79</xdr:row>
      <xdr:rowOff>82823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625522"/>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31576</xdr:rowOff>
    </xdr:from>
    <xdr:to>
      <xdr:col>41</xdr:col>
      <xdr:colOff>101600</xdr:colOff>
      <xdr:row>78</xdr:row>
      <xdr:rowOff>133176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149703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15780</xdr:rowOff>
    </xdr:from>
    <xdr:to>
      <xdr:col>36</xdr:col>
      <xdr:colOff>165100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151220</xdr:rowOff>
    </xdr:from>
    <xdr:to>
      <xdr:col>55</xdr:col>
      <xdr:colOff>50800</xdr:colOff>
      <xdr:row>79</xdr:row>
      <xdr:rowOff>81370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66147</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146757</xdr:rowOff>
    </xdr:from>
    <xdr:to>
      <xdr:col>50</xdr:col>
      <xdr:colOff>165100</xdr:colOff>
      <xdr:row>79</xdr:row>
      <xdr:rowOff>76907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68034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61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35461</xdr:rowOff>
    </xdr:from>
    <xdr:to>
      <xdr:col>46</xdr:col>
      <xdr:colOff>38100</xdr:colOff>
      <xdr:row>79</xdr:row>
      <xdr:rowOff>137061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8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128188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7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32023</xdr:rowOff>
    </xdr:from>
    <xdr:to>
      <xdr:col>41</xdr:col>
      <xdr:colOff>101600</xdr:colOff>
      <xdr:row>79</xdr:row>
      <xdr:rowOff>133623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124750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6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30172</xdr:rowOff>
    </xdr:from>
    <xdr:to>
      <xdr:col>36</xdr:col>
      <xdr:colOff>165100</xdr:colOff>
      <xdr:row>79</xdr:row>
      <xdr:rowOff>131772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7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122899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6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24287</xdr:rowOff>
    </xdr:from>
    <xdr:to>
      <xdr:col>55</xdr:col>
      <xdr:colOff>0</xdr:colOff>
      <xdr:row>98</xdr:row>
      <xdr:rowOff>30118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26387"/>
          <a:ext cx="8382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30118</xdr:rowOff>
    </xdr:from>
    <xdr:to>
      <xdr:col>50</xdr:col>
      <xdr:colOff>114300</xdr:colOff>
      <xdr:row>98</xdr:row>
      <xdr:rowOff>43794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32218"/>
          <a:ext cx="889000" cy="1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164857</xdr:rowOff>
    </xdr:from>
    <xdr:to>
      <xdr:col>50</xdr:col>
      <xdr:colOff>165100</xdr:colOff>
      <xdr:row>96</xdr:row>
      <xdr:rowOff>95007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111534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14618</xdr:rowOff>
    </xdr:from>
    <xdr:to>
      <xdr:col>45</xdr:col>
      <xdr:colOff>177800</xdr:colOff>
      <xdr:row>98</xdr:row>
      <xdr:rowOff>43794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816718"/>
          <a:ext cx="889000" cy="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118740</xdr:rowOff>
    </xdr:from>
    <xdr:to>
      <xdr:col>46</xdr:col>
      <xdr:colOff>38100</xdr:colOff>
      <xdr:row>96</xdr:row>
      <xdr:rowOff>48890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65417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126730</xdr:rowOff>
    </xdr:from>
    <xdr:to>
      <xdr:col>41</xdr:col>
      <xdr:colOff>50800</xdr:colOff>
      <xdr:row>98</xdr:row>
      <xdr:rowOff>14618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57380"/>
          <a:ext cx="889000" cy="5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36672</xdr:rowOff>
    </xdr:from>
    <xdr:to>
      <xdr:col>41</xdr:col>
      <xdr:colOff>101600</xdr:colOff>
      <xdr:row>95</xdr:row>
      <xdr:rowOff>138272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154799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0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26988</xdr:rowOff>
    </xdr:from>
    <xdr:to>
      <xdr:col>36</xdr:col>
      <xdr:colOff>165100</xdr:colOff>
      <xdr:row>96</xdr:row>
      <xdr:rowOff>128588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8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145115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144937</xdr:rowOff>
    </xdr:from>
    <xdr:to>
      <xdr:col>55</xdr:col>
      <xdr:colOff>50800</xdr:colOff>
      <xdr:row>98</xdr:row>
      <xdr:rowOff>75087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7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59864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150768</xdr:rowOff>
    </xdr:from>
    <xdr:to>
      <xdr:col>50</xdr:col>
      <xdr:colOff>165100</xdr:colOff>
      <xdr:row>98</xdr:row>
      <xdr:rowOff>80918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8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72045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7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164444</xdr:rowOff>
    </xdr:from>
    <xdr:to>
      <xdr:col>46</xdr:col>
      <xdr:colOff>38100</xdr:colOff>
      <xdr:row>98</xdr:row>
      <xdr:rowOff>94594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85721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135268</xdr:rowOff>
    </xdr:from>
    <xdr:to>
      <xdr:col>41</xdr:col>
      <xdr:colOff>101600</xdr:colOff>
      <xdr:row>98</xdr:row>
      <xdr:rowOff>65418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56545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5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75930</xdr:rowOff>
    </xdr:from>
    <xdr:to>
      <xdr:col>36</xdr:col>
      <xdr:colOff>165100</xdr:colOff>
      <xdr:row>98</xdr:row>
      <xdr:rowOff>6080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168657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9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164960</xdr:rowOff>
    </xdr:from>
    <xdr:to>
      <xdr:col>85</xdr:col>
      <xdr:colOff>127000</xdr:colOff>
      <xdr:row>37</xdr:row>
      <xdr:rowOff>166267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08610"/>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122277</xdr:rowOff>
    </xdr:from>
    <xdr:to>
      <xdr:col>81</xdr:col>
      <xdr:colOff>50800</xdr:colOff>
      <xdr:row>37</xdr:row>
      <xdr:rowOff>166267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65927"/>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61289</xdr:rowOff>
    </xdr:from>
    <xdr:to>
      <xdr:col>81</xdr:col>
      <xdr:colOff>101600</xdr:colOff>
      <xdr:row>36</xdr:row>
      <xdr:rowOff>162889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7966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122277</xdr:rowOff>
    </xdr:from>
    <xdr:to>
      <xdr:col>76</xdr:col>
      <xdr:colOff>114300</xdr:colOff>
      <xdr:row>37</xdr:row>
      <xdr:rowOff>165418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65927"/>
          <a:ext cx="889000" cy="4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81242</xdr:rowOff>
    </xdr:from>
    <xdr:to>
      <xdr:col>76</xdr:col>
      <xdr:colOff>165100</xdr:colOff>
      <xdr:row>37</xdr:row>
      <xdr:rowOff>11392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27919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72884</xdr:rowOff>
    </xdr:from>
    <xdr:to>
      <xdr:col>71</xdr:col>
      <xdr:colOff>177800</xdr:colOff>
      <xdr:row>37</xdr:row>
      <xdr:rowOff>165418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45084"/>
          <a:ext cx="889000" cy="26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154427</xdr:rowOff>
    </xdr:from>
    <xdr:to>
      <xdr:col>72</xdr:col>
      <xdr:colOff>38100</xdr:colOff>
      <xdr:row>37</xdr:row>
      <xdr:rowOff>84577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101104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129672</xdr:rowOff>
    </xdr:from>
    <xdr:to>
      <xdr:col>67</xdr:col>
      <xdr:colOff>101600</xdr:colOff>
      <xdr:row>37</xdr:row>
      <xdr:rowOff>59822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50949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114160</xdr:rowOff>
    </xdr:from>
    <xdr:to>
      <xdr:col>85</xdr:col>
      <xdr:colOff>177800</xdr:colOff>
      <xdr:row>38</xdr:row>
      <xdr:rowOff>44310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29087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7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115467</xdr:rowOff>
    </xdr:from>
    <xdr:to>
      <xdr:col>81</xdr:col>
      <xdr:colOff>101600</xdr:colOff>
      <xdr:row>38</xdr:row>
      <xdr:rowOff>45617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5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36744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5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71477</xdr:rowOff>
    </xdr:from>
    <xdr:to>
      <xdr:col>76</xdr:col>
      <xdr:colOff>165100</xdr:colOff>
      <xdr:row>38</xdr:row>
      <xdr:rowOff>1628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51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164204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114617</xdr:rowOff>
    </xdr:from>
    <xdr:to>
      <xdr:col>72</xdr:col>
      <xdr:colOff>38100</xdr:colOff>
      <xdr:row>38</xdr:row>
      <xdr:rowOff>44768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582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35895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22084</xdr:rowOff>
    </xdr:from>
    <xdr:to>
      <xdr:col>67</xdr:col>
      <xdr:colOff>101600</xdr:colOff>
      <xdr:row>36</xdr:row>
      <xdr:rowOff>123684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140211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49161</xdr:rowOff>
    </xdr:from>
    <xdr:to>
      <xdr:col>85</xdr:col>
      <xdr:colOff>127000</xdr:colOff>
      <xdr:row>57</xdr:row>
      <xdr:rowOff>109292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21811"/>
          <a:ext cx="838200" cy="6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49161</xdr:rowOff>
    </xdr:from>
    <xdr:to>
      <xdr:col>81</xdr:col>
      <xdr:colOff>50800</xdr:colOff>
      <xdr:row>57</xdr:row>
      <xdr:rowOff>123716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21811"/>
          <a:ext cx="889000" cy="7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102580</xdr:rowOff>
    </xdr:from>
    <xdr:to>
      <xdr:col>81</xdr:col>
      <xdr:colOff>101600</xdr:colOff>
      <xdr:row>57</xdr:row>
      <xdr:rowOff>32730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49257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123579</xdr:rowOff>
    </xdr:from>
    <xdr:to>
      <xdr:col>76</xdr:col>
      <xdr:colOff>114300</xdr:colOff>
      <xdr:row>57</xdr:row>
      <xdr:rowOff>123716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89622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149314</xdr:rowOff>
    </xdr:from>
    <xdr:to>
      <xdr:col>76</xdr:col>
      <xdr:colOff>165100</xdr:colOff>
      <xdr:row>57</xdr:row>
      <xdr:rowOff>79464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95991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93587</xdr:rowOff>
    </xdr:from>
    <xdr:to>
      <xdr:col>71</xdr:col>
      <xdr:colOff>177800</xdr:colOff>
      <xdr:row>57</xdr:row>
      <xdr:rowOff>123579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66237"/>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150151</xdr:rowOff>
    </xdr:from>
    <xdr:to>
      <xdr:col>72</xdr:col>
      <xdr:colOff>38100</xdr:colOff>
      <xdr:row>57</xdr:row>
      <xdr:rowOff>80301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96828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169468</xdr:rowOff>
    </xdr:from>
    <xdr:to>
      <xdr:col>67</xdr:col>
      <xdr:colOff>101600</xdr:colOff>
      <xdr:row>57</xdr:row>
      <xdr:rowOff>99618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116145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58492</xdr:rowOff>
    </xdr:from>
    <xdr:to>
      <xdr:col>85</xdr:col>
      <xdr:colOff>177800</xdr:colOff>
      <xdr:row>57</xdr:row>
      <xdr:rowOff>160092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144869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169811</xdr:rowOff>
    </xdr:from>
    <xdr:to>
      <xdr:col>81</xdr:col>
      <xdr:colOff>101600</xdr:colOff>
      <xdr:row>57</xdr:row>
      <xdr:rowOff>99961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91088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6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72916</xdr:rowOff>
    </xdr:from>
    <xdr:to>
      <xdr:col>76</xdr:col>
      <xdr:colOff>165100</xdr:colOff>
      <xdr:row>58</xdr:row>
      <xdr:rowOff>3066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165643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3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72779</xdr:rowOff>
    </xdr:from>
    <xdr:to>
      <xdr:col>72</xdr:col>
      <xdr:colOff>38100</xdr:colOff>
      <xdr:row>58</xdr:row>
      <xdr:rowOff>2929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165506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42787</xdr:rowOff>
    </xdr:from>
    <xdr:to>
      <xdr:col>67</xdr:col>
      <xdr:colOff>101600</xdr:colOff>
      <xdr:row>57</xdr:row>
      <xdr:rowOff>144387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1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135514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0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38018</xdr:rowOff>
    </xdr:from>
    <xdr:to>
      <xdr:col>81</xdr:col>
      <xdr:colOff>101600</xdr:colOff>
      <xdr:row>77</xdr:row>
      <xdr:rowOff>139618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23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156145</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0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78880</xdr:rowOff>
    </xdr:from>
    <xdr:to>
      <xdr:col>76</xdr:col>
      <xdr:colOff>165100</xdr:colOff>
      <xdr:row>78</xdr:row>
      <xdr:rowOff>9030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25557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0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160299</xdr:rowOff>
    </xdr:from>
    <xdr:to>
      <xdr:col>72</xdr:col>
      <xdr:colOff>38100</xdr:colOff>
      <xdr:row>78</xdr:row>
      <xdr:rowOff>90449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106976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73355</xdr:rowOff>
    </xdr:from>
    <xdr:to>
      <xdr:col>67</xdr:col>
      <xdr:colOff>101600</xdr:colOff>
      <xdr:row>79</xdr:row>
      <xdr:rowOff>3505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20032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171238</xdr:rowOff>
    </xdr:from>
    <xdr:to>
      <xdr:col>85</xdr:col>
      <xdr:colOff>127000</xdr:colOff>
      <xdr:row>97</xdr:row>
      <xdr:rowOff>8795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30438"/>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8795</xdr:rowOff>
    </xdr:from>
    <xdr:to>
      <xdr:col>81</xdr:col>
      <xdr:colOff>50800</xdr:colOff>
      <xdr:row>97</xdr:row>
      <xdr:rowOff>41979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39445"/>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67759</xdr:rowOff>
    </xdr:from>
    <xdr:to>
      <xdr:col>81</xdr:col>
      <xdr:colOff>101600</xdr:colOff>
      <xdr:row>95</xdr:row>
      <xdr:rowOff>169359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5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14436</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13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36793</xdr:rowOff>
    </xdr:from>
    <xdr:to>
      <xdr:col>76</xdr:col>
      <xdr:colOff>114300</xdr:colOff>
      <xdr:row>97</xdr:row>
      <xdr:rowOff>41979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667443"/>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53220</xdr:rowOff>
    </xdr:from>
    <xdr:to>
      <xdr:col>76</xdr:col>
      <xdr:colOff>165100</xdr:colOff>
      <xdr:row>95</xdr:row>
      <xdr:rowOff>154820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171347</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1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8392</xdr:rowOff>
    </xdr:from>
    <xdr:to>
      <xdr:col>71</xdr:col>
      <xdr:colOff>177800</xdr:colOff>
      <xdr:row>97</xdr:row>
      <xdr:rowOff>36793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39042"/>
          <a:ext cx="889000" cy="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86697</xdr:rowOff>
    </xdr:from>
    <xdr:to>
      <xdr:col>72</xdr:col>
      <xdr:colOff>38100</xdr:colOff>
      <xdr:row>96</xdr:row>
      <xdr:rowOff>16847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33374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1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71673</xdr:rowOff>
    </xdr:from>
    <xdr:to>
      <xdr:col>67</xdr:col>
      <xdr:colOff>101600</xdr:colOff>
      <xdr:row>96</xdr:row>
      <xdr:rowOff>1823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3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18350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1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120438</xdr:rowOff>
    </xdr:from>
    <xdr:to>
      <xdr:col>85</xdr:col>
      <xdr:colOff>177800</xdr:colOff>
      <xdr:row>97</xdr:row>
      <xdr:rowOff>50588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98865</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5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129445</xdr:rowOff>
    </xdr:from>
    <xdr:to>
      <xdr:col>81</xdr:col>
      <xdr:colOff>101600</xdr:colOff>
      <xdr:row>97</xdr:row>
      <xdr:rowOff>59595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50722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6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162629</xdr:rowOff>
    </xdr:from>
    <xdr:to>
      <xdr:col>76</xdr:col>
      <xdr:colOff>165100</xdr:colOff>
      <xdr:row>97</xdr:row>
      <xdr:rowOff>92779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2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83906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157443</xdr:rowOff>
    </xdr:from>
    <xdr:to>
      <xdr:col>72</xdr:col>
      <xdr:colOff>38100</xdr:colOff>
      <xdr:row>97</xdr:row>
      <xdr:rowOff>87593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78720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129042</xdr:rowOff>
    </xdr:from>
    <xdr:to>
      <xdr:col>67</xdr:col>
      <xdr:colOff>101600</xdr:colOff>
      <xdr:row>97</xdr:row>
      <xdr:rowOff>59192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8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50319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68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132987</xdr:rowOff>
    </xdr:from>
    <xdr:to>
      <xdr:col>112</xdr:col>
      <xdr:colOff>38100</xdr:colOff>
      <xdr:row>39</xdr:row>
      <xdr:rowOff>63137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4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79664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2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47752</xdr:rowOff>
    </xdr:from>
    <xdr:to>
      <xdr:col>107</xdr:col>
      <xdr:colOff>101600</xdr:colOff>
      <xdr:row>39</xdr:row>
      <xdr:rowOff>149352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165879</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50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47752</xdr:rowOff>
    </xdr:from>
    <xdr:to>
      <xdr:col>102</xdr:col>
      <xdr:colOff>165100</xdr:colOff>
      <xdr:row>39</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165879</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0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47099</xdr:rowOff>
    </xdr:from>
    <xdr:to>
      <xdr:col>98</xdr:col>
      <xdr:colOff>38100</xdr:colOff>
      <xdr:row>39</xdr:row>
      <xdr:rowOff>148699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165226</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08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決算においては、全ての目的別歳出において類似団体平均を下回っていたが、平成２９年度決算においては、消防費が住民一人当たり３３，０９２円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これは、防災行政無線再整備業務委託料、消防第２分団詰所建築工事の増のため、普通建設事業費が増加したことが主な要因である。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平成３０年度、令和元年度、令和２年度決算においても、平成２８年度決算と同様に全ての目的別歳出において類似団体平均を下回る結果となっている。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令和２年度決算において、民生費が類似団体平均を上回っている要因として、老人福祉センター管理委託料の増などがあげられる。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令和２年度までは国県の補助金を活用した歳入の確保と、集中改革プラン等の行財政改革による成果や、財政調整基金の積立により実質単年度収支が一定の範囲内で推移している。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令和３年度については普通交付税追加交付により財政調整基金への積立が増加したことにより実質単年度収支が改善されている。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決算になっている会計はない。しかし、金額の多少はあるが一般会計からの繰入金を財源としている会計があるため、使用料や保険税（料）の適正化や徴収強化により繰入金の減額に努めた運営を目指す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5845779</v>
      </c>
      <c r="BO4" s="452"/>
      <c r="BP4" s="452"/>
      <c r="BQ4" s="452"/>
      <c r="BR4" s="452"/>
      <c r="BS4" s="452"/>
      <c r="BT4" s="452"/>
      <c r="BU4" s="453"/>
      <c r="BV4" s="451">
        <v>6768002</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8.1999999999999993</v>
      </c>
      <c r="CU4" s="592"/>
      <c r="CV4" s="592"/>
      <c r="CW4" s="592"/>
      <c r="CX4" s="592"/>
      <c r="CY4" s="592"/>
      <c r="CZ4" s="592"/>
      <c r="DA4" s="593"/>
      <c r="DB4" s="591">
        <v>7.8</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5528517</v>
      </c>
      <c r="BO5" s="423"/>
      <c r="BP5" s="423"/>
      <c r="BQ5" s="423"/>
      <c r="BR5" s="423"/>
      <c r="BS5" s="423"/>
      <c r="BT5" s="423"/>
      <c r="BU5" s="424"/>
      <c r="BV5" s="422">
        <v>6371905</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79.400000000000006</v>
      </c>
      <c r="CU5" s="420"/>
      <c r="CV5" s="420"/>
      <c r="CW5" s="420"/>
      <c r="CX5" s="420"/>
      <c r="CY5" s="420"/>
      <c r="CZ5" s="420"/>
      <c r="DA5" s="421"/>
      <c r="DB5" s="419">
        <v>87.2</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317262</v>
      </c>
      <c r="BO6" s="423"/>
      <c r="BP6" s="423"/>
      <c r="BQ6" s="423"/>
      <c r="BR6" s="423"/>
      <c r="BS6" s="423"/>
      <c r="BT6" s="423"/>
      <c r="BU6" s="424"/>
      <c r="BV6" s="422">
        <v>396097</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83.3</v>
      </c>
      <c r="CU6" s="566"/>
      <c r="CV6" s="566"/>
      <c r="CW6" s="566"/>
      <c r="CX6" s="566"/>
      <c r="CY6" s="566"/>
      <c r="CZ6" s="566"/>
      <c r="DA6" s="567"/>
      <c r="DB6" s="565">
        <v>90.7</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20941</v>
      </c>
      <c r="BO7" s="423"/>
      <c r="BP7" s="423"/>
      <c r="BQ7" s="423"/>
      <c r="BR7" s="423"/>
      <c r="BS7" s="423"/>
      <c r="BT7" s="423"/>
      <c r="BU7" s="424"/>
      <c r="BV7" s="422">
        <v>133961</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3609501</v>
      </c>
      <c r="CU7" s="423"/>
      <c r="CV7" s="423"/>
      <c r="CW7" s="423"/>
      <c r="CX7" s="423"/>
      <c r="CY7" s="423"/>
      <c r="CZ7" s="423"/>
      <c r="DA7" s="424"/>
      <c r="DB7" s="422">
        <v>3360497</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94</v>
      </c>
      <c r="AV8" s="481"/>
      <c r="AW8" s="481"/>
      <c r="AX8" s="481"/>
      <c r="AY8" s="436" t="s">
        <v>109</v>
      </c>
      <c r="AZ8" s="437"/>
      <c r="BA8" s="437"/>
      <c r="BB8" s="437"/>
      <c r="BC8" s="437"/>
      <c r="BD8" s="437"/>
      <c r="BE8" s="437"/>
      <c r="BF8" s="437"/>
      <c r="BG8" s="437"/>
      <c r="BH8" s="437"/>
      <c r="BI8" s="437"/>
      <c r="BJ8" s="437"/>
      <c r="BK8" s="437"/>
      <c r="BL8" s="437"/>
      <c r="BM8" s="438"/>
      <c r="BN8" s="422">
        <v>296321</v>
      </c>
      <c r="BO8" s="423"/>
      <c r="BP8" s="423"/>
      <c r="BQ8" s="423"/>
      <c r="BR8" s="423"/>
      <c r="BS8" s="423"/>
      <c r="BT8" s="423"/>
      <c r="BU8" s="424"/>
      <c r="BV8" s="422">
        <v>262136</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0.4</v>
      </c>
      <c r="CU8" s="526"/>
      <c r="CV8" s="526"/>
      <c r="CW8" s="526"/>
      <c r="CX8" s="526"/>
      <c r="CY8" s="526"/>
      <c r="CZ8" s="526"/>
      <c r="DA8" s="527"/>
      <c r="DB8" s="525">
        <v>0.42</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11384</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94</v>
      </c>
      <c r="AV9" s="481"/>
      <c r="AW9" s="481"/>
      <c r="AX9" s="481"/>
      <c r="AY9" s="436" t="s">
        <v>115</v>
      </c>
      <c r="AZ9" s="437"/>
      <c r="BA9" s="437"/>
      <c r="BB9" s="437"/>
      <c r="BC9" s="437"/>
      <c r="BD9" s="437"/>
      <c r="BE9" s="437"/>
      <c r="BF9" s="437"/>
      <c r="BG9" s="437"/>
      <c r="BH9" s="437"/>
      <c r="BI9" s="437"/>
      <c r="BJ9" s="437"/>
      <c r="BK9" s="437"/>
      <c r="BL9" s="437"/>
      <c r="BM9" s="438"/>
      <c r="BN9" s="422">
        <v>34185</v>
      </c>
      <c r="BO9" s="423"/>
      <c r="BP9" s="423"/>
      <c r="BQ9" s="423"/>
      <c r="BR9" s="423"/>
      <c r="BS9" s="423"/>
      <c r="BT9" s="423"/>
      <c r="BU9" s="424"/>
      <c r="BV9" s="422">
        <v>68337</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9.5</v>
      </c>
      <c r="CU9" s="420"/>
      <c r="CV9" s="420"/>
      <c r="CW9" s="420"/>
      <c r="CX9" s="420"/>
      <c r="CY9" s="420"/>
      <c r="CZ9" s="420"/>
      <c r="DA9" s="421"/>
      <c r="DB9" s="419">
        <v>10</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12039</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94</v>
      </c>
      <c r="AV10" s="481"/>
      <c r="AW10" s="481"/>
      <c r="AX10" s="481"/>
      <c r="AY10" s="436" t="s">
        <v>119</v>
      </c>
      <c r="AZ10" s="437"/>
      <c r="BA10" s="437"/>
      <c r="BB10" s="437"/>
      <c r="BC10" s="437"/>
      <c r="BD10" s="437"/>
      <c r="BE10" s="437"/>
      <c r="BF10" s="437"/>
      <c r="BG10" s="437"/>
      <c r="BH10" s="437"/>
      <c r="BI10" s="437"/>
      <c r="BJ10" s="437"/>
      <c r="BK10" s="437"/>
      <c r="BL10" s="437"/>
      <c r="BM10" s="438"/>
      <c r="BN10" s="422">
        <v>327160</v>
      </c>
      <c r="BO10" s="423"/>
      <c r="BP10" s="423"/>
      <c r="BQ10" s="423"/>
      <c r="BR10" s="423"/>
      <c r="BS10" s="423"/>
      <c r="BT10" s="423"/>
      <c r="BU10" s="424"/>
      <c r="BV10" s="422">
        <v>843</v>
      </c>
      <c r="BW10" s="423"/>
      <c r="BX10" s="423"/>
      <c r="BY10" s="423"/>
      <c r="BZ10" s="423"/>
      <c r="CA10" s="423"/>
      <c r="CB10" s="423"/>
      <c r="CC10" s="42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121</v>
      </c>
      <c r="M11" s="384"/>
      <c r="N11" s="384"/>
      <c r="O11" s="384"/>
      <c r="P11" s="384"/>
      <c r="Q11" s="385"/>
      <c r="R11" s="551" t="s">
        <v>122</v>
      </c>
      <c r="S11" s="552"/>
      <c r="T11" s="552"/>
      <c r="U11" s="552"/>
      <c r="V11" s="553"/>
      <c r="W11" s="563"/>
      <c r="X11" s="373"/>
      <c r="Y11" s="373"/>
      <c r="Z11" s="373"/>
      <c r="AA11" s="373"/>
      <c r="AB11" s="373"/>
      <c r="AC11" s="373"/>
      <c r="AD11" s="373"/>
      <c r="AE11" s="373"/>
      <c r="AF11" s="373"/>
      <c r="AG11" s="373"/>
      <c r="AH11" s="373"/>
      <c r="AI11" s="373"/>
      <c r="AJ11" s="373"/>
      <c r="AK11" s="373"/>
      <c r="AL11" s="564"/>
      <c r="AM11" s="479" t="s">
        <v>123</v>
      </c>
      <c r="AN11" s="379"/>
      <c r="AO11" s="379"/>
      <c r="AP11" s="379"/>
      <c r="AQ11" s="379"/>
      <c r="AR11" s="379"/>
      <c r="AS11" s="379"/>
      <c r="AT11" s="380"/>
      <c r="AU11" s="480" t="s">
        <v>124</v>
      </c>
      <c r="AV11" s="481"/>
      <c r="AW11" s="481"/>
      <c r="AX11" s="481"/>
      <c r="AY11" s="436" t="s">
        <v>125</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126</v>
      </c>
      <c r="CE11" s="382"/>
      <c r="CF11" s="382"/>
      <c r="CG11" s="382"/>
      <c r="CH11" s="382"/>
      <c r="CI11" s="382"/>
      <c r="CJ11" s="382"/>
      <c r="CK11" s="382"/>
      <c r="CL11" s="382"/>
      <c r="CM11" s="382"/>
      <c r="CN11" s="382"/>
      <c r="CO11" s="382"/>
      <c r="CP11" s="382"/>
      <c r="CQ11" s="382"/>
      <c r="CR11" s="382"/>
      <c r="CS11" s="463"/>
      <c r="CT11" s="525" t="s">
        <v>127</v>
      </c>
      <c r="CU11" s="526"/>
      <c r="CV11" s="526"/>
      <c r="CW11" s="526"/>
      <c r="CX11" s="526"/>
      <c r="CY11" s="526"/>
      <c r="CZ11" s="526"/>
      <c r="DA11" s="527"/>
      <c r="DB11" s="525" t="s">
        <v>128</v>
      </c>
      <c r="DC11" s="526"/>
      <c r="DD11" s="526"/>
      <c r="DE11" s="526"/>
      <c r="DF11" s="526"/>
      <c r="DG11" s="526"/>
      <c r="DH11" s="526"/>
      <c r="DI11" s="527"/>
    </row>
    <row r="12" spans="1:119" ht="18.75" customHeight="1" x14ac:dyDescent="0.15">
      <c r="A12" s="178"/>
      <c r="B12" s="528" t="s">
        <v>129</v>
      </c>
      <c r="C12" s="529"/>
      <c r="D12" s="529"/>
      <c r="E12" s="529"/>
      <c r="F12" s="529"/>
      <c r="G12" s="529"/>
      <c r="H12" s="529"/>
      <c r="I12" s="529"/>
      <c r="J12" s="529"/>
      <c r="K12" s="530"/>
      <c r="L12" s="537" t="s">
        <v>130</v>
      </c>
      <c r="M12" s="538"/>
      <c r="N12" s="538"/>
      <c r="O12" s="538"/>
      <c r="P12" s="538"/>
      <c r="Q12" s="539"/>
      <c r="R12" s="540">
        <v>11622</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134</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146373</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138</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139</v>
      </c>
      <c r="N13" s="507"/>
      <c r="O13" s="507"/>
      <c r="P13" s="507"/>
      <c r="Q13" s="508"/>
      <c r="R13" s="509">
        <v>11487</v>
      </c>
      <c r="S13" s="510"/>
      <c r="T13" s="510"/>
      <c r="U13" s="510"/>
      <c r="V13" s="511"/>
      <c r="W13" s="512" t="s">
        <v>140</v>
      </c>
      <c r="X13" s="408"/>
      <c r="Y13" s="408"/>
      <c r="Z13" s="408"/>
      <c r="AA13" s="408"/>
      <c r="AB13" s="409"/>
      <c r="AC13" s="375">
        <v>599</v>
      </c>
      <c r="AD13" s="376"/>
      <c r="AE13" s="376"/>
      <c r="AF13" s="376"/>
      <c r="AG13" s="377"/>
      <c r="AH13" s="375">
        <v>778</v>
      </c>
      <c r="AI13" s="376"/>
      <c r="AJ13" s="376"/>
      <c r="AK13" s="376"/>
      <c r="AL13" s="435"/>
      <c r="AM13" s="479" t="s">
        <v>141</v>
      </c>
      <c r="AN13" s="379"/>
      <c r="AO13" s="379"/>
      <c r="AP13" s="379"/>
      <c r="AQ13" s="379"/>
      <c r="AR13" s="379"/>
      <c r="AS13" s="379"/>
      <c r="AT13" s="380"/>
      <c r="AU13" s="480" t="s">
        <v>142</v>
      </c>
      <c r="AV13" s="481"/>
      <c r="AW13" s="481"/>
      <c r="AX13" s="481"/>
      <c r="AY13" s="436" t="s">
        <v>143</v>
      </c>
      <c r="AZ13" s="437"/>
      <c r="BA13" s="437"/>
      <c r="BB13" s="437"/>
      <c r="BC13" s="437"/>
      <c r="BD13" s="437"/>
      <c r="BE13" s="437"/>
      <c r="BF13" s="437"/>
      <c r="BG13" s="437"/>
      <c r="BH13" s="437"/>
      <c r="BI13" s="437"/>
      <c r="BJ13" s="437"/>
      <c r="BK13" s="437"/>
      <c r="BL13" s="437"/>
      <c r="BM13" s="438"/>
      <c r="BN13" s="422">
        <v>361345</v>
      </c>
      <c r="BO13" s="423"/>
      <c r="BP13" s="423"/>
      <c r="BQ13" s="423"/>
      <c r="BR13" s="423"/>
      <c r="BS13" s="423"/>
      <c r="BT13" s="423"/>
      <c r="BU13" s="424"/>
      <c r="BV13" s="422">
        <v>-77193</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5.7</v>
      </c>
      <c r="CU13" s="420"/>
      <c r="CV13" s="420"/>
      <c r="CW13" s="420"/>
      <c r="CX13" s="420"/>
      <c r="CY13" s="420"/>
      <c r="CZ13" s="420"/>
      <c r="DA13" s="421"/>
      <c r="DB13" s="419">
        <v>6.2</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145</v>
      </c>
      <c r="M14" s="549"/>
      <c r="N14" s="549"/>
      <c r="O14" s="549"/>
      <c r="P14" s="549"/>
      <c r="Q14" s="550"/>
      <c r="R14" s="509">
        <v>11778</v>
      </c>
      <c r="S14" s="510"/>
      <c r="T14" s="510"/>
      <c r="U14" s="510"/>
      <c r="V14" s="511"/>
      <c r="W14" s="513"/>
      <c r="X14" s="411"/>
      <c r="Y14" s="411"/>
      <c r="Z14" s="411"/>
      <c r="AA14" s="411"/>
      <c r="AB14" s="412"/>
      <c r="AC14" s="502">
        <v>12.2</v>
      </c>
      <c r="AD14" s="503"/>
      <c r="AE14" s="503"/>
      <c r="AF14" s="503"/>
      <c r="AG14" s="504"/>
      <c r="AH14" s="502">
        <v>14.8</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t="s">
        <v>127</v>
      </c>
      <c r="CU14" s="520"/>
      <c r="CV14" s="520"/>
      <c r="CW14" s="520"/>
      <c r="CX14" s="520"/>
      <c r="CY14" s="520"/>
      <c r="CZ14" s="520"/>
      <c r="DA14" s="521"/>
      <c r="DB14" s="519" t="s">
        <v>128</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147</v>
      </c>
      <c r="N15" s="507"/>
      <c r="O15" s="507"/>
      <c r="P15" s="507"/>
      <c r="Q15" s="508"/>
      <c r="R15" s="509">
        <v>11643</v>
      </c>
      <c r="S15" s="510"/>
      <c r="T15" s="510"/>
      <c r="U15" s="510"/>
      <c r="V15" s="511"/>
      <c r="W15" s="512" t="s">
        <v>148</v>
      </c>
      <c r="X15" s="408"/>
      <c r="Y15" s="408"/>
      <c r="Z15" s="408"/>
      <c r="AA15" s="408"/>
      <c r="AB15" s="409"/>
      <c r="AC15" s="375">
        <v>1223</v>
      </c>
      <c r="AD15" s="376"/>
      <c r="AE15" s="376"/>
      <c r="AF15" s="376"/>
      <c r="AG15" s="377"/>
      <c r="AH15" s="375">
        <v>1282</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1161021</v>
      </c>
      <c r="BO15" s="452"/>
      <c r="BP15" s="452"/>
      <c r="BQ15" s="452"/>
      <c r="BR15" s="452"/>
      <c r="BS15" s="452"/>
      <c r="BT15" s="452"/>
      <c r="BU15" s="453"/>
      <c r="BV15" s="451">
        <v>1188926</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24.8</v>
      </c>
      <c r="AD16" s="503"/>
      <c r="AE16" s="503"/>
      <c r="AF16" s="503"/>
      <c r="AG16" s="504"/>
      <c r="AH16" s="502">
        <v>24.4</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3148193</v>
      </c>
      <c r="BO16" s="423"/>
      <c r="BP16" s="423"/>
      <c r="BQ16" s="423"/>
      <c r="BR16" s="423"/>
      <c r="BS16" s="423"/>
      <c r="BT16" s="423"/>
      <c r="BU16" s="424"/>
      <c r="BV16" s="422">
        <v>2935139</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154</v>
      </c>
      <c r="N17" s="516"/>
      <c r="O17" s="516"/>
      <c r="P17" s="516"/>
      <c r="Q17" s="517"/>
      <c r="R17" s="499" t="s">
        <v>155</v>
      </c>
      <c r="S17" s="500"/>
      <c r="T17" s="500"/>
      <c r="U17" s="500"/>
      <c r="V17" s="501"/>
      <c r="W17" s="512" t="s">
        <v>156</v>
      </c>
      <c r="X17" s="408"/>
      <c r="Y17" s="408"/>
      <c r="Z17" s="408"/>
      <c r="AA17" s="408"/>
      <c r="AB17" s="409"/>
      <c r="AC17" s="375">
        <v>3107</v>
      </c>
      <c r="AD17" s="376"/>
      <c r="AE17" s="376"/>
      <c r="AF17" s="376"/>
      <c r="AG17" s="377"/>
      <c r="AH17" s="375">
        <v>3197</v>
      </c>
      <c r="AI17" s="376"/>
      <c r="AJ17" s="376"/>
      <c r="AK17" s="376"/>
      <c r="AL17" s="435"/>
      <c r="AM17" s="479"/>
      <c r="AN17" s="379"/>
      <c r="AO17" s="379"/>
      <c r="AP17" s="379"/>
      <c r="AQ17" s="379"/>
      <c r="AR17" s="379"/>
      <c r="AS17" s="379"/>
      <c r="AT17" s="380"/>
      <c r="AU17" s="480"/>
      <c r="AV17" s="481"/>
      <c r="AW17" s="481"/>
      <c r="AX17" s="481"/>
      <c r="AY17" s="436" t="s">
        <v>157</v>
      </c>
      <c r="AZ17" s="437"/>
      <c r="BA17" s="437"/>
      <c r="BB17" s="437"/>
      <c r="BC17" s="437"/>
      <c r="BD17" s="437"/>
      <c r="BE17" s="437"/>
      <c r="BF17" s="437"/>
      <c r="BG17" s="437"/>
      <c r="BH17" s="437"/>
      <c r="BI17" s="437"/>
      <c r="BJ17" s="437"/>
      <c r="BK17" s="437"/>
      <c r="BL17" s="437"/>
      <c r="BM17" s="438"/>
      <c r="BN17" s="422">
        <v>1448410</v>
      </c>
      <c r="BO17" s="423"/>
      <c r="BP17" s="423"/>
      <c r="BQ17" s="423"/>
      <c r="BR17" s="423"/>
      <c r="BS17" s="423"/>
      <c r="BT17" s="423"/>
      <c r="BU17" s="424"/>
      <c r="BV17" s="422">
        <v>1484677</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158</v>
      </c>
      <c r="C18" s="473"/>
      <c r="D18" s="473"/>
      <c r="E18" s="474"/>
      <c r="F18" s="474"/>
      <c r="G18" s="474"/>
      <c r="H18" s="474"/>
      <c r="I18" s="474"/>
      <c r="J18" s="474"/>
      <c r="K18" s="474"/>
      <c r="L18" s="475">
        <v>34.58</v>
      </c>
      <c r="M18" s="475"/>
      <c r="N18" s="475"/>
      <c r="O18" s="475"/>
      <c r="P18" s="475"/>
      <c r="Q18" s="475"/>
      <c r="R18" s="476"/>
      <c r="S18" s="476"/>
      <c r="T18" s="476"/>
      <c r="U18" s="476"/>
      <c r="V18" s="477"/>
      <c r="W18" s="493"/>
      <c r="X18" s="494"/>
      <c r="Y18" s="494"/>
      <c r="Z18" s="494"/>
      <c r="AA18" s="494"/>
      <c r="AB18" s="518"/>
      <c r="AC18" s="392">
        <v>63</v>
      </c>
      <c r="AD18" s="393"/>
      <c r="AE18" s="393"/>
      <c r="AF18" s="393"/>
      <c r="AG18" s="478"/>
      <c r="AH18" s="392">
        <v>60.8</v>
      </c>
      <c r="AI18" s="393"/>
      <c r="AJ18" s="393"/>
      <c r="AK18" s="393"/>
      <c r="AL18" s="394"/>
      <c r="AM18" s="479"/>
      <c r="AN18" s="379"/>
      <c r="AO18" s="379"/>
      <c r="AP18" s="379"/>
      <c r="AQ18" s="379"/>
      <c r="AR18" s="379"/>
      <c r="AS18" s="379"/>
      <c r="AT18" s="380"/>
      <c r="AU18" s="480"/>
      <c r="AV18" s="481"/>
      <c r="AW18" s="481"/>
      <c r="AX18" s="481"/>
      <c r="AY18" s="436" t="s">
        <v>159</v>
      </c>
      <c r="AZ18" s="437"/>
      <c r="BA18" s="437"/>
      <c r="BB18" s="437"/>
      <c r="BC18" s="437"/>
      <c r="BD18" s="437"/>
      <c r="BE18" s="437"/>
      <c r="BF18" s="437"/>
      <c r="BG18" s="437"/>
      <c r="BH18" s="437"/>
      <c r="BI18" s="437"/>
      <c r="BJ18" s="437"/>
      <c r="BK18" s="437"/>
      <c r="BL18" s="437"/>
      <c r="BM18" s="438"/>
      <c r="BN18" s="422">
        <v>2925947</v>
      </c>
      <c r="BO18" s="423"/>
      <c r="BP18" s="423"/>
      <c r="BQ18" s="423"/>
      <c r="BR18" s="423"/>
      <c r="BS18" s="423"/>
      <c r="BT18" s="423"/>
      <c r="BU18" s="424"/>
      <c r="BV18" s="422">
        <v>2937544</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160</v>
      </c>
      <c r="C19" s="473"/>
      <c r="D19" s="473"/>
      <c r="E19" s="474"/>
      <c r="F19" s="474"/>
      <c r="G19" s="474"/>
      <c r="H19" s="474"/>
      <c r="I19" s="474"/>
      <c r="J19" s="474"/>
      <c r="K19" s="474"/>
      <c r="L19" s="482">
        <v>329</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161</v>
      </c>
      <c r="AZ19" s="437"/>
      <c r="BA19" s="437"/>
      <c r="BB19" s="437"/>
      <c r="BC19" s="437"/>
      <c r="BD19" s="437"/>
      <c r="BE19" s="437"/>
      <c r="BF19" s="437"/>
      <c r="BG19" s="437"/>
      <c r="BH19" s="437"/>
      <c r="BI19" s="437"/>
      <c r="BJ19" s="437"/>
      <c r="BK19" s="437"/>
      <c r="BL19" s="437"/>
      <c r="BM19" s="438"/>
      <c r="BN19" s="422">
        <v>4116008</v>
      </c>
      <c r="BO19" s="423"/>
      <c r="BP19" s="423"/>
      <c r="BQ19" s="423"/>
      <c r="BR19" s="423"/>
      <c r="BS19" s="423"/>
      <c r="BT19" s="423"/>
      <c r="BU19" s="424"/>
      <c r="BV19" s="422">
        <v>3875188</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162</v>
      </c>
      <c r="C20" s="473"/>
      <c r="D20" s="473"/>
      <c r="E20" s="474"/>
      <c r="F20" s="474"/>
      <c r="G20" s="474"/>
      <c r="H20" s="474"/>
      <c r="I20" s="474"/>
      <c r="J20" s="474"/>
      <c r="K20" s="474"/>
      <c r="L20" s="482">
        <v>4246</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164</v>
      </c>
      <c r="C22" s="399"/>
      <c r="D22" s="400"/>
      <c r="E22" s="407" t="s">
        <v>1</v>
      </c>
      <c r="F22" s="408"/>
      <c r="G22" s="408"/>
      <c r="H22" s="408"/>
      <c r="I22" s="408"/>
      <c r="J22" s="408"/>
      <c r="K22" s="409"/>
      <c r="L22" s="407" t="s">
        <v>165</v>
      </c>
      <c r="M22" s="408"/>
      <c r="N22" s="408"/>
      <c r="O22" s="408"/>
      <c r="P22" s="409"/>
      <c r="Q22" s="413" t="s">
        <v>166</v>
      </c>
      <c r="R22" s="414"/>
      <c r="S22" s="414"/>
      <c r="T22" s="414"/>
      <c r="U22" s="414"/>
      <c r="V22" s="415"/>
      <c r="W22" s="464" t="s">
        <v>167</v>
      </c>
      <c r="X22" s="399"/>
      <c r="Y22" s="400"/>
      <c r="Z22" s="407" t="s">
        <v>1</v>
      </c>
      <c r="AA22" s="408"/>
      <c r="AB22" s="408"/>
      <c r="AC22" s="408"/>
      <c r="AD22" s="408"/>
      <c r="AE22" s="408"/>
      <c r="AF22" s="408"/>
      <c r="AG22" s="409"/>
      <c r="AH22" s="425" t="s">
        <v>168</v>
      </c>
      <c r="AI22" s="408"/>
      <c r="AJ22" s="408"/>
      <c r="AK22" s="408"/>
      <c r="AL22" s="409"/>
      <c r="AM22" s="425" t="s">
        <v>169</v>
      </c>
      <c r="AN22" s="426"/>
      <c r="AO22" s="426"/>
      <c r="AP22" s="426"/>
      <c r="AQ22" s="426"/>
      <c r="AR22" s="427"/>
      <c r="AS22" s="413" t="s">
        <v>166</v>
      </c>
      <c r="AT22" s="414"/>
      <c r="AU22" s="414"/>
      <c r="AV22" s="414"/>
      <c r="AW22" s="414"/>
      <c r="AX22" s="431"/>
      <c r="AY22" s="448" t="s">
        <v>170</v>
      </c>
      <c r="AZ22" s="449"/>
      <c r="BA22" s="449"/>
      <c r="BB22" s="449"/>
      <c r="BC22" s="449"/>
      <c r="BD22" s="449"/>
      <c r="BE22" s="449"/>
      <c r="BF22" s="449"/>
      <c r="BG22" s="449"/>
      <c r="BH22" s="449"/>
      <c r="BI22" s="449"/>
      <c r="BJ22" s="449"/>
      <c r="BK22" s="449"/>
      <c r="BL22" s="449"/>
      <c r="BM22" s="450"/>
      <c r="BN22" s="451">
        <v>3518487</v>
      </c>
      <c r="BO22" s="452"/>
      <c r="BP22" s="452"/>
      <c r="BQ22" s="452"/>
      <c r="BR22" s="452"/>
      <c r="BS22" s="452"/>
      <c r="BT22" s="452"/>
      <c r="BU22" s="453"/>
      <c r="BV22" s="451">
        <v>3694483</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171</v>
      </c>
      <c r="AZ23" s="437"/>
      <c r="BA23" s="437"/>
      <c r="BB23" s="437"/>
      <c r="BC23" s="437"/>
      <c r="BD23" s="437"/>
      <c r="BE23" s="437"/>
      <c r="BF23" s="437"/>
      <c r="BG23" s="437"/>
      <c r="BH23" s="437"/>
      <c r="BI23" s="437"/>
      <c r="BJ23" s="437"/>
      <c r="BK23" s="437"/>
      <c r="BL23" s="437"/>
      <c r="BM23" s="438"/>
      <c r="BN23" s="422">
        <v>3187864</v>
      </c>
      <c r="BO23" s="423"/>
      <c r="BP23" s="423"/>
      <c r="BQ23" s="423"/>
      <c r="BR23" s="423"/>
      <c r="BS23" s="423"/>
      <c r="BT23" s="423"/>
      <c r="BU23" s="424"/>
      <c r="BV23" s="422">
        <v>3335493</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172</v>
      </c>
      <c r="F24" s="379"/>
      <c r="G24" s="379"/>
      <c r="H24" s="379"/>
      <c r="I24" s="379"/>
      <c r="J24" s="379"/>
      <c r="K24" s="380"/>
      <c r="L24" s="375">
        <v>1</v>
      </c>
      <c r="M24" s="376"/>
      <c r="N24" s="376"/>
      <c r="O24" s="376"/>
      <c r="P24" s="377"/>
      <c r="Q24" s="375">
        <v>7380</v>
      </c>
      <c r="R24" s="376"/>
      <c r="S24" s="376"/>
      <c r="T24" s="376"/>
      <c r="U24" s="376"/>
      <c r="V24" s="377"/>
      <c r="W24" s="465"/>
      <c r="X24" s="402"/>
      <c r="Y24" s="403"/>
      <c r="Z24" s="378" t="s">
        <v>173</v>
      </c>
      <c r="AA24" s="379"/>
      <c r="AB24" s="379"/>
      <c r="AC24" s="379"/>
      <c r="AD24" s="379"/>
      <c r="AE24" s="379"/>
      <c r="AF24" s="379"/>
      <c r="AG24" s="380"/>
      <c r="AH24" s="375">
        <v>96</v>
      </c>
      <c r="AI24" s="376"/>
      <c r="AJ24" s="376"/>
      <c r="AK24" s="376"/>
      <c r="AL24" s="377"/>
      <c r="AM24" s="375">
        <v>287808</v>
      </c>
      <c r="AN24" s="376"/>
      <c r="AO24" s="376"/>
      <c r="AP24" s="376"/>
      <c r="AQ24" s="376"/>
      <c r="AR24" s="377"/>
      <c r="AS24" s="375">
        <v>2998</v>
      </c>
      <c r="AT24" s="376"/>
      <c r="AU24" s="376"/>
      <c r="AV24" s="376"/>
      <c r="AW24" s="376"/>
      <c r="AX24" s="435"/>
      <c r="AY24" s="395" t="s">
        <v>174</v>
      </c>
      <c r="AZ24" s="396"/>
      <c r="BA24" s="396"/>
      <c r="BB24" s="396"/>
      <c r="BC24" s="396"/>
      <c r="BD24" s="396"/>
      <c r="BE24" s="396"/>
      <c r="BF24" s="396"/>
      <c r="BG24" s="396"/>
      <c r="BH24" s="396"/>
      <c r="BI24" s="396"/>
      <c r="BJ24" s="396"/>
      <c r="BK24" s="396"/>
      <c r="BL24" s="396"/>
      <c r="BM24" s="397"/>
      <c r="BN24" s="422">
        <v>1178951</v>
      </c>
      <c r="BO24" s="423"/>
      <c r="BP24" s="423"/>
      <c r="BQ24" s="423"/>
      <c r="BR24" s="423"/>
      <c r="BS24" s="423"/>
      <c r="BT24" s="423"/>
      <c r="BU24" s="424"/>
      <c r="BV24" s="422">
        <v>1309966</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175</v>
      </c>
      <c r="F25" s="379"/>
      <c r="G25" s="379"/>
      <c r="H25" s="379"/>
      <c r="I25" s="379"/>
      <c r="J25" s="379"/>
      <c r="K25" s="380"/>
      <c r="L25" s="375">
        <v>2</v>
      </c>
      <c r="M25" s="376"/>
      <c r="N25" s="376"/>
      <c r="O25" s="376"/>
      <c r="P25" s="377"/>
      <c r="Q25" s="375">
        <v>5904</v>
      </c>
      <c r="R25" s="376"/>
      <c r="S25" s="376"/>
      <c r="T25" s="376"/>
      <c r="U25" s="376"/>
      <c r="V25" s="377"/>
      <c r="W25" s="465"/>
      <c r="X25" s="402"/>
      <c r="Y25" s="403"/>
      <c r="Z25" s="378" t="s">
        <v>176</v>
      </c>
      <c r="AA25" s="379"/>
      <c r="AB25" s="379"/>
      <c r="AC25" s="379"/>
      <c r="AD25" s="379"/>
      <c r="AE25" s="379"/>
      <c r="AF25" s="379"/>
      <c r="AG25" s="380"/>
      <c r="AH25" s="375" t="s">
        <v>137</v>
      </c>
      <c r="AI25" s="376"/>
      <c r="AJ25" s="376"/>
      <c r="AK25" s="376"/>
      <c r="AL25" s="377"/>
      <c r="AM25" s="375" t="s">
        <v>128</v>
      </c>
      <c r="AN25" s="376"/>
      <c r="AO25" s="376"/>
      <c r="AP25" s="376"/>
      <c r="AQ25" s="376"/>
      <c r="AR25" s="377"/>
      <c r="AS25" s="375" t="s">
        <v>137</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391462</v>
      </c>
      <c r="BO25" s="452"/>
      <c r="BP25" s="452"/>
      <c r="BQ25" s="452"/>
      <c r="BR25" s="452"/>
      <c r="BS25" s="452"/>
      <c r="BT25" s="452"/>
      <c r="BU25" s="453"/>
      <c r="BV25" s="451">
        <v>452992</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178</v>
      </c>
      <c r="F26" s="379"/>
      <c r="G26" s="379"/>
      <c r="H26" s="379"/>
      <c r="I26" s="379"/>
      <c r="J26" s="379"/>
      <c r="K26" s="380"/>
      <c r="L26" s="375">
        <v>1</v>
      </c>
      <c r="M26" s="376"/>
      <c r="N26" s="376"/>
      <c r="O26" s="376"/>
      <c r="P26" s="377"/>
      <c r="Q26" s="375">
        <v>5462</v>
      </c>
      <c r="R26" s="376"/>
      <c r="S26" s="376"/>
      <c r="T26" s="376"/>
      <c r="U26" s="376"/>
      <c r="V26" s="377"/>
      <c r="W26" s="465"/>
      <c r="X26" s="402"/>
      <c r="Y26" s="403"/>
      <c r="Z26" s="378" t="s">
        <v>179</v>
      </c>
      <c r="AA26" s="433"/>
      <c r="AB26" s="433"/>
      <c r="AC26" s="433"/>
      <c r="AD26" s="433"/>
      <c r="AE26" s="433"/>
      <c r="AF26" s="433"/>
      <c r="AG26" s="434"/>
      <c r="AH26" s="375">
        <v>1</v>
      </c>
      <c r="AI26" s="376"/>
      <c r="AJ26" s="376"/>
      <c r="AK26" s="376"/>
      <c r="AL26" s="377"/>
      <c r="AM26" s="375" t="s">
        <v>180</v>
      </c>
      <c r="AN26" s="376"/>
      <c r="AO26" s="376"/>
      <c r="AP26" s="376"/>
      <c r="AQ26" s="376"/>
      <c r="AR26" s="377"/>
      <c r="AS26" s="375" t="s">
        <v>181</v>
      </c>
      <c r="AT26" s="376"/>
      <c r="AU26" s="376"/>
      <c r="AV26" s="376"/>
      <c r="AW26" s="376"/>
      <c r="AX26" s="435"/>
      <c r="AY26" s="462" t="s">
        <v>182</v>
      </c>
      <c r="AZ26" s="382"/>
      <c r="BA26" s="382"/>
      <c r="BB26" s="382"/>
      <c r="BC26" s="382"/>
      <c r="BD26" s="382"/>
      <c r="BE26" s="382"/>
      <c r="BF26" s="382"/>
      <c r="BG26" s="382"/>
      <c r="BH26" s="382"/>
      <c r="BI26" s="382"/>
      <c r="BJ26" s="382"/>
      <c r="BK26" s="382"/>
      <c r="BL26" s="382"/>
      <c r="BM26" s="463"/>
      <c r="BN26" s="422" t="s">
        <v>137</v>
      </c>
      <c r="BO26" s="423"/>
      <c r="BP26" s="423"/>
      <c r="BQ26" s="423"/>
      <c r="BR26" s="423"/>
      <c r="BS26" s="423"/>
      <c r="BT26" s="423"/>
      <c r="BU26" s="424"/>
      <c r="BV26" s="422" t="s">
        <v>137</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183</v>
      </c>
      <c r="F27" s="379"/>
      <c r="G27" s="379"/>
      <c r="H27" s="379"/>
      <c r="I27" s="379"/>
      <c r="J27" s="379"/>
      <c r="K27" s="380"/>
      <c r="L27" s="375">
        <v>1</v>
      </c>
      <c r="M27" s="376"/>
      <c r="N27" s="376"/>
      <c r="O27" s="376"/>
      <c r="P27" s="377"/>
      <c r="Q27" s="375">
        <v>2990</v>
      </c>
      <c r="R27" s="376"/>
      <c r="S27" s="376"/>
      <c r="T27" s="376"/>
      <c r="U27" s="376"/>
      <c r="V27" s="377"/>
      <c r="W27" s="465"/>
      <c r="X27" s="402"/>
      <c r="Y27" s="403"/>
      <c r="Z27" s="378" t="s">
        <v>184</v>
      </c>
      <c r="AA27" s="379"/>
      <c r="AB27" s="379"/>
      <c r="AC27" s="379"/>
      <c r="AD27" s="379"/>
      <c r="AE27" s="379"/>
      <c r="AF27" s="379"/>
      <c r="AG27" s="380"/>
      <c r="AH27" s="375">
        <v>10</v>
      </c>
      <c r="AI27" s="376"/>
      <c r="AJ27" s="376"/>
      <c r="AK27" s="376"/>
      <c r="AL27" s="377"/>
      <c r="AM27" s="375">
        <v>27410</v>
      </c>
      <c r="AN27" s="376"/>
      <c r="AO27" s="376"/>
      <c r="AP27" s="376"/>
      <c r="AQ27" s="376"/>
      <c r="AR27" s="377"/>
      <c r="AS27" s="375">
        <v>2741</v>
      </c>
      <c r="AT27" s="376"/>
      <c r="AU27" s="376"/>
      <c r="AV27" s="376"/>
      <c r="AW27" s="376"/>
      <c r="AX27" s="435"/>
      <c r="AY27" s="459" t="s">
        <v>185</v>
      </c>
      <c r="AZ27" s="460"/>
      <c r="BA27" s="460"/>
      <c r="BB27" s="460"/>
      <c r="BC27" s="460"/>
      <c r="BD27" s="460"/>
      <c r="BE27" s="460"/>
      <c r="BF27" s="460"/>
      <c r="BG27" s="460"/>
      <c r="BH27" s="460"/>
      <c r="BI27" s="460"/>
      <c r="BJ27" s="460"/>
      <c r="BK27" s="460"/>
      <c r="BL27" s="460"/>
      <c r="BM27" s="461"/>
      <c r="BN27" s="456">
        <v>116500</v>
      </c>
      <c r="BO27" s="457"/>
      <c r="BP27" s="457"/>
      <c r="BQ27" s="457"/>
      <c r="BR27" s="457"/>
      <c r="BS27" s="457"/>
      <c r="BT27" s="457"/>
      <c r="BU27" s="458"/>
      <c r="BV27" s="456">
        <v>116500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186</v>
      </c>
      <c r="F28" s="379"/>
      <c r="G28" s="379"/>
      <c r="H28" s="379"/>
      <c r="I28" s="379"/>
      <c r="J28" s="379"/>
      <c r="K28" s="380"/>
      <c r="L28" s="375">
        <v>1</v>
      </c>
      <c r="M28" s="376"/>
      <c r="N28" s="376"/>
      <c r="O28" s="376"/>
      <c r="P28" s="377"/>
      <c r="Q28" s="375">
        <v>2492</v>
      </c>
      <c r="R28" s="376"/>
      <c r="S28" s="376"/>
      <c r="T28" s="376"/>
      <c r="U28" s="376"/>
      <c r="V28" s="377"/>
      <c r="W28" s="465"/>
      <c r="X28" s="402"/>
      <c r="Y28" s="403"/>
      <c r="Z28" s="378" t="s">
        <v>187</v>
      </c>
      <c r="AA28" s="379"/>
      <c r="AB28" s="379"/>
      <c r="AC28" s="379"/>
      <c r="AD28" s="379"/>
      <c r="AE28" s="379"/>
      <c r="AF28" s="379"/>
      <c r="AG28" s="380"/>
      <c r="AH28" s="375" t="s">
        <v>137</v>
      </c>
      <c r="AI28" s="376"/>
      <c r="AJ28" s="376"/>
      <c r="AK28" s="376"/>
      <c r="AL28" s="377"/>
      <c r="AM28" s="375" t="s">
        <v>137</v>
      </c>
      <c r="AN28" s="376"/>
      <c r="AO28" s="376"/>
      <c r="AP28" s="376"/>
      <c r="AQ28" s="376"/>
      <c r="AR28" s="377"/>
      <c r="AS28" s="375" t="s">
        <v>137</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1331188</v>
      </c>
      <c r="BO28" s="452"/>
      <c r="BP28" s="452"/>
      <c r="BQ28" s="452"/>
      <c r="BR28" s="452"/>
      <c r="BS28" s="452"/>
      <c r="BT28" s="452"/>
      <c r="BU28" s="453"/>
      <c r="BV28" s="451">
        <v>1004028</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189</v>
      </c>
      <c r="F29" s="379"/>
      <c r="G29" s="379"/>
      <c r="H29" s="379"/>
      <c r="I29" s="379"/>
      <c r="J29" s="379"/>
      <c r="K29" s="380"/>
      <c r="L29" s="375">
        <v>11</v>
      </c>
      <c r="M29" s="376"/>
      <c r="N29" s="376"/>
      <c r="O29" s="376"/>
      <c r="P29" s="377"/>
      <c r="Q29" s="375">
        <v>1993</v>
      </c>
      <c r="R29" s="376"/>
      <c r="S29" s="376"/>
      <c r="T29" s="376"/>
      <c r="U29" s="376"/>
      <c r="V29" s="377"/>
      <c r="W29" s="466"/>
      <c r="X29" s="467"/>
      <c r="Y29" s="468"/>
      <c r="Z29" s="378" t="s">
        <v>190</v>
      </c>
      <c r="AA29" s="379"/>
      <c r="AB29" s="379"/>
      <c r="AC29" s="379"/>
      <c r="AD29" s="379"/>
      <c r="AE29" s="379"/>
      <c r="AF29" s="379"/>
      <c r="AG29" s="380"/>
      <c r="AH29" s="375">
        <v>106</v>
      </c>
      <c r="AI29" s="376"/>
      <c r="AJ29" s="376"/>
      <c r="AK29" s="376"/>
      <c r="AL29" s="377"/>
      <c r="AM29" s="375">
        <v>315218</v>
      </c>
      <c r="AN29" s="376"/>
      <c r="AO29" s="376"/>
      <c r="AP29" s="376"/>
      <c r="AQ29" s="376"/>
      <c r="AR29" s="377"/>
      <c r="AS29" s="375">
        <v>2974</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378747</v>
      </c>
      <c r="BO29" s="423"/>
      <c r="BP29" s="423"/>
      <c r="BQ29" s="423"/>
      <c r="BR29" s="423"/>
      <c r="BS29" s="423"/>
      <c r="BT29" s="423"/>
      <c r="BU29" s="424"/>
      <c r="BV29" s="422">
        <v>327402</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95.4</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702510</v>
      </c>
      <c r="BO30" s="457"/>
      <c r="BP30" s="457"/>
      <c r="BQ30" s="457"/>
      <c r="BR30" s="457"/>
      <c r="BS30" s="457"/>
      <c r="BT30" s="457"/>
      <c r="BU30" s="458"/>
      <c r="BV30" s="456">
        <v>602490</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199</v>
      </c>
      <c r="D33" s="374"/>
      <c r="E33" s="373" t="s">
        <v>200</v>
      </c>
      <c r="F33" s="373"/>
      <c r="G33" s="373"/>
      <c r="H33" s="373"/>
      <c r="I33" s="373"/>
      <c r="J33" s="373"/>
      <c r="K33" s="373"/>
      <c r="L33" s="373"/>
      <c r="M33" s="373"/>
      <c r="N33" s="373"/>
      <c r="O33" s="373"/>
      <c r="P33" s="373"/>
      <c r="Q33" s="373"/>
      <c r="R33" s="373"/>
      <c r="S33" s="373"/>
      <c r="T33" s="203"/>
      <c r="U33" s="374" t="s">
        <v>199</v>
      </c>
      <c r="V33" s="374"/>
      <c r="W33" s="373" t="s">
        <v>200</v>
      </c>
      <c r="X33" s="373"/>
      <c r="Y33" s="373"/>
      <c r="Z33" s="373"/>
      <c r="AA33" s="373"/>
      <c r="AB33" s="373"/>
      <c r="AC33" s="373"/>
      <c r="AD33" s="373"/>
      <c r="AE33" s="373"/>
      <c r="AF33" s="373"/>
      <c r="AG33" s="373"/>
      <c r="AH33" s="373"/>
      <c r="AI33" s="373"/>
      <c r="AJ33" s="373"/>
      <c r="AK33" s="373"/>
      <c r="AL33" s="203"/>
      <c r="AM33" s="374" t="s">
        <v>201</v>
      </c>
      <c r="AN33" s="374"/>
      <c r="AO33" s="373" t="s">
        <v>202</v>
      </c>
      <c r="AP33" s="373"/>
      <c r="AQ33" s="373"/>
      <c r="AR33" s="373"/>
      <c r="AS33" s="373"/>
      <c r="AT33" s="373"/>
      <c r="AU33" s="373"/>
      <c r="AV33" s="373"/>
      <c r="AW33" s="373"/>
      <c r="AX33" s="373"/>
      <c r="AY33" s="373"/>
      <c r="AZ33" s="373"/>
      <c r="BA33" s="373"/>
      <c r="BB33" s="373"/>
      <c r="BC33" s="373"/>
      <c r="BD33" s="204"/>
      <c r="BE33" s="373" t="s">
        <v>203</v>
      </c>
      <c r="BF33" s="373"/>
      <c r="BG33" s="373" t="s">
        <v>204</v>
      </c>
      <c r="BH33" s="373"/>
      <c r="BI33" s="373"/>
      <c r="BJ33" s="373"/>
      <c r="BK33" s="373"/>
      <c r="BL33" s="373"/>
      <c r="BM33" s="373"/>
      <c r="BN33" s="373"/>
      <c r="BO33" s="373"/>
      <c r="BP33" s="373"/>
      <c r="BQ33" s="373"/>
      <c r="BR33" s="373"/>
      <c r="BS33" s="373"/>
      <c r="BT33" s="373"/>
      <c r="BU33" s="373"/>
      <c r="BV33" s="204"/>
      <c r="BW33" s="374" t="s">
        <v>203</v>
      </c>
      <c r="BX33" s="374"/>
      <c r="BY33" s="373" t="s">
        <v>205</v>
      </c>
      <c r="BZ33" s="373"/>
      <c r="CA33" s="373"/>
      <c r="CB33" s="373"/>
      <c r="CC33" s="373"/>
      <c r="CD33" s="373"/>
      <c r="CE33" s="373"/>
      <c r="CF33" s="373"/>
      <c r="CG33" s="373"/>
      <c r="CH33" s="373"/>
      <c r="CI33" s="373"/>
      <c r="CJ33" s="373"/>
      <c r="CK33" s="373"/>
      <c r="CL33" s="373"/>
      <c r="CM33" s="373"/>
      <c r="CN33" s="203"/>
      <c r="CO33" s="374" t="s">
        <v>199</v>
      </c>
      <c r="CP33" s="374"/>
      <c r="CQ33" s="373" t="s">
        <v>206</v>
      </c>
      <c r="CR33" s="373"/>
      <c r="CS33" s="373"/>
      <c r="CT33" s="373"/>
      <c r="CU33" s="373"/>
      <c r="CV33" s="373"/>
      <c r="CW33" s="373"/>
      <c r="CX33" s="373"/>
      <c r="CY33" s="373"/>
      <c r="CZ33" s="373"/>
      <c r="DA33" s="373"/>
      <c r="DB33" s="373"/>
      <c r="DC33" s="373"/>
      <c r="DD33" s="373"/>
      <c r="DE33" s="373"/>
      <c r="DF33" s="203"/>
      <c r="DG33" s="372" t="s">
        <v>207</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上板町国民健康保険特別会計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上板町水道事業会計</v>
      </c>
      <c r="AP34" s="371"/>
      <c r="AQ34" s="371"/>
      <c r="AR34" s="371"/>
      <c r="AS34" s="371"/>
      <c r="AT34" s="371"/>
      <c r="AU34" s="371"/>
      <c r="AV34" s="371"/>
      <c r="AW34" s="371"/>
      <c r="AX34" s="371"/>
      <c r="AY34" s="371"/>
      <c r="AZ34" s="371"/>
      <c r="BA34" s="371"/>
      <c r="BB34" s="371"/>
      <c r="BC34" s="371"/>
      <c r="BD34" s="178"/>
      <c r="BE34" s="370">
        <f>IF(BG34="","",MAX(C34:D43,U34:V43,AM34:AN43)+1)</f>
        <v>7</v>
      </c>
      <c r="BF34" s="370"/>
      <c r="BG34" s="371" t="str">
        <f>IF('各会計、関係団体の財政状況及び健全化判断比率'!B32="","",'各会計、関係団体の財政状況及び健全化判断比率'!B32)</f>
        <v>上板町農業集落排水事業特別会計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徳島県市町村議会議員公務災害補償等組合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上板町土地開発公社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上板町住宅新築資金等貸付事業特別会計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上板町介護保険特別会計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徳島県市町村総合事務組合（一般会計）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上板町後期高齢者医療特別会計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徳島県市町村総合事務組合（徳島滞納整理機構特別会計）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板野西部青少年補導センター組合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阿北環境整備組合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13</v>
      </c>
      <c r="BX39" s="370"/>
      <c r="BY39" s="371" t="str">
        <f>IF('各会計、関係団体の財政状況及び健全化判断比率'!B73="","",'各会計、関係団体の財政状況及び健全化判断比率'!B73)</f>
        <v>中央広域環境施設組合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14</v>
      </c>
      <c r="BX40" s="370"/>
      <c r="BY40" s="371" t="str">
        <f>IF('各会計、関係団体の財政状況及び健全化判断比率'!B74="","",'各会計、関係団体の財政状況及び健全化判断比率'!B74)</f>
        <v>板野西部消防組合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15</v>
      </c>
      <c r="BX41" s="370"/>
      <c r="BY41" s="371" t="str">
        <f>IF('各会計、関係団体の財政状況及び健全化判断比率'!B75="","",'各会計、関係団体の財政状況及び健全化判断比率'!B75)</f>
        <v>徳島県後期高齢者医療広域連合（一般会計）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16</v>
      </c>
      <c r="BX42" s="370"/>
      <c r="BY42" s="371" t="str">
        <f>IF('各会計、関係団体の財政状況及び健全化判断比率'!B76="","",'各会計、関係団体の財政状況及び健全化判断比率'!B76)</f>
        <v>徳島県後期高齢者医療広域連合（後期高齢者医療事業会計）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367" t="s">
        <v>209</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210</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211</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212</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213</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214</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215</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528</v>
      </c>
    </row>
    <row r="54" spans="5:113" x14ac:dyDescent="0.15"/>
    <row r="55" spans="5:113" x14ac:dyDescent="0.15"/>
    <row r="56" spans="5:113" x14ac:dyDescent="0.15"/>
  </sheetData>
  <sheetProtection algorithmName="SHA-512" hashValue="8ZA3+VYScHHvlUGWHHKUWXvRBFzlyUQr7EsxomfQo1nIrlzriiSyzRwDkBl/W9Eb+02NYvoiExjE3pZtwYvDQw==" saltValue="A5cuSX+O/hzNSnV2EyAA+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487</v>
      </c>
      <c r="G33" s="29" t="s">
        <v>488</v>
      </c>
      <c r="H33" s="29" t="s">
        <v>489</v>
      </c>
      <c r="I33" s="29" t="s">
        <v>490</v>
      </c>
      <c r="J33" s="30" t="s">
        <v>491</v>
      </c>
      <c r="K33" s="22"/>
      <c r="L33" s="22"/>
      <c r="M33" s="22"/>
      <c r="N33" s="22"/>
      <c r="O33" s="22"/>
      <c r="P33" s="22"/>
    </row>
    <row r="34" spans="1:16" ht="39" customHeight="1" x14ac:dyDescent="0.15">
      <c r="A34" s="22"/>
      <c r="B34" s="31"/>
      <c r="C34" s="1179" t="s">
        <v>496</v>
      </c>
      <c r="D34" s="1179"/>
      <c r="E34" s="1180"/>
      <c r="F34" s="32">
        <v>10.06</v>
      </c>
      <c r="G34" s="33">
        <v>10.54</v>
      </c>
      <c r="H34" s="33">
        <v>10.77</v>
      </c>
      <c r="I34" s="33">
        <v>10.73</v>
      </c>
      <c r="J34" s="34">
        <v>10.24</v>
      </c>
      <c r="K34" s="22"/>
      <c r="L34" s="22"/>
      <c r="M34" s="22"/>
      <c r="N34" s="22"/>
      <c r="O34" s="22"/>
      <c r="P34" s="22"/>
    </row>
    <row r="35" spans="1:16" ht="39" customHeight="1" x14ac:dyDescent="0.15">
      <c r="A35" s="22"/>
      <c r="B35" s="35"/>
      <c r="C35" s="1173" t="s">
        <v>497</v>
      </c>
      <c r="D35" s="1174"/>
      <c r="E35" s="1175"/>
      <c r="F35" s="36">
        <v>5.81</v>
      </c>
      <c r="G35" s="37">
        <v>5.91</v>
      </c>
      <c r="H35" s="37">
        <v>5.63</v>
      </c>
      <c r="I35" s="37">
        <v>7.22</v>
      </c>
      <c r="J35" s="38">
        <v>7.57</v>
      </c>
      <c r="K35" s="22"/>
      <c r="L35" s="22"/>
      <c r="M35" s="22"/>
      <c r="N35" s="22"/>
      <c r="O35" s="22"/>
      <c r="P35" s="22"/>
    </row>
    <row r="36" spans="1:16" ht="39" customHeight="1" x14ac:dyDescent="0.15">
      <c r="A36" s="22"/>
      <c r="B36" s="35"/>
      <c r="C36" s="1173" t="s">
        <v>498</v>
      </c>
      <c r="D36" s="1174"/>
      <c r="E36" s="1175"/>
      <c r="F36" s="36">
        <v>2.14</v>
      </c>
      <c r="G36" s="37">
        <v>1.72</v>
      </c>
      <c r="H36" s="37">
        <v>0.65</v>
      </c>
      <c r="I36" s="37">
        <v>2.7</v>
      </c>
      <c r="J36" s="38">
        <v>4.8</v>
      </c>
      <c r="K36" s="22"/>
      <c r="L36" s="22"/>
      <c r="M36" s="22"/>
      <c r="N36" s="22"/>
      <c r="O36" s="22"/>
      <c r="P36" s="22"/>
    </row>
    <row r="37" spans="1:16" ht="39" customHeight="1" x14ac:dyDescent="0.15">
      <c r="A37" s="22"/>
      <c r="B37" s="35"/>
      <c r="C37" s="1173" t="s">
        <v>499</v>
      </c>
      <c r="D37" s="1174"/>
      <c r="E37" s="1175"/>
      <c r="F37" s="36">
        <v>3.79</v>
      </c>
      <c r="G37" s="37">
        <v>1.69</v>
      </c>
      <c r="H37" s="37">
        <v>1.05</v>
      </c>
      <c r="I37" s="37">
        <v>0.96</v>
      </c>
      <c r="J37" s="38">
        <v>1.2</v>
      </c>
      <c r="K37" s="22"/>
      <c r="L37" s="22"/>
      <c r="M37" s="22"/>
      <c r="N37" s="22"/>
      <c r="O37" s="22"/>
      <c r="P37" s="22"/>
    </row>
    <row r="38" spans="1:16" ht="39" customHeight="1" x14ac:dyDescent="0.15">
      <c r="A38" s="22"/>
      <c r="B38" s="35"/>
      <c r="C38" s="1173" t="s">
        <v>500</v>
      </c>
      <c r="D38" s="1174"/>
      <c r="E38" s="1175"/>
      <c r="F38" s="36">
        <v>0.28999999999999998</v>
      </c>
      <c r="G38" s="37">
        <v>0.38</v>
      </c>
      <c r="H38" s="37">
        <v>0.45</v>
      </c>
      <c r="I38" s="37">
        <v>0.56999999999999995</v>
      </c>
      <c r="J38" s="38">
        <v>0.63</v>
      </c>
      <c r="K38" s="22"/>
      <c r="L38" s="22"/>
      <c r="M38" s="22"/>
      <c r="N38" s="22"/>
      <c r="O38" s="22"/>
      <c r="P38" s="22"/>
    </row>
    <row r="39" spans="1:16" ht="39" customHeight="1" x14ac:dyDescent="0.15">
      <c r="A39" s="22"/>
      <c r="B39" s="35"/>
      <c r="C39" s="1173" t="s">
        <v>501</v>
      </c>
      <c r="D39" s="1174"/>
      <c r="E39" s="1175"/>
      <c r="F39" s="36">
        <v>0.09</v>
      </c>
      <c r="G39" s="37">
        <v>0.02</v>
      </c>
      <c r="H39" s="37">
        <v>0.02</v>
      </c>
      <c r="I39" s="37">
        <v>0.06</v>
      </c>
      <c r="J39" s="38">
        <v>7.0000000000000007E-2</v>
      </c>
      <c r="K39" s="22"/>
      <c r="L39" s="22"/>
      <c r="M39" s="22"/>
      <c r="N39" s="22"/>
      <c r="O39" s="22"/>
      <c r="P39" s="22"/>
    </row>
    <row r="40" spans="1:16" ht="39" customHeight="1" x14ac:dyDescent="0.15">
      <c r="A40" s="22"/>
      <c r="B40" s="35"/>
      <c r="C40" s="1173" t="s">
        <v>502</v>
      </c>
      <c r="D40" s="1174"/>
      <c r="E40" s="1175"/>
      <c r="F40" s="36">
        <v>0.09</v>
      </c>
      <c r="G40" s="37">
        <v>0.11</v>
      </c>
      <c r="H40" s="37">
        <v>0.06</v>
      </c>
      <c r="I40" s="37">
        <v>0.06</v>
      </c>
      <c r="J40" s="38">
        <v>0.06</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503</v>
      </c>
      <c r="D42" s="1174"/>
      <c r="E42" s="1175"/>
      <c r="F42" s="36" t="s">
        <v>445</v>
      </c>
      <c r="G42" s="37" t="s">
        <v>445</v>
      </c>
      <c r="H42" s="37" t="s">
        <v>445</v>
      </c>
      <c r="I42" s="37" t="s">
        <v>445</v>
      </c>
      <c r="J42" s="38" t="s">
        <v>445</v>
      </c>
      <c r="K42" s="22"/>
      <c r="L42" s="22"/>
      <c r="M42" s="22"/>
      <c r="N42" s="22"/>
      <c r="O42" s="22"/>
      <c r="P42" s="22"/>
    </row>
    <row r="43" spans="1:16" ht="39" customHeight="1" thickBot="1" x14ac:dyDescent="0.2">
      <c r="A43" s="22"/>
      <c r="B43" s="40"/>
      <c r="C43" s="1176" t="s">
        <v>504</v>
      </c>
      <c r="D43" s="1177"/>
      <c r="E43" s="1178"/>
      <c r="F43" s="41" t="s">
        <v>445</v>
      </c>
      <c r="G43" s="42" t="s">
        <v>445</v>
      </c>
      <c r="H43" s="42" t="s">
        <v>445</v>
      </c>
      <c r="I43" s="42" t="s">
        <v>445</v>
      </c>
      <c r="J43" s="43" t="s">
        <v>445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oOxobqJluKdnkRQkB7lAy5DerpDeDKgEWHwALvW25ER9yverSIx2bNSA7D5OI8A2em4QVMio2xsRuwFfBWH9Q==" saltValue="04ttTAeeUJzsrU1IjM+P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487</v>
      </c>
      <c r="L44" s="56" t="s">
        <v>488</v>
      </c>
      <c r="M44" s="56" t="s">
        <v>489</v>
      </c>
      <c r="N44" s="56" t="s">
        <v>490</v>
      </c>
      <c r="O44" s="57" t="s">
        <v>491</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405</v>
      </c>
      <c r="L45" s="60">
        <v>363</v>
      </c>
      <c r="M45" s="60">
        <v>352</v>
      </c>
      <c r="N45" s="60">
        <v>389</v>
      </c>
      <c r="O45" s="61">
        <v>396</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445</v>
      </c>
      <c r="L46" s="64" t="s">
        <v>445</v>
      </c>
      <c r="M46" s="64" t="s">
        <v>445</v>
      </c>
      <c r="N46" s="64" t="s">
        <v>445</v>
      </c>
      <c r="O46" s="65" t="s">
        <v>445</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445</v>
      </c>
      <c r="L47" s="64" t="s">
        <v>445</v>
      </c>
      <c r="M47" s="64" t="s">
        <v>445</v>
      </c>
      <c r="N47" s="64" t="s">
        <v>445</v>
      </c>
      <c r="O47" s="65" t="s">
        <v>445</v>
      </c>
      <c r="P47" s="48"/>
      <c r="Q47" s="48"/>
      <c r="R47" s="48"/>
      <c r="S47" s="48"/>
      <c r="T47" s="48"/>
      <c r="U47" s="48"/>
    </row>
    <row r="48" spans="1:21" ht="30.75" customHeight="1" x14ac:dyDescent="0.15">
      <c r="A48" s="48"/>
      <c r="B48" s="1201"/>
      <c r="C48" s="1202"/>
      <c r="D48" s="62"/>
      <c r="E48" s="1183" t="s">
        <v>15</v>
      </c>
      <c r="F48" s="1183"/>
      <c r="G48" s="1183"/>
      <c r="H48" s="1183"/>
      <c r="I48" s="1183"/>
      <c r="J48" s="1184"/>
      <c r="K48" s="63">
        <v>21</v>
      </c>
      <c r="L48" s="64">
        <v>22</v>
      </c>
      <c r="M48" s="64">
        <v>23</v>
      </c>
      <c r="N48" s="64">
        <v>24</v>
      </c>
      <c r="O48" s="65">
        <v>23</v>
      </c>
      <c r="P48" s="48"/>
      <c r="Q48" s="48"/>
      <c r="R48" s="48"/>
      <c r="S48" s="48"/>
      <c r="T48" s="48"/>
      <c r="U48" s="48"/>
    </row>
    <row r="49" spans="1:21" ht="30.75" customHeight="1" x14ac:dyDescent="0.15">
      <c r="A49" s="48"/>
      <c r="B49" s="1201"/>
      <c r="C49" s="1202"/>
      <c r="D49" s="62"/>
      <c r="E49" s="1183" t="s">
        <v>16</v>
      </c>
      <c r="F49" s="1183"/>
      <c r="G49" s="1183"/>
      <c r="H49" s="1183"/>
      <c r="I49" s="1183"/>
      <c r="J49" s="1184"/>
      <c r="K49" s="63">
        <v>78</v>
      </c>
      <c r="L49" s="64">
        <v>78</v>
      </c>
      <c r="M49" s="64">
        <v>56</v>
      </c>
      <c r="N49" s="64">
        <v>6</v>
      </c>
      <c r="O49" s="65">
        <v>7</v>
      </c>
      <c r="P49" s="48"/>
      <c r="Q49" s="48"/>
      <c r="R49" s="48"/>
      <c r="S49" s="48"/>
      <c r="T49" s="48"/>
      <c r="U49" s="48"/>
    </row>
    <row r="50" spans="1:21" ht="30.75" customHeight="1" x14ac:dyDescent="0.15">
      <c r="A50" s="48"/>
      <c r="B50" s="1201"/>
      <c r="C50" s="1202"/>
      <c r="D50" s="62"/>
      <c r="E50" s="1183" t="s">
        <v>17</v>
      </c>
      <c r="F50" s="1183"/>
      <c r="G50" s="1183"/>
      <c r="H50" s="1183"/>
      <c r="I50" s="1183"/>
      <c r="J50" s="1184"/>
      <c r="K50" s="63">
        <v>32</v>
      </c>
      <c r="L50" s="64">
        <v>18</v>
      </c>
      <c r="M50" s="64">
        <v>40</v>
      </c>
      <c r="N50" s="64">
        <v>21</v>
      </c>
      <c r="O50" s="65">
        <v>18</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445</v>
      </c>
      <c r="L51" s="64" t="s">
        <v>445</v>
      </c>
      <c r="M51" s="64" t="s">
        <v>445</v>
      </c>
      <c r="N51" s="64" t="s">
        <v>445</v>
      </c>
      <c r="O51" s="65" t="s">
        <v>445</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331</v>
      </c>
      <c r="L52" s="64">
        <v>293</v>
      </c>
      <c r="M52" s="64">
        <v>268</v>
      </c>
      <c r="N52" s="64">
        <v>278</v>
      </c>
      <c r="O52" s="65">
        <v>274</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205</v>
      </c>
      <c r="L53" s="69">
        <v>188</v>
      </c>
      <c r="M53" s="69">
        <v>203</v>
      </c>
      <c r="N53" s="69">
        <v>162</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505</v>
      </c>
      <c r="P55" s="48"/>
      <c r="Q55" s="48"/>
      <c r="R55" s="48"/>
      <c r="S55" s="48"/>
      <c r="T55" s="48"/>
      <c r="U55" s="48"/>
    </row>
    <row r="56" spans="1:21" ht="31.5" customHeight="1" thickBot="1" x14ac:dyDescent="0.2">
      <c r="A56" s="48"/>
      <c r="B56" s="76"/>
      <c r="C56" s="77"/>
      <c r="D56" s="77"/>
      <c r="E56" s="78"/>
      <c r="F56" s="78"/>
      <c r="G56" s="78"/>
      <c r="H56" s="78"/>
      <c r="I56" s="78"/>
      <c r="J56" s="79" t="s">
        <v>2</v>
      </c>
      <c r="K56" s="80" t="s">
        <v>506</v>
      </c>
      <c r="L56" s="81" t="s">
        <v>507</v>
      </c>
      <c r="M56" s="81" t="s">
        <v>508</v>
      </c>
      <c r="N56" s="81" t="s">
        <v>509</v>
      </c>
      <c r="O56" s="82" t="s">
        <v>510</v>
      </c>
      <c r="P56" s="48"/>
      <c r="Q56" s="48"/>
      <c r="R56" s="48"/>
      <c r="S56" s="48"/>
      <c r="T56" s="48"/>
      <c r="U56" s="48"/>
    </row>
    <row r="57" spans="1:21" ht="31.5" customHeight="1" x14ac:dyDescent="0.15">
      <c r="B57" s="1189" t="s">
        <v>25</v>
      </c>
      <c r="C57" s="1190"/>
      <c r="D57" s="1193" t="s">
        <v>26</v>
      </c>
      <c r="E57" s="1194"/>
      <c r="F57" s="1194"/>
      <c r="G57" s="1194"/>
      <c r="H57" s="1194"/>
      <c r="I57" s="1194"/>
      <c r="J57" s="1195"/>
      <c r="K57" s="83" t="s">
        <v>511</v>
      </c>
      <c r="L57" s="84" t="s">
        <v>511</v>
      </c>
      <c r="M57" s="84" t="s">
        <v>511</v>
      </c>
      <c r="N57" s="84" t="s">
        <v>511</v>
      </c>
      <c r="O57" s="85" t="s">
        <v>511</v>
      </c>
    </row>
    <row r="58" spans="1:21" ht="31.5" customHeight="1" thickBot="1" x14ac:dyDescent="0.2">
      <c r="B58" s="1191"/>
      <c r="C58" s="1192"/>
      <c r="D58" s="1196" t="s">
        <v>27</v>
      </c>
      <c r="E58" s="1197"/>
      <c r="F58" s="1197"/>
      <c r="G58" s="1197"/>
      <c r="H58" s="1197"/>
      <c r="I58" s="1197"/>
      <c r="J58" s="1198"/>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8RtSuWrAQ6uBxzMMOxPuVEmeYeg9uqkrwDMVcWCw//F4xrbJZqyqnvtfGTNlj9tPElnJheHAZ/yc2F2qWasvg==" saltValue="QWTHPT0yFW6psmOQSP4H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487</v>
      </c>
      <c r="J40" s="100" t="s">
        <v>488</v>
      </c>
      <c r="K40" s="100" t="s">
        <v>489</v>
      </c>
      <c r="L40" s="100" t="s">
        <v>490</v>
      </c>
      <c r="M40" s="101" t="s">
        <v>491</v>
      </c>
    </row>
    <row r="41" spans="2:13" ht="27.75" customHeight="1" x14ac:dyDescent="0.15">
      <c r="B41" s="1219" t="s">
        <v>30</v>
      </c>
      <c r="C41" s="1220"/>
      <c r="D41" s="102"/>
      <c r="E41" s="1221" t="s">
        <v>31</v>
      </c>
      <c r="F41" s="1221"/>
      <c r="G41" s="1221"/>
      <c r="H41" s="1222"/>
      <c r="I41" s="351">
        <v>3939</v>
      </c>
      <c r="J41" s="352">
        <v>3810</v>
      </c>
      <c r="K41" s="352">
        <v>3672</v>
      </c>
      <c r="L41" s="352">
        <v>3694</v>
      </c>
      <c r="M41" s="353">
        <v>3518</v>
      </c>
    </row>
    <row r="42" spans="2:13" ht="27.75" customHeight="1" x14ac:dyDescent="0.15">
      <c r="B42" s="1209"/>
      <c r="C42" s="1210"/>
      <c r="D42" s="103"/>
      <c r="E42" s="1213" t="s">
        <v>32</v>
      </c>
      <c r="F42" s="1213"/>
      <c r="G42" s="1213"/>
      <c r="H42" s="1214"/>
      <c r="I42" s="354">
        <v>39</v>
      </c>
      <c r="J42" s="355">
        <v>83</v>
      </c>
      <c r="K42" s="355">
        <v>31</v>
      </c>
      <c r="L42" s="355">
        <v>90</v>
      </c>
      <c r="M42" s="356">
        <v>49</v>
      </c>
    </row>
    <row r="43" spans="2:13" ht="27.75" customHeight="1" x14ac:dyDescent="0.15">
      <c r="B43" s="1209"/>
      <c r="C43" s="1210"/>
      <c r="D43" s="103"/>
      <c r="E43" s="1213" t="s">
        <v>33</v>
      </c>
      <c r="F43" s="1213"/>
      <c r="G43" s="1213"/>
      <c r="H43" s="1214"/>
      <c r="I43" s="354">
        <v>242</v>
      </c>
      <c r="J43" s="355">
        <v>210</v>
      </c>
      <c r="K43" s="355">
        <v>196</v>
      </c>
      <c r="L43" s="355">
        <v>186</v>
      </c>
      <c r="M43" s="356">
        <v>169</v>
      </c>
    </row>
    <row r="44" spans="2:13" ht="27.75" customHeight="1" x14ac:dyDescent="0.15">
      <c r="B44" s="1209"/>
      <c r="C44" s="1210"/>
      <c r="D44" s="103"/>
      <c r="E44" s="1213" t="s">
        <v>34</v>
      </c>
      <c r="F44" s="1213"/>
      <c r="G44" s="1213"/>
      <c r="H44" s="1214"/>
      <c r="I44" s="354">
        <v>158</v>
      </c>
      <c r="J44" s="355">
        <v>85</v>
      </c>
      <c r="K44" s="355">
        <v>41</v>
      </c>
      <c r="L44" s="355">
        <v>84</v>
      </c>
      <c r="M44" s="356">
        <v>84</v>
      </c>
    </row>
    <row r="45" spans="2:13" ht="27.75" customHeight="1" x14ac:dyDescent="0.15">
      <c r="B45" s="1209"/>
      <c r="C45" s="1210"/>
      <c r="D45" s="103"/>
      <c r="E45" s="1213" t="s">
        <v>35</v>
      </c>
      <c r="F45" s="1213"/>
      <c r="G45" s="1213"/>
      <c r="H45" s="1214"/>
      <c r="I45" s="354">
        <v>730</v>
      </c>
      <c r="J45" s="355">
        <v>662</v>
      </c>
      <c r="K45" s="355">
        <v>633</v>
      </c>
      <c r="L45" s="355">
        <v>605</v>
      </c>
      <c r="M45" s="356">
        <v>592</v>
      </c>
    </row>
    <row r="46" spans="2:13" ht="27.75" customHeight="1" x14ac:dyDescent="0.15">
      <c r="B46" s="1209"/>
      <c r="C46" s="1210"/>
      <c r="D46" s="104"/>
      <c r="E46" s="1213" t="s">
        <v>36</v>
      </c>
      <c r="F46" s="1213"/>
      <c r="G46" s="1213"/>
      <c r="H46" s="1214"/>
      <c r="I46" s="354" t="s">
        <v>445</v>
      </c>
      <c r="J46" s="355" t="s">
        <v>445</v>
      </c>
      <c r="K46" s="355" t="s">
        <v>445</v>
      </c>
      <c r="L46" s="355" t="s">
        <v>445</v>
      </c>
      <c r="M46" s="356" t="s">
        <v>445</v>
      </c>
    </row>
    <row r="47" spans="2:13" ht="27.75" customHeight="1" x14ac:dyDescent="0.15">
      <c r="B47" s="1209"/>
      <c r="C47" s="1210"/>
      <c r="D47" s="105"/>
      <c r="E47" s="1223" t="s">
        <v>37</v>
      </c>
      <c r="F47" s="1224"/>
      <c r="G47" s="1224"/>
      <c r="H47" s="1225"/>
      <c r="I47" s="354" t="s">
        <v>445</v>
      </c>
      <c r="J47" s="355" t="s">
        <v>445</v>
      </c>
      <c r="K47" s="355" t="s">
        <v>445</v>
      </c>
      <c r="L47" s="355" t="s">
        <v>445</v>
      </c>
      <c r="M47" s="356" t="s">
        <v>445</v>
      </c>
    </row>
    <row r="48" spans="2:13" ht="27.75" customHeight="1" x14ac:dyDescent="0.15">
      <c r="B48" s="1209"/>
      <c r="C48" s="1210"/>
      <c r="D48" s="103"/>
      <c r="E48" s="1213" t="s">
        <v>38</v>
      </c>
      <c r="F48" s="1213"/>
      <c r="G48" s="1213"/>
      <c r="H48" s="1214"/>
      <c r="I48" s="354" t="s">
        <v>445</v>
      </c>
      <c r="J48" s="355" t="s">
        <v>445</v>
      </c>
      <c r="K48" s="355" t="s">
        <v>445</v>
      </c>
      <c r="L48" s="355" t="s">
        <v>445</v>
      </c>
      <c r="M48" s="356" t="s">
        <v>445</v>
      </c>
    </row>
    <row r="49" spans="2:13" ht="27.75" customHeight="1" x14ac:dyDescent="0.15">
      <c r="B49" s="1211"/>
      <c r="C49" s="1212"/>
      <c r="D49" s="103"/>
      <c r="E49" s="1213" t="s">
        <v>39</v>
      </c>
      <c r="F49" s="1213"/>
      <c r="G49" s="1213"/>
      <c r="H49" s="1214"/>
      <c r="I49" s="354" t="s">
        <v>445</v>
      </c>
      <c r="J49" s="355" t="s">
        <v>445</v>
      </c>
      <c r="K49" s="355" t="s">
        <v>445</v>
      </c>
      <c r="L49" s="355" t="s">
        <v>445</v>
      </c>
      <c r="M49" s="356" t="s">
        <v>445</v>
      </c>
    </row>
    <row r="50" spans="2:13" ht="27.75" customHeight="1" x14ac:dyDescent="0.15">
      <c r="B50" s="1207" t="s">
        <v>40</v>
      </c>
      <c r="C50" s="1208"/>
      <c r="D50" s="106"/>
      <c r="E50" s="1213" t="s">
        <v>41</v>
      </c>
      <c r="F50" s="1213"/>
      <c r="G50" s="1213"/>
      <c r="H50" s="1214"/>
      <c r="I50" s="354">
        <v>2559</v>
      </c>
      <c r="J50" s="355">
        <v>2587</v>
      </c>
      <c r="K50" s="355">
        <v>2388</v>
      </c>
      <c r="L50" s="355">
        <v>2197</v>
      </c>
      <c r="M50" s="356">
        <v>2705</v>
      </c>
    </row>
    <row r="51" spans="2:13" ht="27.75" customHeight="1" x14ac:dyDescent="0.15">
      <c r="B51" s="1209"/>
      <c r="C51" s="1210"/>
      <c r="D51" s="103"/>
      <c r="E51" s="1213" t="s">
        <v>42</v>
      </c>
      <c r="F51" s="1213"/>
      <c r="G51" s="1213"/>
      <c r="H51" s="1214"/>
      <c r="I51" s="354">
        <v>3</v>
      </c>
      <c r="J51" s="355">
        <v>13</v>
      </c>
      <c r="K51" s="355">
        <v>10</v>
      </c>
      <c r="L51" s="355">
        <v>8</v>
      </c>
      <c r="M51" s="356">
        <v>5</v>
      </c>
    </row>
    <row r="52" spans="2:13" ht="27.75" customHeight="1" x14ac:dyDescent="0.15">
      <c r="B52" s="1211"/>
      <c r="C52" s="1212"/>
      <c r="D52" s="103"/>
      <c r="E52" s="1213" t="s">
        <v>43</v>
      </c>
      <c r="F52" s="1213"/>
      <c r="G52" s="1213"/>
      <c r="H52" s="1214"/>
      <c r="I52" s="354">
        <v>3227</v>
      </c>
      <c r="J52" s="355">
        <v>3127</v>
      </c>
      <c r="K52" s="355">
        <v>3036</v>
      </c>
      <c r="L52" s="355">
        <v>2989</v>
      </c>
      <c r="M52" s="356">
        <v>2867</v>
      </c>
    </row>
    <row r="53" spans="2:13" ht="27.75" customHeight="1" thickBot="1" x14ac:dyDescent="0.2">
      <c r="B53" s="1215" t="s">
        <v>44</v>
      </c>
      <c r="C53" s="1216"/>
      <c r="D53" s="107"/>
      <c r="E53" s="1217" t="s">
        <v>45</v>
      </c>
      <c r="F53" s="1217"/>
      <c r="G53" s="1217"/>
      <c r="H53" s="1218"/>
      <c r="I53" s="357">
        <v>-681</v>
      </c>
      <c r="J53" s="358">
        <v>-876</v>
      </c>
      <c r="K53" s="358">
        <v>-862</v>
      </c>
      <c r="L53" s="358">
        <v>-534</v>
      </c>
      <c r="M53" s="359">
        <v>-1165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kFQxp3P/PcrIbsaAQnJxjNLRS4Wtv1sB9fxflFPY0ot+mtP+sfr7en1kzqk20AXjLQk0XRT0NfF3F0C/dJzTg==" saltValue="Z+CrCjFvw8jZToij4zcE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489</v>
      </c>
      <c r="G54" s="116" t="s">
        <v>490</v>
      </c>
      <c r="H54" s="117" t="s">
        <v>491</v>
      </c>
    </row>
    <row r="55" spans="2:8" ht="52.5" customHeight="1" x14ac:dyDescent="0.15">
      <c r="B55" s="118"/>
      <c r="C55" s="1234" t="s">
        <v>48</v>
      </c>
      <c r="D55" s="1234"/>
      <c r="E55" s="1235"/>
      <c r="F55" s="119">
        <v>1150</v>
      </c>
      <c r="G55" s="119">
        <v>1004</v>
      </c>
      <c r="H55" s="120">
        <v>1331</v>
      </c>
    </row>
    <row r="56" spans="2:8" ht="52.5" customHeight="1" x14ac:dyDescent="0.15">
      <c r="B56" s="121"/>
      <c r="C56" s="1236" t="s">
        <v>49</v>
      </c>
      <c r="D56" s="1236"/>
      <c r="E56" s="1237"/>
      <c r="F56" s="122">
        <v>327</v>
      </c>
      <c r="G56" s="122">
        <v>327</v>
      </c>
      <c r="H56" s="123">
        <v>379</v>
      </c>
    </row>
    <row r="57" spans="2:8" ht="53.25" customHeight="1" x14ac:dyDescent="0.15">
      <c r="B57" s="121"/>
      <c r="C57" s="1238" t="s">
        <v>50</v>
      </c>
      <c r="D57" s="1238"/>
      <c r="E57" s="1239"/>
      <c r="F57" s="124">
        <v>649</v>
      </c>
      <c r="G57" s="124">
        <v>602</v>
      </c>
      <c r="H57" s="125">
        <v>703</v>
      </c>
    </row>
    <row r="58" spans="2:8" ht="45.75" customHeight="1" x14ac:dyDescent="0.15">
      <c r="B58" s="126"/>
      <c r="C58" s="1226" t="s">
        <v>523</v>
      </c>
      <c r="D58" s="1227"/>
      <c r="E58" s="1228"/>
      <c r="F58" s="127">
        <v>307</v>
      </c>
      <c r="G58" s="127">
        <v>261</v>
      </c>
      <c r="H58" s="128">
        <v>361</v>
      </c>
    </row>
    <row r="59" spans="2:8" ht="45.75" customHeight="1" x14ac:dyDescent="0.15">
      <c r="B59" s="126"/>
      <c r="C59" s="1226" t="s">
        <v>524</v>
      </c>
      <c r="D59" s="1227"/>
      <c r="E59" s="1228"/>
      <c r="F59" s="127">
        <v>264</v>
      </c>
      <c r="G59" s="127">
        <v>264</v>
      </c>
      <c r="H59" s="128">
        <v>264</v>
      </c>
    </row>
    <row r="60" spans="2:8" ht="45.75" customHeight="1" x14ac:dyDescent="0.15">
      <c r="B60" s="126"/>
      <c r="C60" s="1226" t="s">
        <v>525</v>
      </c>
      <c r="D60" s="1227"/>
      <c r="E60" s="1228"/>
      <c r="F60" s="127">
        <v>63</v>
      </c>
      <c r="G60" s="127">
        <v>63</v>
      </c>
      <c r="H60" s="128">
        <v>63</v>
      </c>
    </row>
    <row r="61" spans="2:8" ht="45.75" customHeight="1" x14ac:dyDescent="0.15">
      <c r="B61" s="126"/>
      <c r="C61" s="1226" t="s">
        <v>526</v>
      </c>
      <c r="D61" s="1227"/>
      <c r="E61" s="1228"/>
      <c r="F61" s="127">
        <v>6</v>
      </c>
      <c r="G61" s="127">
        <v>6</v>
      </c>
      <c r="H61" s="128">
        <v>6</v>
      </c>
    </row>
    <row r="62" spans="2:8" ht="45.75" customHeight="1" thickBot="1" x14ac:dyDescent="0.2">
      <c r="B62" s="129"/>
      <c r="C62" s="1229" t="s">
        <v>527</v>
      </c>
      <c r="D62" s="1230"/>
      <c r="E62" s="1231"/>
      <c r="F62" s="130">
        <v>6</v>
      </c>
      <c r="G62" s="130">
        <v>6</v>
      </c>
      <c r="H62" s="131">
        <v>6</v>
      </c>
    </row>
    <row r="63" spans="2:8" ht="52.5" customHeight="1" thickBot="1" x14ac:dyDescent="0.2">
      <c r="B63" s="132"/>
      <c r="C63" s="1232" t="s">
        <v>51</v>
      </c>
      <c r="D63" s="1232"/>
      <c r="E63" s="1233"/>
      <c r="F63" s="133">
        <v>2125</v>
      </c>
      <c r="G63" s="133">
        <v>1934</v>
      </c>
      <c r="H63" s="134">
        <v>2412</v>
      </c>
    </row>
    <row r="64" spans="2:8" x14ac:dyDescent="0.15"/>
  </sheetData>
  <sheetProtection algorithmName="SHA-512" hashValue="bkoLR0ymHZTKdSxkipcHCkNOezgR4LNyOU+vEg6qXUM7wzy+lMdWGLSVVFPIvxuB0ghkGZPNIF0csplM/HaZ5Q==" saltValue="1L94AGDi40Fituhl8+9r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7AEEB-0C19-4B3C-9CB3-647B3858F22F}">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55"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55"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55"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55"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55"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55"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55"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55"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55"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55"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55"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55"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55"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55"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55"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621</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617</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620</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615</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487</v>
      </c>
      <c r="BQ50" s="1249"/>
      <c r="BR50" s="1249"/>
      <c r="BS50" s="1249"/>
      <c r="BT50" s="1249"/>
      <c r="BU50" s="1249"/>
      <c r="BV50" s="1249"/>
      <c r="BW50" s="1249"/>
      <c r="BX50" s="1249" t="s">
        <v>488</v>
      </c>
      <c r="BY50" s="1249"/>
      <c r="BZ50" s="1249"/>
      <c r="CA50" s="1249"/>
      <c r="CB50" s="1249"/>
      <c r="CC50" s="1249"/>
      <c r="CD50" s="1249"/>
      <c r="CE50" s="1249"/>
      <c r="CF50" s="1249" t="s">
        <v>489</v>
      </c>
      <c r="CG50" s="1249"/>
      <c r="CH50" s="1249"/>
      <c r="CI50" s="1249"/>
      <c r="CJ50" s="1249"/>
      <c r="CK50" s="1249"/>
      <c r="CL50" s="1249"/>
      <c r="CM50" s="1249"/>
      <c r="CN50" s="1249" t="s">
        <v>490</v>
      </c>
      <c r="CO50" s="1249"/>
      <c r="CP50" s="1249"/>
      <c r="CQ50" s="1249"/>
      <c r="CR50" s="1249"/>
      <c r="CS50" s="1249"/>
      <c r="CT50" s="1249"/>
      <c r="CU50" s="1249"/>
      <c r="CV50" s="1249" t="s">
        <v>491</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614</v>
      </c>
      <c r="AO51" s="1248"/>
      <c r="AP51" s="1248"/>
      <c r="AQ51" s="1248"/>
      <c r="AR51" s="1248"/>
      <c r="AS51" s="1248"/>
      <c r="AT51" s="1248"/>
      <c r="AU51" s="1248"/>
      <c r="AV51" s="1248"/>
      <c r="AW51" s="1248"/>
      <c r="AX51" s="1248"/>
      <c r="AY51" s="1248"/>
      <c r="AZ51" s="1248"/>
      <c r="BA51" s="1248"/>
      <c r="BB51" s="1248" t="s">
        <v>612</v>
      </c>
      <c r="BC51" s="1248"/>
      <c r="BD51" s="1248"/>
      <c r="BE51" s="1248"/>
      <c r="BF51" s="1248"/>
      <c r="BG51" s="1248"/>
      <c r="BH51" s="1248"/>
      <c r="BI51" s="1248"/>
      <c r="BJ51" s="1248"/>
      <c r="BK51" s="1248"/>
      <c r="BL51" s="1248"/>
      <c r="BM51" s="1248"/>
      <c r="BN51" s="1248"/>
      <c r="BO51" s="1248"/>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619</v>
      </c>
      <c r="BC53" s="1248"/>
      <c r="BD53" s="1248"/>
      <c r="BE53" s="1248"/>
      <c r="BF53" s="1248"/>
      <c r="BG53" s="1248"/>
      <c r="BH53" s="1248"/>
      <c r="BI53" s="1248"/>
      <c r="BJ53" s="1248"/>
      <c r="BK53" s="1248"/>
      <c r="BL53" s="1248"/>
      <c r="BM53" s="1248"/>
      <c r="BN53" s="1248"/>
      <c r="BO53" s="1248"/>
      <c r="BP53" s="1247">
        <v>61.8</v>
      </c>
      <c r="BQ53" s="1247"/>
      <c r="BR53" s="1247"/>
      <c r="BS53" s="1247"/>
      <c r="BT53" s="1247"/>
      <c r="BU53" s="1247"/>
      <c r="BV53" s="1247"/>
      <c r="BW53" s="1247"/>
      <c r="BX53" s="1247">
        <v>63.1</v>
      </c>
      <c r="BY53" s="1247"/>
      <c r="BZ53" s="1247"/>
      <c r="CA53" s="1247"/>
      <c r="CB53" s="1247"/>
      <c r="CC53" s="1247"/>
      <c r="CD53" s="1247"/>
      <c r="CE53" s="1247"/>
      <c r="CF53" s="1247">
        <v>64.8</v>
      </c>
      <c r="CG53" s="1247"/>
      <c r="CH53" s="1247"/>
      <c r="CI53" s="1247"/>
      <c r="CJ53" s="1247"/>
      <c r="CK53" s="1247"/>
      <c r="CL53" s="1247"/>
      <c r="CM53" s="1247"/>
      <c r="CN53" s="1247">
        <v>65.400000000000006</v>
      </c>
      <c r="CO53" s="1247"/>
      <c r="CP53" s="1247"/>
      <c r="CQ53" s="1247"/>
      <c r="CR53" s="1247"/>
      <c r="CS53" s="1247"/>
      <c r="CT53" s="1247"/>
      <c r="CU53" s="1247"/>
      <c r="CV53" s="1247">
        <v>66.8</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613</v>
      </c>
      <c r="AO55" s="1249"/>
      <c r="AP55" s="1249"/>
      <c r="AQ55" s="1249"/>
      <c r="AR55" s="1249"/>
      <c r="AS55" s="1249"/>
      <c r="AT55" s="1249"/>
      <c r="AU55" s="1249"/>
      <c r="AV55" s="1249"/>
      <c r="AW55" s="1249"/>
      <c r="AX55" s="1249"/>
      <c r="AY55" s="1249"/>
      <c r="AZ55" s="1249"/>
      <c r="BA55" s="1249"/>
      <c r="BB55" s="1248" t="s">
        <v>612</v>
      </c>
      <c r="BC55" s="1248"/>
      <c r="BD55" s="1248"/>
      <c r="BE55" s="1248"/>
      <c r="BF55" s="1248"/>
      <c r="BG55" s="1248"/>
      <c r="BH55" s="1248"/>
      <c r="BI55" s="1248"/>
      <c r="BJ55" s="1248"/>
      <c r="BK55" s="1248"/>
      <c r="BL55" s="1248"/>
      <c r="BM55" s="1248"/>
      <c r="BN55" s="1248"/>
      <c r="BO55" s="1248"/>
      <c r="BP55" s="1247">
        <v>32.799999999999997</v>
      </c>
      <c r="BQ55" s="1247"/>
      <c r="BR55" s="1247"/>
      <c r="BS55" s="1247"/>
      <c r="BT55" s="1247"/>
      <c r="BU55" s="1247"/>
      <c r="BV55" s="1247"/>
      <c r="BW55" s="1247"/>
      <c r="BX55" s="1247">
        <v>20.9</v>
      </c>
      <c r="BY55" s="1247"/>
      <c r="BZ55" s="1247"/>
      <c r="CA55" s="1247"/>
      <c r="CB55" s="1247"/>
      <c r="CC55" s="1247"/>
      <c r="CD55" s="1247"/>
      <c r="CE55" s="1247"/>
      <c r="CF55" s="1247">
        <v>21</v>
      </c>
      <c r="CG55" s="1247"/>
      <c r="CH55" s="1247"/>
      <c r="CI55" s="1247"/>
      <c r="CJ55" s="1247"/>
      <c r="CK55" s="1247"/>
      <c r="CL55" s="1247"/>
      <c r="CM55" s="1247"/>
      <c r="CN55" s="1247">
        <v>23.5</v>
      </c>
      <c r="CO55" s="1247"/>
      <c r="CP55" s="1247"/>
      <c r="CQ55" s="1247"/>
      <c r="CR55" s="1247"/>
      <c r="CS55" s="1247"/>
      <c r="CT55" s="1247"/>
      <c r="CU55" s="1247"/>
      <c r="CV55" s="1247">
        <v>6.9</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619</v>
      </c>
      <c r="BC57" s="1248"/>
      <c r="BD57" s="1248"/>
      <c r="BE57" s="1248"/>
      <c r="BF57" s="1248"/>
      <c r="BG57" s="1248"/>
      <c r="BH57" s="1248"/>
      <c r="BI57" s="1248"/>
      <c r="BJ57" s="1248"/>
      <c r="BK57" s="1248"/>
      <c r="BL57" s="1248"/>
      <c r="BM57" s="1248"/>
      <c r="BN57" s="1248"/>
      <c r="BO57" s="1248"/>
      <c r="BP57" s="1247">
        <v>58.9</v>
      </c>
      <c r="BQ57" s="1247"/>
      <c r="BR57" s="1247"/>
      <c r="BS57" s="1247"/>
      <c r="BT57" s="1247"/>
      <c r="BU57" s="1247"/>
      <c r="BV57" s="1247"/>
      <c r="BW57" s="1247"/>
      <c r="BX57" s="1247">
        <v>60.5</v>
      </c>
      <c r="BY57" s="1247"/>
      <c r="BZ57" s="1247"/>
      <c r="CA57" s="1247"/>
      <c r="CB57" s="1247"/>
      <c r="CC57" s="1247"/>
      <c r="CD57" s="1247"/>
      <c r="CE57" s="1247"/>
      <c r="CF57" s="1247">
        <v>61.5</v>
      </c>
      <c r="CG57" s="1247"/>
      <c r="CH57" s="1247"/>
      <c r="CI57" s="1247"/>
      <c r="CJ57" s="1247"/>
      <c r="CK57" s="1247"/>
      <c r="CL57" s="1247"/>
      <c r="CM57" s="1247"/>
      <c r="CN57" s="1247">
        <v>61.9</v>
      </c>
      <c r="CO57" s="1247"/>
      <c r="CP57" s="1247"/>
      <c r="CQ57" s="1247"/>
      <c r="CR57" s="1247"/>
      <c r="CS57" s="1247"/>
      <c r="CT57" s="1247"/>
      <c r="CU57" s="1247"/>
      <c r="CV57" s="1247">
        <v>62.9</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618</v>
      </c>
    </row>
    <row r="64" spans="1:109" ht="13.5" x14ac:dyDescent="0.15">
      <c r="B64" s="1241"/>
      <c r="G64" s="1277"/>
      <c r="I64" s="1279"/>
      <c r="J64" s="1279"/>
      <c r="K64" s="1279"/>
      <c r="L64" s="1279"/>
      <c r="M64" s="1279"/>
      <c r="N64" s="1278"/>
      <c r="AM64" s="1277"/>
      <c r="AN64" s="1277" t="s">
        <v>617</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616</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615</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487</v>
      </c>
      <c r="BQ72" s="1249"/>
      <c r="BR72" s="1249"/>
      <c r="BS72" s="1249"/>
      <c r="BT72" s="1249"/>
      <c r="BU72" s="1249"/>
      <c r="BV72" s="1249"/>
      <c r="BW72" s="1249"/>
      <c r="BX72" s="1249" t="s">
        <v>488</v>
      </c>
      <c r="BY72" s="1249"/>
      <c r="BZ72" s="1249"/>
      <c r="CA72" s="1249"/>
      <c r="CB72" s="1249"/>
      <c r="CC72" s="1249"/>
      <c r="CD72" s="1249"/>
      <c r="CE72" s="1249"/>
      <c r="CF72" s="1249" t="s">
        <v>489</v>
      </c>
      <c r="CG72" s="1249"/>
      <c r="CH72" s="1249"/>
      <c r="CI72" s="1249"/>
      <c r="CJ72" s="1249"/>
      <c r="CK72" s="1249"/>
      <c r="CL72" s="1249"/>
      <c r="CM72" s="1249"/>
      <c r="CN72" s="1249" t="s">
        <v>490</v>
      </c>
      <c r="CO72" s="1249"/>
      <c r="CP72" s="1249"/>
      <c r="CQ72" s="1249"/>
      <c r="CR72" s="1249"/>
      <c r="CS72" s="1249"/>
      <c r="CT72" s="1249"/>
      <c r="CU72" s="1249"/>
      <c r="CV72" s="1249" t="s">
        <v>491</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614</v>
      </c>
      <c r="AO73" s="1248"/>
      <c r="AP73" s="1248"/>
      <c r="AQ73" s="1248"/>
      <c r="AR73" s="1248"/>
      <c r="AS73" s="1248"/>
      <c r="AT73" s="1248"/>
      <c r="AU73" s="1248"/>
      <c r="AV73" s="1248"/>
      <c r="AW73" s="1248"/>
      <c r="AX73" s="1248"/>
      <c r="AY73" s="1248"/>
      <c r="AZ73" s="1248"/>
      <c r="BA73" s="1248"/>
      <c r="BB73" s="1248" t="s">
        <v>612</v>
      </c>
      <c r="BC73" s="1248"/>
      <c r="BD73" s="1248"/>
      <c r="BE73" s="1248"/>
      <c r="BF73" s="1248"/>
      <c r="BG73" s="1248"/>
      <c r="BH73" s="1248"/>
      <c r="BI73" s="1248"/>
      <c r="BJ73" s="1248"/>
      <c r="BK73" s="1248"/>
      <c r="BL73" s="1248"/>
      <c r="BM73" s="1248"/>
      <c r="BN73" s="1248"/>
      <c r="BO73" s="1248"/>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611</v>
      </c>
      <c r="BC75" s="1248"/>
      <c r="BD75" s="1248"/>
      <c r="BE75" s="1248"/>
      <c r="BF75" s="1248"/>
      <c r="BG75" s="1248"/>
      <c r="BH75" s="1248"/>
      <c r="BI75" s="1248"/>
      <c r="BJ75" s="1248"/>
      <c r="BK75" s="1248"/>
      <c r="BL75" s="1248"/>
      <c r="BM75" s="1248"/>
      <c r="BN75" s="1248"/>
      <c r="BO75" s="1248"/>
      <c r="BP75" s="1247">
        <v>7</v>
      </c>
      <c r="BQ75" s="1247"/>
      <c r="BR75" s="1247"/>
      <c r="BS75" s="1247"/>
      <c r="BT75" s="1247"/>
      <c r="BU75" s="1247"/>
      <c r="BV75" s="1247"/>
      <c r="BW75" s="1247"/>
      <c r="BX75" s="1247">
        <v>6.7</v>
      </c>
      <c r="BY75" s="1247"/>
      <c r="BZ75" s="1247"/>
      <c r="CA75" s="1247"/>
      <c r="CB75" s="1247"/>
      <c r="CC75" s="1247"/>
      <c r="CD75" s="1247"/>
      <c r="CE75" s="1247"/>
      <c r="CF75" s="1247">
        <v>6.8</v>
      </c>
      <c r="CG75" s="1247"/>
      <c r="CH75" s="1247"/>
      <c r="CI75" s="1247"/>
      <c r="CJ75" s="1247"/>
      <c r="CK75" s="1247"/>
      <c r="CL75" s="1247"/>
      <c r="CM75" s="1247"/>
      <c r="CN75" s="1247">
        <v>6.2</v>
      </c>
      <c r="CO75" s="1247"/>
      <c r="CP75" s="1247"/>
      <c r="CQ75" s="1247"/>
      <c r="CR75" s="1247"/>
      <c r="CS75" s="1247"/>
      <c r="CT75" s="1247"/>
      <c r="CU75" s="1247"/>
      <c r="CV75" s="1247">
        <v>5.7</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613</v>
      </c>
      <c r="AO77" s="1249"/>
      <c r="AP77" s="1249"/>
      <c r="AQ77" s="1249"/>
      <c r="AR77" s="1249"/>
      <c r="AS77" s="1249"/>
      <c r="AT77" s="1249"/>
      <c r="AU77" s="1249"/>
      <c r="AV77" s="1249"/>
      <c r="AW77" s="1249"/>
      <c r="AX77" s="1249"/>
      <c r="AY77" s="1249"/>
      <c r="AZ77" s="1249"/>
      <c r="BA77" s="1249"/>
      <c r="BB77" s="1248" t="s">
        <v>612</v>
      </c>
      <c r="BC77" s="1248"/>
      <c r="BD77" s="1248"/>
      <c r="BE77" s="1248"/>
      <c r="BF77" s="1248"/>
      <c r="BG77" s="1248"/>
      <c r="BH77" s="1248"/>
      <c r="BI77" s="1248"/>
      <c r="BJ77" s="1248"/>
      <c r="BK77" s="1248"/>
      <c r="BL77" s="1248"/>
      <c r="BM77" s="1248"/>
      <c r="BN77" s="1248"/>
      <c r="BO77" s="1248"/>
      <c r="BP77" s="1247">
        <v>32.799999999999997</v>
      </c>
      <c r="BQ77" s="1247"/>
      <c r="BR77" s="1247"/>
      <c r="BS77" s="1247"/>
      <c r="BT77" s="1247"/>
      <c r="BU77" s="1247"/>
      <c r="BV77" s="1247"/>
      <c r="BW77" s="1247"/>
      <c r="BX77" s="1247">
        <v>20.9</v>
      </c>
      <c r="BY77" s="1247"/>
      <c r="BZ77" s="1247"/>
      <c r="CA77" s="1247"/>
      <c r="CB77" s="1247"/>
      <c r="CC77" s="1247"/>
      <c r="CD77" s="1247"/>
      <c r="CE77" s="1247"/>
      <c r="CF77" s="1247">
        <v>21</v>
      </c>
      <c r="CG77" s="1247"/>
      <c r="CH77" s="1247"/>
      <c r="CI77" s="1247"/>
      <c r="CJ77" s="1247"/>
      <c r="CK77" s="1247"/>
      <c r="CL77" s="1247"/>
      <c r="CM77" s="1247"/>
      <c r="CN77" s="1247">
        <v>23.5</v>
      </c>
      <c r="CO77" s="1247"/>
      <c r="CP77" s="1247"/>
      <c r="CQ77" s="1247"/>
      <c r="CR77" s="1247"/>
      <c r="CS77" s="1247"/>
      <c r="CT77" s="1247"/>
      <c r="CU77" s="1247"/>
      <c r="CV77" s="1247">
        <v>6.9</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611</v>
      </c>
      <c r="BC79" s="1248"/>
      <c r="BD79" s="1248"/>
      <c r="BE79" s="1248"/>
      <c r="BF79" s="1248"/>
      <c r="BG79" s="1248"/>
      <c r="BH79" s="1248"/>
      <c r="BI79" s="1248"/>
      <c r="BJ79" s="1248"/>
      <c r="BK79" s="1248"/>
      <c r="BL79" s="1248"/>
      <c r="BM79" s="1248"/>
      <c r="BN79" s="1248"/>
      <c r="BO79" s="1248"/>
      <c r="BP79" s="1247">
        <v>9.1</v>
      </c>
      <c r="BQ79" s="1247"/>
      <c r="BR79" s="1247"/>
      <c r="BS79" s="1247"/>
      <c r="BT79" s="1247"/>
      <c r="BU79" s="1247"/>
      <c r="BV79" s="1247"/>
      <c r="BW79" s="1247"/>
      <c r="BX79" s="1247">
        <v>9.1</v>
      </c>
      <c r="BY79" s="1247"/>
      <c r="BZ79" s="1247"/>
      <c r="CA79" s="1247"/>
      <c r="CB79" s="1247"/>
      <c r="CC79" s="1247"/>
      <c r="CD79" s="1247"/>
      <c r="CE79" s="1247"/>
      <c r="CF79" s="1247">
        <v>9.1999999999999993</v>
      </c>
      <c r="CG79" s="1247"/>
      <c r="CH79" s="1247"/>
      <c r="CI79" s="1247"/>
      <c r="CJ79" s="1247"/>
      <c r="CK79" s="1247"/>
      <c r="CL79" s="1247"/>
      <c r="CM79" s="1247"/>
      <c r="CN79" s="1247">
        <v>8.6</v>
      </c>
      <c r="CO79" s="1247"/>
      <c r="CP79" s="1247"/>
      <c r="CQ79" s="1247"/>
      <c r="CR79" s="1247"/>
      <c r="CS79" s="1247"/>
      <c r="CT79" s="1247"/>
      <c r="CU79" s="1247"/>
      <c r="CV79" s="1247">
        <v>8</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GSJ5mqZEaiACJJbInL7FmkSzEKIB6ly2Pm+Z10HZ/5fO6yzrVpuE1Hpu3wjRbc+HlMdCIp7nFQY+KAARu4yf3A==" saltValue="L2QDmub/G+SZvWHvVSOFh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6F36F-0E0A-485A-B6D1-A2A113148AED}">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434</v>
      </c>
    </row>
  </sheetData>
  <sheetProtection algorithmName="SHA-512" hashValue="cU7Z5fzX6yo6/YLiiseQRVVkwlrpUW65ZiurAnpjxA26Ss8cAyE7HNGY6s/M4feWSzwhcygAj5zQzxMdesmulA==" saltValue="E8WnjEVhpAzutC1NKhZE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A22ED-AAE9-41E4-800C-0202650D521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434</v>
      </c>
    </row>
  </sheetData>
  <sheetProtection algorithmName="SHA-512" hashValue="3VT6rq6rXunNvLga403PJx90RASFAnpn2l7Ft9DxgO1/O9fuc+T4laZF2TwW7TPIMDRMkfPoLjXLuQ/fhaHRQg==" saltValue="muJtC4UFxKCmwTyBuCNO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484</v>
      </c>
      <c r="G2" s="148"/>
      <c r="H2" s="149"/>
    </row>
    <row r="3" spans="1:8" x14ac:dyDescent="0.15">
      <c r="A3" s="145" t="s">
        <v>477</v>
      </c>
      <c r="B3" s="150"/>
      <c r="C3" s="151"/>
      <c r="D3" s="152">
        <v>80153</v>
      </c>
      <c r="E3" s="153"/>
      <c r="F3" s="154">
        <v>82993</v>
      </c>
      <c r="G3" s="155"/>
      <c r="H3" s="156"/>
    </row>
    <row r="4" spans="1:8" x14ac:dyDescent="0.15">
      <c r="A4" s="157"/>
      <c r="B4" s="158"/>
      <c r="C4" s="159"/>
      <c r="D4" s="160">
        <v>29883</v>
      </c>
      <c r="E4" s="161"/>
      <c r="F4" s="162">
        <v>46787</v>
      </c>
      <c r="G4" s="163"/>
      <c r="H4" s="164"/>
    </row>
    <row r="5" spans="1:8" x14ac:dyDescent="0.15">
      <c r="A5" s="145" t="s">
        <v>479</v>
      </c>
      <c r="B5" s="150"/>
      <c r="C5" s="151"/>
      <c r="D5" s="152">
        <v>29377</v>
      </c>
      <c r="E5" s="153"/>
      <c r="F5" s="154">
        <v>108252</v>
      </c>
      <c r="G5" s="155"/>
      <c r="H5" s="156"/>
    </row>
    <row r="6" spans="1:8" x14ac:dyDescent="0.15">
      <c r="A6" s="157"/>
      <c r="B6" s="158"/>
      <c r="C6" s="159"/>
      <c r="D6" s="160">
        <v>13228</v>
      </c>
      <c r="E6" s="161"/>
      <c r="F6" s="162">
        <v>50321</v>
      </c>
      <c r="G6" s="163"/>
      <c r="H6" s="164"/>
    </row>
    <row r="7" spans="1:8" x14ac:dyDescent="0.15">
      <c r="A7" s="145" t="s">
        <v>480</v>
      </c>
      <c r="B7" s="150"/>
      <c r="C7" s="151"/>
      <c r="D7" s="152">
        <v>34761</v>
      </c>
      <c r="E7" s="153"/>
      <c r="F7" s="154">
        <v>93492</v>
      </c>
      <c r="G7" s="155"/>
      <c r="H7" s="156"/>
    </row>
    <row r="8" spans="1:8" x14ac:dyDescent="0.15">
      <c r="A8" s="157"/>
      <c r="B8" s="158"/>
      <c r="C8" s="159"/>
      <c r="D8" s="160">
        <v>19603</v>
      </c>
      <c r="E8" s="161"/>
      <c r="F8" s="162">
        <v>53316</v>
      </c>
      <c r="G8" s="163"/>
      <c r="H8" s="164"/>
    </row>
    <row r="9" spans="1:8" x14ac:dyDescent="0.15">
      <c r="A9" s="145" t="s">
        <v>481</v>
      </c>
      <c r="B9" s="150"/>
      <c r="C9" s="151"/>
      <c r="D9" s="152">
        <v>68639</v>
      </c>
      <c r="E9" s="153"/>
      <c r="F9" s="154">
        <v>94796</v>
      </c>
      <c r="G9" s="155"/>
      <c r="H9" s="156"/>
    </row>
    <row r="10" spans="1:8" x14ac:dyDescent="0.15">
      <c r="A10" s="157"/>
      <c r="B10" s="158"/>
      <c r="C10" s="159"/>
      <c r="D10" s="160">
        <v>42733</v>
      </c>
      <c r="E10" s="161"/>
      <c r="F10" s="162">
        <v>55781</v>
      </c>
      <c r="G10" s="163"/>
      <c r="H10" s="164"/>
    </row>
    <row r="11" spans="1:8" x14ac:dyDescent="0.15">
      <c r="A11" s="145" t="s">
        <v>482</v>
      </c>
      <c r="B11" s="150"/>
      <c r="C11" s="151"/>
      <c r="D11" s="152">
        <v>39783</v>
      </c>
      <c r="E11" s="153"/>
      <c r="F11" s="154">
        <v>97758</v>
      </c>
      <c r="G11" s="155"/>
      <c r="H11" s="156"/>
    </row>
    <row r="12" spans="1:8" x14ac:dyDescent="0.15">
      <c r="A12" s="157"/>
      <c r="B12" s="158"/>
      <c r="C12" s="165"/>
      <c r="D12" s="160">
        <v>15713</v>
      </c>
      <c r="E12" s="161"/>
      <c r="F12" s="162">
        <v>45946</v>
      </c>
      <c r="G12" s="163"/>
      <c r="H12" s="164"/>
    </row>
    <row r="13" spans="1:8" x14ac:dyDescent="0.15">
      <c r="A13" s="145"/>
      <c r="B13" s="150"/>
      <c r="C13" s="166"/>
      <c r="D13" s="167">
        <v>50543</v>
      </c>
      <c r="E13" s="168"/>
      <c r="F13" s="169">
        <v>95458</v>
      </c>
      <c r="G13" s="170"/>
      <c r="H13" s="156"/>
    </row>
    <row r="14" spans="1:8" x14ac:dyDescent="0.15">
      <c r="A14" s="157"/>
      <c r="B14" s="158"/>
      <c r="C14" s="159"/>
      <c r="D14" s="160">
        <v>24232</v>
      </c>
      <c r="E14" s="161"/>
      <c r="F14" s="162">
        <v>50430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6.11</v>
      </c>
      <c r="C19" s="171">
        <f>ROUND(VALUE(SUBSTITUTE(実質収支比率等に係る経年分析!G$48,"▲","-")),2)</f>
        <v>6.3</v>
      </c>
      <c r="D19" s="171">
        <f>ROUND(VALUE(SUBSTITUTE(実質収支比率等に係る経年分析!H$48,"▲","-")),2)</f>
        <v>6.09</v>
      </c>
      <c r="E19" s="171">
        <f>ROUND(VALUE(SUBSTITUTE(実質収支比率等に係る経年分析!I$48,"▲","-")),2)</f>
        <v>7.8</v>
      </c>
      <c r="F19" s="171">
        <f>ROUND(VALUE(SUBSTITUTE(実質収支比率等に係る経年分析!J$48,"▲","-")),2)</f>
        <v>8.2100000000000009</v>
      </c>
    </row>
    <row r="20" spans="1:11" x14ac:dyDescent="0.15">
      <c r="A20" s="171" t="s">
        <v>55</v>
      </c>
      <c r="B20" s="171">
        <f>ROUND(VALUE(SUBSTITUTE(実質収支比率等に係る経年分析!F$47,"▲","-")),2)</f>
        <v>45.98</v>
      </c>
      <c r="C20" s="171">
        <f>ROUND(VALUE(SUBSTITUTE(実質収支比率等に係る経年分析!G$47,"▲","-")),2)</f>
        <v>40.03</v>
      </c>
      <c r="D20" s="171">
        <f>ROUND(VALUE(SUBSTITUTE(実質収支比率等に係る経年分析!H$47,"▲","-")),2)</f>
        <v>36.11</v>
      </c>
      <c r="E20" s="171">
        <f>ROUND(VALUE(SUBSTITUTE(実質収支比率等に係る経年分析!I$47,"▲","-")),2)</f>
        <v>29.88</v>
      </c>
      <c r="F20" s="171">
        <f>ROUND(VALUE(SUBSTITUTE(実質収支比率等に係る経年分析!J$47,"▲","-")),2)</f>
        <v>36.880000000000003</v>
      </c>
    </row>
    <row r="21" spans="1:11" x14ac:dyDescent="0.15">
      <c r="A21" s="171" t="s">
        <v>56</v>
      </c>
      <c r="B21" s="171">
        <f>IF(ISNUMBER(VALUE(SUBSTITUTE(実質収支比率等に係る経年分析!F$49,"▲","-"))),ROUND(VALUE(SUBSTITUTE(実質収支比率等に係る経年分析!F$49,"▲","-")),2),NA())</f>
        <v>-1.79</v>
      </c>
      <c r="C21" s="171">
        <f>IF(ISNUMBER(VALUE(SUBSTITUTE(実質収支比率等に係る経年分析!G$49,"▲","-"))),ROUND(VALUE(SUBSTITUTE(実質収支比率等に係る経年分析!G$49,"▲","-")),2),NA())</f>
        <v>-6.32</v>
      </c>
      <c r="D21" s="171">
        <f>IF(ISNUMBER(VALUE(SUBSTITUTE(実質収支比率等に係る経年分析!H$49,"▲","-"))),ROUND(VALUE(SUBSTITUTE(実質収支比率等に係る経年分析!H$49,"▲","-")),2),NA())</f>
        <v>-4.3</v>
      </c>
      <c r="E21" s="171">
        <f>IF(ISNUMBER(VALUE(SUBSTITUTE(実質収支比率等に係る経年分析!I$49,"▲","-"))),ROUND(VALUE(SUBSTITUTE(実質収支比率等に係る経年分析!I$49,"▲","-")),2),NA())</f>
        <v>-2.2999999999999998</v>
      </c>
      <c r="F21" s="171">
        <f>IF(ISNUMBER(VALUE(SUBSTITUTE(実質収支比率等に係る経年分析!J$49,"▲","-"))),ROUND(VALUE(SUBSTITUTE(実質収支比率等に係る経年分析!J$49,"▲","-")),2),NA())</f>
        <v>10.01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上板町後期高齢者医療特別会計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上板町農業集落排水事業特別会計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上板町住宅新築資金等貸付事業特別会計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0.28999999999999998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0.56999999999999995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0.63</v>
      </c>
    </row>
    <row r="33" spans="1:16" x14ac:dyDescent="0.15">
      <c r="A33" s="172" t="str">
        <f>IF(連結実質赤字比率に係る赤字・黒字の構成分析!C$37="",NA(),連結実質赤字比率に係る赤字・黒字の構成分析!C$37)</f>
        <v>上板町国民健康保険特別会計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3.79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v>
      </c>
    </row>
    <row r="34" spans="1:16" x14ac:dyDescent="0.15">
      <c r="A34" s="172" t="str">
        <f>IF(連結実質赤字比率に係る赤字・黒字の構成分析!C$36="",NA(),連結実質赤字比率に係る赤字・黒字の構成分析!C$36)</f>
        <v>上板町介護保険特別会計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5.63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7.22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7.57</v>
      </c>
    </row>
    <row r="36" spans="1:16" x14ac:dyDescent="0.15">
      <c r="A36" s="172" t="str">
        <f>IF(連結実質赤字比率に係る赤字・黒字の構成分析!C$34="",NA(),連結実質赤字比率に係る赤字・黒字の構成分析!C$34)</f>
        <v>上板町水道事業会計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10.77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10.73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10.24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331</v>
      </c>
      <c r="E42" s="173"/>
      <c r="F42" s="173"/>
      <c r="G42" s="173">
        <f>'実質公債費比率（分子）の構造'!L$52</f>
        <v>293</v>
      </c>
      <c r="H42" s="173"/>
      <c r="I42" s="173"/>
      <c r="J42" s="173">
        <f>'実質公債費比率（分子）の構造'!M$52</f>
        <v>268</v>
      </c>
      <c r="K42" s="173"/>
      <c r="L42" s="173"/>
      <c r="M42" s="173">
        <f>'実質公債費比率（分子）の構造'!N$52</f>
        <v>278</v>
      </c>
      <c r="N42" s="173"/>
      <c r="O42" s="173"/>
      <c r="P42" s="173">
        <f>'実質公債費比率（分子）の構造'!O$52</f>
        <v>274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32</v>
      </c>
      <c r="C44" s="173"/>
      <c r="D44" s="173"/>
      <c r="E44" s="173">
        <f>'実質公債費比率（分子）の構造'!L$50</f>
        <v>18</v>
      </c>
      <c r="F44" s="173"/>
      <c r="G44" s="173"/>
      <c r="H44" s="173">
        <f>'実質公債費比率（分子）の構造'!M$50</f>
        <v>40</v>
      </c>
      <c r="I44" s="173"/>
      <c r="J44" s="173"/>
      <c r="K44" s="173">
        <f>'実質公債費比率（分子）の構造'!N$50</f>
        <v>21</v>
      </c>
      <c r="L44" s="173"/>
      <c r="M44" s="173"/>
      <c r="N44" s="173">
        <f>'実質公債費比率（分子）の構造'!O$50</f>
        <v>18</v>
      </c>
      <c r="O44" s="173"/>
      <c r="P44" s="173"/>
    </row>
    <row r="45" spans="1:16" x14ac:dyDescent="0.15">
      <c r="A45" s="173" t="s">
        <v>66</v>
      </c>
      <c r="B45" s="173">
        <f>'実質公債費比率（分子）の構造'!K$49</f>
        <v>78</v>
      </c>
      <c r="C45" s="173"/>
      <c r="D45" s="173"/>
      <c r="E45" s="173">
        <f>'実質公債費比率（分子）の構造'!L$49</f>
        <v>78</v>
      </c>
      <c r="F45" s="173"/>
      <c r="G45" s="173"/>
      <c r="H45" s="173">
        <f>'実質公債費比率（分子）の構造'!M$49</f>
        <v>56</v>
      </c>
      <c r="I45" s="173"/>
      <c r="J45" s="173"/>
      <c r="K45" s="173">
        <f>'実質公債費比率（分子）の構造'!N$49</f>
        <v>6</v>
      </c>
      <c r="L45" s="173"/>
      <c r="M45" s="173"/>
      <c r="N45" s="173">
        <f>'実質公債費比率（分子）の構造'!O$49</f>
        <v>7</v>
      </c>
      <c r="O45" s="173"/>
      <c r="P45" s="173"/>
    </row>
    <row r="46" spans="1:16" x14ac:dyDescent="0.15">
      <c r="A46" s="173" t="s">
        <v>67</v>
      </c>
      <c r="B46" s="173">
        <f>'実質公債費比率（分子）の構造'!K$48</f>
        <v>21</v>
      </c>
      <c r="C46" s="173"/>
      <c r="D46" s="173"/>
      <c r="E46" s="173">
        <f>'実質公債費比率（分子）の構造'!L$48</f>
        <v>22</v>
      </c>
      <c r="F46" s="173"/>
      <c r="G46" s="173"/>
      <c r="H46" s="173">
        <f>'実質公債費比率（分子）の構造'!M$48</f>
        <v>23</v>
      </c>
      <c r="I46" s="173"/>
      <c r="J46" s="173"/>
      <c r="K46" s="173">
        <f>'実質公債費比率（分子）の構造'!N$48</f>
        <v>24</v>
      </c>
      <c r="L46" s="173"/>
      <c r="M46" s="173"/>
      <c r="N46" s="173">
        <f>'実質公債費比率（分子）の構造'!O$48</f>
        <v>23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405</v>
      </c>
      <c r="C49" s="173"/>
      <c r="D49" s="173"/>
      <c r="E49" s="173">
        <f>'実質公債費比率（分子）の構造'!L$45</f>
        <v>363</v>
      </c>
      <c r="F49" s="173"/>
      <c r="G49" s="173"/>
      <c r="H49" s="173">
        <f>'実質公債費比率（分子）の構造'!M$45</f>
        <v>352</v>
      </c>
      <c r="I49" s="173"/>
      <c r="J49" s="173"/>
      <c r="K49" s="173">
        <f>'実質公債費比率（分子）の構造'!N$45</f>
        <v>389</v>
      </c>
      <c r="L49" s="173"/>
      <c r="M49" s="173"/>
      <c r="N49" s="173">
        <f>'実質公債費比率（分子）の構造'!O$45</f>
        <v>396</v>
      </c>
      <c r="O49" s="173"/>
      <c r="P49" s="173"/>
    </row>
    <row r="50" spans="1:16" x14ac:dyDescent="0.15">
      <c r="A50" s="173" t="s">
        <v>71</v>
      </c>
      <c r="B50" s="173" t="e">
        <f>NA()</f>
        <v>#N/A</v>
      </c>
      <c r="C50" s="173">
        <f>IF(ISNUMBER('実質公債費比率（分子）の構造'!K$53),'実質公債費比率（分子）の構造'!K$53,NA())</f>
        <v>205</v>
      </c>
      <c r="D50" s="173" t="e">
        <f>NA()</f>
        <v>#N/A</v>
      </c>
      <c r="E50" s="173" t="e">
        <f>NA()</f>
        <v>#N/A</v>
      </c>
      <c r="F50" s="173">
        <f>IF(ISNUMBER('実質公債費比率（分子）の構造'!L$53),'実質公債費比率（分子）の構造'!L$53,NA())</f>
        <v>188</v>
      </c>
      <c r="G50" s="173" t="e">
        <f>NA()</f>
        <v>#N/A</v>
      </c>
      <c r="H50" s="173" t="e">
        <f>NA()</f>
        <v>#N/A</v>
      </c>
      <c r="I50" s="173">
        <f>IF(ISNUMBER('実質公債費比率（分子）の構造'!M$53),'実質公債費比率（分子）の構造'!M$53,NA())</f>
        <v>203</v>
      </c>
      <c r="J50" s="173" t="e">
        <f>NA()</f>
        <v>#N/A</v>
      </c>
      <c r="K50" s="173" t="e">
        <f>NA()</f>
        <v>#N/A</v>
      </c>
      <c r="L50" s="173">
        <f>IF(ISNUMBER('実質公債費比率（分子）の構造'!N$53),'実質公債費比率（分子）の構造'!N$53,NA())</f>
        <v>162</v>
      </c>
      <c r="M50" s="173" t="e">
        <f>NA()</f>
        <v>#N/A</v>
      </c>
      <c r="N50" s="173" t="e">
        <f>NA()</f>
        <v>#N/A</v>
      </c>
      <c r="O50" s="173">
        <f>IF(ISNUMBER('実質公債費比率（分子）の構造'!O$53),'実質公債費比率（分子）の構造'!O$53,NA())</f>
        <v>170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3227</v>
      </c>
      <c r="E56" s="172"/>
      <c r="F56" s="172"/>
      <c r="G56" s="172">
        <f>'将来負担比率（分子）の構造'!J$52</f>
        <v>3127</v>
      </c>
      <c r="H56" s="172"/>
      <c r="I56" s="172"/>
      <c r="J56" s="172">
        <f>'将来負担比率（分子）の構造'!K$52</f>
        <v>3036</v>
      </c>
      <c r="K56" s="172"/>
      <c r="L56" s="172"/>
      <c r="M56" s="172">
        <f>'将来負担比率（分子）の構造'!L$52</f>
        <v>2989</v>
      </c>
      <c r="N56" s="172"/>
      <c r="O56" s="172"/>
      <c r="P56" s="172">
        <f>'将来負担比率（分子）の構造'!M$52</f>
        <v>2867</v>
      </c>
    </row>
    <row r="57" spans="1:16" x14ac:dyDescent="0.15">
      <c r="A57" s="172" t="s">
        <v>42</v>
      </c>
      <c r="B57" s="172"/>
      <c r="C57" s="172"/>
      <c r="D57" s="172">
        <f>'将来負担比率（分子）の構造'!I$51</f>
        <v>3</v>
      </c>
      <c r="E57" s="172"/>
      <c r="F57" s="172"/>
      <c r="G57" s="172">
        <f>'将来負担比率（分子）の構造'!J$51</f>
        <v>13</v>
      </c>
      <c r="H57" s="172"/>
      <c r="I57" s="172"/>
      <c r="J57" s="172">
        <f>'将来負担比率（分子）の構造'!K$51</f>
        <v>10</v>
      </c>
      <c r="K57" s="172"/>
      <c r="L57" s="172"/>
      <c r="M57" s="172">
        <f>'将来負担比率（分子）の構造'!L$51</f>
        <v>8</v>
      </c>
      <c r="N57" s="172"/>
      <c r="O57" s="172"/>
      <c r="P57" s="172">
        <f>'将来負担比率（分子）の構造'!M$51</f>
        <v>5</v>
      </c>
    </row>
    <row r="58" spans="1:16" x14ac:dyDescent="0.15">
      <c r="A58" s="172" t="s">
        <v>41</v>
      </c>
      <c r="B58" s="172"/>
      <c r="C58" s="172"/>
      <c r="D58" s="172">
        <f>'将来負担比率（分子）の構造'!I$50</f>
        <v>2559</v>
      </c>
      <c r="E58" s="172"/>
      <c r="F58" s="172"/>
      <c r="G58" s="172">
        <f>'将来負担比率（分子）の構造'!J$50</f>
        <v>2587</v>
      </c>
      <c r="H58" s="172"/>
      <c r="I58" s="172"/>
      <c r="J58" s="172">
        <f>'将来負担比率（分子）の構造'!K$50</f>
        <v>2388</v>
      </c>
      <c r="K58" s="172"/>
      <c r="L58" s="172"/>
      <c r="M58" s="172">
        <f>'将来負担比率（分子）の構造'!L$50</f>
        <v>2197</v>
      </c>
      <c r="N58" s="172"/>
      <c r="O58" s="172"/>
      <c r="P58" s="172">
        <f>'将来負担比率（分子）の構造'!M$50</f>
        <v>2705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730</v>
      </c>
      <c r="C62" s="172"/>
      <c r="D62" s="172"/>
      <c r="E62" s="172">
        <f>'将来負担比率（分子）の構造'!J$45</f>
        <v>662</v>
      </c>
      <c r="F62" s="172"/>
      <c r="G62" s="172"/>
      <c r="H62" s="172">
        <f>'将来負担比率（分子）の構造'!K$45</f>
        <v>633</v>
      </c>
      <c r="I62" s="172"/>
      <c r="J62" s="172"/>
      <c r="K62" s="172">
        <f>'将来負担比率（分子）の構造'!L$45</f>
        <v>605</v>
      </c>
      <c r="L62" s="172"/>
      <c r="M62" s="172"/>
      <c r="N62" s="172">
        <f>'将来負担比率（分子）の構造'!M$45</f>
        <v>592</v>
      </c>
      <c r="O62" s="172"/>
      <c r="P62" s="172"/>
    </row>
    <row r="63" spans="1:16" x14ac:dyDescent="0.15">
      <c r="A63" s="172" t="s">
        <v>34</v>
      </c>
      <c r="B63" s="172">
        <f>'将来負担比率（分子）の構造'!I$44</f>
        <v>158</v>
      </c>
      <c r="C63" s="172"/>
      <c r="D63" s="172"/>
      <c r="E63" s="172">
        <f>'将来負担比率（分子）の構造'!J$44</f>
        <v>85</v>
      </c>
      <c r="F63" s="172"/>
      <c r="G63" s="172"/>
      <c r="H63" s="172">
        <f>'将来負担比率（分子）の構造'!K$44</f>
        <v>41</v>
      </c>
      <c r="I63" s="172"/>
      <c r="J63" s="172"/>
      <c r="K63" s="172">
        <f>'将来負担比率（分子）の構造'!L$44</f>
        <v>84</v>
      </c>
      <c r="L63" s="172"/>
      <c r="M63" s="172"/>
      <c r="N63" s="172">
        <f>'将来負担比率（分子）の構造'!M$44</f>
        <v>84</v>
      </c>
      <c r="O63" s="172"/>
      <c r="P63" s="172"/>
    </row>
    <row r="64" spans="1:16" x14ac:dyDescent="0.15">
      <c r="A64" s="172" t="s">
        <v>33</v>
      </c>
      <c r="B64" s="172">
        <f>'将来負担比率（分子）の構造'!I$43</f>
        <v>242</v>
      </c>
      <c r="C64" s="172"/>
      <c r="D64" s="172"/>
      <c r="E64" s="172">
        <f>'将来負担比率（分子）の構造'!J$43</f>
        <v>210</v>
      </c>
      <c r="F64" s="172"/>
      <c r="G64" s="172"/>
      <c r="H64" s="172">
        <f>'将来負担比率（分子）の構造'!K$43</f>
        <v>196</v>
      </c>
      <c r="I64" s="172"/>
      <c r="J64" s="172"/>
      <c r="K64" s="172">
        <f>'将来負担比率（分子）の構造'!L$43</f>
        <v>186</v>
      </c>
      <c r="L64" s="172"/>
      <c r="M64" s="172"/>
      <c r="N64" s="172">
        <f>'将来負担比率（分子）の構造'!M$43</f>
        <v>169</v>
      </c>
      <c r="O64" s="172"/>
      <c r="P64" s="172"/>
    </row>
    <row r="65" spans="1:16" x14ac:dyDescent="0.15">
      <c r="A65" s="172" t="s">
        <v>32</v>
      </c>
      <c r="B65" s="172">
        <f>'将来負担比率（分子）の構造'!I$42</f>
        <v>39</v>
      </c>
      <c r="C65" s="172"/>
      <c r="D65" s="172"/>
      <c r="E65" s="172">
        <f>'将来負担比率（分子）の構造'!J$42</f>
        <v>83</v>
      </c>
      <c r="F65" s="172"/>
      <c r="G65" s="172"/>
      <c r="H65" s="172">
        <f>'将来負担比率（分子）の構造'!K$42</f>
        <v>31</v>
      </c>
      <c r="I65" s="172"/>
      <c r="J65" s="172"/>
      <c r="K65" s="172">
        <f>'将来負担比率（分子）の構造'!L$42</f>
        <v>90</v>
      </c>
      <c r="L65" s="172"/>
      <c r="M65" s="172"/>
      <c r="N65" s="172">
        <f>'将来負担比率（分子）の構造'!M$42</f>
        <v>49</v>
      </c>
      <c r="O65" s="172"/>
      <c r="P65" s="172"/>
    </row>
    <row r="66" spans="1:16" x14ac:dyDescent="0.15">
      <c r="A66" s="172" t="s">
        <v>31</v>
      </c>
      <c r="B66" s="172">
        <f>'将来負担比率（分子）の構造'!I$41</f>
        <v>3939</v>
      </c>
      <c r="C66" s="172"/>
      <c r="D66" s="172"/>
      <c r="E66" s="172">
        <f>'将来負担比率（分子）の構造'!J$41</f>
        <v>3810</v>
      </c>
      <c r="F66" s="172"/>
      <c r="G66" s="172"/>
      <c r="H66" s="172">
        <f>'将来負担比率（分子）の構造'!K$41</f>
        <v>3672</v>
      </c>
      <c r="I66" s="172"/>
      <c r="J66" s="172"/>
      <c r="K66" s="172">
        <f>'将来負担比率（分子）の構造'!L$41</f>
        <v>3694</v>
      </c>
      <c r="L66" s="172"/>
      <c r="M66" s="172"/>
      <c r="N66" s="172">
        <f>'将来負担比率（分子）の構造'!M$41</f>
        <v>3518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1150</v>
      </c>
      <c r="C72" s="176">
        <f>基金残高に係る経年分析!G55</f>
        <v>1004</v>
      </c>
      <c r="D72" s="176">
        <f>基金残高に係る経年分析!H55</f>
        <v>1331</v>
      </c>
    </row>
    <row r="73" spans="1:16" x14ac:dyDescent="0.15">
      <c r="A73" s="175" t="s">
        <v>78</v>
      </c>
      <c r="B73" s="176">
        <f>基金残高に係る経年分析!F56</f>
        <v>327</v>
      </c>
      <c r="C73" s="176">
        <f>基金残高に係る経年分析!G56</f>
        <v>327</v>
      </c>
      <c r="D73" s="176">
        <f>基金残高に係る経年分析!H56</f>
        <v>379</v>
      </c>
    </row>
    <row r="74" spans="1:16" x14ac:dyDescent="0.15">
      <c r="A74" s="175" t="s">
        <v>79</v>
      </c>
      <c r="B74" s="176">
        <f>基金残高に係る経年分析!F57</f>
        <v>649</v>
      </c>
      <c r="C74" s="176">
        <f>基金残高に係る経年分析!G57</f>
        <v>602</v>
      </c>
      <c r="D74" s="176">
        <f>基金残高に係る経年分析!H57</f>
        <v>703</v>
      </c>
    </row>
  </sheetData>
  <sheetProtection algorithmName="SHA-512" hashValue="501n3AILUbEi9ZfW3He5/ezBl2+Ohsvi97wtCqNMfnrEA7+QsSO/eggSyscwYtj/eySk/ONsySXzM3TWPYP3Ng==" saltValue="TknpGpBcGQ1AzO+VhXBu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610</v>
      </c>
      <c r="DI1" s="746"/>
      <c r="DJ1" s="746"/>
      <c r="DK1" s="746"/>
      <c r="DL1" s="746"/>
      <c r="DM1" s="746"/>
      <c r="DN1" s="747"/>
      <c r="DO1" s="212"/>
      <c r="DP1" s="745" t="s">
        <v>609</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608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219</v>
      </c>
      <c r="S4" s="688"/>
      <c r="T4" s="688"/>
      <c r="U4" s="688"/>
      <c r="V4" s="688"/>
      <c r="W4" s="688"/>
      <c r="X4" s="688"/>
      <c r="Y4" s="689"/>
      <c r="Z4" s="687" t="s">
        <v>220</v>
      </c>
      <c r="AA4" s="688"/>
      <c r="AB4" s="688"/>
      <c r="AC4" s="689"/>
      <c r="AD4" s="687" t="s">
        <v>221</v>
      </c>
      <c r="AE4" s="688"/>
      <c r="AF4" s="688"/>
      <c r="AG4" s="688"/>
      <c r="AH4" s="688"/>
      <c r="AI4" s="688"/>
      <c r="AJ4" s="688"/>
      <c r="AK4" s="689"/>
      <c r="AL4" s="687" t="s">
        <v>220</v>
      </c>
      <c r="AM4" s="688"/>
      <c r="AN4" s="688"/>
      <c r="AO4" s="689"/>
      <c r="AP4" s="748" t="s">
        <v>222</v>
      </c>
      <c r="AQ4" s="748"/>
      <c r="AR4" s="748"/>
      <c r="AS4" s="748"/>
      <c r="AT4" s="748"/>
      <c r="AU4" s="748"/>
      <c r="AV4" s="748"/>
      <c r="AW4" s="748"/>
      <c r="AX4" s="748"/>
      <c r="AY4" s="748"/>
      <c r="AZ4" s="748"/>
      <c r="BA4" s="748"/>
      <c r="BB4" s="748"/>
      <c r="BC4" s="748"/>
      <c r="BD4" s="748"/>
      <c r="BE4" s="748"/>
      <c r="BF4" s="748"/>
      <c r="BG4" s="748" t="s">
        <v>223</v>
      </c>
      <c r="BH4" s="748"/>
      <c r="BI4" s="748"/>
      <c r="BJ4" s="748"/>
      <c r="BK4" s="748"/>
      <c r="BL4" s="748"/>
      <c r="BM4" s="748"/>
      <c r="BN4" s="748"/>
      <c r="BO4" s="748" t="s">
        <v>220</v>
      </c>
      <c r="BP4" s="748"/>
      <c r="BQ4" s="748"/>
      <c r="BR4" s="748"/>
      <c r="BS4" s="748" t="s">
        <v>224</v>
      </c>
      <c r="BT4" s="748"/>
      <c r="BU4" s="748"/>
      <c r="BV4" s="748"/>
      <c r="BW4" s="748"/>
      <c r="BX4" s="748"/>
      <c r="BY4" s="748"/>
      <c r="BZ4" s="748"/>
      <c r="CA4" s="748"/>
      <c r="CB4" s="748"/>
      <c r="CD4" s="730" t="s">
        <v>607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4" t="s">
        <v>225</v>
      </c>
      <c r="C5" s="695"/>
      <c r="D5" s="695"/>
      <c r="E5" s="695"/>
      <c r="F5" s="695"/>
      <c r="G5" s="695"/>
      <c r="H5" s="695"/>
      <c r="I5" s="695"/>
      <c r="J5" s="695"/>
      <c r="K5" s="695"/>
      <c r="L5" s="695"/>
      <c r="M5" s="695"/>
      <c r="N5" s="695"/>
      <c r="O5" s="695"/>
      <c r="P5" s="695"/>
      <c r="Q5" s="696"/>
      <c r="R5" s="681">
        <v>1151190</v>
      </c>
      <c r="S5" s="682"/>
      <c r="T5" s="682"/>
      <c r="U5" s="682"/>
      <c r="V5" s="682"/>
      <c r="W5" s="682"/>
      <c r="X5" s="682"/>
      <c r="Y5" s="725"/>
      <c r="Z5" s="743">
        <v>19.7</v>
      </c>
      <c r="AA5" s="743"/>
      <c r="AB5" s="743"/>
      <c r="AC5" s="743"/>
      <c r="AD5" s="744">
        <v>1151190</v>
      </c>
      <c r="AE5" s="744"/>
      <c r="AF5" s="744"/>
      <c r="AG5" s="744"/>
      <c r="AH5" s="744"/>
      <c r="AI5" s="744"/>
      <c r="AJ5" s="744"/>
      <c r="AK5" s="744"/>
      <c r="AL5" s="726">
        <v>32.799999999999997</v>
      </c>
      <c r="AM5" s="699"/>
      <c r="AN5" s="699"/>
      <c r="AO5" s="727"/>
      <c r="AP5" s="694" t="s">
        <v>226</v>
      </c>
      <c r="AQ5" s="695"/>
      <c r="AR5" s="695"/>
      <c r="AS5" s="695"/>
      <c r="AT5" s="695"/>
      <c r="AU5" s="695"/>
      <c r="AV5" s="695"/>
      <c r="AW5" s="695"/>
      <c r="AX5" s="695"/>
      <c r="AY5" s="695"/>
      <c r="AZ5" s="695"/>
      <c r="BA5" s="695"/>
      <c r="BB5" s="695"/>
      <c r="BC5" s="695"/>
      <c r="BD5" s="695"/>
      <c r="BE5" s="695"/>
      <c r="BF5" s="696"/>
      <c r="BG5" s="628">
        <v>1151190</v>
      </c>
      <c r="BH5" s="629"/>
      <c r="BI5" s="629"/>
      <c r="BJ5" s="629"/>
      <c r="BK5" s="629"/>
      <c r="BL5" s="629"/>
      <c r="BM5" s="629"/>
      <c r="BN5" s="630"/>
      <c r="BO5" s="655">
        <v>100</v>
      </c>
      <c r="BP5" s="655"/>
      <c r="BQ5" s="655"/>
      <c r="BR5" s="655"/>
      <c r="BS5" s="656">
        <v>8505</v>
      </c>
      <c r="BT5" s="656"/>
      <c r="BU5" s="656"/>
      <c r="BV5" s="656"/>
      <c r="BW5" s="656"/>
      <c r="BX5" s="656"/>
      <c r="BY5" s="656"/>
      <c r="BZ5" s="656"/>
      <c r="CA5" s="656"/>
      <c r="CB5" s="714"/>
      <c r="CD5" s="730" t="s">
        <v>222</v>
      </c>
      <c r="CE5" s="731"/>
      <c r="CF5" s="731"/>
      <c r="CG5" s="731"/>
      <c r="CH5" s="731"/>
      <c r="CI5" s="731"/>
      <c r="CJ5" s="731"/>
      <c r="CK5" s="731"/>
      <c r="CL5" s="731"/>
      <c r="CM5" s="731"/>
      <c r="CN5" s="731"/>
      <c r="CO5" s="731"/>
      <c r="CP5" s="731"/>
      <c r="CQ5" s="732"/>
      <c r="CR5" s="730" t="s">
        <v>227</v>
      </c>
      <c r="CS5" s="731"/>
      <c r="CT5" s="731"/>
      <c r="CU5" s="731"/>
      <c r="CV5" s="731"/>
      <c r="CW5" s="731"/>
      <c r="CX5" s="731"/>
      <c r="CY5" s="732"/>
      <c r="CZ5" s="730" t="s">
        <v>220</v>
      </c>
      <c r="DA5" s="731"/>
      <c r="DB5" s="731"/>
      <c r="DC5" s="732"/>
      <c r="DD5" s="730" t="s">
        <v>228</v>
      </c>
      <c r="DE5" s="731"/>
      <c r="DF5" s="731"/>
      <c r="DG5" s="731"/>
      <c r="DH5" s="731"/>
      <c r="DI5" s="731"/>
      <c r="DJ5" s="731"/>
      <c r="DK5" s="731"/>
      <c r="DL5" s="731"/>
      <c r="DM5" s="731"/>
      <c r="DN5" s="731"/>
      <c r="DO5" s="731"/>
      <c r="DP5" s="732"/>
      <c r="DQ5" s="730" t="s">
        <v>229</v>
      </c>
      <c r="DR5" s="731"/>
      <c r="DS5" s="731"/>
      <c r="DT5" s="731"/>
      <c r="DU5" s="731"/>
      <c r="DV5" s="731"/>
      <c r="DW5" s="731"/>
      <c r="DX5" s="731"/>
      <c r="DY5" s="731"/>
      <c r="DZ5" s="731"/>
      <c r="EA5" s="731"/>
      <c r="EB5" s="731"/>
      <c r="EC5" s="732"/>
    </row>
    <row r="6" spans="2:143" ht="11.25" customHeight="1" x14ac:dyDescent="0.15">
      <c r="B6" s="625" t="s">
        <v>606</v>
      </c>
      <c r="C6" s="626"/>
      <c r="D6" s="626"/>
      <c r="E6" s="626"/>
      <c r="F6" s="626"/>
      <c r="G6" s="626"/>
      <c r="H6" s="626"/>
      <c r="I6" s="626"/>
      <c r="J6" s="626"/>
      <c r="K6" s="626"/>
      <c r="L6" s="626"/>
      <c r="M6" s="626"/>
      <c r="N6" s="626"/>
      <c r="O6" s="626"/>
      <c r="P6" s="626"/>
      <c r="Q6" s="627"/>
      <c r="R6" s="628">
        <v>63994</v>
      </c>
      <c r="S6" s="629"/>
      <c r="T6" s="629"/>
      <c r="U6" s="629"/>
      <c r="V6" s="629"/>
      <c r="W6" s="629"/>
      <c r="X6" s="629"/>
      <c r="Y6" s="630"/>
      <c r="Z6" s="655">
        <v>1.1000000000000001</v>
      </c>
      <c r="AA6" s="655"/>
      <c r="AB6" s="655"/>
      <c r="AC6" s="655"/>
      <c r="AD6" s="656">
        <v>63994</v>
      </c>
      <c r="AE6" s="656"/>
      <c r="AF6" s="656"/>
      <c r="AG6" s="656"/>
      <c r="AH6" s="656"/>
      <c r="AI6" s="656"/>
      <c r="AJ6" s="656"/>
      <c r="AK6" s="656"/>
      <c r="AL6" s="631">
        <v>1.8</v>
      </c>
      <c r="AM6" s="632"/>
      <c r="AN6" s="632"/>
      <c r="AO6" s="657"/>
      <c r="AP6" s="625" t="s">
        <v>605</v>
      </c>
      <c r="AQ6" s="626"/>
      <c r="AR6" s="626"/>
      <c r="AS6" s="626"/>
      <c r="AT6" s="626"/>
      <c r="AU6" s="626"/>
      <c r="AV6" s="626"/>
      <c r="AW6" s="626"/>
      <c r="AX6" s="626"/>
      <c r="AY6" s="626"/>
      <c r="AZ6" s="626"/>
      <c r="BA6" s="626"/>
      <c r="BB6" s="626"/>
      <c r="BC6" s="626"/>
      <c r="BD6" s="626"/>
      <c r="BE6" s="626"/>
      <c r="BF6" s="627"/>
      <c r="BG6" s="628">
        <v>1151190</v>
      </c>
      <c r="BH6" s="629"/>
      <c r="BI6" s="629"/>
      <c r="BJ6" s="629"/>
      <c r="BK6" s="629"/>
      <c r="BL6" s="629"/>
      <c r="BM6" s="629"/>
      <c r="BN6" s="630"/>
      <c r="BO6" s="655">
        <v>100</v>
      </c>
      <c r="BP6" s="655"/>
      <c r="BQ6" s="655"/>
      <c r="BR6" s="655"/>
      <c r="BS6" s="656">
        <v>8505</v>
      </c>
      <c r="BT6" s="656"/>
      <c r="BU6" s="656"/>
      <c r="BV6" s="656"/>
      <c r="BW6" s="656"/>
      <c r="BX6" s="656"/>
      <c r="BY6" s="656"/>
      <c r="BZ6" s="656"/>
      <c r="CA6" s="656"/>
      <c r="CB6" s="714"/>
      <c r="CD6" s="684" t="s">
        <v>230</v>
      </c>
      <c r="CE6" s="685"/>
      <c r="CF6" s="685"/>
      <c r="CG6" s="685"/>
      <c r="CH6" s="685"/>
      <c r="CI6" s="685"/>
      <c r="CJ6" s="685"/>
      <c r="CK6" s="685"/>
      <c r="CL6" s="685"/>
      <c r="CM6" s="685"/>
      <c r="CN6" s="685"/>
      <c r="CO6" s="685"/>
      <c r="CP6" s="685"/>
      <c r="CQ6" s="686"/>
      <c r="CR6" s="628">
        <v>75815</v>
      </c>
      <c r="CS6" s="629"/>
      <c r="CT6" s="629"/>
      <c r="CU6" s="629"/>
      <c r="CV6" s="629"/>
      <c r="CW6" s="629"/>
      <c r="CX6" s="629"/>
      <c r="CY6" s="630"/>
      <c r="CZ6" s="726">
        <v>1.4</v>
      </c>
      <c r="DA6" s="699"/>
      <c r="DB6" s="699"/>
      <c r="DC6" s="729"/>
      <c r="DD6" s="634" t="s">
        <v>532</v>
      </c>
      <c r="DE6" s="629"/>
      <c r="DF6" s="629"/>
      <c r="DG6" s="629"/>
      <c r="DH6" s="629"/>
      <c r="DI6" s="629"/>
      <c r="DJ6" s="629"/>
      <c r="DK6" s="629"/>
      <c r="DL6" s="629"/>
      <c r="DM6" s="629"/>
      <c r="DN6" s="629"/>
      <c r="DO6" s="629"/>
      <c r="DP6" s="630"/>
      <c r="DQ6" s="634">
        <v>75815</v>
      </c>
      <c r="DR6" s="629"/>
      <c r="DS6" s="629"/>
      <c r="DT6" s="629"/>
      <c r="DU6" s="629"/>
      <c r="DV6" s="629"/>
      <c r="DW6" s="629"/>
      <c r="DX6" s="629"/>
      <c r="DY6" s="629"/>
      <c r="DZ6" s="629"/>
      <c r="EA6" s="629"/>
      <c r="EB6" s="629"/>
      <c r="EC6" s="669"/>
    </row>
    <row r="7" spans="2:143" ht="11.25" customHeight="1" x14ac:dyDescent="0.15">
      <c r="B7" s="625" t="s">
        <v>231</v>
      </c>
      <c r="C7" s="626"/>
      <c r="D7" s="626"/>
      <c r="E7" s="626"/>
      <c r="F7" s="626"/>
      <c r="G7" s="626"/>
      <c r="H7" s="626"/>
      <c r="I7" s="626"/>
      <c r="J7" s="626"/>
      <c r="K7" s="626"/>
      <c r="L7" s="626"/>
      <c r="M7" s="626"/>
      <c r="N7" s="626"/>
      <c r="O7" s="626"/>
      <c r="P7" s="626"/>
      <c r="Q7" s="627"/>
      <c r="R7" s="628">
        <v>1302</v>
      </c>
      <c r="S7" s="629"/>
      <c r="T7" s="629"/>
      <c r="U7" s="629"/>
      <c r="V7" s="629"/>
      <c r="W7" s="629"/>
      <c r="X7" s="629"/>
      <c r="Y7" s="630"/>
      <c r="Z7" s="655">
        <v>0</v>
      </c>
      <c r="AA7" s="655"/>
      <c r="AB7" s="655"/>
      <c r="AC7" s="655"/>
      <c r="AD7" s="656">
        <v>1302</v>
      </c>
      <c r="AE7" s="656"/>
      <c r="AF7" s="656"/>
      <c r="AG7" s="656"/>
      <c r="AH7" s="656"/>
      <c r="AI7" s="656"/>
      <c r="AJ7" s="656"/>
      <c r="AK7" s="656"/>
      <c r="AL7" s="631">
        <v>0</v>
      </c>
      <c r="AM7" s="632"/>
      <c r="AN7" s="632"/>
      <c r="AO7" s="657"/>
      <c r="AP7" s="625" t="s">
        <v>604</v>
      </c>
      <c r="AQ7" s="626"/>
      <c r="AR7" s="626"/>
      <c r="AS7" s="626"/>
      <c r="AT7" s="626"/>
      <c r="AU7" s="626"/>
      <c r="AV7" s="626"/>
      <c r="AW7" s="626"/>
      <c r="AX7" s="626"/>
      <c r="AY7" s="626"/>
      <c r="AZ7" s="626"/>
      <c r="BA7" s="626"/>
      <c r="BB7" s="626"/>
      <c r="BC7" s="626"/>
      <c r="BD7" s="626"/>
      <c r="BE7" s="626"/>
      <c r="BF7" s="627"/>
      <c r="BG7" s="628">
        <v>482577</v>
      </c>
      <c r="BH7" s="629"/>
      <c r="BI7" s="629"/>
      <c r="BJ7" s="629"/>
      <c r="BK7" s="629"/>
      <c r="BL7" s="629"/>
      <c r="BM7" s="629"/>
      <c r="BN7" s="630"/>
      <c r="BO7" s="655">
        <v>41.9</v>
      </c>
      <c r="BP7" s="655"/>
      <c r="BQ7" s="655"/>
      <c r="BR7" s="655"/>
      <c r="BS7" s="656">
        <v>8505</v>
      </c>
      <c r="BT7" s="656"/>
      <c r="BU7" s="656"/>
      <c r="BV7" s="656"/>
      <c r="BW7" s="656"/>
      <c r="BX7" s="656"/>
      <c r="BY7" s="656"/>
      <c r="BZ7" s="656"/>
      <c r="CA7" s="656"/>
      <c r="CB7" s="714"/>
      <c r="CD7" s="670" t="s">
        <v>232</v>
      </c>
      <c r="CE7" s="667"/>
      <c r="CF7" s="667"/>
      <c r="CG7" s="667"/>
      <c r="CH7" s="667"/>
      <c r="CI7" s="667"/>
      <c r="CJ7" s="667"/>
      <c r="CK7" s="667"/>
      <c r="CL7" s="667"/>
      <c r="CM7" s="667"/>
      <c r="CN7" s="667"/>
      <c r="CO7" s="667"/>
      <c r="CP7" s="667"/>
      <c r="CQ7" s="668"/>
      <c r="CR7" s="628">
        <v>1161514</v>
      </c>
      <c r="CS7" s="629"/>
      <c r="CT7" s="629"/>
      <c r="CU7" s="629"/>
      <c r="CV7" s="629"/>
      <c r="CW7" s="629"/>
      <c r="CX7" s="629"/>
      <c r="CY7" s="630"/>
      <c r="CZ7" s="655">
        <v>21</v>
      </c>
      <c r="DA7" s="655"/>
      <c r="DB7" s="655"/>
      <c r="DC7" s="655"/>
      <c r="DD7" s="634">
        <v>163124</v>
      </c>
      <c r="DE7" s="629"/>
      <c r="DF7" s="629"/>
      <c r="DG7" s="629"/>
      <c r="DH7" s="629"/>
      <c r="DI7" s="629"/>
      <c r="DJ7" s="629"/>
      <c r="DK7" s="629"/>
      <c r="DL7" s="629"/>
      <c r="DM7" s="629"/>
      <c r="DN7" s="629"/>
      <c r="DO7" s="629"/>
      <c r="DP7" s="630"/>
      <c r="DQ7" s="634">
        <v>936669</v>
      </c>
      <c r="DR7" s="629"/>
      <c r="DS7" s="629"/>
      <c r="DT7" s="629"/>
      <c r="DU7" s="629"/>
      <c r="DV7" s="629"/>
      <c r="DW7" s="629"/>
      <c r="DX7" s="629"/>
      <c r="DY7" s="629"/>
      <c r="DZ7" s="629"/>
      <c r="EA7" s="629"/>
      <c r="EB7" s="629"/>
      <c r="EC7" s="669"/>
    </row>
    <row r="8" spans="2:143" ht="11.25" customHeight="1" x14ac:dyDescent="0.15">
      <c r="B8" s="625" t="s">
        <v>233</v>
      </c>
      <c r="C8" s="626"/>
      <c r="D8" s="626"/>
      <c r="E8" s="626"/>
      <c r="F8" s="626"/>
      <c r="G8" s="626"/>
      <c r="H8" s="626"/>
      <c r="I8" s="626"/>
      <c r="J8" s="626"/>
      <c r="K8" s="626"/>
      <c r="L8" s="626"/>
      <c r="M8" s="626"/>
      <c r="N8" s="626"/>
      <c r="O8" s="626"/>
      <c r="P8" s="626"/>
      <c r="Q8" s="627"/>
      <c r="R8" s="628">
        <v>12029</v>
      </c>
      <c r="S8" s="629"/>
      <c r="T8" s="629"/>
      <c r="U8" s="629"/>
      <c r="V8" s="629"/>
      <c r="W8" s="629"/>
      <c r="X8" s="629"/>
      <c r="Y8" s="630"/>
      <c r="Z8" s="655">
        <v>0.2</v>
      </c>
      <c r="AA8" s="655"/>
      <c r="AB8" s="655"/>
      <c r="AC8" s="655"/>
      <c r="AD8" s="656">
        <v>12029</v>
      </c>
      <c r="AE8" s="656"/>
      <c r="AF8" s="656"/>
      <c r="AG8" s="656"/>
      <c r="AH8" s="656"/>
      <c r="AI8" s="656"/>
      <c r="AJ8" s="656"/>
      <c r="AK8" s="656"/>
      <c r="AL8" s="631">
        <v>0.3</v>
      </c>
      <c r="AM8" s="632"/>
      <c r="AN8" s="632"/>
      <c r="AO8" s="657"/>
      <c r="AP8" s="625" t="s">
        <v>603</v>
      </c>
      <c r="AQ8" s="626"/>
      <c r="AR8" s="626"/>
      <c r="AS8" s="626"/>
      <c r="AT8" s="626"/>
      <c r="AU8" s="626"/>
      <c r="AV8" s="626"/>
      <c r="AW8" s="626"/>
      <c r="AX8" s="626"/>
      <c r="AY8" s="626"/>
      <c r="AZ8" s="626"/>
      <c r="BA8" s="626"/>
      <c r="BB8" s="626"/>
      <c r="BC8" s="626"/>
      <c r="BD8" s="626"/>
      <c r="BE8" s="626"/>
      <c r="BF8" s="627"/>
      <c r="BG8" s="628">
        <v>16320</v>
      </c>
      <c r="BH8" s="629"/>
      <c r="BI8" s="629"/>
      <c r="BJ8" s="629"/>
      <c r="BK8" s="629"/>
      <c r="BL8" s="629"/>
      <c r="BM8" s="629"/>
      <c r="BN8" s="630"/>
      <c r="BO8" s="655">
        <v>1.4</v>
      </c>
      <c r="BP8" s="655"/>
      <c r="BQ8" s="655"/>
      <c r="BR8" s="655"/>
      <c r="BS8" s="656" t="s">
        <v>532</v>
      </c>
      <c r="BT8" s="656"/>
      <c r="BU8" s="656"/>
      <c r="BV8" s="656"/>
      <c r="BW8" s="656"/>
      <c r="BX8" s="656"/>
      <c r="BY8" s="656"/>
      <c r="BZ8" s="656"/>
      <c r="CA8" s="656"/>
      <c r="CB8" s="714"/>
      <c r="CD8" s="670" t="s">
        <v>234</v>
      </c>
      <c r="CE8" s="667"/>
      <c r="CF8" s="667"/>
      <c r="CG8" s="667"/>
      <c r="CH8" s="667"/>
      <c r="CI8" s="667"/>
      <c r="CJ8" s="667"/>
      <c r="CK8" s="667"/>
      <c r="CL8" s="667"/>
      <c r="CM8" s="667"/>
      <c r="CN8" s="667"/>
      <c r="CO8" s="667"/>
      <c r="CP8" s="667"/>
      <c r="CQ8" s="668"/>
      <c r="CR8" s="628">
        <v>2006795</v>
      </c>
      <c r="CS8" s="629"/>
      <c r="CT8" s="629"/>
      <c r="CU8" s="629"/>
      <c r="CV8" s="629"/>
      <c r="CW8" s="629"/>
      <c r="CX8" s="629"/>
      <c r="CY8" s="630"/>
      <c r="CZ8" s="655">
        <v>36.299999999999997</v>
      </c>
      <c r="DA8" s="655"/>
      <c r="DB8" s="655"/>
      <c r="DC8" s="655"/>
      <c r="DD8" s="634">
        <v>170</v>
      </c>
      <c r="DE8" s="629"/>
      <c r="DF8" s="629"/>
      <c r="DG8" s="629"/>
      <c r="DH8" s="629"/>
      <c r="DI8" s="629"/>
      <c r="DJ8" s="629"/>
      <c r="DK8" s="629"/>
      <c r="DL8" s="629"/>
      <c r="DM8" s="629"/>
      <c r="DN8" s="629"/>
      <c r="DO8" s="629"/>
      <c r="DP8" s="630"/>
      <c r="DQ8" s="634">
        <v>988860</v>
      </c>
      <c r="DR8" s="629"/>
      <c r="DS8" s="629"/>
      <c r="DT8" s="629"/>
      <c r="DU8" s="629"/>
      <c r="DV8" s="629"/>
      <c r="DW8" s="629"/>
      <c r="DX8" s="629"/>
      <c r="DY8" s="629"/>
      <c r="DZ8" s="629"/>
      <c r="EA8" s="629"/>
      <c r="EB8" s="629"/>
      <c r="EC8" s="669"/>
    </row>
    <row r="9" spans="2:143" ht="11.25" customHeight="1" x14ac:dyDescent="0.15">
      <c r="B9" s="625" t="s">
        <v>235</v>
      </c>
      <c r="C9" s="626"/>
      <c r="D9" s="626"/>
      <c r="E9" s="626"/>
      <c r="F9" s="626"/>
      <c r="G9" s="626"/>
      <c r="H9" s="626"/>
      <c r="I9" s="626"/>
      <c r="J9" s="626"/>
      <c r="K9" s="626"/>
      <c r="L9" s="626"/>
      <c r="M9" s="626"/>
      <c r="N9" s="626"/>
      <c r="O9" s="626"/>
      <c r="P9" s="626"/>
      <c r="Q9" s="627"/>
      <c r="R9" s="628">
        <v>12549</v>
      </c>
      <c r="S9" s="629"/>
      <c r="T9" s="629"/>
      <c r="U9" s="629"/>
      <c r="V9" s="629"/>
      <c r="W9" s="629"/>
      <c r="X9" s="629"/>
      <c r="Y9" s="630"/>
      <c r="Z9" s="655">
        <v>0.2</v>
      </c>
      <c r="AA9" s="655"/>
      <c r="AB9" s="655"/>
      <c r="AC9" s="655"/>
      <c r="AD9" s="656">
        <v>12549</v>
      </c>
      <c r="AE9" s="656"/>
      <c r="AF9" s="656"/>
      <c r="AG9" s="656"/>
      <c r="AH9" s="656"/>
      <c r="AI9" s="656"/>
      <c r="AJ9" s="656"/>
      <c r="AK9" s="656"/>
      <c r="AL9" s="631">
        <v>0.4</v>
      </c>
      <c r="AM9" s="632"/>
      <c r="AN9" s="632"/>
      <c r="AO9" s="657"/>
      <c r="AP9" s="625" t="s">
        <v>602</v>
      </c>
      <c r="AQ9" s="626"/>
      <c r="AR9" s="626"/>
      <c r="AS9" s="626"/>
      <c r="AT9" s="626"/>
      <c r="AU9" s="626"/>
      <c r="AV9" s="626"/>
      <c r="AW9" s="626"/>
      <c r="AX9" s="626"/>
      <c r="AY9" s="626"/>
      <c r="AZ9" s="626"/>
      <c r="BA9" s="626"/>
      <c r="BB9" s="626"/>
      <c r="BC9" s="626"/>
      <c r="BD9" s="626"/>
      <c r="BE9" s="626"/>
      <c r="BF9" s="627"/>
      <c r="BG9" s="628">
        <v>402094</v>
      </c>
      <c r="BH9" s="629"/>
      <c r="BI9" s="629"/>
      <c r="BJ9" s="629"/>
      <c r="BK9" s="629"/>
      <c r="BL9" s="629"/>
      <c r="BM9" s="629"/>
      <c r="BN9" s="630"/>
      <c r="BO9" s="655">
        <v>34.9</v>
      </c>
      <c r="BP9" s="655"/>
      <c r="BQ9" s="655"/>
      <c r="BR9" s="655"/>
      <c r="BS9" s="656" t="s">
        <v>532</v>
      </c>
      <c r="BT9" s="656"/>
      <c r="BU9" s="656"/>
      <c r="BV9" s="656"/>
      <c r="BW9" s="656"/>
      <c r="BX9" s="656"/>
      <c r="BY9" s="656"/>
      <c r="BZ9" s="656"/>
      <c r="CA9" s="656"/>
      <c r="CB9" s="714"/>
      <c r="CD9" s="670" t="s">
        <v>236</v>
      </c>
      <c r="CE9" s="667"/>
      <c r="CF9" s="667"/>
      <c r="CG9" s="667"/>
      <c r="CH9" s="667"/>
      <c r="CI9" s="667"/>
      <c r="CJ9" s="667"/>
      <c r="CK9" s="667"/>
      <c r="CL9" s="667"/>
      <c r="CM9" s="667"/>
      <c r="CN9" s="667"/>
      <c r="CO9" s="667"/>
      <c r="CP9" s="667"/>
      <c r="CQ9" s="668"/>
      <c r="CR9" s="628">
        <v>604699</v>
      </c>
      <c r="CS9" s="629"/>
      <c r="CT9" s="629"/>
      <c r="CU9" s="629"/>
      <c r="CV9" s="629"/>
      <c r="CW9" s="629"/>
      <c r="CX9" s="629"/>
      <c r="CY9" s="630"/>
      <c r="CZ9" s="655">
        <v>10.9</v>
      </c>
      <c r="DA9" s="655"/>
      <c r="DB9" s="655"/>
      <c r="DC9" s="655"/>
      <c r="DD9" s="634">
        <v>12063</v>
      </c>
      <c r="DE9" s="629"/>
      <c r="DF9" s="629"/>
      <c r="DG9" s="629"/>
      <c r="DH9" s="629"/>
      <c r="DI9" s="629"/>
      <c r="DJ9" s="629"/>
      <c r="DK9" s="629"/>
      <c r="DL9" s="629"/>
      <c r="DM9" s="629"/>
      <c r="DN9" s="629"/>
      <c r="DO9" s="629"/>
      <c r="DP9" s="630"/>
      <c r="DQ9" s="634">
        <v>415838</v>
      </c>
      <c r="DR9" s="629"/>
      <c r="DS9" s="629"/>
      <c r="DT9" s="629"/>
      <c r="DU9" s="629"/>
      <c r="DV9" s="629"/>
      <c r="DW9" s="629"/>
      <c r="DX9" s="629"/>
      <c r="DY9" s="629"/>
      <c r="DZ9" s="629"/>
      <c r="EA9" s="629"/>
      <c r="EB9" s="629"/>
      <c r="EC9" s="669"/>
    </row>
    <row r="10" spans="2:143" ht="11.25" customHeight="1" x14ac:dyDescent="0.15">
      <c r="B10" s="625" t="s">
        <v>601</v>
      </c>
      <c r="C10" s="626"/>
      <c r="D10" s="626"/>
      <c r="E10" s="626"/>
      <c r="F10" s="626"/>
      <c r="G10" s="626"/>
      <c r="H10" s="626"/>
      <c r="I10" s="626"/>
      <c r="J10" s="626"/>
      <c r="K10" s="626"/>
      <c r="L10" s="626"/>
      <c r="M10" s="626"/>
      <c r="N10" s="626"/>
      <c r="O10" s="626"/>
      <c r="P10" s="626"/>
      <c r="Q10" s="627"/>
      <c r="R10" s="628" t="s">
        <v>532</v>
      </c>
      <c r="S10" s="629"/>
      <c r="T10" s="629"/>
      <c r="U10" s="629"/>
      <c r="V10" s="629"/>
      <c r="W10" s="629"/>
      <c r="X10" s="629"/>
      <c r="Y10" s="630"/>
      <c r="Z10" s="655" t="s">
        <v>532</v>
      </c>
      <c r="AA10" s="655"/>
      <c r="AB10" s="655"/>
      <c r="AC10" s="655"/>
      <c r="AD10" s="656" t="s">
        <v>532</v>
      </c>
      <c r="AE10" s="656"/>
      <c r="AF10" s="656"/>
      <c r="AG10" s="656"/>
      <c r="AH10" s="656"/>
      <c r="AI10" s="656"/>
      <c r="AJ10" s="656"/>
      <c r="AK10" s="656"/>
      <c r="AL10" s="631" t="s">
        <v>532</v>
      </c>
      <c r="AM10" s="632"/>
      <c r="AN10" s="632"/>
      <c r="AO10" s="657"/>
      <c r="AP10" s="625" t="s">
        <v>600</v>
      </c>
      <c r="AQ10" s="626"/>
      <c r="AR10" s="626"/>
      <c r="AS10" s="626"/>
      <c r="AT10" s="626"/>
      <c r="AU10" s="626"/>
      <c r="AV10" s="626"/>
      <c r="AW10" s="626"/>
      <c r="AX10" s="626"/>
      <c r="AY10" s="626"/>
      <c r="AZ10" s="626"/>
      <c r="BA10" s="626"/>
      <c r="BB10" s="626"/>
      <c r="BC10" s="626"/>
      <c r="BD10" s="626"/>
      <c r="BE10" s="626"/>
      <c r="BF10" s="627"/>
      <c r="BG10" s="628">
        <v>26851</v>
      </c>
      <c r="BH10" s="629"/>
      <c r="BI10" s="629"/>
      <c r="BJ10" s="629"/>
      <c r="BK10" s="629"/>
      <c r="BL10" s="629"/>
      <c r="BM10" s="629"/>
      <c r="BN10" s="630"/>
      <c r="BO10" s="655">
        <v>2.2999999999999998</v>
      </c>
      <c r="BP10" s="655"/>
      <c r="BQ10" s="655"/>
      <c r="BR10" s="655"/>
      <c r="BS10" s="656" t="s">
        <v>532</v>
      </c>
      <c r="BT10" s="656"/>
      <c r="BU10" s="656"/>
      <c r="BV10" s="656"/>
      <c r="BW10" s="656"/>
      <c r="BX10" s="656"/>
      <c r="BY10" s="656"/>
      <c r="BZ10" s="656"/>
      <c r="CA10" s="656"/>
      <c r="CB10" s="714"/>
      <c r="CD10" s="670" t="s">
        <v>237</v>
      </c>
      <c r="CE10" s="667"/>
      <c r="CF10" s="667"/>
      <c r="CG10" s="667"/>
      <c r="CH10" s="667"/>
      <c r="CI10" s="667"/>
      <c r="CJ10" s="667"/>
      <c r="CK10" s="667"/>
      <c r="CL10" s="667"/>
      <c r="CM10" s="667"/>
      <c r="CN10" s="667"/>
      <c r="CO10" s="667"/>
      <c r="CP10" s="667"/>
      <c r="CQ10" s="668"/>
      <c r="CR10" s="628" t="s">
        <v>532</v>
      </c>
      <c r="CS10" s="629"/>
      <c r="CT10" s="629"/>
      <c r="CU10" s="629"/>
      <c r="CV10" s="629"/>
      <c r="CW10" s="629"/>
      <c r="CX10" s="629"/>
      <c r="CY10" s="630"/>
      <c r="CZ10" s="655" t="s">
        <v>532</v>
      </c>
      <c r="DA10" s="655"/>
      <c r="DB10" s="655"/>
      <c r="DC10" s="655"/>
      <c r="DD10" s="634" t="s">
        <v>532</v>
      </c>
      <c r="DE10" s="629"/>
      <c r="DF10" s="629"/>
      <c r="DG10" s="629"/>
      <c r="DH10" s="629"/>
      <c r="DI10" s="629"/>
      <c r="DJ10" s="629"/>
      <c r="DK10" s="629"/>
      <c r="DL10" s="629"/>
      <c r="DM10" s="629"/>
      <c r="DN10" s="629"/>
      <c r="DO10" s="629"/>
      <c r="DP10" s="630"/>
      <c r="DQ10" s="634" t="s">
        <v>532</v>
      </c>
      <c r="DR10" s="629"/>
      <c r="DS10" s="629"/>
      <c r="DT10" s="629"/>
      <c r="DU10" s="629"/>
      <c r="DV10" s="629"/>
      <c r="DW10" s="629"/>
      <c r="DX10" s="629"/>
      <c r="DY10" s="629"/>
      <c r="DZ10" s="629"/>
      <c r="EA10" s="629"/>
      <c r="EB10" s="629"/>
      <c r="EC10" s="669"/>
    </row>
    <row r="11" spans="2:143" ht="11.25" customHeight="1" x14ac:dyDescent="0.15">
      <c r="B11" s="625" t="s">
        <v>238</v>
      </c>
      <c r="C11" s="626"/>
      <c r="D11" s="626"/>
      <c r="E11" s="626"/>
      <c r="F11" s="626"/>
      <c r="G11" s="626"/>
      <c r="H11" s="626"/>
      <c r="I11" s="626"/>
      <c r="J11" s="626"/>
      <c r="K11" s="626"/>
      <c r="L11" s="626"/>
      <c r="M11" s="626"/>
      <c r="N11" s="626"/>
      <c r="O11" s="626"/>
      <c r="P11" s="626"/>
      <c r="Q11" s="627"/>
      <c r="R11" s="628">
        <v>242446</v>
      </c>
      <c r="S11" s="629"/>
      <c r="T11" s="629"/>
      <c r="U11" s="629"/>
      <c r="V11" s="629"/>
      <c r="W11" s="629"/>
      <c r="X11" s="629"/>
      <c r="Y11" s="630"/>
      <c r="Z11" s="631">
        <v>4.0999999999999996</v>
      </c>
      <c r="AA11" s="632"/>
      <c r="AB11" s="632"/>
      <c r="AC11" s="633"/>
      <c r="AD11" s="634">
        <v>242446</v>
      </c>
      <c r="AE11" s="629"/>
      <c r="AF11" s="629"/>
      <c r="AG11" s="629"/>
      <c r="AH11" s="629"/>
      <c r="AI11" s="629"/>
      <c r="AJ11" s="629"/>
      <c r="AK11" s="630"/>
      <c r="AL11" s="631">
        <v>6.9</v>
      </c>
      <c r="AM11" s="632"/>
      <c r="AN11" s="632"/>
      <c r="AO11" s="657"/>
      <c r="AP11" s="625" t="s">
        <v>599</v>
      </c>
      <c r="AQ11" s="626"/>
      <c r="AR11" s="626"/>
      <c r="AS11" s="626"/>
      <c r="AT11" s="626"/>
      <c r="AU11" s="626"/>
      <c r="AV11" s="626"/>
      <c r="AW11" s="626"/>
      <c r="AX11" s="626"/>
      <c r="AY11" s="626"/>
      <c r="AZ11" s="626"/>
      <c r="BA11" s="626"/>
      <c r="BB11" s="626"/>
      <c r="BC11" s="626"/>
      <c r="BD11" s="626"/>
      <c r="BE11" s="626"/>
      <c r="BF11" s="627"/>
      <c r="BG11" s="628">
        <v>37312</v>
      </c>
      <c r="BH11" s="629"/>
      <c r="BI11" s="629"/>
      <c r="BJ11" s="629"/>
      <c r="BK11" s="629"/>
      <c r="BL11" s="629"/>
      <c r="BM11" s="629"/>
      <c r="BN11" s="630"/>
      <c r="BO11" s="655">
        <v>3.2</v>
      </c>
      <c r="BP11" s="655"/>
      <c r="BQ11" s="655"/>
      <c r="BR11" s="655"/>
      <c r="BS11" s="656">
        <v>8505</v>
      </c>
      <c r="BT11" s="656"/>
      <c r="BU11" s="656"/>
      <c r="BV11" s="656"/>
      <c r="BW11" s="656"/>
      <c r="BX11" s="656"/>
      <c r="BY11" s="656"/>
      <c r="BZ11" s="656"/>
      <c r="CA11" s="656"/>
      <c r="CB11" s="714"/>
      <c r="CD11" s="670" t="s">
        <v>239</v>
      </c>
      <c r="CE11" s="667"/>
      <c r="CF11" s="667"/>
      <c r="CG11" s="667"/>
      <c r="CH11" s="667"/>
      <c r="CI11" s="667"/>
      <c r="CJ11" s="667"/>
      <c r="CK11" s="667"/>
      <c r="CL11" s="667"/>
      <c r="CM11" s="667"/>
      <c r="CN11" s="667"/>
      <c r="CO11" s="667"/>
      <c r="CP11" s="667"/>
      <c r="CQ11" s="668"/>
      <c r="CR11" s="628">
        <v>208643</v>
      </c>
      <c r="CS11" s="629"/>
      <c r="CT11" s="629"/>
      <c r="CU11" s="629"/>
      <c r="CV11" s="629"/>
      <c r="CW11" s="629"/>
      <c r="CX11" s="629"/>
      <c r="CY11" s="630"/>
      <c r="CZ11" s="655">
        <v>3.8</v>
      </c>
      <c r="DA11" s="655"/>
      <c r="DB11" s="655"/>
      <c r="DC11" s="655"/>
      <c r="DD11" s="634">
        <v>56878</v>
      </c>
      <c r="DE11" s="629"/>
      <c r="DF11" s="629"/>
      <c r="DG11" s="629"/>
      <c r="DH11" s="629"/>
      <c r="DI11" s="629"/>
      <c r="DJ11" s="629"/>
      <c r="DK11" s="629"/>
      <c r="DL11" s="629"/>
      <c r="DM11" s="629"/>
      <c r="DN11" s="629"/>
      <c r="DO11" s="629"/>
      <c r="DP11" s="630"/>
      <c r="DQ11" s="634">
        <v>162855</v>
      </c>
      <c r="DR11" s="629"/>
      <c r="DS11" s="629"/>
      <c r="DT11" s="629"/>
      <c r="DU11" s="629"/>
      <c r="DV11" s="629"/>
      <c r="DW11" s="629"/>
      <c r="DX11" s="629"/>
      <c r="DY11" s="629"/>
      <c r="DZ11" s="629"/>
      <c r="EA11" s="629"/>
      <c r="EB11" s="629"/>
      <c r="EC11" s="669"/>
    </row>
    <row r="12" spans="2:143" ht="11.25" customHeight="1" x14ac:dyDescent="0.15">
      <c r="B12" s="625" t="s">
        <v>240</v>
      </c>
      <c r="C12" s="626"/>
      <c r="D12" s="626"/>
      <c r="E12" s="626"/>
      <c r="F12" s="626"/>
      <c r="G12" s="626"/>
      <c r="H12" s="626"/>
      <c r="I12" s="626"/>
      <c r="J12" s="626"/>
      <c r="K12" s="626"/>
      <c r="L12" s="626"/>
      <c r="M12" s="626"/>
      <c r="N12" s="626"/>
      <c r="O12" s="626"/>
      <c r="P12" s="626"/>
      <c r="Q12" s="627"/>
      <c r="R12" s="628">
        <v>3814</v>
      </c>
      <c r="S12" s="629"/>
      <c r="T12" s="629"/>
      <c r="U12" s="629"/>
      <c r="V12" s="629"/>
      <c r="W12" s="629"/>
      <c r="X12" s="629"/>
      <c r="Y12" s="630"/>
      <c r="Z12" s="655">
        <v>0.1</v>
      </c>
      <c r="AA12" s="655"/>
      <c r="AB12" s="655"/>
      <c r="AC12" s="655"/>
      <c r="AD12" s="656">
        <v>3814</v>
      </c>
      <c r="AE12" s="656"/>
      <c r="AF12" s="656"/>
      <c r="AG12" s="656"/>
      <c r="AH12" s="656"/>
      <c r="AI12" s="656"/>
      <c r="AJ12" s="656"/>
      <c r="AK12" s="656"/>
      <c r="AL12" s="631">
        <v>0.1</v>
      </c>
      <c r="AM12" s="632"/>
      <c r="AN12" s="632"/>
      <c r="AO12" s="657"/>
      <c r="AP12" s="625" t="s">
        <v>598</v>
      </c>
      <c r="AQ12" s="626"/>
      <c r="AR12" s="626"/>
      <c r="AS12" s="626"/>
      <c r="AT12" s="626"/>
      <c r="AU12" s="626"/>
      <c r="AV12" s="626"/>
      <c r="AW12" s="626"/>
      <c r="AX12" s="626"/>
      <c r="AY12" s="626"/>
      <c r="AZ12" s="626"/>
      <c r="BA12" s="626"/>
      <c r="BB12" s="626"/>
      <c r="BC12" s="626"/>
      <c r="BD12" s="626"/>
      <c r="BE12" s="626"/>
      <c r="BF12" s="627"/>
      <c r="BG12" s="628">
        <v>531970</v>
      </c>
      <c r="BH12" s="629"/>
      <c r="BI12" s="629"/>
      <c r="BJ12" s="629"/>
      <c r="BK12" s="629"/>
      <c r="BL12" s="629"/>
      <c r="BM12" s="629"/>
      <c r="BN12" s="630"/>
      <c r="BO12" s="655">
        <v>46.2</v>
      </c>
      <c r="BP12" s="655"/>
      <c r="BQ12" s="655"/>
      <c r="BR12" s="655"/>
      <c r="BS12" s="656" t="s">
        <v>532</v>
      </c>
      <c r="BT12" s="656"/>
      <c r="BU12" s="656"/>
      <c r="BV12" s="656"/>
      <c r="BW12" s="656"/>
      <c r="BX12" s="656"/>
      <c r="BY12" s="656"/>
      <c r="BZ12" s="656"/>
      <c r="CA12" s="656"/>
      <c r="CB12" s="714"/>
      <c r="CD12" s="670" t="s">
        <v>241</v>
      </c>
      <c r="CE12" s="667"/>
      <c r="CF12" s="667"/>
      <c r="CG12" s="667"/>
      <c r="CH12" s="667"/>
      <c r="CI12" s="667"/>
      <c r="CJ12" s="667"/>
      <c r="CK12" s="667"/>
      <c r="CL12" s="667"/>
      <c r="CM12" s="667"/>
      <c r="CN12" s="667"/>
      <c r="CO12" s="667"/>
      <c r="CP12" s="667"/>
      <c r="CQ12" s="668"/>
      <c r="CR12" s="628">
        <v>72923</v>
      </c>
      <c r="CS12" s="629"/>
      <c r="CT12" s="629"/>
      <c r="CU12" s="629"/>
      <c r="CV12" s="629"/>
      <c r="CW12" s="629"/>
      <c r="CX12" s="629"/>
      <c r="CY12" s="630"/>
      <c r="CZ12" s="655">
        <v>1.3</v>
      </c>
      <c r="DA12" s="655"/>
      <c r="DB12" s="655"/>
      <c r="DC12" s="655"/>
      <c r="DD12" s="634" t="s">
        <v>532</v>
      </c>
      <c r="DE12" s="629"/>
      <c r="DF12" s="629"/>
      <c r="DG12" s="629"/>
      <c r="DH12" s="629"/>
      <c r="DI12" s="629"/>
      <c r="DJ12" s="629"/>
      <c r="DK12" s="629"/>
      <c r="DL12" s="629"/>
      <c r="DM12" s="629"/>
      <c r="DN12" s="629"/>
      <c r="DO12" s="629"/>
      <c r="DP12" s="630"/>
      <c r="DQ12" s="634">
        <v>24115</v>
      </c>
      <c r="DR12" s="629"/>
      <c r="DS12" s="629"/>
      <c r="DT12" s="629"/>
      <c r="DU12" s="629"/>
      <c r="DV12" s="629"/>
      <c r="DW12" s="629"/>
      <c r="DX12" s="629"/>
      <c r="DY12" s="629"/>
      <c r="DZ12" s="629"/>
      <c r="EA12" s="629"/>
      <c r="EB12" s="629"/>
      <c r="EC12" s="669"/>
    </row>
    <row r="13" spans="2:143" ht="11.25" customHeight="1" x14ac:dyDescent="0.15">
      <c r="B13" s="625" t="s">
        <v>242</v>
      </c>
      <c r="C13" s="626"/>
      <c r="D13" s="626"/>
      <c r="E13" s="626"/>
      <c r="F13" s="626"/>
      <c r="G13" s="626"/>
      <c r="H13" s="626"/>
      <c r="I13" s="626"/>
      <c r="J13" s="626"/>
      <c r="K13" s="626"/>
      <c r="L13" s="626"/>
      <c r="M13" s="626"/>
      <c r="N13" s="626"/>
      <c r="O13" s="626"/>
      <c r="P13" s="626"/>
      <c r="Q13" s="627"/>
      <c r="R13" s="628" t="s">
        <v>530</v>
      </c>
      <c r="S13" s="629"/>
      <c r="T13" s="629"/>
      <c r="U13" s="629"/>
      <c r="V13" s="629"/>
      <c r="W13" s="629"/>
      <c r="X13" s="629"/>
      <c r="Y13" s="630"/>
      <c r="Z13" s="655" t="s">
        <v>532</v>
      </c>
      <c r="AA13" s="655"/>
      <c r="AB13" s="655"/>
      <c r="AC13" s="655"/>
      <c r="AD13" s="656" t="s">
        <v>532</v>
      </c>
      <c r="AE13" s="656"/>
      <c r="AF13" s="656"/>
      <c r="AG13" s="656"/>
      <c r="AH13" s="656"/>
      <c r="AI13" s="656"/>
      <c r="AJ13" s="656"/>
      <c r="AK13" s="656"/>
      <c r="AL13" s="631" t="s">
        <v>532</v>
      </c>
      <c r="AM13" s="632"/>
      <c r="AN13" s="632"/>
      <c r="AO13" s="657"/>
      <c r="AP13" s="625" t="s">
        <v>597</v>
      </c>
      <c r="AQ13" s="626"/>
      <c r="AR13" s="626"/>
      <c r="AS13" s="626"/>
      <c r="AT13" s="626"/>
      <c r="AU13" s="626"/>
      <c r="AV13" s="626"/>
      <c r="AW13" s="626"/>
      <c r="AX13" s="626"/>
      <c r="AY13" s="626"/>
      <c r="AZ13" s="626"/>
      <c r="BA13" s="626"/>
      <c r="BB13" s="626"/>
      <c r="BC13" s="626"/>
      <c r="BD13" s="626"/>
      <c r="BE13" s="626"/>
      <c r="BF13" s="627"/>
      <c r="BG13" s="628">
        <v>531758</v>
      </c>
      <c r="BH13" s="629"/>
      <c r="BI13" s="629"/>
      <c r="BJ13" s="629"/>
      <c r="BK13" s="629"/>
      <c r="BL13" s="629"/>
      <c r="BM13" s="629"/>
      <c r="BN13" s="630"/>
      <c r="BO13" s="655">
        <v>46.2</v>
      </c>
      <c r="BP13" s="655"/>
      <c r="BQ13" s="655"/>
      <c r="BR13" s="655"/>
      <c r="BS13" s="656" t="s">
        <v>532</v>
      </c>
      <c r="BT13" s="656"/>
      <c r="BU13" s="656"/>
      <c r="BV13" s="656"/>
      <c r="BW13" s="656"/>
      <c r="BX13" s="656"/>
      <c r="BY13" s="656"/>
      <c r="BZ13" s="656"/>
      <c r="CA13" s="656"/>
      <c r="CB13" s="714"/>
      <c r="CD13" s="670" t="s">
        <v>243</v>
      </c>
      <c r="CE13" s="667"/>
      <c r="CF13" s="667"/>
      <c r="CG13" s="667"/>
      <c r="CH13" s="667"/>
      <c r="CI13" s="667"/>
      <c r="CJ13" s="667"/>
      <c r="CK13" s="667"/>
      <c r="CL13" s="667"/>
      <c r="CM13" s="667"/>
      <c r="CN13" s="667"/>
      <c r="CO13" s="667"/>
      <c r="CP13" s="667"/>
      <c r="CQ13" s="668"/>
      <c r="CR13" s="628">
        <v>292242</v>
      </c>
      <c r="CS13" s="629"/>
      <c r="CT13" s="629"/>
      <c r="CU13" s="629"/>
      <c r="CV13" s="629"/>
      <c r="CW13" s="629"/>
      <c r="CX13" s="629"/>
      <c r="CY13" s="630"/>
      <c r="CZ13" s="655">
        <v>5.3</v>
      </c>
      <c r="DA13" s="655"/>
      <c r="DB13" s="655"/>
      <c r="DC13" s="655"/>
      <c r="DD13" s="634">
        <v>212471</v>
      </c>
      <c r="DE13" s="629"/>
      <c r="DF13" s="629"/>
      <c r="DG13" s="629"/>
      <c r="DH13" s="629"/>
      <c r="DI13" s="629"/>
      <c r="DJ13" s="629"/>
      <c r="DK13" s="629"/>
      <c r="DL13" s="629"/>
      <c r="DM13" s="629"/>
      <c r="DN13" s="629"/>
      <c r="DO13" s="629"/>
      <c r="DP13" s="630"/>
      <c r="DQ13" s="634">
        <v>174147</v>
      </c>
      <c r="DR13" s="629"/>
      <c r="DS13" s="629"/>
      <c r="DT13" s="629"/>
      <c r="DU13" s="629"/>
      <c r="DV13" s="629"/>
      <c r="DW13" s="629"/>
      <c r="DX13" s="629"/>
      <c r="DY13" s="629"/>
      <c r="DZ13" s="629"/>
      <c r="EA13" s="629"/>
      <c r="EB13" s="629"/>
      <c r="EC13" s="669"/>
    </row>
    <row r="14" spans="2:143" ht="11.25" customHeight="1" x14ac:dyDescent="0.15">
      <c r="B14" s="625" t="s">
        <v>244</v>
      </c>
      <c r="C14" s="626"/>
      <c r="D14" s="626"/>
      <c r="E14" s="626"/>
      <c r="F14" s="626"/>
      <c r="G14" s="626"/>
      <c r="H14" s="626"/>
      <c r="I14" s="626"/>
      <c r="J14" s="626"/>
      <c r="K14" s="626"/>
      <c r="L14" s="626"/>
      <c r="M14" s="626"/>
      <c r="N14" s="626"/>
      <c r="O14" s="626"/>
      <c r="P14" s="626"/>
      <c r="Q14" s="627"/>
      <c r="R14" s="628" t="s">
        <v>532</v>
      </c>
      <c r="S14" s="629"/>
      <c r="T14" s="629"/>
      <c r="U14" s="629"/>
      <c r="V14" s="629"/>
      <c r="W14" s="629"/>
      <c r="X14" s="629"/>
      <c r="Y14" s="630"/>
      <c r="Z14" s="655" t="s">
        <v>532</v>
      </c>
      <c r="AA14" s="655"/>
      <c r="AB14" s="655"/>
      <c r="AC14" s="655"/>
      <c r="AD14" s="656" t="s">
        <v>532</v>
      </c>
      <c r="AE14" s="656"/>
      <c r="AF14" s="656"/>
      <c r="AG14" s="656"/>
      <c r="AH14" s="656"/>
      <c r="AI14" s="656"/>
      <c r="AJ14" s="656"/>
      <c r="AK14" s="656"/>
      <c r="AL14" s="631" t="s">
        <v>532</v>
      </c>
      <c r="AM14" s="632"/>
      <c r="AN14" s="632"/>
      <c r="AO14" s="657"/>
      <c r="AP14" s="625" t="s">
        <v>596</v>
      </c>
      <c r="AQ14" s="626"/>
      <c r="AR14" s="626"/>
      <c r="AS14" s="626"/>
      <c r="AT14" s="626"/>
      <c r="AU14" s="626"/>
      <c r="AV14" s="626"/>
      <c r="AW14" s="626"/>
      <c r="AX14" s="626"/>
      <c r="AY14" s="626"/>
      <c r="AZ14" s="626"/>
      <c r="BA14" s="626"/>
      <c r="BB14" s="626"/>
      <c r="BC14" s="626"/>
      <c r="BD14" s="626"/>
      <c r="BE14" s="626"/>
      <c r="BF14" s="627"/>
      <c r="BG14" s="628">
        <v>51157</v>
      </c>
      <c r="BH14" s="629"/>
      <c r="BI14" s="629"/>
      <c r="BJ14" s="629"/>
      <c r="BK14" s="629"/>
      <c r="BL14" s="629"/>
      <c r="BM14" s="629"/>
      <c r="BN14" s="630"/>
      <c r="BO14" s="655">
        <v>4.4000000000000004</v>
      </c>
      <c r="BP14" s="655"/>
      <c r="BQ14" s="655"/>
      <c r="BR14" s="655"/>
      <c r="BS14" s="656" t="s">
        <v>532</v>
      </c>
      <c r="BT14" s="656"/>
      <c r="BU14" s="656"/>
      <c r="BV14" s="656"/>
      <c r="BW14" s="656"/>
      <c r="BX14" s="656"/>
      <c r="BY14" s="656"/>
      <c r="BZ14" s="656"/>
      <c r="CA14" s="656"/>
      <c r="CB14" s="714"/>
      <c r="CD14" s="670" t="s">
        <v>245</v>
      </c>
      <c r="CE14" s="667"/>
      <c r="CF14" s="667"/>
      <c r="CG14" s="667"/>
      <c r="CH14" s="667"/>
      <c r="CI14" s="667"/>
      <c r="CJ14" s="667"/>
      <c r="CK14" s="667"/>
      <c r="CL14" s="667"/>
      <c r="CM14" s="667"/>
      <c r="CN14" s="667"/>
      <c r="CO14" s="667"/>
      <c r="CP14" s="667"/>
      <c r="CQ14" s="668"/>
      <c r="CR14" s="628">
        <v>197032</v>
      </c>
      <c r="CS14" s="629"/>
      <c r="CT14" s="629"/>
      <c r="CU14" s="629"/>
      <c r="CV14" s="629"/>
      <c r="CW14" s="629"/>
      <c r="CX14" s="629"/>
      <c r="CY14" s="630"/>
      <c r="CZ14" s="655">
        <v>3.6</v>
      </c>
      <c r="DA14" s="655"/>
      <c r="DB14" s="655"/>
      <c r="DC14" s="655"/>
      <c r="DD14" s="634">
        <v>7990</v>
      </c>
      <c r="DE14" s="629"/>
      <c r="DF14" s="629"/>
      <c r="DG14" s="629"/>
      <c r="DH14" s="629"/>
      <c r="DI14" s="629"/>
      <c r="DJ14" s="629"/>
      <c r="DK14" s="629"/>
      <c r="DL14" s="629"/>
      <c r="DM14" s="629"/>
      <c r="DN14" s="629"/>
      <c r="DO14" s="629"/>
      <c r="DP14" s="630"/>
      <c r="DQ14" s="634">
        <v>190982</v>
      </c>
      <c r="DR14" s="629"/>
      <c r="DS14" s="629"/>
      <c r="DT14" s="629"/>
      <c r="DU14" s="629"/>
      <c r="DV14" s="629"/>
      <c r="DW14" s="629"/>
      <c r="DX14" s="629"/>
      <c r="DY14" s="629"/>
      <c r="DZ14" s="629"/>
      <c r="EA14" s="629"/>
      <c r="EB14" s="629"/>
      <c r="EC14" s="669"/>
    </row>
    <row r="15" spans="2:143" ht="11.25" customHeight="1" x14ac:dyDescent="0.15">
      <c r="B15" s="625" t="s">
        <v>246</v>
      </c>
      <c r="C15" s="626"/>
      <c r="D15" s="626"/>
      <c r="E15" s="626"/>
      <c r="F15" s="626"/>
      <c r="G15" s="626"/>
      <c r="H15" s="626"/>
      <c r="I15" s="626"/>
      <c r="J15" s="626"/>
      <c r="K15" s="626"/>
      <c r="L15" s="626"/>
      <c r="M15" s="626"/>
      <c r="N15" s="626"/>
      <c r="O15" s="626"/>
      <c r="P15" s="626"/>
      <c r="Q15" s="627"/>
      <c r="R15" s="628" t="s">
        <v>532</v>
      </c>
      <c r="S15" s="629"/>
      <c r="T15" s="629"/>
      <c r="U15" s="629"/>
      <c r="V15" s="629"/>
      <c r="W15" s="629"/>
      <c r="X15" s="629"/>
      <c r="Y15" s="630"/>
      <c r="Z15" s="655" t="s">
        <v>532</v>
      </c>
      <c r="AA15" s="655"/>
      <c r="AB15" s="655"/>
      <c r="AC15" s="655"/>
      <c r="AD15" s="656" t="s">
        <v>532</v>
      </c>
      <c r="AE15" s="656"/>
      <c r="AF15" s="656"/>
      <c r="AG15" s="656"/>
      <c r="AH15" s="656"/>
      <c r="AI15" s="656"/>
      <c r="AJ15" s="656"/>
      <c r="AK15" s="656"/>
      <c r="AL15" s="631" t="s">
        <v>532</v>
      </c>
      <c r="AM15" s="632"/>
      <c r="AN15" s="632"/>
      <c r="AO15" s="657"/>
      <c r="AP15" s="625" t="s">
        <v>595</v>
      </c>
      <c r="AQ15" s="626"/>
      <c r="AR15" s="626"/>
      <c r="AS15" s="626"/>
      <c r="AT15" s="626"/>
      <c r="AU15" s="626"/>
      <c r="AV15" s="626"/>
      <c r="AW15" s="626"/>
      <c r="AX15" s="626"/>
      <c r="AY15" s="626"/>
      <c r="AZ15" s="626"/>
      <c r="BA15" s="626"/>
      <c r="BB15" s="626"/>
      <c r="BC15" s="626"/>
      <c r="BD15" s="626"/>
      <c r="BE15" s="626"/>
      <c r="BF15" s="627"/>
      <c r="BG15" s="628">
        <v>85486</v>
      </c>
      <c r="BH15" s="629"/>
      <c r="BI15" s="629"/>
      <c r="BJ15" s="629"/>
      <c r="BK15" s="629"/>
      <c r="BL15" s="629"/>
      <c r="BM15" s="629"/>
      <c r="BN15" s="630"/>
      <c r="BO15" s="655">
        <v>7.4</v>
      </c>
      <c r="BP15" s="655"/>
      <c r="BQ15" s="655"/>
      <c r="BR15" s="655"/>
      <c r="BS15" s="656" t="s">
        <v>532</v>
      </c>
      <c r="BT15" s="656"/>
      <c r="BU15" s="656"/>
      <c r="BV15" s="656"/>
      <c r="BW15" s="656"/>
      <c r="BX15" s="656"/>
      <c r="BY15" s="656"/>
      <c r="BZ15" s="656"/>
      <c r="CA15" s="656"/>
      <c r="CB15" s="714"/>
      <c r="CD15" s="670" t="s">
        <v>247</v>
      </c>
      <c r="CE15" s="667"/>
      <c r="CF15" s="667"/>
      <c r="CG15" s="667"/>
      <c r="CH15" s="667"/>
      <c r="CI15" s="667"/>
      <c r="CJ15" s="667"/>
      <c r="CK15" s="667"/>
      <c r="CL15" s="667"/>
      <c r="CM15" s="667"/>
      <c r="CN15" s="667"/>
      <c r="CO15" s="667"/>
      <c r="CP15" s="667"/>
      <c r="CQ15" s="668"/>
      <c r="CR15" s="628">
        <v>513118</v>
      </c>
      <c r="CS15" s="629"/>
      <c r="CT15" s="629"/>
      <c r="CU15" s="629"/>
      <c r="CV15" s="629"/>
      <c r="CW15" s="629"/>
      <c r="CX15" s="629"/>
      <c r="CY15" s="630"/>
      <c r="CZ15" s="655">
        <v>9.3000000000000007</v>
      </c>
      <c r="DA15" s="655"/>
      <c r="DB15" s="655"/>
      <c r="DC15" s="655"/>
      <c r="DD15" s="634">
        <v>9666</v>
      </c>
      <c r="DE15" s="629"/>
      <c r="DF15" s="629"/>
      <c r="DG15" s="629"/>
      <c r="DH15" s="629"/>
      <c r="DI15" s="629"/>
      <c r="DJ15" s="629"/>
      <c r="DK15" s="629"/>
      <c r="DL15" s="629"/>
      <c r="DM15" s="629"/>
      <c r="DN15" s="629"/>
      <c r="DO15" s="629"/>
      <c r="DP15" s="630"/>
      <c r="DQ15" s="634">
        <v>436472</v>
      </c>
      <c r="DR15" s="629"/>
      <c r="DS15" s="629"/>
      <c r="DT15" s="629"/>
      <c r="DU15" s="629"/>
      <c r="DV15" s="629"/>
      <c r="DW15" s="629"/>
      <c r="DX15" s="629"/>
      <c r="DY15" s="629"/>
      <c r="DZ15" s="629"/>
      <c r="EA15" s="629"/>
      <c r="EB15" s="629"/>
      <c r="EC15" s="669"/>
    </row>
    <row r="16" spans="2:143" ht="11.25" customHeight="1" x14ac:dyDescent="0.15">
      <c r="B16" s="625" t="s">
        <v>594</v>
      </c>
      <c r="C16" s="626"/>
      <c r="D16" s="626"/>
      <c r="E16" s="626"/>
      <c r="F16" s="626"/>
      <c r="G16" s="626"/>
      <c r="H16" s="626"/>
      <c r="I16" s="626"/>
      <c r="J16" s="626"/>
      <c r="K16" s="626"/>
      <c r="L16" s="626"/>
      <c r="M16" s="626"/>
      <c r="N16" s="626"/>
      <c r="O16" s="626"/>
      <c r="P16" s="626"/>
      <c r="Q16" s="627"/>
      <c r="R16" s="628">
        <v>3600</v>
      </c>
      <c r="S16" s="629"/>
      <c r="T16" s="629"/>
      <c r="U16" s="629"/>
      <c r="V16" s="629"/>
      <c r="W16" s="629"/>
      <c r="X16" s="629"/>
      <c r="Y16" s="630"/>
      <c r="Z16" s="655">
        <v>0.1</v>
      </c>
      <c r="AA16" s="655"/>
      <c r="AB16" s="655"/>
      <c r="AC16" s="655"/>
      <c r="AD16" s="656">
        <v>3600</v>
      </c>
      <c r="AE16" s="656"/>
      <c r="AF16" s="656"/>
      <c r="AG16" s="656"/>
      <c r="AH16" s="656"/>
      <c r="AI16" s="656"/>
      <c r="AJ16" s="656"/>
      <c r="AK16" s="656"/>
      <c r="AL16" s="631">
        <v>0.1</v>
      </c>
      <c r="AM16" s="632"/>
      <c r="AN16" s="632"/>
      <c r="AO16" s="657"/>
      <c r="AP16" s="625" t="s">
        <v>593</v>
      </c>
      <c r="AQ16" s="626"/>
      <c r="AR16" s="626"/>
      <c r="AS16" s="626"/>
      <c r="AT16" s="626"/>
      <c r="AU16" s="626"/>
      <c r="AV16" s="626"/>
      <c r="AW16" s="626"/>
      <c r="AX16" s="626"/>
      <c r="AY16" s="626"/>
      <c r="AZ16" s="626"/>
      <c r="BA16" s="626"/>
      <c r="BB16" s="626"/>
      <c r="BC16" s="626"/>
      <c r="BD16" s="626"/>
      <c r="BE16" s="626"/>
      <c r="BF16" s="627"/>
      <c r="BG16" s="628" t="s">
        <v>532</v>
      </c>
      <c r="BH16" s="629"/>
      <c r="BI16" s="629"/>
      <c r="BJ16" s="629"/>
      <c r="BK16" s="629"/>
      <c r="BL16" s="629"/>
      <c r="BM16" s="629"/>
      <c r="BN16" s="630"/>
      <c r="BO16" s="655" t="s">
        <v>532</v>
      </c>
      <c r="BP16" s="655"/>
      <c r="BQ16" s="655"/>
      <c r="BR16" s="655"/>
      <c r="BS16" s="656" t="s">
        <v>532</v>
      </c>
      <c r="BT16" s="656"/>
      <c r="BU16" s="656"/>
      <c r="BV16" s="656"/>
      <c r="BW16" s="656"/>
      <c r="BX16" s="656"/>
      <c r="BY16" s="656"/>
      <c r="BZ16" s="656"/>
      <c r="CA16" s="656"/>
      <c r="CB16" s="714"/>
      <c r="CD16" s="670" t="s">
        <v>248</v>
      </c>
      <c r="CE16" s="667"/>
      <c r="CF16" s="667"/>
      <c r="CG16" s="667"/>
      <c r="CH16" s="667"/>
      <c r="CI16" s="667"/>
      <c r="CJ16" s="667"/>
      <c r="CK16" s="667"/>
      <c r="CL16" s="667"/>
      <c r="CM16" s="667"/>
      <c r="CN16" s="667"/>
      <c r="CO16" s="667"/>
      <c r="CP16" s="667"/>
      <c r="CQ16" s="668"/>
      <c r="CR16" s="628" t="s">
        <v>532</v>
      </c>
      <c r="CS16" s="629"/>
      <c r="CT16" s="629"/>
      <c r="CU16" s="629"/>
      <c r="CV16" s="629"/>
      <c r="CW16" s="629"/>
      <c r="CX16" s="629"/>
      <c r="CY16" s="630"/>
      <c r="CZ16" s="655" t="s">
        <v>592</v>
      </c>
      <c r="DA16" s="655"/>
      <c r="DB16" s="655"/>
      <c r="DC16" s="655"/>
      <c r="DD16" s="634" t="s">
        <v>532</v>
      </c>
      <c r="DE16" s="629"/>
      <c r="DF16" s="629"/>
      <c r="DG16" s="629"/>
      <c r="DH16" s="629"/>
      <c r="DI16" s="629"/>
      <c r="DJ16" s="629"/>
      <c r="DK16" s="629"/>
      <c r="DL16" s="629"/>
      <c r="DM16" s="629"/>
      <c r="DN16" s="629"/>
      <c r="DO16" s="629"/>
      <c r="DP16" s="630"/>
      <c r="DQ16" s="634" t="s">
        <v>532</v>
      </c>
      <c r="DR16" s="629"/>
      <c r="DS16" s="629"/>
      <c r="DT16" s="629"/>
      <c r="DU16" s="629"/>
      <c r="DV16" s="629"/>
      <c r="DW16" s="629"/>
      <c r="DX16" s="629"/>
      <c r="DY16" s="629"/>
      <c r="DZ16" s="629"/>
      <c r="EA16" s="629"/>
      <c r="EB16" s="629"/>
      <c r="EC16" s="669"/>
    </row>
    <row r="17" spans="2:133" ht="11.25" customHeight="1" x14ac:dyDescent="0.15">
      <c r="B17" s="625" t="s">
        <v>591</v>
      </c>
      <c r="C17" s="626"/>
      <c r="D17" s="626"/>
      <c r="E17" s="626"/>
      <c r="F17" s="626"/>
      <c r="G17" s="626"/>
      <c r="H17" s="626"/>
      <c r="I17" s="626"/>
      <c r="J17" s="626"/>
      <c r="K17" s="626"/>
      <c r="L17" s="626"/>
      <c r="M17" s="626"/>
      <c r="N17" s="626"/>
      <c r="O17" s="626"/>
      <c r="P17" s="626"/>
      <c r="Q17" s="627"/>
      <c r="R17" s="628">
        <v>10975</v>
      </c>
      <c r="S17" s="629"/>
      <c r="T17" s="629"/>
      <c r="U17" s="629"/>
      <c r="V17" s="629"/>
      <c r="W17" s="629"/>
      <c r="X17" s="629"/>
      <c r="Y17" s="630"/>
      <c r="Z17" s="655">
        <v>0.2</v>
      </c>
      <c r="AA17" s="655"/>
      <c r="AB17" s="655"/>
      <c r="AC17" s="655"/>
      <c r="AD17" s="656">
        <v>10975</v>
      </c>
      <c r="AE17" s="656"/>
      <c r="AF17" s="656"/>
      <c r="AG17" s="656"/>
      <c r="AH17" s="656"/>
      <c r="AI17" s="656"/>
      <c r="AJ17" s="656"/>
      <c r="AK17" s="656"/>
      <c r="AL17" s="631">
        <v>0.3</v>
      </c>
      <c r="AM17" s="632"/>
      <c r="AN17" s="632"/>
      <c r="AO17" s="657"/>
      <c r="AP17" s="625" t="s">
        <v>590</v>
      </c>
      <c r="AQ17" s="626"/>
      <c r="AR17" s="626"/>
      <c r="AS17" s="626"/>
      <c r="AT17" s="626"/>
      <c r="AU17" s="626"/>
      <c r="AV17" s="626"/>
      <c r="AW17" s="626"/>
      <c r="AX17" s="626"/>
      <c r="AY17" s="626"/>
      <c r="AZ17" s="626"/>
      <c r="BA17" s="626"/>
      <c r="BB17" s="626"/>
      <c r="BC17" s="626"/>
      <c r="BD17" s="626"/>
      <c r="BE17" s="626"/>
      <c r="BF17" s="627"/>
      <c r="BG17" s="628" t="s">
        <v>532</v>
      </c>
      <c r="BH17" s="629"/>
      <c r="BI17" s="629"/>
      <c r="BJ17" s="629"/>
      <c r="BK17" s="629"/>
      <c r="BL17" s="629"/>
      <c r="BM17" s="629"/>
      <c r="BN17" s="630"/>
      <c r="BO17" s="655" t="s">
        <v>532</v>
      </c>
      <c r="BP17" s="655"/>
      <c r="BQ17" s="655"/>
      <c r="BR17" s="655"/>
      <c r="BS17" s="656" t="s">
        <v>532</v>
      </c>
      <c r="BT17" s="656"/>
      <c r="BU17" s="656"/>
      <c r="BV17" s="656"/>
      <c r="BW17" s="656"/>
      <c r="BX17" s="656"/>
      <c r="BY17" s="656"/>
      <c r="BZ17" s="656"/>
      <c r="CA17" s="656"/>
      <c r="CB17" s="714"/>
      <c r="CD17" s="670" t="s">
        <v>249</v>
      </c>
      <c r="CE17" s="667"/>
      <c r="CF17" s="667"/>
      <c r="CG17" s="667"/>
      <c r="CH17" s="667"/>
      <c r="CI17" s="667"/>
      <c r="CJ17" s="667"/>
      <c r="CK17" s="667"/>
      <c r="CL17" s="667"/>
      <c r="CM17" s="667"/>
      <c r="CN17" s="667"/>
      <c r="CO17" s="667"/>
      <c r="CP17" s="667"/>
      <c r="CQ17" s="668"/>
      <c r="CR17" s="628">
        <v>395736</v>
      </c>
      <c r="CS17" s="629"/>
      <c r="CT17" s="629"/>
      <c r="CU17" s="629"/>
      <c r="CV17" s="629"/>
      <c r="CW17" s="629"/>
      <c r="CX17" s="629"/>
      <c r="CY17" s="630"/>
      <c r="CZ17" s="655">
        <v>7.2</v>
      </c>
      <c r="DA17" s="655"/>
      <c r="DB17" s="655"/>
      <c r="DC17" s="655"/>
      <c r="DD17" s="634" t="s">
        <v>532</v>
      </c>
      <c r="DE17" s="629"/>
      <c r="DF17" s="629"/>
      <c r="DG17" s="629"/>
      <c r="DH17" s="629"/>
      <c r="DI17" s="629"/>
      <c r="DJ17" s="629"/>
      <c r="DK17" s="629"/>
      <c r="DL17" s="629"/>
      <c r="DM17" s="629"/>
      <c r="DN17" s="629"/>
      <c r="DO17" s="629"/>
      <c r="DP17" s="630"/>
      <c r="DQ17" s="634">
        <v>392993</v>
      </c>
      <c r="DR17" s="629"/>
      <c r="DS17" s="629"/>
      <c r="DT17" s="629"/>
      <c r="DU17" s="629"/>
      <c r="DV17" s="629"/>
      <c r="DW17" s="629"/>
      <c r="DX17" s="629"/>
      <c r="DY17" s="629"/>
      <c r="DZ17" s="629"/>
      <c r="EA17" s="629"/>
      <c r="EB17" s="629"/>
      <c r="EC17" s="669"/>
    </row>
    <row r="18" spans="2:133" ht="11.25" customHeight="1" x14ac:dyDescent="0.15">
      <c r="B18" s="625" t="s">
        <v>250</v>
      </c>
      <c r="C18" s="626"/>
      <c r="D18" s="626"/>
      <c r="E18" s="626"/>
      <c r="F18" s="626"/>
      <c r="G18" s="626"/>
      <c r="H18" s="626"/>
      <c r="I18" s="626"/>
      <c r="J18" s="626"/>
      <c r="K18" s="626"/>
      <c r="L18" s="626"/>
      <c r="M18" s="626"/>
      <c r="N18" s="626"/>
      <c r="O18" s="626"/>
      <c r="P18" s="626"/>
      <c r="Q18" s="627"/>
      <c r="R18" s="628">
        <v>18368</v>
      </c>
      <c r="S18" s="629"/>
      <c r="T18" s="629"/>
      <c r="U18" s="629"/>
      <c r="V18" s="629"/>
      <c r="W18" s="629"/>
      <c r="X18" s="629"/>
      <c r="Y18" s="630"/>
      <c r="Z18" s="655">
        <v>0.3</v>
      </c>
      <c r="AA18" s="655"/>
      <c r="AB18" s="655"/>
      <c r="AC18" s="655"/>
      <c r="AD18" s="656">
        <v>18368</v>
      </c>
      <c r="AE18" s="656"/>
      <c r="AF18" s="656"/>
      <c r="AG18" s="656"/>
      <c r="AH18" s="656"/>
      <c r="AI18" s="656"/>
      <c r="AJ18" s="656"/>
      <c r="AK18" s="656"/>
      <c r="AL18" s="631">
        <v>0.5</v>
      </c>
      <c r="AM18" s="632"/>
      <c r="AN18" s="632"/>
      <c r="AO18" s="657"/>
      <c r="AP18" s="625" t="s">
        <v>589</v>
      </c>
      <c r="AQ18" s="626"/>
      <c r="AR18" s="626"/>
      <c r="AS18" s="626"/>
      <c r="AT18" s="626"/>
      <c r="AU18" s="626"/>
      <c r="AV18" s="626"/>
      <c r="AW18" s="626"/>
      <c r="AX18" s="626"/>
      <c r="AY18" s="626"/>
      <c r="AZ18" s="626"/>
      <c r="BA18" s="626"/>
      <c r="BB18" s="626"/>
      <c r="BC18" s="626"/>
      <c r="BD18" s="626"/>
      <c r="BE18" s="626"/>
      <c r="BF18" s="627"/>
      <c r="BG18" s="628" t="s">
        <v>540</v>
      </c>
      <c r="BH18" s="629"/>
      <c r="BI18" s="629"/>
      <c r="BJ18" s="629"/>
      <c r="BK18" s="629"/>
      <c r="BL18" s="629"/>
      <c r="BM18" s="629"/>
      <c r="BN18" s="630"/>
      <c r="BO18" s="655" t="s">
        <v>532</v>
      </c>
      <c r="BP18" s="655"/>
      <c r="BQ18" s="655"/>
      <c r="BR18" s="655"/>
      <c r="BS18" s="656" t="s">
        <v>532</v>
      </c>
      <c r="BT18" s="656"/>
      <c r="BU18" s="656"/>
      <c r="BV18" s="656"/>
      <c r="BW18" s="656"/>
      <c r="BX18" s="656"/>
      <c r="BY18" s="656"/>
      <c r="BZ18" s="656"/>
      <c r="CA18" s="656"/>
      <c r="CB18" s="714"/>
      <c r="CD18" s="670" t="s">
        <v>251</v>
      </c>
      <c r="CE18" s="667"/>
      <c r="CF18" s="667"/>
      <c r="CG18" s="667"/>
      <c r="CH18" s="667"/>
      <c r="CI18" s="667"/>
      <c r="CJ18" s="667"/>
      <c r="CK18" s="667"/>
      <c r="CL18" s="667"/>
      <c r="CM18" s="667"/>
      <c r="CN18" s="667"/>
      <c r="CO18" s="667"/>
      <c r="CP18" s="667"/>
      <c r="CQ18" s="668"/>
      <c r="CR18" s="628" t="s">
        <v>532</v>
      </c>
      <c r="CS18" s="629"/>
      <c r="CT18" s="629"/>
      <c r="CU18" s="629"/>
      <c r="CV18" s="629"/>
      <c r="CW18" s="629"/>
      <c r="CX18" s="629"/>
      <c r="CY18" s="630"/>
      <c r="CZ18" s="655" t="s">
        <v>532</v>
      </c>
      <c r="DA18" s="655"/>
      <c r="DB18" s="655"/>
      <c r="DC18" s="655"/>
      <c r="DD18" s="634" t="s">
        <v>585</v>
      </c>
      <c r="DE18" s="629"/>
      <c r="DF18" s="629"/>
      <c r="DG18" s="629"/>
      <c r="DH18" s="629"/>
      <c r="DI18" s="629"/>
      <c r="DJ18" s="629"/>
      <c r="DK18" s="629"/>
      <c r="DL18" s="629"/>
      <c r="DM18" s="629"/>
      <c r="DN18" s="629"/>
      <c r="DO18" s="629"/>
      <c r="DP18" s="630"/>
      <c r="DQ18" s="634" t="s">
        <v>585</v>
      </c>
      <c r="DR18" s="629"/>
      <c r="DS18" s="629"/>
      <c r="DT18" s="629"/>
      <c r="DU18" s="629"/>
      <c r="DV18" s="629"/>
      <c r="DW18" s="629"/>
      <c r="DX18" s="629"/>
      <c r="DY18" s="629"/>
      <c r="DZ18" s="629"/>
      <c r="EA18" s="629"/>
      <c r="EB18" s="629"/>
      <c r="EC18" s="669"/>
    </row>
    <row r="19" spans="2:133" ht="11.25" customHeight="1" x14ac:dyDescent="0.15">
      <c r="B19" s="625" t="s">
        <v>588</v>
      </c>
      <c r="C19" s="626"/>
      <c r="D19" s="626"/>
      <c r="E19" s="626"/>
      <c r="F19" s="626"/>
      <c r="G19" s="626"/>
      <c r="H19" s="626"/>
      <c r="I19" s="626"/>
      <c r="J19" s="626"/>
      <c r="K19" s="626"/>
      <c r="L19" s="626"/>
      <c r="M19" s="626"/>
      <c r="N19" s="626"/>
      <c r="O19" s="626"/>
      <c r="P19" s="626"/>
      <c r="Q19" s="627"/>
      <c r="R19" s="628">
        <v>6057</v>
      </c>
      <c r="S19" s="629"/>
      <c r="T19" s="629"/>
      <c r="U19" s="629"/>
      <c r="V19" s="629"/>
      <c r="W19" s="629"/>
      <c r="X19" s="629"/>
      <c r="Y19" s="630"/>
      <c r="Z19" s="655">
        <v>0.1</v>
      </c>
      <c r="AA19" s="655"/>
      <c r="AB19" s="655"/>
      <c r="AC19" s="655"/>
      <c r="AD19" s="656">
        <v>6057</v>
      </c>
      <c r="AE19" s="656"/>
      <c r="AF19" s="656"/>
      <c r="AG19" s="656"/>
      <c r="AH19" s="656"/>
      <c r="AI19" s="656"/>
      <c r="AJ19" s="656"/>
      <c r="AK19" s="656"/>
      <c r="AL19" s="631">
        <v>0.2</v>
      </c>
      <c r="AM19" s="632"/>
      <c r="AN19" s="632"/>
      <c r="AO19" s="657"/>
      <c r="AP19" s="625" t="s">
        <v>252</v>
      </c>
      <c r="AQ19" s="626"/>
      <c r="AR19" s="626"/>
      <c r="AS19" s="626"/>
      <c r="AT19" s="626"/>
      <c r="AU19" s="626"/>
      <c r="AV19" s="626"/>
      <c r="AW19" s="626"/>
      <c r="AX19" s="626"/>
      <c r="AY19" s="626"/>
      <c r="AZ19" s="626"/>
      <c r="BA19" s="626"/>
      <c r="BB19" s="626"/>
      <c r="BC19" s="626"/>
      <c r="BD19" s="626"/>
      <c r="BE19" s="626"/>
      <c r="BF19" s="627"/>
      <c r="BG19" s="628" t="s">
        <v>532</v>
      </c>
      <c r="BH19" s="629"/>
      <c r="BI19" s="629"/>
      <c r="BJ19" s="629"/>
      <c r="BK19" s="629"/>
      <c r="BL19" s="629"/>
      <c r="BM19" s="629"/>
      <c r="BN19" s="630"/>
      <c r="BO19" s="655" t="s">
        <v>532</v>
      </c>
      <c r="BP19" s="655"/>
      <c r="BQ19" s="655"/>
      <c r="BR19" s="655"/>
      <c r="BS19" s="656" t="s">
        <v>532</v>
      </c>
      <c r="BT19" s="656"/>
      <c r="BU19" s="656"/>
      <c r="BV19" s="656"/>
      <c r="BW19" s="656"/>
      <c r="BX19" s="656"/>
      <c r="BY19" s="656"/>
      <c r="BZ19" s="656"/>
      <c r="CA19" s="656"/>
      <c r="CB19" s="714"/>
      <c r="CD19" s="670" t="s">
        <v>587</v>
      </c>
      <c r="CE19" s="667"/>
      <c r="CF19" s="667"/>
      <c r="CG19" s="667"/>
      <c r="CH19" s="667"/>
      <c r="CI19" s="667"/>
      <c r="CJ19" s="667"/>
      <c r="CK19" s="667"/>
      <c r="CL19" s="667"/>
      <c r="CM19" s="667"/>
      <c r="CN19" s="667"/>
      <c r="CO19" s="667"/>
      <c r="CP19" s="667"/>
      <c r="CQ19" s="668"/>
      <c r="CR19" s="628" t="s">
        <v>585</v>
      </c>
      <c r="CS19" s="629"/>
      <c r="CT19" s="629"/>
      <c r="CU19" s="629"/>
      <c r="CV19" s="629"/>
      <c r="CW19" s="629"/>
      <c r="CX19" s="629"/>
      <c r="CY19" s="630"/>
      <c r="CZ19" s="655" t="s">
        <v>532</v>
      </c>
      <c r="DA19" s="655"/>
      <c r="DB19" s="655"/>
      <c r="DC19" s="655"/>
      <c r="DD19" s="634" t="s">
        <v>532</v>
      </c>
      <c r="DE19" s="629"/>
      <c r="DF19" s="629"/>
      <c r="DG19" s="629"/>
      <c r="DH19" s="629"/>
      <c r="DI19" s="629"/>
      <c r="DJ19" s="629"/>
      <c r="DK19" s="629"/>
      <c r="DL19" s="629"/>
      <c r="DM19" s="629"/>
      <c r="DN19" s="629"/>
      <c r="DO19" s="629"/>
      <c r="DP19" s="630"/>
      <c r="DQ19" s="634" t="s">
        <v>532</v>
      </c>
      <c r="DR19" s="629"/>
      <c r="DS19" s="629"/>
      <c r="DT19" s="629"/>
      <c r="DU19" s="629"/>
      <c r="DV19" s="629"/>
      <c r="DW19" s="629"/>
      <c r="DX19" s="629"/>
      <c r="DY19" s="629"/>
      <c r="DZ19" s="629"/>
      <c r="EA19" s="629"/>
      <c r="EB19" s="629"/>
      <c r="EC19" s="669"/>
    </row>
    <row r="20" spans="2:133" ht="11.25" customHeight="1" x14ac:dyDescent="0.15">
      <c r="B20" s="625" t="s">
        <v>253</v>
      </c>
      <c r="C20" s="626"/>
      <c r="D20" s="626"/>
      <c r="E20" s="626"/>
      <c r="F20" s="626"/>
      <c r="G20" s="626"/>
      <c r="H20" s="626"/>
      <c r="I20" s="626"/>
      <c r="J20" s="626"/>
      <c r="K20" s="626"/>
      <c r="L20" s="626"/>
      <c r="M20" s="626"/>
      <c r="N20" s="626"/>
      <c r="O20" s="626"/>
      <c r="P20" s="626"/>
      <c r="Q20" s="627"/>
      <c r="R20" s="628">
        <v>1392</v>
      </c>
      <c r="S20" s="629"/>
      <c r="T20" s="629"/>
      <c r="U20" s="629"/>
      <c r="V20" s="629"/>
      <c r="W20" s="629"/>
      <c r="X20" s="629"/>
      <c r="Y20" s="630"/>
      <c r="Z20" s="655">
        <v>0</v>
      </c>
      <c r="AA20" s="655"/>
      <c r="AB20" s="655"/>
      <c r="AC20" s="655"/>
      <c r="AD20" s="656">
        <v>1392</v>
      </c>
      <c r="AE20" s="656"/>
      <c r="AF20" s="656"/>
      <c r="AG20" s="656"/>
      <c r="AH20" s="656"/>
      <c r="AI20" s="656"/>
      <c r="AJ20" s="656"/>
      <c r="AK20" s="656"/>
      <c r="AL20" s="631">
        <v>0</v>
      </c>
      <c r="AM20" s="632"/>
      <c r="AN20" s="632"/>
      <c r="AO20" s="657"/>
      <c r="AP20" s="625" t="s">
        <v>586</v>
      </c>
      <c r="AQ20" s="626"/>
      <c r="AR20" s="626"/>
      <c r="AS20" s="626"/>
      <c r="AT20" s="626"/>
      <c r="AU20" s="626"/>
      <c r="AV20" s="626"/>
      <c r="AW20" s="626"/>
      <c r="AX20" s="626"/>
      <c r="AY20" s="626"/>
      <c r="AZ20" s="626"/>
      <c r="BA20" s="626"/>
      <c r="BB20" s="626"/>
      <c r="BC20" s="626"/>
      <c r="BD20" s="626"/>
      <c r="BE20" s="626"/>
      <c r="BF20" s="627"/>
      <c r="BG20" s="628" t="s">
        <v>532</v>
      </c>
      <c r="BH20" s="629"/>
      <c r="BI20" s="629"/>
      <c r="BJ20" s="629"/>
      <c r="BK20" s="629"/>
      <c r="BL20" s="629"/>
      <c r="BM20" s="629"/>
      <c r="BN20" s="630"/>
      <c r="BO20" s="655" t="s">
        <v>585</v>
      </c>
      <c r="BP20" s="655"/>
      <c r="BQ20" s="655"/>
      <c r="BR20" s="655"/>
      <c r="BS20" s="656" t="s">
        <v>540</v>
      </c>
      <c r="BT20" s="656"/>
      <c r="BU20" s="656"/>
      <c r="BV20" s="656"/>
      <c r="BW20" s="656"/>
      <c r="BX20" s="656"/>
      <c r="BY20" s="656"/>
      <c r="BZ20" s="656"/>
      <c r="CA20" s="656"/>
      <c r="CB20" s="714"/>
      <c r="CD20" s="670" t="s">
        <v>254</v>
      </c>
      <c r="CE20" s="667"/>
      <c r="CF20" s="667"/>
      <c r="CG20" s="667"/>
      <c r="CH20" s="667"/>
      <c r="CI20" s="667"/>
      <c r="CJ20" s="667"/>
      <c r="CK20" s="667"/>
      <c r="CL20" s="667"/>
      <c r="CM20" s="667"/>
      <c r="CN20" s="667"/>
      <c r="CO20" s="667"/>
      <c r="CP20" s="667"/>
      <c r="CQ20" s="668"/>
      <c r="CR20" s="628">
        <v>5528517</v>
      </c>
      <c r="CS20" s="629"/>
      <c r="CT20" s="629"/>
      <c r="CU20" s="629"/>
      <c r="CV20" s="629"/>
      <c r="CW20" s="629"/>
      <c r="CX20" s="629"/>
      <c r="CY20" s="630"/>
      <c r="CZ20" s="655">
        <v>100</v>
      </c>
      <c r="DA20" s="655"/>
      <c r="DB20" s="655"/>
      <c r="DC20" s="655"/>
      <c r="DD20" s="634">
        <v>462362</v>
      </c>
      <c r="DE20" s="629"/>
      <c r="DF20" s="629"/>
      <c r="DG20" s="629"/>
      <c r="DH20" s="629"/>
      <c r="DI20" s="629"/>
      <c r="DJ20" s="629"/>
      <c r="DK20" s="629"/>
      <c r="DL20" s="629"/>
      <c r="DM20" s="629"/>
      <c r="DN20" s="629"/>
      <c r="DO20" s="629"/>
      <c r="DP20" s="630"/>
      <c r="DQ20" s="634">
        <v>3798746</v>
      </c>
      <c r="DR20" s="629"/>
      <c r="DS20" s="629"/>
      <c r="DT20" s="629"/>
      <c r="DU20" s="629"/>
      <c r="DV20" s="629"/>
      <c r="DW20" s="629"/>
      <c r="DX20" s="629"/>
      <c r="DY20" s="629"/>
      <c r="DZ20" s="629"/>
      <c r="EA20" s="629"/>
      <c r="EB20" s="629"/>
      <c r="EC20" s="669"/>
    </row>
    <row r="21" spans="2:133" ht="11.25" customHeight="1" x14ac:dyDescent="0.15">
      <c r="B21" s="625" t="s">
        <v>255</v>
      </c>
      <c r="C21" s="626"/>
      <c r="D21" s="626"/>
      <c r="E21" s="626"/>
      <c r="F21" s="626"/>
      <c r="G21" s="626"/>
      <c r="H21" s="626"/>
      <c r="I21" s="626"/>
      <c r="J21" s="626"/>
      <c r="K21" s="626"/>
      <c r="L21" s="626"/>
      <c r="M21" s="626"/>
      <c r="N21" s="626"/>
      <c r="O21" s="626"/>
      <c r="P21" s="626"/>
      <c r="Q21" s="627"/>
      <c r="R21" s="628">
        <v>648</v>
      </c>
      <c r="S21" s="629"/>
      <c r="T21" s="629"/>
      <c r="U21" s="629"/>
      <c r="V21" s="629"/>
      <c r="W21" s="629"/>
      <c r="X21" s="629"/>
      <c r="Y21" s="630"/>
      <c r="Z21" s="655">
        <v>0</v>
      </c>
      <c r="AA21" s="655"/>
      <c r="AB21" s="655"/>
      <c r="AC21" s="655"/>
      <c r="AD21" s="656">
        <v>648</v>
      </c>
      <c r="AE21" s="656"/>
      <c r="AF21" s="656"/>
      <c r="AG21" s="656"/>
      <c r="AH21" s="656"/>
      <c r="AI21" s="656"/>
      <c r="AJ21" s="656"/>
      <c r="AK21" s="656"/>
      <c r="AL21" s="631">
        <v>0</v>
      </c>
      <c r="AM21" s="632"/>
      <c r="AN21" s="632"/>
      <c r="AO21" s="657"/>
      <c r="AP21" s="721" t="s">
        <v>584</v>
      </c>
      <c r="AQ21" s="728"/>
      <c r="AR21" s="728"/>
      <c r="AS21" s="728"/>
      <c r="AT21" s="728"/>
      <c r="AU21" s="728"/>
      <c r="AV21" s="728"/>
      <c r="AW21" s="728"/>
      <c r="AX21" s="728"/>
      <c r="AY21" s="728"/>
      <c r="AZ21" s="728"/>
      <c r="BA21" s="728"/>
      <c r="BB21" s="728"/>
      <c r="BC21" s="728"/>
      <c r="BD21" s="728"/>
      <c r="BE21" s="728"/>
      <c r="BF21" s="723"/>
      <c r="BG21" s="628" t="s">
        <v>533</v>
      </c>
      <c r="BH21" s="629"/>
      <c r="BI21" s="629"/>
      <c r="BJ21" s="629"/>
      <c r="BK21" s="629"/>
      <c r="BL21" s="629"/>
      <c r="BM21" s="629"/>
      <c r="BN21" s="630"/>
      <c r="BO21" s="655" t="s">
        <v>581</v>
      </c>
      <c r="BP21" s="655"/>
      <c r="BQ21" s="655"/>
      <c r="BR21" s="655"/>
      <c r="BS21" s="656" t="s">
        <v>532</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583</v>
      </c>
      <c r="C22" s="692"/>
      <c r="D22" s="692"/>
      <c r="E22" s="692"/>
      <c r="F22" s="692"/>
      <c r="G22" s="692"/>
      <c r="H22" s="692"/>
      <c r="I22" s="692"/>
      <c r="J22" s="692"/>
      <c r="K22" s="692"/>
      <c r="L22" s="692"/>
      <c r="M22" s="692"/>
      <c r="N22" s="692"/>
      <c r="O22" s="692"/>
      <c r="P22" s="692"/>
      <c r="Q22" s="693"/>
      <c r="R22" s="628">
        <v>10271</v>
      </c>
      <c r="S22" s="629"/>
      <c r="T22" s="629"/>
      <c r="U22" s="629"/>
      <c r="V22" s="629"/>
      <c r="W22" s="629"/>
      <c r="X22" s="629"/>
      <c r="Y22" s="630"/>
      <c r="Z22" s="655">
        <v>0.2</v>
      </c>
      <c r="AA22" s="655"/>
      <c r="AB22" s="655"/>
      <c r="AC22" s="655"/>
      <c r="AD22" s="656">
        <v>10271</v>
      </c>
      <c r="AE22" s="656"/>
      <c r="AF22" s="656"/>
      <c r="AG22" s="656"/>
      <c r="AH22" s="656"/>
      <c r="AI22" s="656"/>
      <c r="AJ22" s="656"/>
      <c r="AK22" s="656"/>
      <c r="AL22" s="631">
        <v>0.30000001192092896</v>
      </c>
      <c r="AM22" s="632"/>
      <c r="AN22" s="632"/>
      <c r="AO22" s="657"/>
      <c r="AP22" s="721" t="s">
        <v>582</v>
      </c>
      <c r="AQ22" s="728"/>
      <c r="AR22" s="728"/>
      <c r="AS22" s="728"/>
      <c r="AT22" s="728"/>
      <c r="AU22" s="728"/>
      <c r="AV22" s="728"/>
      <c r="AW22" s="728"/>
      <c r="AX22" s="728"/>
      <c r="AY22" s="728"/>
      <c r="AZ22" s="728"/>
      <c r="BA22" s="728"/>
      <c r="BB22" s="728"/>
      <c r="BC22" s="728"/>
      <c r="BD22" s="728"/>
      <c r="BE22" s="728"/>
      <c r="BF22" s="723"/>
      <c r="BG22" s="628" t="s">
        <v>532</v>
      </c>
      <c r="BH22" s="629"/>
      <c r="BI22" s="629"/>
      <c r="BJ22" s="629"/>
      <c r="BK22" s="629"/>
      <c r="BL22" s="629"/>
      <c r="BM22" s="629"/>
      <c r="BN22" s="630"/>
      <c r="BO22" s="655" t="s">
        <v>532</v>
      </c>
      <c r="BP22" s="655"/>
      <c r="BQ22" s="655"/>
      <c r="BR22" s="655"/>
      <c r="BS22" s="656" t="s">
        <v>581</v>
      </c>
      <c r="BT22" s="656"/>
      <c r="BU22" s="656"/>
      <c r="BV22" s="656"/>
      <c r="BW22" s="656"/>
      <c r="BX22" s="656"/>
      <c r="BY22" s="656"/>
      <c r="BZ22" s="656"/>
      <c r="CA22" s="656"/>
      <c r="CB22" s="714"/>
      <c r="CD22" s="730" t="s">
        <v>256</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257</v>
      </c>
      <c r="C23" s="626"/>
      <c r="D23" s="626"/>
      <c r="E23" s="626"/>
      <c r="F23" s="626"/>
      <c r="G23" s="626"/>
      <c r="H23" s="626"/>
      <c r="I23" s="626"/>
      <c r="J23" s="626"/>
      <c r="K23" s="626"/>
      <c r="L23" s="626"/>
      <c r="M23" s="626"/>
      <c r="N23" s="626"/>
      <c r="O23" s="626"/>
      <c r="P23" s="626"/>
      <c r="Q23" s="627"/>
      <c r="R23" s="628">
        <v>2108326</v>
      </c>
      <c r="S23" s="629"/>
      <c r="T23" s="629"/>
      <c r="U23" s="629"/>
      <c r="V23" s="629"/>
      <c r="W23" s="629"/>
      <c r="X23" s="629"/>
      <c r="Y23" s="630"/>
      <c r="Z23" s="655">
        <v>36.1</v>
      </c>
      <c r="AA23" s="655"/>
      <c r="AB23" s="655"/>
      <c r="AC23" s="655"/>
      <c r="AD23" s="656">
        <v>1987172</v>
      </c>
      <c r="AE23" s="656"/>
      <c r="AF23" s="656"/>
      <c r="AG23" s="656"/>
      <c r="AH23" s="656"/>
      <c r="AI23" s="656"/>
      <c r="AJ23" s="656"/>
      <c r="AK23" s="656"/>
      <c r="AL23" s="631">
        <v>56.6</v>
      </c>
      <c r="AM23" s="632"/>
      <c r="AN23" s="632"/>
      <c r="AO23" s="657"/>
      <c r="AP23" s="721" t="s">
        <v>580</v>
      </c>
      <c r="AQ23" s="728"/>
      <c r="AR23" s="728"/>
      <c r="AS23" s="728"/>
      <c r="AT23" s="728"/>
      <c r="AU23" s="728"/>
      <c r="AV23" s="728"/>
      <c r="AW23" s="728"/>
      <c r="AX23" s="728"/>
      <c r="AY23" s="728"/>
      <c r="AZ23" s="728"/>
      <c r="BA23" s="728"/>
      <c r="BB23" s="728"/>
      <c r="BC23" s="728"/>
      <c r="BD23" s="728"/>
      <c r="BE23" s="728"/>
      <c r="BF23" s="723"/>
      <c r="BG23" s="628" t="s">
        <v>532</v>
      </c>
      <c r="BH23" s="629"/>
      <c r="BI23" s="629"/>
      <c r="BJ23" s="629"/>
      <c r="BK23" s="629"/>
      <c r="BL23" s="629"/>
      <c r="BM23" s="629"/>
      <c r="BN23" s="630"/>
      <c r="BO23" s="655" t="s">
        <v>532</v>
      </c>
      <c r="BP23" s="655"/>
      <c r="BQ23" s="655"/>
      <c r="BR23" s="655"/>
      <c r="BS23" s="656" t="s">
        <v>540</v>
      </c>
      <c r="BT23" s="656"/>
      <c r="BU23" s="656"/>
      <c r="BV23" s="656"/>
      <c r="BW23" s="656"/>
      <c r="BX23" s="656"/>
      <c r="BY23" s="656"/>
      <c r="BZ23" s="656"/>
      <c r="CA23" s="656"/>
      <c r="CB23" s="714"/>
      <c r="CD23" s="730" t="s">
        <v>222</v>
      </c>
      <c r="CE23" s="731"/>
      <c r="CF23" s="731"/>
      <c r="CG23" s="731"/>
      <c r="CH23" s="731"/>
      <c r="CI23" s="731"/>
      <c r="CJ23" s="731"/>
      <c r="CK23" s="731"/>
      <c r="CL23" s="731"/>
      <c r="CM23" s="731"/>
      <c r="CN23" s="731"/>
      <c r="CO23" s="731"/>
      <c r="CP23" s="731"/>
      <c r="CQ23" s="732"/>
      <c r="CR23" s="730" t="s">
        <v>258</v>
      </c>
      <c r="CS23" s="731"/>
      <c r="CT23" s="731"/>
      <c r="CU23" s="731"/>
      <c r="CV23" s="731"/>
      <c r="CW23" s="731"/>
      <c r="CX23" s="731"/>
      <c r="CY23" s="732"/>
      <c r="CZ23" s="730" t="s">
        <v>579</v>
      </c>
      <c r="DA23" s="731"/>
      <c r="DB23" s="731"/>
      <c r="DC23" s="732"/>
      <c r="DD23" s="730" t="s">
        <v>578</v>
      </c>
      <c r="DE23" s="731"/>
      <c r="DF23" s="731"/>
      <c r="DG23" s="731"/>
      <c r="DH23" s="731"/>
      <c r="DI23" s="731"/>
      <c r="DJ23" s="731"/>
      <c r="DK23" s="732"/>
      <c r="DL23" s="739" t="s">
        <v>259</v>
      </c>
      <c r="DM23" s="740"/>
      <c r="DN23" s="740"/>
      <c r="DO23" s="740"/>
      <c r="DP23" s="740"/>
      <c r="DQ23" s="740"/>
      <c r="DR23" s="740"/>
      <c r="DS23" s="740"/>
      <c r="DT23" s="740"/>
      <c r="DU23" s="740"/>
      <c r="DV23" s="741"/>
      <c r="DW23" s="730" t="s">
        <v>260</v>
      </c>
      <c r="DX23" s="731"/>
      <c r="DY23" s="731"/>
      <c r="DZ23" s="731"/>
      <c r="EA23" s="731"/>
      <c r="EB23" s="731"/>
      <c r="EC23" s="732"/>
    </row>
    <row r="24" spans="2:133" ht="11.25" customHeight="1" x14ac:dyDescent="0.15">
      <c r="B24" s="625" t="s">
        <v>577</v>
      </c>
      <c r="C24" s="626"/>
      <c r="D24" s="626"/>
      <c r="E24" s="626"/>
      <c r="F24" s="626"/>
      <c r="G24" s="626"/>
      <c r="H24" s="626"/>
      <c r="I24" s="626"/>
      <c r="J24" s="626"/>
      <c r="K24" s="626"/>
      <c r="L24" s="626"/>
      <c r="M24" s="626"/>
      <c r="N24" s="626"/>
      <c r="O24" s="626"/>
      <c r="P24" s="626"/>
      <c r="Q24" s="627"/>
      <c r="R24" s="628">
        <v>1987172</v>
      </c>
      <c r="S24" s="629"/>
      <c r="T24" s="629"/>
      <c r="U24" s="629"/>
      <c r="V24" s="629"/>
      <c r="W24" s="629"/>
      <c r="X24" s="629"/>
      <c r="Y24" s="630"/>
      <c r="Z24" s="655">
        <v>34</v>
      </c>
      <c r="AA24" s="655"/>
      <c r="AB24" s="655"/>
      <c r="AC24" s="655"/>
      <c r="AD24" s="656">
        <v>1987172</v>
      </c>
      <c r="AE24" s="656"/>
      <c r="AF24" s="656"/>
      <c r="AG24" s="656"/>
      <c r="AH24" s="656"/>
      <c r="AI24" s="656"/>
      <c r="AJ24" s="656"/>
      <c r="AK24" s="656"/>
      <c r="AL24" s="631">
        <v>56.6</v>
      </c>
      <c r="AM24" s="632"/>
      <c r="AN24" s="632"/>
      <c r="AO24" s="657"/>
      <c r="AP24" s="721" t="s">
        <v>576</v>
      </c>
      <c r="AQ24" s="728"/>
      <c r="AR24" s="728"/>
      <c r="AS24" s="728"/>
      <c r="AT24" s="728"/>
      <c r="AU24" s="728"/>
      <c r="AV24" s="728"/>
      <c r="AW24" s="728"/>
      <c r="AX24" s="728"/>
      <c r="AY24" s="728"/>
      <c r="AZ24" s="728"/>
      <c r="BA24" s="728"/>
      <c r="BB24" s="728"/>
      <c r="BC24" s="728"/>
      <c r="BD24" s="728"/>
      <c r="BE24" s="728"/>
      <c r="BF24" s="723"/>
      <c r="BG24" s="628" t="s">
        <v>532</v>
      </c>
      <c r="BH24" s="629"/>
      <c r="BI24" s="629"/>
      <c r="BJ24" s="629"/>
      <c r="BK24" s="629"/>
      <c r="BL24" s="629"/>
      <c r="BM24" s="629"/>
      <c r="BN24" s="630"/>
      <c r="BO24" s="655" t="s">
        <v>540</v>
      </c>
      <c r="BP24" s="655"/>
      <c r="BQ24" s="655"/>
      <c r="BR24" s="655"/>
      <c r="BS24" s="656" t="s">
        <v>532</v>
      </c>
      <c r="BT24" s="656"/>
      <c r="BU24" s="656"/>
      <c r="BV24" s="656"/>
      <c r="BW24" s="656"/>
      <c r="BX24" s="656"/>
      <c r="BY24" s="656"/>
      <c r="BZ24" s="656"/>
      <c r="CA24" s="656"/>
      <c r="CB24" s="714"/>
      <c r="CD24" s="684" t="s">
        <v>261</v>
      </c>
      <c r="CE24" s="685"/>
      <c r="CF24" s="685"/>
      <c r="CG24" s="685"/>
      <c r="CH24" s="685"/>
      <c r="CI24" s="685"/>
      <c r="CJ24" s="685"/>
      <c r="CK24" s="685"/>
      <c r="CL24" s="685"/>
      <c r="CM24" s="685"/>
      <c r="CN24" s="685"/>
      <c r="CO24" s="685"/>
      <c r="CP24" s="685"/>
      <c r="CQ24" s="686"/>
      <c r="CR24" s="681">
        <v>2475860</v>
      </c>
      <c r="CS24" s="682"/>
      <c r="CT24" s="682"/>
      <c r="CU24" s="682"/>
      <c r="CV24" s="682"/>
      <c r="CW24" s="682"/>
      <c r="CX24" s="682"/>
      <c r="CY24" s="725"/>
      <c r="CZ24" s="726">
        <v>44.8</v>
      </c>
      <c r="DA24" s="699"/>
      <c r="DB24" s="699"/>
      <c r="DC24" s="729"/>
      <c r="DD24" s="724">
        <v>1558752</v>
      </c>
      <c r="DE24" s="682"/>
      <c r="DF24" s="682"/>
      <c r="DG24" s="682"/>
      <c r="DH24" s="682"/>
      <c r="DI24" s="682"/>
      <c r="DJ24" s="682"/>
      <c r="DK24" s="725"/>
      <c r="DL24" s="724">
        <v>1518732</v>
      </c>
      <c r="DM24" s="682"/>
      <c r="DN24" s="682"/>
      <c r="DO24" s="682"/>
      <c r="DP24" s="682"/>
      <c r="DQ24" s="682"/>
      <c r="DR24" s="682"/>
      <c r="DS24" s="682"/>
      <c r="DT24" s="682"/>
      <c r="DU24" s="682"/>
      <c r="DV24" s="725"/>
      <c r="DW24" s="726">
        <v>41.2</v>
      </c>
      <c r="DX24" s="699"/>
      <c r="DY24" s="699"/>
      <c r="DZ24" s="699"/>
      <c r="EA24" s="699"/>
      <c r="EB24" s="699"/>
      <c r="EC24" s="727"/>
    </row>
    <row r="25" spans="2:133" ht="11.25" customHeight="1" x14ac:dyDescent="0.15">
      <c r="B25" s="625" t="s">
        <v>575</v>
      </c>
      <c r="C25" s="626"/>
      <c r="D25" s="626"/>
      <c r="E25" s="626"/>
      <c r="F25" s="626"/>
      <c r="G25" s="626"/>
      <c r="H25" s="626"/>
      <c r="I25" s="626"/>
      <c r="J25" s="626"/>
      <c r="K25" s="626"/>
      <c r="L25" s="626"/>
      <c r="M25" s="626"/>
      <c r="N25" s="626"/>
      <c r="O25" s="626"/>
      <c r="P25" s="626"/>
      <c r="Q25" s="627"/>
      <c r="R25" s="628">
        <v>121154</v>
      </c>
      <c r="S25" s="629"/>
      <c r="T25" s="629"/>
      <c r="U25" s="629"/>
      <c r="V25" s="629"/>
      <c r="W25" s="629"/>
      <c r="X25" s="629"/>
      <c r="Y25" s="630"/>
      <c r="Z25" s="655">
        <v>2.1</v>
      </c>
      <c r="AA25" s="655"/>
      <c r="AB25" s="655"/>
      <c r="AC25" s="655"/>
      <c r="AD25" s="656" t="s">
        <v>532</v>
      </c>
      <c r="AE25" s="656"/>
      <c r="AF25" s="656"/>
      <c r="AG25" s="656"/>
      <c r="AH25" s="656"/>
      <c r="AI25" s="656"/>
      <c r="AJ25" s="656"/>
      <c r="AK25" s="656"/>
      <c r="AL25" s="631" t="s">
        <v>532</v>
      </c>
      <c r="AM25" s="632"/>
      <c r="AN25" s="632"/>
      <c r="AO25" s="657"/>
      <c r="AP25" s="721" t="s">
        <v>574</v>
      </c>
      <c r="AQ25" s="728"/>
      <c r="AR25" s="728"/>
      <c r="AS25" s="728"/>
      <c r="AT25" s="728"/>
      <c r="AU25" s="728"/>
      <c r="AV25" s="728"/>
      <c r="AW25" s="728"/>
      <c r="AX25" s="728"/>
      <c r="AY25" s="728"/>
      <c r="AZ25" s="728"/>
      <c r="BA25" s="728"/>
      <c r="BB25" s="728"/>
      <c r="BC25" s="728"/>
      <c r="BD25" s="728"/>
      <c r="BE25" s="728"/>
      <c r="BF25" s="723"/>
      <c r="BG25" s="628" t="s">
        <v>532</v>
      </c>
      <c r="BH25" s="629"/>
      <c r="BI25" s="629"/>
      <c r="BJ25" s="629"/>
      <c r="BK25" s="629"/>
      <c r="BL25" s="629"/>
      <c r="BM25" s="629"/>
      <c r="BN25" s="630"/>
      <c r="BO25" s="655" t="s">
        <v>532</v>
      </c>
      <c r="BP25" s="655"/>
      <c r="BQ25" s="655"/>
      <c r="BR25" s="655"/>
      <c r="BS25" s="656" t="s">
        <v>532</v>
      </c>
      <c r="BT25" s="656"/>
      <c r="BU25" s="656"/>
      <c r="BV25" s="656"/>
      <c r="BW25" s="656"/>
      <c r="BX25" s="656"/>
      <c r="BY25" s="656"/>
      <c r="BZ25" s="656"/>
      <c r="CA25" s="656"/>
      <c r="CB25" s="714"/>
      <c r="CD25" s="670" t="s">
        <v>573</v>
      </c>
      <c r="CE25" s="667"/>
      <c r="CF25" s="667"/>
      <c r="CG25" s="667"/>
      <c r="CH25" s="667"/>
      <c r="CI25" s="667"/>
      <c r="CJ25" s="667"/>
      <c r="CK25" s="667"/>
      <c r="CL25" s="667"/>
      <c r="CM25" s="667"/>
      <c r="CN25" s="667"/>
      <c r="CO25" s="667"/>
      <c r="CP25" s="667"/>
      <c r="CQ25" s="668"/>
      <c r="CR25" s="628">
        <v>1063809</v>
      </c>
      <c r="CS25" s="639"/>
      <c r="CT25" s="639"/>
      <c r="CU25" s="639"/>
      <c r="CV25" s="639"/>
      <c r="CW25" s="639"/>
      <c r="CX25" s="639"/>
      <c r="CY25" s="640"/>
      <c r="CZ25" s="631">
        <v>19.2</v>
      </c>
      <c r="DA25" s="641"/>
      <c r="DB25" s="641"/>
      <c r="DC25" s="642"/>
      <c r="DD25" s="634">
        <v>947400</v>
      </c>
      <c r="DE25" s="639"/>
      <c r="DF25" s="639"/>
      <c r="DG25" s="639"/>
      <c r="DH25" s="639"/>
      <c r="DI25" s="639"/>
      <c r="DJ25" s="639"/>
      <c r="DK25" s="640"/>
      <c r="DL25" s="634">
        <v>908339</v>
      </c>
      <c r="DM25" s="639"/>
      <c r="DN25" s="639"/>
      <c r="DO25" s="639"/>
      <c r="DP25" s="639"/>
      <c r="DQ25" s="639"/>
      <c r="DR25" s="639"/>
      <c r="DS25" s="639"/>
      <c r="DT25" s="639"/>
      <c r="DU25" s="639"/>
      <c r="DV25" s="640"/>
      <c r="DW25" s="631">
        <v>24.6</v>
      </c>
      <c r="DX25" s="641"/>
      <c r="DY25" s="641"/>
      <c r="DZ25" s="641"/>
      <c r="EA25" s="641"/>
      <c r="EB25" s="641"/>
      <c r="EC25" s="662"/>
    </row>
    <row r="26" spans="2:133" ht="11.25" customHeight="1" x14ac:dyDescent="0.15">
      <c r="B26" s="625" t="s">
        <v>572</v>
      </c>
      <c r="C26" s="626"/>
      <c r="D26" s="626"/>
      <c r="E26" s="626"/>
      <c r="F26" s="626"/>
      <c r="G26" s="626"/>
      <c r="H26" s="626"/>
      <c r="I26" s="626"/>
      <c r="J26" s="626"/>
      <c r="K26" s="626"/>
      <c r="L26" s="626"/>
      <c r="M26" s="626"/>
      <c r="N26" s="626"/>
      <c r="O26" s="626"/>
      <c r="P26" s="626"/>
      <c r="Q26" s="627"/>
      <c r="R26" s="628" t="s">
        <v>532</v>
      </c>
      <c r="S26" s="629"/>
      <c r="T26" s="629"/>
      <c r="U26" s="629"/>
      <c r="V26" s="629"/>
      <c r="W26" s="629"/>
      <c r="X26" s="629"/>
      <c r="Y26" s="630"/>
      <c r="Z26" s="655" t="s">
        <v>532</v>
      </c>
      <c r="AA26" s="655"/>
      <c r="AB26" s="655"/>
      <c r="AC26" s="655"/>
      <c r="AD26" s="656" t="s">
        <v>571</v>
      </c>
      <c r="AE26" s="656"/>
      <c r="AF26" s="656"/>
      <c r="AG26" s="656"/>
      <c r="AH26" s="656"/>
      <c r="AI26" s="656"/>
      <c r="AJ26" s="656"/>
      <c r="AK26" s="656"/>
      <c r="AL26" s="631" t="s">
        <v>532</v>
      </c>
      <c r="AM26" s="632"/>
      <c r="AN26" s="632"/>
      <c r="AO26" s="657"/>
      <c r="AP26" s="721" t="s">
        <v>262</v>
      </c>
      <c r="AQ26" s="722"/>
      <c r="AR26" s="722"/>
      <c r="AS26" s="722"/>
      <c r="AT26" s="722"/>
      <c r="AU26" s="722"/>
      <c r="AV26" s="722"/>
      <c r="AW26" s="722"/>
      <c r="AX26" s="722"/>
      <c r="AY26" s="722"/>
      <c r="AZ26" s="722"/>
      <c r="BA26" s="722"/>
      <c r="BB26" s="722"/>
      <c r="BC26" s="722"/>
      <c r="BD26" s="722"/>
      <c r="BE26" s="722"/>
      <c r="BF26" s="723"/>
      <c r="BG26" s="628" t="s">
        <v>532</v>
      </c>
      <c r="BH26" s="629"/>
      <c r="BI26" s="629"/>
      <c r="BJ26" s="629"/>
      <c r="BK26" s="629"/>
      <c r="BL26" s="629"/>
      <c r="BM26" s="629"/>
      <c r="BN26" s="630"/>
      <c r="BO26" s="655" t="s">
        <v>532</v>
      </c>
      <c r="BP26" s="655"/>
      <c r="BQ26" s="655"/>
      <c r="BR26" s="655"/>
      <c r="BS26" s="656" t="s">
        <v>532</v>
      </c>
      <c r="BT26" s="656"/>
      <c r="BU26" s="656"/>
      <c r="BV26" s="656"/>
      <c r="BW26" s="656"/>
      <c r="BX26" s="656"/>
      <c r="BY26" s="656"/>
      <c r="BZ26" s="656"/>
      <c r="CA26" s="656"/>
      <c r="CB26" s="714"/>
      <c r="CD26" s="670" t="s">
        <v>263</v>
      </c>
      <c r="CE26" s="667"/>
      <c r="CF26" s="667"/>
      <c r="CG26" s="667"/>
      <c r="CH26" s="667"/>
      <c r="CI26" s="667"/>
      <c r="CJ26" s="667"/>
      <c r="CK26" s="667"/>
      <c r="CL26" s="667"/>
      <c r="CM26" s="667"/>
      <c r="CN26" s="667"/>
      <c r="CO26" s="667"/>
      <c r="CP26" s="667"/>
      <c r="CQ26" s="668"/>
      <c r="CR26" s="628">
        <v>551679</v>
      </c>
      <c r="CS26" s="629"/>
      <c r="CT26" s="629"/>
      <c r="CU26" s="629"/>
      <c r="CV26" s="629"/>
      <c r="CW26" s="629"/>
      <c r="CX26" s="629"/>
      <c r="CY26" s="630"/>
      <c r="CZ26" s="631">
        <v>10</v>
      </c>
      <c r="DA26" s="641"/>
      <c r="DB26" s="641"/>
      <c r="DC26" s="642"/>
      <c r="DD26" s="634">
        <v>475020</v>
      </c>
      <c r="DE26" s="629"/>
      <c r="DF26" s="629"/>
      <c r="DG26" s="629"/>
      <c r="DH26" s="629"/>
      <c r="DI26" s="629"/>
      <c r="DJ26" s="629"/>
      <c r="DK26" s="630"/>
      <c r="DL26" s="634" t="s">
        <v>532</v>
      </c>
      <c r="DM26" s="629"/>
      <c r="DN26" s="629"/>
      <c r="DO26" s="629"/>
      <c r="DP26" s="629"/>
      <c r="DQ26" s="629"/>
      <c r="DR26" s="629"/>
      <c r="DS26" s="629"/>
      <c r="DT26" s="629"/>
      <c r="DU26" s="629"/>
      <c r="DV26" s="630"/>
      <c r="DW26" s="631" t="s">
        <v>532</v>
      </c>
      <c r="DX26" s="641"/>
      <c r="DY26" s="641"/>
      <c r="DZ26" s="641"/>
      <c r="EA26" s="641"/>
      <c r="EB26" s="641"/>
      <c r="EC26" s="662"/>
    </row>
    <row r="27" spans="2:133" ht="11.25" customHeight="1" x14ac:dyDescent="0.15">
      <c r="B27" s="625" t="s">
        <v>570</v>
      </c>
      <c r="C27" s="626"/>
      <c r="D27" s="626"/>
      <c r="E27" s="626"/>
      <c r="F27" s="626"/>
      <c r="G27" s="626"/>
      <c r="H27" s="626"/>
      <c r="I27" s="626"/>
      <c r="J27" s="626"/>
      <c r="K27" s="626"/>
      <c r="L27" s="626"/>
      <c r="M27" s="626"/>
      <c r="N27" s="626"/>
      <c r="O27" s="626"/>
      <c r="P27" s="626"/>
      <c r="Q27" s="627"/>
      <c r="R27" s="628">
        <v>3628593</v>
      </c>
      <c r="S27" s="629"/>
      <c r="T27" s="629"/>
      <c r="U27" s="629"/>
      <c r="V27" s="629"/>
      <c r="W27" s="629"/>
      <c r="X27" s="629"/>
      <c r="Y27" s="630"/>
      <c r="Z27" s="655">
        <v>62.1</v>
      </c>
      <c r="AA27" s="655"/>
      <c r="AB27" s="655"/>
      <c r="AC27" s="655"/>
      <c r="AD27" s="656">
        <v>3507439</v>
      </c>
      <c r="AE27" s="656"/>
      <c r="AF27" s="656"/>
      <c r="AG27" s="656"/>
      <c r="AH27" s="656"/>
      <c r="AI27" s="656"/>
      <c r="AJ27" s="656"/>
      <c r="AK27" s="656"/>
      <c r="AL27" s="631">
        <v>99.900001525878906</v>
      </c>
      <c r="AM27" s="632"/>
      <c r="AN27" s="632"/>
      <c r="AO27" s="657"/>
      <c r="AP27" s="625" t="s">
        <v>264</v>
      </c>
      <c r="AQ27" s="626"/>
      <c r="AR27" s="626"/>
      <c r="AS27" s="626"/>
      <c r="AT27" s="626"/>
      <c r="AU27" s="626"/>
      <c r="AV27" s="626"/>
      <c r="AW27" s="626"/>
      <c r="AX27" s="626"/>
      <c r="AY27" s="626"/>
      <c r="AZ27" s="626"/>
      <c r="BA27" s="626"/>
      <c r="BB27" s="626"/>
      <c r="BC27" s="626"/>
      <c r="BD27" s="626"/>
      <c r="BE27" s="626"/>
      <c r="BF27" s="627"/>
      <c r="BG27" s="628">
        <v>1151190</v>
      </c>
      <c r="BH27" s="629"/>
      <c r="BI27" s="629"/>
      <c r="BJ27" s="629"/>
      <c r="BK27" s="629"/>
      <c r="BL27" s="629"/>
      <c r="BM27" s="629"/>
      <c r="BN27" s="630"/>
      <c r="BO27" s="655">
        <v>100</v>
      </c>
      <c r="BP27" s="655"/>
      <c r="BQ27" s="655"/>
      <c r="BR27" s="655"/>
      <c r="BS27" s="656">
        <v>8505</v>
      </c>
      <c r="BT27" s="656"/>
      <c r="BU27" s="656"/>
      <c r="BV27" s="656"/>
      <c r="BW27" s="656"/>
      <c r="BX27" s="656"/>
      <c r="BY27" s="656"/>
      <c r="BZ27" s="656"/>
      <c r="CA27" s="656"/>
      <c r="CB27" s="714"/>
      <c r="CD27" s="670" t="s">
        <v>569</v>
      </c>
      <c r="CE27" s="667"/>
      <c r="CF27" s="667"/>
      <c r="CG27" s="667"/>
      <c r="CH27" s="667"/>
      <c r="CI27" s="667"/>
      <c r="CJ27" s="667"/>
      <c r="CK27" s="667"/>
      <c r="CL27" s="667"/>
      <c r="CM27" s="667"/>
      <c r="CN27" s="667"/>
      <c r="CO27" s="667"/>
      <c r="CP27" s="667"/>
      <c r="CQ27" s="668"/>
      <c r="CR27" s="628">
        <v>1016315</v>
      </c>
      <c r="CS27" s="639"/>
      <c r="CT27" s="639"/>
      <c r="CU27" s="639"/>
      <c r="CV27" s="639"/>
      <c r="CW27" s="639"/>
      <c r="CX27" s="639"/>
      <c r="CY27" s="640"/>
      <c r="CZ27" s="631">
        <v>18.399999999999999</v>
      </c>
      <c r="DA27" s="641"/>
      <c r="DB27" s="641"/>
      <c r="DC27" s="642"/>
      <c r="DD27" s="634">
        <v>218359</v>
      </c>
      <c r="DE27" s="639"/>
      <c r="DF27" s="639"/>
      <c r="DG27" s="639"/>
      <c r="DH27" s="639"/>
      <c r="DI27" s="639"/>
      <c r="DJ27" s="639"/>
      <c r="DK27" s="640"/>
      <c r="DL27" s="634">
        <v>217400</v>
      </c>
      <c r="DM27" s="639"/>
      <c r="DN27" s="639"/>
      <c r="DO27" s="639"/>
      <c r="DP27" s="639"/>
      <c r="DQ27" s="639"/>
      <c r="DR27" s="639"/>
      <c r="DS27" s="639"/>
      <c r="DT27" s="639"/>
      <c r="DU27" s="639"/>
      <c r="DV27" s="640"/>
      <c r="DW27" s="631">
        <v>5.9</v>
      </c>
      <c r="DX27" s="641"/>
      <c r="DY27" s="641"/>
      <c r="DZ27" s="641"/>
      <c r="EA27" s="641"/>
      <c r="EB27" s="641"/>
      <c r="EC27" s="662"/>
    </row>
    <row r="28" spans="2:133" ht="11.25" customHeight="1" x14ac:dyDescent="0.15">
      <c r="B28" s="625" t="s">
        <v>568</v>
      </c>
      <c r="C28" s="626"/>
      <c r="D28" s="626"/>
      <c r="E28" s="626"/>
      <c r="F28" s="626"/>
      <c r="G28" s="626"/>
      <c r="H28" s="626"/>
      <c r="I28" s="626"/>
      <c r="J28" s="626"/>
      <c r="K28" s="626"/>
      <c r="L28" s="626"/>
      <c r="M28" s="626"/>
      <c r="N28" s="626"/>
      <c r="O28" s="626"/>
      <c r="P28" s="626"/>
      <c r="Q28" s="627"/>
      <c r="R28" s="628">
        <v>1496</v>
      </c>
      <c r="S28" s="629"/>
      <c r="T28" s="629"/>
      <c r="U28" s="629"/>
      <c r="V28" s="629"/>
      <c r="W28" s="629"/>
      <c r="X28" s="629"/>
      <c r="Y28" s="630"/>
      <c r="Z28" s="655">
        <v>0</v>
      </c>
      <c r="AA28" s="655"/>
      <c r="AB28" s="655"/>
      <c r="AC28" s="655"/>
      <c r="AD28" s="656">
        <v>1496</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567</v>
      </c>
      <c r="CE28" s="667"/>
      <c r="CF28" s="667"/>
      <c r="CG28" s="667"/>
      <c r="CH28" s="667"/>
      <c r="CI28" s="667"/>
      <c r="CJ28" s="667"/>
      <c r="CK28" s="667"/>
      <c r="CL28" s="667"/>
      <c r="CM28" s="667"/>
      <c r="CN28" s="667"/>
      <c r="CO28" s="667"/>
      <c r="CP28" s="667"/>
      <c r="CQ28" s="668"/>
      <c r="CR28" s="628">
        <v>395736</v>
      </c>
      <c r="CS28" s="629"/>
      <c r="CT28" s="629"/>
      <c r="CU28" s="629"/>
      <c r="CV28" s="629"/>
      <c r="CW28" s="629"/>
      <c r="CX28" s="629"/>
      <c r="CY28" s="630"/>
      <c r="CZ28" s="631">
        <v>7.2</v>
      </c>
      <c r="DA28" s="641"/>
      <c r="DB28" s="641"/>
      <c r="DC28" s="642"/>
      <c r="DD28" s="634">
        <v>392993</v>
      </c>
      <c r="DE28" s="629"/>
      <c r="DF28" s="629"/>
      <c r="DG28" s="629"/>
      <c r="DH28" s="629"/>
      <c r="DI28" s="629"/>
      <c r="DJ28" s="629"/>
      <c r="DK28" s="630"/>
      <c r="DL28" s="634">
        <v>392993</v>
      </c>
      <c r="DM28" s="629"/>
      <c r="DN28" s="629"/>
      <c r="DO28" s="629"/>
      <c r="DP28" s="629"/>
      <c r="DQ28" s="629"/>
      <c r="DR28" s="629"/>
      <c r="DS28" s="629"/>
      <c r="DT28" s="629"/>
      <c r="DU28" s="629"/>
      <c r="DV28" s="630"/>
      <c r="DW28" s="631">
        <v>10.7</v>
      </c>
      <c r="DX28" s="641"/>
      <c r="DY28" s="641"/>
      <c r="DZ28" s="641"/>
      <c r="EA28" s="641"/>
      <c r="EB28" s="641"/>
      <c r="EC28" s="662"/>
    </row>
    <row r="29" spans="2:133" ht="11.25" customHeight="1" x14ac:dyDescent="0.15">
      <c r="B29" s="625" t="s">
        <v>265</v>
      </c>
      <c r="C29" s="626"/>
      <c r="D29" s="626"/>
      <c r="E29" s="626"/>
      <c r="F29" s="626"/>
      <c r="G29" s="626"/>
      <c r="H29" s="626"/>
      <c r="I29" s="626"/>
      <c r="J29" s="626"/>
      <c r="K29" s="626"/>
      <c r="L29" s="626"/>
      <c r="M29" s="626"/>
      <c r="N29" s="626"/>
      <c r="O29" s="626"/>
      <c r="P29" s="626"/>
      <c r="Q29" s="627"/>
      <c r="R29" s="628">
        <v>35260</v>
      </c>
      <c r="S29" s="629"/>
      <c r="T29" s="629"/>
      <c r="U29" s="629"/>
      <c r="V29" s="629"/>
      <c r="W29" s="629"/>
      <c r="X29" s="629"/>
      <c r="Y29" s="630"/>
      <c r="Z29" s="655">
        <v>0.6</v>
      </c>
      <c r="AA29" s="655"/>
      <c r="AB29" s="655"/>
      <c r="AC29" s="655"/>
      <c r="AD29" s="656" t="s">
        <v>540</v>
      </c>
      <c r="AE29" s="656"/>
      <c r="AF29" s="656"/>
      <c r="AG29" s="656"/>
      <c r="AH29" s="656"/>
      <c r="AI29" s="656"/>
      <c r="AJ29" s="656"/>
      <c r="AK29" s="656"/>
      <c r="AL29" s="631" t="s">
        <v>532</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266</v>
      </c>
      <c r="CE29" s="716"/>
      <c r="CF29" s="670" t="s">
        <v>566</v>
      </c>
      <c r="CG29" s="667"/>
      <c r="CH29" s="667"/>
      <c r="CI29" s="667"/>
      <c r="CJ29" s="667"/>
      <c r="CK29" s="667"/>
      <c r="CL29" s="667"/>
      <c r="CM29" s="667"/>
      <c r="CN29" s="667"/>
      <c r="CO29" s="667"/>
      <c r="CP29" s="667"/>
      <c r="CQ29" s="668"/>
      <c r="CR29" s="628">
        <v>395736</v>
      </c>
      <c r="CS29" s="639"/>
      <c r="CT29" s="639"/>
      <c r="CU29" s="639"/>
      <c r="CV29" s="639"/>
      <c r="CW29" s="639"/>
      <c r="CX29" s="639"/>
      <c r="CY29" s="640"/>
      <c r="CZ29" s="631">
        <v>7.2</v>
      </c>
      <c r="DA29" s="641"/>
      <c r="DB29" s="641"/>
      <c r="DC29" s="642"/>
      <c r="DD29" s="634">
        <v>392993</v>
      </c>
      <c r="DE29" s="639"/>
      <c r="DF29" s="639"/>
      <c r="DG29" s="639"/>
      <c r="DH29" s="639"/>
      <c r="DI29" s="639"/>
      <c r="DJ29" s="639"/>
      <c r="DK29" s="640"/>
      <c r="DL29" s="634">
        <v>392993</v>
      </c>
      <c r="DM29" s="639"/>
      <c r="DN29" s="639"/>
      <c r="DO29" s="639"/>
      <c r="DP29" s="639"/>
      <c r="DQ29" s="639"/>
      <c r="DR29" s="639"/>
      <c r="DS29" s="639"/>
      <c r="DT29" s="639"/>
      <c r="DU29" s="639"/>
      <c r="DV29" s="640"/>
      <c r="DW29" s="631">
        <v>10.7</v>
      </c>
      <c r="DX29" s="641"/>
      <c r="DY29" s="641"/>
      <c r="DZ29" s="641"/>
      <c r="EA29" s="641"/>
      <c r="EB29" s="641"/>
      <c r="EC29" s="662"/>
    </row>
    <row r="30" spans="2:133" ht="11.25" customHeight="1" x14ac:dyDescent="0.15">
      <c r="B30" s="625" t="s">
        <v>267</v>
      </c>
      <c r="C30" s="626"/>
      <c r="D30" s="626"/>
      <c r="E30" s="626"/>
      <c r="F30" s="626"/>
      <c r="G30" s="626"/>
      <c r="H30" s="626"/>
      <c r="I30" s="626"/>
      <c r="J30" s="626"/>
      <c r="K30" s="626"/>
      <c r="L30" s="626"/>
      <c r="M30" s="626"/>
      <c r="N30" s="626"/>
      <c r="O30" s="626"/>
      <c r="P30" s="626"/>
      <c r="Q30" s="627"/>
      <c r="R30" s="628">
        <v>57462</v>
      </c>
      <c r="S30" s="629"/>
      <c r="T30" s="629"/>
      <c r="U30" s="629"/>
      <c r="V30" s="629"/>
      <c r="W30" s="629"/>
      <c r="X30" s="629"/>
      <c r="Y30" s="630"/>
      <c r="Z30" s="655">
        <v>1</v>
      </c>
      <c r="AA30" s="655"/>
      <c r="AB30" s="655"/>
      <c r="AC30" s="655"/>
      <c r="AD30" s="656">
        <v>905</v>
      </c>
      <c r="AE30" s="656"/>
      <c r="AF30" s="656"/>
      <c r="AG30" s="656"/>
      <c r="AH30" s="656"/>
      <c r="AI30" s="656"/>
      <c r="AJ30" s="656"/>
      <c r="AK30" s="656"/>
      <c r="AL30" s="631">
        <v>0</v>
      </c>
      <c r="AM30" s="632"/>
      <c r="AN30" s="632"/>
      <c r="AO30" s="657"/>
      <c r="AP30" s="687" t="s">
        <v>222</v>
      </c>
      <c r="AQ30" s="688"/>
      <c r="AR30" s="688"/>
      <c r="AS30" s="688"/>
      <c r="AT30" s="688"/>
      <c r="AU30" s="688"/>
      <c r="AV30" s="688"/>
      <c r="AW30" s="688"/>
      <c r="AX30" s="688"/>
      <c r="AY30" s="688"/>
      <c r="AZ30" s="688"/>
      <c r="BA30" s="688"/>
      <c r="BB30" s="688"/>
      <c r="BC30" s="688"/>
      <c r="BD30" s="688"/>
      <c r="BE30" s="688"/>
      <c r="BF30" s="689"/>
      <c r="BG30" s="687" t="s">
        <v>268</v>
      </c>
      <c r="BH30" s="712"/>
      <c r="BI30" s="712"/>
      <c r="BJ30" s="712"/>
      <c r="BK30" s="712"/>
      <c r="BL30" s="712"/>
      <c r="BM30" s="712"/>
      <c r="BN30" s="712"/>
      <c r="BO30" s="712"/>
      <c r="BP30" s="712"/>
      <c r="BQ30" s="713"/>
      <c r="BR30" s="687" t="s">
        <v>269</v>
      </c>
      <c r="BS30" s="712"/>
      <c r="BT30" s="712"/>
      <c r="BU30" s="712"/>
      <c r="BV30" s="712"/>
      <c r="BW30" s="712"/>
      <c r="BX30" s="712"/>
      <c r="BY30" s="712"/>
      <c r="BZ30" s="712"/>
      <c r="CA30" s="712"/>
      <c r="CB30" s="713"/>
      <c r="CD30" s="717"/>
      <c r="CE30" s="718"/>
      <c r="CF30" s="670" t="s">
        <v>565</v>
      </c>
      <c r="CG30" s="667"/>
      <c r="CH30" s="667"/>
      <c r="CI30" s="667"/>
      <c r="CJ30" s="667"/>
      <c r="CK30" s="667"/>
      <c r="CL30" s="667"/>
      <c r="CM30" s="667"/>
      <c r="CN30" s="667"/>
      <c r="CO30" s="667"/>
      <c r="CP30" s="667"/>
      <c r="CQ30" s="668"/>
      <c r="CR30" s="628">
        <v>384296</v>
      </c>
      <c r="CS30" s="629"/>
      <c r="CT30" s="629"/>
      <c r="CU30" s="629"/>
      <c r="CV30" s="629"/>
      <c r="CW30" s="629"/>
      <c r="CX30" s="629"/>
      <c r="CY30" s="630"/>
      <c r="CZ30" s="631">
        <v>7</v>
      </c>
      <c r="DA30" s="641"/>
      <c r="DB30" s="641"/>
      <c r="DC30" s="642"/>
      <c r="DD30" s="634">
        <v>381553</v>
      </c>
      <c r="DE30" s="629"/>
      <c r="DF30" s="629"/>
      <c r="DG30" s="629"/>
      <c r="DH30" s="629"/>
      <c r="DI30" s="629"/>
      <c r="DJ30" s="629"/>
      <c r="DK30" s="630"/>
      <c r="DL30" s="634">
        <v>381553</v>
      </c>
      <c r="DM30" s="629"/>
      <c r="DN30" s="629"/>
      <c r="DO30" s="629"/>
      <c r="DP30" s="629"/>
      <c r="DQ30" s="629"/>
      <c r="DR30" s="629"/>
      <c r="DS30" s="629"/>
      <c r="DT30" s="629"/>
      <c r="DU30" s="629"/>
      <c r="DV30" s="630"/>
      <c r="DW30" s="631">
        <v>10.4</v>
      </c>
      <c r="DX30" s="641"/>
      <c r="DY30" s="641"/>
      <c r="DZ30" s="641"/>
      <c r="EA30" s="641"/>
      <c r="EB30" s="641"/>
      <c r="EC30" s="662"/>
    </row>
    <row r="31" spans="2:133" ht="11.25" customHeight="1" x14ac:dyDescent="0.15">
      <c r="B31" s="625" t="s">
        <v>270</v>
      </c>
      <c r="C31" s="626"/>
      <c r="D31" s="626"/>
      <c r="E31" s="626"/>
      <c r="F31" s="626"/>
      <c r="G31" s="626"/>
      <c r="H31" s="626"/>
      <c r="I31" s="626"/>
      <c r="J31" s="626"/>
      <c r="K31" s="626"/>
      <c r="L31" s="626"/>
      <c r="M31" s="626"/>
      <c r="N31" s="626"/>
      <c r="O31" s="626"/>
      <c r="P31" s="626"/>
      <c r="Q31" s="627"/>
      <c r="R31" s="628">
        <v>6968</v>
      </c>
      <c r="S31" s="629"/>
      <c r="T31" s="629"/>
      <c r="U31" s="629"/>
      <c r="V31" s="629"/>
      <c r="W31" s="629"/>
      <c r="X31" s="629"/>
      <c r="Y31" s="630"/>
      <c r="Z31" s="655">
        <v>0.1</v>
      </c>
      <c r="AA31" s="655"/>
      <c r="AB31" s="655"/>
      <c r="AC31" s="655"/>
      <c r="AD31" s="656" t="s">
        <v>532</v>
      </c>
      <c r="AE31" s="656"/>
      <c r="AF31" s="656"/>
      <c r="AG31" s="656"/>
      <c r="AH31" s="656"/>
      <c r="AI31" s="656"/>
      <c r="AJ31" s="656"/>
      <c r="AK31" s="656"/>
      <c r="AL31" s="631" t="s">
        <v>532</v>
      </c>
      <c r="AM31" s="632"/>
      <c r="AN31" s="632"/>
      <c r="AO31" s="657"/>
      <c r="AP31" s="701" t="s">
        <v>271</v>
      </c>
      <c r="AQ31" s="702"/>
      <c r="AR31" s="702"/>
      <c r="AS31" s="702"/>
      <c r="AT31" s="707" t="s">
        <v>272</v>
      </c>
      <c r="AU31" s="366"/>
      <c r="AV31" s="366"/>
      <c r="AW31" s="366"/>
      <c r="AX31" s="694" t="s">
        <v>190</v>
      </c>
      <c r="AY31" s="695"/>
      <c r="AZ31" s="695"/>
      <c r="BA31" s="695"/>
      <c r="BB31" s="695"/>
      <c r="BC31" s="695"/>
      <c r="BD31" s="695"/>
      <c r="BE31" s="695"/>
      <c r="BF31" s="696"/>
      <c r="BG31" s="697">
        <v>98.8</v>
      </c>
      <c r="BH31" s="698"/>
      <c r="BI31" s="698"/>
      <c r="BJ31" s="698"/>
      <c r="BK31" s="698"/>
      <c r="BL31" s="698"/>
      <c r="BM31" s="699">
        <v>96</v>
      </c>
      <c r="BN31" s="698"/>
      <c r="BO31" s="698"/>
      <c r="BP31" s="698"/>
      <c r="BQ31" s="700"/>
      <c r="BR31" s="697">
        <v>98.2</v>
      </c>
      <c r="BS31" s="698"/>
      <c r="BT31" s="698"/>
      <c r="BU31" s="698"/>
      <c r="BV31" s="698"/>
      <c r="BW31" s="698"/>
      <c r="BX31" s="699">
        <v>95.3</v>
      </c>
      <c r="BY31" s="698"/>
      <c r="BZ31" s="698"/>
      <c r="CA31" s="698"/>
      <c r="CB31" s="700"/>
      <c r="CD31" s="717"/>
      <c r="CE31" s="718"/>
      <c r="CF31" s="670" t="s">
        <v>564</v>
      </c>
      <c r="CG31" s="667"/>
      <c r="CH31" s="667"/>
      <c r="CI31" s="667"/>
      <c r="CJ31" s="667"/>
      <c r="CK31" s="667"/>
      <c r="CL31" s="667"/>
      <c r="CM31" s="667"/>
      <c r="CN31" s="667"/>
      <c r="CO31" s="667"/>
      <c r="CP31" s="667"/>
      <c r="CQ31" s="668"/>
      <c r="CR31" s="628">
        <v>11440</v>
      </c>
      <c r="CS31" s="639"/>
      <c r="CT31" s="639"/>
      <c r="CU31" s="639"/>
      <c r="CV31" s="639"/>
      <c r="CW31" s="639"/>
      <c r="CX31" s="639"/>
      <c r="CY31" s="640"/>
      <c r="CZ31" s="631">
        <v>0.2</v>
      </c>
      <c r="DA31" s="641"/>
      <c r="DB31" s="641"/>
      <c r="DC31" s="642"/>
      <c r="DD31" s="634">
        <v>11440</v>
      </c>
      <c r="DE31" s="639"/>
      <c r="DF31" s="639"/>
      <c r="DG31" s="639"/>
      <c r="DH31" s="639"/>
      <c r="DI31" s="639"/>
      <c r="DJ31" s="639"/>
      <c r="DK31" s="640"/>
      <c r="DL31" s="634">
        <v>11440</v>
      </c>
      <c r="DM31" s="639"/>
      <c r="DN31" s="639"/>
      <c r="DO31" s="639"/>
      <c r="DP31" s="639"/>
      <c r="DQ31" s="639"/>
      <c r="DR31" s="639"/>
      <c r="DS31" s="639"/>
      <c r="DT31" s="639"/>
      <c r="DU31" s="639"/>
      <c r="DV31" s="640"/>
      <c r="DW31" s="631">
        <v>0.3</v>
      </c>
      <c r="DX31" s="641"/>
      <c r="DY31" s="641"/>
      <c r="DZ31" s="641"/>
      <c r="EA31" s="641"/>
      <c r="EB31" s="641"/>
      <c r="EC31" s="662"/>
    </row>
    <row r="32" spans="2:133" ht="11.25" customHeight="1" x14ac:dyDescent="0.15">
      <c r="B32" s="625" t="s">
        <v>273</v>
      </c>
      <c r="C32" s="626"/>
      <c r="D32" s="626"/>
      <c r="E32" s="626"/>
      <c r="F32" s="626"/>
      <c r="G32" s="626"/>
      <c r="H32" s="626"/>
      <c r="I32" s="626"/>
      <c r="J32" s="626"/>
      <c r="K32" s="626"/>
      <c r="L32" s="626"/>
      <c r="M32" s="626"/>
      <c r="N32" s="626"/>
      <c r="O32" s="626"/>
      <c r="P32" s="626"/>
      <c r="Q32" s="627"/>
      <c r="R32" s="628">
        <v>966088</v>
      </c>
      <c r="S32" s="629"/>
      <c r="T32" s="629"/>
      <c r="U32" s="629"/>
      <c r="V32" s="629"/>
      <c r="W32" s="629"/>
      <c r="X32" s="629"/>
      <c r="Y32" s="630"/>
      <c r="Z32" s="655">
        <v>16.5</v>
      </c>
      <c r="AA32" s="655"/>
      <c r="AB32" s="655"/>
      <c r="AC32" s="655"/>
      <c r="AD32" s="656" t="s">
        <v>532</v>
      </c>
      <c r="AE32" s="656"/>
      <c r="AF32" s="656"/>
      <c r="AG32" s="656"/>
      <c r="AH32" s="656"/>
      <c r="AI32" s="656"/>
      <c r="AJ32" s="656"/>
      <c r="AK32" s="656"/>
      <c r="AL32" s="631" t="s">
        <v>533</v>
      </c>
      <c r="AM32" s="632"/>
      <c r="AN32" s="632"/>
      <c r="AO32" s="657"/>
      <c r="AP32" s="703"/>
      <c r="AQ32" s="704"/>
      <c r="AR32" s="704"/>
      <c r="AS32" s="704"/>
      <c r="AT32" s="708"/>
      <c r="AU32" s="362" t="s">
        <v>563</v>
      </c>
      <c r="AV32" s="362"/>
      <c r="AW32" s="362"/>
      <c r="AX32" s="625" t="s">
        <v>274</v>
      </c>
      <c r="AY32" s="626"/>
      <c r="AZ32" s="626"/>
      <c r="BA32" s="626"/>
      <c r="BB32" s="626"/>
      <c r="BC32" s="626"/>
      <c r="BD32" s="626"/>
      <c r="BE32" s="626"/>
      <c r="BF32" s="627"/>
      <c r="BG32" s="710">
        <v>99.2</v>
      </c>
      <c r="BH32" s="639"/>
      <c r="BI32" s="639"/>
      <c r="BJ32" s="639"/>
      <c r="BK32" s="639"/>
      <c r="BL32" s="639"/>
      <c r="BM32" s="632">
        <v>97.6</v>
      </c>
      <c r="BN32" s="711"/>
      <c r="BO32" s="711"/>
      <c r="BP32" s="711"/>
      <c r="BQ32" s="666"/>
      <c r="BR32" s="710">
        <v>98.5</v>
      </c>
      <c r="BS32" s="639"/>
      <c r="BT32" s="639"/>
      <c r="BU32" s="639"/>
      <c r="BV32" s="639"/>
      <c r="BW32" s="639"/>
      <c r="BX32" s="632">
        <v>96.8</v>
      </c>
      <c r="BY32" s="711"/>
      <c r="BZ32" s="711"/>
      <c r="CA32" s="711"/>
      <c r="CB32" s="666"/>
      <c r="CD32" s="719"/>
      <c r="CE32" s="720"/>
      <c r="CF32" s="670" t="s">
        <v>562</v>
      </c>
      <c r="CG32" s="667"/>
      <c r="CH32" s="667"/>
      <c r="CI32" s="667"/>
      <c r="CJ32" s="667"/>
      <c r="CK32" s="667"/>
      <c r="CL32" s="667"/>
      <c r="CM32" s="667"/>
      <c r="CN32" s="667"/>
      <c r="CO32" s="667"/>
      <c r="CP32" s="667"/>
      <c r="CQ32" s="668"/>
      <c r="CR32" s="628" t="s">
        <v>532</v>
      </c>
      <c r="CS32" s="629"/>
      <c r="CT32" s="629"/>
      <c r="CU32" s="629"/>
      <c r="CV32" s="629"/>
      <c r="CW32" s="629"/>
      <c r="CX32" s="629"/>
      <c r="CY32" s="630"/>
      <c r="CZ32" s="631" t="s">
        <v>533</v>
      </c>
      <c r="DA32" s="641"/>
      <c r="DB32" s="641"/>
      <c r="DC32" s="642"/>
      <c r="DD32" s="634" t="s">
        <v>532</v>
      </c>
      <c r="DE32" s="629"/>
      <c r="DF32" s="629"/>
      <c r="DG32" s="629"/>
      <c r="DH32" s="629"/>
      <c r="DI32" s="629"/>
      <c r="DJ32" s="629"/>
      <c r="DK32" s="630"/>
      <c r="DL32" s="634" t="s">
        <v>532</v>
      </c>
      <c r="DM32" s="629"/>
      <c r="DN32" s="629"/>
      <c r="DO32" s="629"/>
      <c r="DP32" s="629"/>
      <c r="DQ32" s="629"/>
      <c r="DR32" s="629"/>
      <c r="DS32" s="629"/>
      <c r="DT32" s="629"/>
      <c r="DU32" s="629"/>
      <c r="DV32" s="630"/>
      <c r="DW32" s="631" t="s">
        <v>532</v>
      </c>
      <c r="DX32" s="641"/>
      <c r="DY32" s="641"/>
      <c r="DZ32" s="641"/>
      <c r="EA32" s="641"/>
      <c r="EB32" s="641"/>
      <c r="EC32" s="662"/>
    </row>
    <row r="33" spans="2:133" ht="11.25" customHeight="1" x14ac:dyDescent="0.15">
      <c r="B33" s="691" t="s">
        <v>275</v>
      </c>
      <c r="C33" s="692"/>
      <c r="D33" s="692"/>
      <c r="E33" s="692"/>
      <c r="F33" s="692"/>
      <c r="G33" s="692"/>
      <c r="H33" s="692"/>
      <c r="I33" s="692"/>
      <c r="J33" s="692"/>
      <c r="K33" s="692"/>
      <c r="L33" s="692"/>
      <c r="M33" s="692"/>
      <c r="N33" s="692"/>
      <c r="O33" s="692"/>
      <c r="P33" s="692"/>
      <c r="Q33" s="693"/>
      <c r="R33" s="628" t="s">
        <v>532</v>
      </c>
      <c r="S33" s="629"/>
      <c r="T33" s="629"/>
      <c r="U33" s="629"/>
      <c r="V33" s="629"/>
      <c r="W33" s="629"/>
      <c r="X33" s="629"/>
      <c r="Y33" s="630"/>
      <c r="Z33" s="655" t="s">
        <v>532</v>
      </c>
      <c r="AA33" s="655"/>
      <c r="AB33" s="655"/>
      <c r="AC33" s="655"/>
      <c r="AD33" s="656" t="s">
        <v>548</v>
      </c>
      <c r="AE33" s="656"/>
      <c r="AF33" s="656"/>
      <c r="AG33" s="656"/>
      <c r="AH33" s="656"/>
      <c r="AI33" s="656"/>
      <c r="AJ33" s="656"/>
      <c r="AK33" s="656"/>
      <c r="AL33" s="631" t="s">
        <v>532</v>
      </c>
      <c r="AM33" s="632"/>
      <c r="AN33" s="632"/>
      <c r="AO33" s="657"/>
      <c r="AP33" s="705"/>
      <c r="AQ33" s="706"/>
      <c r="AR33" s="706"/>
      <c r="AS33" s="706"/>
      <c r="AT33" s="709"/>
      <c r="AU33" s="360"/>
      <c r="AV33" s="360"/>
      <c r="AW33" s="360"/>
      <c r="AX33" s="605" t="s">
        <v>276</v>
      </c>
      <c r="AY33" s="606"/>
      <c r="AZ33" s="606"/>
      <c r="BA33" s="606"/>
      <c r="BB33" s="606"/>
      <c r="BC33" s="606"/>
      <c r="BD33" s="606"/>
      <c r="BE33" s="606"/>
      <c r="BF33" s="607"/>
      <c r="BG33" s="690">
        <v>98.4</v>
      </c>
      <c r="BH33" s="609"/>
      <c r="BI33" s="609"/>
      <c r="BJ33" s="609"/>
      <c r="BK33" s="609"/>
      <c r="BL33" s="609"/>
      <c r="BM33" s="647">
        <v>94.1</v>
      </c>
      <c r="BN33" s="609"/>
      <c r="BO33" s="609"/>
      <c r="BP33" s="609"/>
      <c r="BQ33" s="658"/>
      <c r="BR33" s="690">
        <v>97.7</v>
      </c>
      <c r="BS33" s="609"/>
      <c r="BT33" s="609"/>
      <c r="BU33" s="609"/>
      <c r="BV33" s="609"/>
      <c r="BW33" s="609"/>
      <c r="BX33" s="647">
        <v>93.6</v>
      </c>
      <c r="BY33" s="609"/>
      <c r="BZ33" s="609"/>
      <c r="CA33" s="609"/>
      <c r="CB33" s="658"/>
      <c r="CD33" s="670" t="s">
        <v>277</v>
      </c>
      <c r="CE33" s="667"/>
      <c r="CF33" s="667"/>
      <c r="CG33" s="667"/>
      <c r="CH33" s="667"/>
      <c r="CI33" s="667"/>
      <c r="CJ33" s="667"/>
      <c r="CK33" s="667"/>
      <c r="CL33" s="667"/>
      <c r="CM33" s="667"/>
      <c r="CN33" s="667"/>
      <c r="CO33" s="667"/>
      <c r="CP33" s="667"/>
      <c r="CQ33" s="668"/>
      <c r="CR33" s="628">
        <v>2590295</v>
      </c>
      <c r="CS33" s="639"/>
      <c r="CT33" s="639"/>
      <c r="CU33" s="639"/>
      <c r="CV33" s="639"/>
      <c r="CW33" s="639"/>
      <c r="CX33" s="639"/>
      <c r="CY33" s="640"/>
      <c r="CZ33" s="631">
        <v>46.9</v>
      </c>
      <c r="DA33" s="641"/>
      <c r="DB33" s="641"/>
      <c r="DC33" s="642"/>
      <c r="DD33" s="634">
        <v>2033346</v>
      </c>
      <c r="DE33" s="639"/>
      <c r="DF33" s="639"/>
      <c r="DG33" s="639"/>
      <c r="DH33" s="639"/>
      <c r="DI33" s="639"/>
      <c r="DJ33" s="639"/>
      <c r="DK33" s="640"/>
      <c r="DL33" s="634">
        <v>1407215</v>
      </c>
      <c r="DM33" s="639"/>
      <c r="DN33" s="639"/>
      <c r="DO33" s="639"/>
      <c r="DP33" s="639"/>
      <c r="DQ33" s="639"/>
      <c r="DR33" s="639"/>
      <c r="DS33" s="639"/>
      <c r="DT33" s="639"/>
      <c r="DU33" s="639"/>
      <c r="DV33" s="640"/>
      <c r="DW33" s="631">
        <v>38.200000000000003</v>
      </c>
      <c r="DX33" s="641"/>
      <c r="DY33" s="641"/>
      <c r="DZ33" s="641"/>
      <c r="EA33" s="641"/>
      <c r="EB33" s="641"/>
      <c r="EC33" s="662"/>
    </row>
    <row r="34" spans="2:133" ht="11.25" customHeight="1" x14ac:dyDescent="0.15">
      <c r="B34" s="625" t="s">
        <v>278</v>
      </c>
      <c r="C34" s="626"/>
      <c r="D34" s="626"/>
      <c r="E34" s="626"/>
      <c r="F34" s="626"/>
      <c r="G34" s="626"/>
      <c r="H34" s="626"/>
      <c r="I34" s="626"/>
      <c r="J34" s="626"/>
      <c r="K34" s="626"/>
      <c r="L34" s="626"/>
      <c r="M34" s="626"/>
      <c r="N34" s="626"/>
      <c r="O34" s="626"/>
      <c r="P34" s="626"/>
      <c r="Q34" s="627"/>
      <c r="R34" s="628">
        <v>382701</v>
      </c>
      <c r="S34" s="629"/>
      <c r="T34" s="629"/>
      <c r="U34" s="629"/>
      <c r="V34" s="629"/>
      <c r="W34" s="629"/>
      <c r="X34" s="629"/>
      <c r="Y34" s="630"/>
      <c r="Z34" s="655">
        <v>6.5</v>
      </c>
      <c r="AA34" s="655"/>
      <c r="AB34" s="655"/>
      <c r="AC34" s="655"/>
      <c r="AD34" s="656" t="s">
        <v>548</v>
      </c>
      <c r="AE34" s="656"/>
      <c r="AF34" s="656"/>
      <c r="AG34" s="656"/>
      <c r="AH34" s="656"/>
      <c r="AI34" s="656"/>
      <c r="AJ34" s="656"/>
      <c r="AK34" s="656"/>
      <c r="AL34" s="631" t="s">
        <v>532</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561</v>
      </c>
      <c r="CE34" s="667"/>
      <c r="CF34" s="667"/>
      <c r="CG34" s="667"/>
      <c r="CH34" s="667"/>
      <c r="CI34" s="667"/>
      <c r="CJ34" s="667"/>
      <c r="CK34" s="667"/>
      <c r="CL34" s="667"/>
      <c r="CM34" s="667"/>
      <c r="CN34" s="667"/>
      <c r="CO34" s="667"/>
      <c r="CP34" s="667"/>
      <c r="CQ34" s="668"/>
      <c r="CR34" s="628">
        <v>791636</v>
      </c>
      <c r="CS34" s="629"/>
      <c r="CT34" s="629"/>
      <c r="CU34" s="629"/>
      <c r="CV34" s="629"/>
      <c r="CW34" s="629"/>
      <c r="CX34" s="629"/>
      <c r="CY34" s="630"/>
      <c r="CZ34" s="631">
        <v>14.3</v>
      </c>
      <c r="DA34" s="641"/>
      <c r="DB34" s="641"/>
      <c r="DC34" s="642"/>
      <c r="DD34" s="634">
        <v>542292</v>
      </c>
      <c r="DE34" s="629"/>
      <c r="DF34" s="629"/>
      <c r="DG34" s="629"/>
      <c r="DH34" s="629"/>
      <c r="DI34" s="629"/>
      <c r="DJ34" s="629"/>
      <c r="DK34" s="630"/>
      <c r="DL34" s="634">
        <v>482590</v>
      </c>
      <c r="DM34" s="629"/>
      <c r="DN34" s="629"/>
      <c r="DO34" s="629"/>
      <c r="DP34" s="629"/>
      <c r="DQ34" s="629"/>
      <c r="DR34" s="629"/>
      <c r="DS34" s="629"/>
      <c r="DT34" s="629"/>
      <c r="DU34" s="629"/>
      <c r="DV34" s="630"/>
      <c r="DW34" s="631">
        <v>13.1</v>
      </c>
      <c r="DX34" s="641"/>
      <c r="DY34" s="641"/>
      <c r="DZ34" s="641"/>
      <c r="EA34" s="641"/>
      <c r="EB34" s="641"/>
      <c r="EC34" s="662"/>
    </row>
    <row r="35" spans="2:133" ht="11.25" customHeight="1" x14ac:dyDescent="0.15">
      <c r="B35" s="625" t="s">
        <v>279</v>
      </c>
      <c r="C35" s="626"/>
      <c r="D35" s="626"/>
      <c r="E35" s="626"/>
      <c r="F35" s="626"/>
      <c r="G35" s="626"/>
      <c r="H35" s="626"/>
      <c r="I35" s="626"/>
      <c r="J35" s="626"/>
      <c r="K35" s="626"/>
      <c r="L35" s="626"/>
      <c r="M35" s="626"/>
      <c r="N35" s="626"/>
      <c r="O35" s="626"/>
      <c r="P35" s="626"/>
      <c r="Q35" s="627"/>
      <c r="R35" s="628">
        <v>73551</v>
      </c>
      <c r="S35" s="629"/>
      <c r="T35" s="629"/>
      <c r="U35" s="629"/>
      <c r="V35" s="629"/>
      <c r="W35" s="629"/>
      <c r="X35" s="629"/>
      <c r="Y35" s="630"/>
      <c r="Z35" s="655">
        <v>1.3</v>
      </c>
      <c r="AA35" s="655"/>
      <c r="AB35" s="655"/>
      <c r="AC35" s="655"/>
      <c r="AD35" s="656">
        <v>1247</v>
      </c>
      <c r="AE35" s="656"/>
      <c r="AF35" s="656"/>
      <c r="AG35" s="656"/>
      <c r="AH35" s="656"/>
      <c r="AI35" s="656"/>
      <c r="AJ35" s="656"/>
      <c r="AK35" s="656"/>
      <c r="AL35" s="631">
        <v>0</v>
      </c>
      <c r="AM35" s="632"/>
      <c r="AN35" s="632"/>
      <c r="AO35" s="657"/>
      <c r="AP35" s="218"/>
      <c r="AQ35" s="687" t="s">
        <v>280</v>
      </c>
      <c r="AR35" s="688"/>
      <c r="AS35" s="688"/>
      <c r="AT35" s="688"/>
      <c r="AU35" s="688"/>
      <c r="AV35" s="688"/>
      <c r="AW35" s="688"/>
      <c r="AX35" s="688"/>
      <c r="AY35" s="688"/>
      <c r="AZ35" s="688"/>
      <c r="BA35" s="688"/>
      <c r="BB35" s="688"/>
      <c r="BC35" s="688"/>
      <c r="BD35" s="688"/>
      <c r="BE35" s="688"/>
      <c r="BF35" s="689"/>
      <c r="BG35" s="687" t="s">
        <v>281</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560</v>
      </c>
      <c r="CE35" s="667"/>
      <c r="CF35" s="667"/>
      <c r="CG35" s="667"/>
      <c r="CH35" s="667"/>
      <c r="CI35" s="667"/>
      <c r="CJ35" s="667"/>
      <c r="CK35" s="667"/>
      <c r="CL35" s="667"/>
      <c r="CM35" s="667"/>
      <c r="CN35" s="667"/>
      <c r="CO35" s="667"/>
      <c r="CP35" s="667"/>
      <c r="CQ35" s="668"/>
      <c r="CR35" s="628">
        <v>74691</v>
      </c>
      <c r="CS35" s="639"/>
      <c r="CT35" s="639"/>
      <c r="CU35" s="639"/>
      <c r="CV35" s="639"/>
      <c r="CW35" s="639"/>
      <c r="CX35" s="639"/>
      <c r="CY35" s="640"/>
      <c r="CZ35" s="631">
        <v>1.4</v>
      </c>
      <c r="DA35" s="641"/>
      <c r="DB35" s="641"/>
      <c r="DC35" s="642"/>
      <c r="DD35" s="634">
        <v>48925</v>
      </c>
      <c r="DE35" s="639"/>
      <c r="DF35" s="639"/>
      <c r="DG35" s="639"/>
      <c r="DH35" s="639"/>
      <c r="DI35" s="639"/>
      <c r="DJ35" s="639"/>
      <c r="DK35" s="640"/>
      <c r="DL35" s="634">
        <v>48757</v>
      </c>
      <c r="DM35" s="639"/>
      <c r="DN35" s="639"/>
      <c r="DO35" s="639"/>
      <c r="DP35" s="639"/>
      <c r="DQ35" s="639"/>
      <c r="DR35" s="639"/>
      <c r="DS35" s="639"/>
      <c r="DT35" s="639"/>
      <c r="DU35" s="639"/>
      <c r="DV35" s="640"/>
      <c r="DW35" s="631">
        <v>1.3</v>
      </c>
      <c r="DX35" s="641"/>
      <c r="DY35" s="641"/>
      <c r="DZ35" s="641"/>
      <c r="EA35" s="641"/>
      <c r="EB35" s="641"/>
      <c r="EC35" s="662"/>
    </row>
    <row r="36" spans="2:133" ht="11.25" customHeight="1" x14ac:dyDescent="0.15">
      <c r="B36" s="625" t="s">
        <v>282</v>
      </c>
      <c r="C36" s="626"/>
      <c r="D36" s="626"/>
      <c r="E36" s="626"/>
      <c r="F36" s="626"/>
      <c r="G36" s="626"/>
      <c r="H36" s="626"/>
      <c r="I36" s="626"/>
      <c r="J36" s="626"/>
      <c r="K36" s="626"/>
      <c r="L36" s="626"/>
      <c r="M36" s="626"/>
      <c r="N36" s="626"/>
      <c r="O36" s="626"/>
      <c r="P36" s="626"/>
      <c r="Q36" s="627"/>
      <c r="R36" s="628">
        <v>16755</v>
      </c>
      <c r="S36" s="629"/>
      <c r="T36" s="629"/>
      <c r="U36" s="629"/>
      <c r="V36" s="629"/>
      <c r="W36" s="629"/>
      <c r="X36" s="629"/>
      <c r="Y36" s="630"/>
      <c r="Z36" s="655">
        <v>0.3</v>
      </c>
      <c r="AA36" s="655"/>
      <c r="AB36" s="655"/>
      <c r="AC36" s="655"/>
      <c r="AD36" s="656" t="s">
        <v>533</v>
      </c>
      <c r="AE36" s="656"/>
      <c r="AF36" s="656"/>
      <c r="AG36" s="656"/>
      <c r="AH36" s="656"/>
      <c r="AI36" s="656"/>
      <c r="AJ36" s="656"/>
      <c r="AK36" s="656"/>
      <c r="AL36" s="631" t="s">
        <v>532</v>
      </c>
      <c r="AM36" s="632"/>
      <c r="AN36" s="632"/>
      <c r="AO36" s="657"/>
      <c r="AP36" s="218"/>
      <c r="AQ36" s="678" t="s">
        <v>559</v>
      </c>
      <c r="AR36" s="679"/>
      <c r="AS36" s="679"/>
      <c r="AT36" s="679"/>
      <c r="AU36" s="679"/>
      <c r="AV36" s="679"/>
      <c r="AW36" s="679"/>
      <c r="AX36" s="679"/>
      <c r="AY36" s="680"/>
      <c r="AZ36" s="681">
        <v>641619</v>
      </c>
      <c r="BA36" s="682"/>
      <c r="BB36" s="682"/>
      <c r="BC36" s="682"/>
      <c r="BD36" s="682"/>
      <c r="BE36" s="682"/>
      <c r="BF36" s="683"/>
      <c r="BG36" s="684" t="s">
        <v>283</v>
      </c>
      <c r="BH36" s="685"/>
      <c r="BI36" s="685"/>
      <c r="BJ36" s="685"/>
      <c r="BK36" s="685"/>
      <c r="BL36" s="685"/>
      <c r="BM36" s="685"/>
      <c r="BN36" s="685"/>
      <c r="BO36" s="685"/>
      <c r="BP36" s="685"/>
      <c r="BQ36" s="685"/>
      <c r="BR36" s="685"/>
      <c r="BS36" s="685"/>
      <c r="BT36" s="685"/>
      <c r="BU36" s="686"/>
      <c r="BV36" s="681">
        <v>43397</v>
      </c>
      <c r="BW36" s="682"/>
      <c r="BX36" s="682"/>
      <c r="BY36" s="682"/>
      <c r="BZ36" s="682"/>
      <c r="CA36" s="682"/>
      <c r="CB36" s="683"/>
      <c r="CD36" s="670" t="s">
        <v>284</v>
      </c>
      <c r="CE36" s="667"/>
      <c r="CF36" s="667"/>
      <c r="CG36" s="667"/>
      <c r="CH36" s="667"/>
      <c r="CI36" s="667"/>
      <c r="CJ36" s="667"/>
      <c r="CK36" s="667"/>
      <c r="CL36" s="667"/>
      <c r="CM36" s="667"/>
      <c r="CN36" s="667"/>
      <c r="CO36" s="667"/>
      <c r="CP36" s="667"/>
      <c r="CQ36" s="668"/>
      <c r="CR36" s="628">
        <v>634541</v>
      </c>
      <c r="CS36" s="629"/>
      <c r="CT36" s="629"/>
      <c r="CU36" s="629"/>
      <c r="CV36" s="629"/>
      <c r="CW36" s="629"/>
      <c r="CX36" s="629"/>
      <c r="CY36" s="630"/>
      <c r="CZ36" s="631">
        <v>11.5</v>
      </c>
      <c r="DA36" s="641"/>
      <c r="DB36" s="641"/>
      <c r="DC36" s="642"/>
      <c r="DD36" s="634">
        <v>492656</v>
      </c>
      <c r="DE36" s="629"/>
      <c r="DF36" s="629"/>
      <c r="DG36" s="629"/>
      <c r="DH36" s="629"/>
      <c r="DI36" s="629"/>
      <c r="DJ36" s="629"/>
      <c r="DK36" s="630"/>
      <c r="DL36" s="634">
        <v>432794</v>
      </c>
      <c r="DM36" s="629"/>
      <c r="DN36" s="629"/>
      <c r="DO36" s="629"/>
      <c r="DP36" s="629"/>
      <c r="DQ36" s="629"/>
      <c r="DR36" s="629"/>
      <c r="DS36" s="629"/>
      <c r="DT36" s="629"/>
      <c r="DU36" s="629"/>
      <c r="DV36" s="630"/>
      <c r="DW36" s="631">
        <v>11.7</v>
      </c>
      <c r="DX36" s="641"/>
      <c r="DY36" s="641"/>
      <c r="DZ36" s="641"/>
      <c r="EA36" s="641"/>
      <c r="EB36" s="641"/>
      <c r="EC36" s="662"/>
    </row>
    <row r="37" spans="2:133" ht="11.25" customHeight="1" x14ac:dyDescent="0.15">
      <c r="B37" s="625" t="s">
        <v>285</v>
      </c>
      <c r="C37" s="626"/>
      <c r="D37" s="626"/>
      <c r="E37" s="626"/>
      <c r="F37" s="626"/>
      <c r="G37" s="626"/>
      <c r="H37" s="626"/>
      <c r="I37" s="626"/>
      <c r="J37" s="626"/>
      <c r="K37" s="626"/>
      <c r="L37" s="626"/>
      <c r="M37" s="626"/>
      <c r="N37" s="626"/>
      <c r="O37" s="626"/>
      <c r="P37" s="626"/>
      <c r="Q37" s="627"/>
      <c r="R37" s="628">
        <v>14064</v>
      </c>
      <c r="S37" s="629"/>
      <c r="T37" s="629"/>
      <c r="U37" s="629"/>
      <c r="V37" s="629"/>
      <c r="W37" s="629"/>
      <c r="X37" s="629"/>
      <c r="Y37" s="630"/>
      <c r="Z37" s="655">
        <v>0.2</v>
      </c>
      <c r="AA37" s="655"/>
      <c r="AB37" s="655"/>
      <c r="AC37" s="655"/>
      <c r="AD37" s="656" t="s">
        <v>532</v>
      </c>
      <c r="AE37" s="656"/>
      <c r="AF37" s="656"/>
      <c r="AG37" s="656"/>
      <c r="AH37" s="656"/>
      <c r="AI37" s="656"/>
      <c r="AJ37" s="656"/>
      <c r="AK37" s="656"/>
      <c r="AL37" s="631" t="s">
        <v>540</v>
      </c>
      <c r="AM37" s="632"/>
      <c r="AN37" s="632"/>
      <c r="AO37" s="657"/>
      <c r="AQ37" s="663" t="s">
        <v>558</v>
      </c>
      <c r="AR37" s="664"/>
      <c r="AS37" s="664"/>
      <c r="AT37" s="664"/>
      <c r="AU37" s="664"/>
      <c r="AV37" s="664"/>
      <c r="AW37" s="664"/>
      <c r="AX37" s="664"/>
      <c r="AY37" s="665"/>
      <c r="AZ37" s="628">
        <v>31381</v>
      </c>
      <c r="BA37" s="629"/>
      <c r="BB37" s="629"/>
      <c r="BC37" s="629"/>
      <c r="BD37" s="639"/>
      <c r="BE37" s="639"/>
      <c r="BF37" s="666"/>
      <c r="BG37" s="670" t="s">
        <v>286</v>
      </c>
      <c r="BH37" s="667"/>
      <c r="BI37" s="667"/>
      <c r="BJ37" s="667"/>
      <c r="BK37" s="667"/>
      <c r="BL37" s="667"/>
      <c r="BM37" s="667"/>
      <c r="BN37" s="667"/>
      <c r="BO37" s="667"/>
      <c r="BP37" s="667"/>
      <c r="BQ37" s="667"/>
      <c r="BR37" s="667"/>
      <c r="BS37" s="667"/>
      <c r="BT37" s="667"/>
      <c r="BU37" s="668"/>
      <c r="BV37" s="628">
        <v>22488</v>
      </c>
      <c r="BW37" s="629"/>
      <c r="BX37" s="629"/>
      <c r="BY37" s="629"/>
      <c r="BZ37" s="629"/>
      <c r="CA37" s="629"/>
      <c r="CB37" s="669"/>
      <c r="CD37" s="670" t="s">
        <v>557</v>
      </c>
      <c r="CE37" s="667"/>
      <c r="CF37" s="667"/>
      <c r="CG37" s="667"/>
      <c r="CH37" s="667"/>
      <c r="CI37" s="667"/>
      <c r="CJ37" s="667"/>
      <c r="CK37" s="667"/>
      <c r="CL37" s="667"/>
      <c r="CM37" s="667"/>
      <c r="CN37" s="667"/>
      <c r="CO37" s="667"/>
      <c r="CP37" s="667"/>
      <c r="CQ37" s="668"/>
      <c r="CR37" s="628">
        <v>391717</v>
      </c>
      <c r="CS37" s="639"/>
      <c r="CT37" s="639"/>
      <c r="CU37" s="639"/>
      <c r="CV37" s="639"/>
      <c r="CW37" s="639"/>
      <c r="CX37" s="639"/>
      <c r="CY37" s="640"/>
      <c r="CZ37" s="631">
        <v>7.1</v>
      </c>
      <c r="DA37" s="641"/>
      <c r="DB37" s="641"/>
      <c r="DC37" s="642"/>
      <c r="DD37" s="634">
        <v>383459</v>
      </c>
      <c r="DE37" s="639"/>
      <c r="DF37" s="639"/>
      <c r="DG37" s="639"/>
      <c r="DH37" s="639"/>
      <c r="DI37" s="639"/>
      <c r="DJ37" s="639"/>
      <c r="DK37" s="640"/>
      <c r="DL37" s="634">
        <v>346694</v>
      </c>
      <c r="DM37" s="639"/>
      <c r="DN37" s="639"/>
      <c r="DO37" s="639"/>
      <c r="DP37" s="639"/>
      <c r="DQ37" s="639"/>
      <c r="DR37" s="639"/>
      <c r="DS37" s="639"/>
      <c r="DT37" s="639"/>
      <c r="DU37" s="639"/>
      <c r="DV37" s="640"/>
      <c r="DW37" s="631">
        <v>9.4</v>
      </c>
      <c r="DX37" s="641"/>
      <c r="DY37" s="641"/>
      <c r="DZ37" s="641"/>
      <c r="EA37" s="641"/>
      <c r="EB37" s="641"/>
      <c r="EC37" s="662"/>
    </row>
    <row r="38" spans="2:133" ht="11.25" customHeight="1" x14ac:dyDescent="0.15">
      <c r="B38" s="625" t="s">
        <v>287</v>
      </c>
      <c r="C38" s="626"/>
      <c r="D38" s="626"/>
      <c r="E38" s="626"/>
      <c r="F38" s="626"/>
      <c r="G38" s="626"/>
      <c r="H38" s="626"/>
      <c r="I38" s="626"/>
      <c r="J38" s="626"/>
      <c r="K38" s="626"/>
      <c r="L38" s="626"/>
      <c r="M38" s="626"/>
      <c r="N38" s="626"/>
      <c r="O38" s="626"/>
      <c r="P38" s="626"/>
      <c r="Q38" s="627"/>
      <c r="R38" s="628">
        <v>396097</v>
      </c>
      <c r="S38" s="629"/>
      <c r="T38" s="629"/>
      <c r="U38" s="629"/>
      <c r="V38" s="629"/>
      <c r="W38" s="629"/>
      <c r="X38" s="629"/>
      <c r="Y38" s="630"/>
      <c r="Z38" s="655">
        <v>6.8</v>
      </c>
      <c r="AA38" s="655"/>
      <c r="AB38" s="655"/>
      <c r="AC38" s="655"/>
      <c r="AD38" s="656" t="s">
        <v>532</v>
      </c>
      <c r="AE38" s="656"/>
      <c r="AF38" s="656"/>
      <c r="AG38" s="656"/>
      <c r="AH38" s="656"/>
      <c r="AI38" s="656"/>
      <c r="AJ38" s="656"/>
      <c r="AK38" s="656"/>
      <c r="AL38" s="631" t="s">
        <v>532</v>
      </c>
      <c r="AM38" s="632"/>
      <c r="AN38" s="632"/>
      <c r="AO38" s="657"/>
      <c r="AQ38" s="663" t="s">
        <v>556</v>
      </c>
      <c r="AR38" s="664"/>
      <c r="AS38" s="664"/>
      <c r="AT38" s="664"/>
      <c r="AU38" s="664"/>
      <c r="AV38" s="664"/>
      <c r="AW38" s="664"/>
      <c r="AX38" s="664"/>
      <c r="AY38" s="665"/>
      <c r="AZ38" s="628">
        <v>30717</v>
      </c>
      <c r="BA38" s="629"/>
      <c r="BB38" s="629"/>
      <c r="BC38" s="629"/>
      <c r="BD38" s="639"/>
      <c r="BE38" s="639"/>
      <c r="BF38" s="666"/>
      <c r="BG38" s="670" t="s">
        <v>288</v>
      </c>
      <c r="BH38" s="667"/>
      <c r="BI38" s="667"/>
      <c r="BJ38" s="667"/>
      <c r="BK38" s="667"/>
      <c r="BL38" s="667"/>
      <c r="BM38" s="667"/>
      <c r="BN38" s="667"/>
      <c r="BO38" s="667"/>
      <c r="BP38" s="667"/>
      <c r="BQ38" s="667"/>
      <c r="BR38" s="667"/>
      <c r="BS38" s="667"/>
      <c r="BT38" s="667"/>
      <c r="BU38" s="668"/>
      <c r="BV38" s="628">
        <v>1706</v>
      </c>
      <c r="BW38" s="629"/>
      <c r="BX38" s="629"/>
      <c r="BY38" s="629"/>
      <c r="BZ38" s="629"/>
      <c r="CA38" s="629"/>
      <c r="CB38" s="669"/>
      <c r="CD38" s="670" t="s">
        <v>555</v>
      </c>
      <c r="CE38" s="667"/>
      <c r="CF38" s="667"/>
      <c r="CG38" s="667"/>
      <c r="CH38" s="667"/>
      <c r="CI38" s="667"/>
      <c r="CJ38" s="667"/>
      <c r="CK38" s="667"/>
      <c r="CL38" s="667"/>
      <c r="CM38" s="667"/>
      <c r="CN38" s="667"/>
      <c r="CO38" s="667"/>
      <c r="CP38" s="667"/>
      <c r="CQ38" s="668"/>
      <c r="CR38" s="628">
        <v>610902</v>
      </c>
      <c r="CS38" s="629"/>
      <c r="CT38" s="629"/>
      <c r="CU38" s="629"/>
      <c r="CV38" s="629"/>
      <c r="CW38" s="629"/>
      <c r="CX38" s="629"/>
      <c r="CY38" s="630"/>
      <c r="CZ38" s="631">
        <v>11.1</v>
      </c>
      <c r="DA38" s="641"/>
      <c r="DB38" s="641"/>
      <c r="DC38" s="642"/>
      <c r="DD38" s="634">
        <v>474773</v>
      </c>
      <c r="DE38" s="629"/>
      <c r="DF38" s="629"/>
      <c r="DG38" s="629"/>
      <c r="DH38" s="629"/>
      <c r="DI38" s="629"/>
      <c r="DJ38" s="629"/>
      <c r="DK38" s="630"/>
      <c r="DL38" s="634">
        <v>443074</v>
      </c>
      <c r="DM38" s="629"/>
      <c r="DN38" s="629"/>
      <c r="DO38" s="629"/>
      <c r="DP38" s="629"/>
      <c r="DQ38" s="629"/>
      <c r="DR38" s="629"/>
      <c r="DS38" s="629"/>
      <c r="DT38" s="629"/>
      <c r="DU38" s="629"/>
      <c r="DV38" s="630"/>
      <c r="DW38" s="631">
        <v>12</v>
      </c>
      <c r="DX38" s="641"/>
      <c r="DY38" s="641"/>
      <c r="DZ38" s="641"/>
      <c r="EA38" s="641"/>
      <c r="EB38" s="641"/>
      <c r="EC38" s="662"/>
    </row>
    <row r="39" spans="2:133" ht="11.25" customHeight="1" x14ac:dyDescent="0.15">
      <c r="B39" s="625" t="s">
        <v>289</v>
      </c>
      <c r="C39" s="626"/>
      <c r="D39" s="626"/>
      <c r="E39" s="626"/>
      <c r="F39" s="626"/>
      <c r="G39" s="626"/>
      <c r="H39" s="626"/>
      <c r="I39" s="626"/>
      <c r="J39" s="626"/>
      <c r="K39" s="626"/>
      <c r="L39" s="626"/>
      <c r="M39" s="626"/>
      <c r="N39" s="626"/>
      <c r="O39" s="626"/>
      <c r="P39" s="626"/>
      <c r="Q39" s="627"/>
      <c r="R39" s="628">
        <v>58444</v>
      </c>
      <c r="S39" s="629"/>
      <c r="T39" s="629"/>
      <c r="U39" s="629"/>
      <c r="V39" s="629"/>
      <c r="W39" s="629"/>
      <c r="X39" s="629"/>
      <c r="Y39" s="630"/>
      <c r="Z39" s="655">
        <v>1</v>
      </c>
      <c r="AA39" s="655"/>
      <c r="AB39" s="655"/>
      <c r="AC39" s="655"/>
      <c r="AD39" s="656" t="s">
        <v>548</v>
      </c>
      <c r="AE39" s="656"/>
      <c r="AF39" s="656"/>
      <c r="AG39" s="656"/>
      <c r="AH39" s="656"/>
      <c r="AI39" s="656"/>
      <c r="AJ39" s="656"/>
      <c r="AK39" s="656"/>
      <c r="AL39" s="631" t="s">
        <v>533</v>
      </c>
      <c r="AM39" s="632"/>
      <c r="AN39" s="632"/>
      <c r="AO39" s="657"/>
      <c r="AQ39" s="663" t="s">
        <v>554</v>
      </c>
      <c r="AR39" s="664"/>
      <c r="AS39" s="664"/>
      <c r="AT39" s="664"/>
      <c r="AU39" s="664"/>
      <c r="AV39" s="664"/>
      <c r="AW39" s="664"/>
      <c r="AX39" s="664"/>
      <c r="AY39" s="665"/>
      <c r="AZ39" s="628" t="s">
        <v>532</v>
      </c>
      <c r="BA39" s="629"/>
      <c r="BB39" s="629"/>
      <c r="BC39" s="629"/>
      <c r="BD39" s="639"/>
      <c r="BE39" s="639"/>
      <c r="BF39" s="666"/>
      <c r="BG39" s="670" t="s">
        <v>290</v>
      </c>
      <c r="BH39" s="667"/>
      <c r="BI39" s="667"/>
      <c r="BJ39" s="667"/>
      <c r="BK39" s="667"/>
      <c r="BL39" s="667"/>
      <c r="BM39" s="667"/>
      <c r="BN39" s="667"/>
      <c r="BO39" s="667"/>
      <c r="BP39" s="667"/>
      <c r="BQ39" s="667"/>
      <c r="BR39" s="667"/>
      <c r="BS39" s="667"/>
      <c r="BT39" s="667"/>
      <c r="BU39" s="668"/>
      <c r="BV39" s="628">
        <v>2727</v>
      </c>
      <c r="BW39" s="629"/>
      <c r="BX39" s="629"/>
      <c r="BY39" s="629"/>
      <c r="BZ39" s="629"/>
      <c r="CA39" s="629"/>
      <c r="CB39" s="669"/>
      <c r="CD39" s="670" t="s">
        <v>553</v>
      </c>
      <c r="CE39" s="667"/>
      <c r="CF39" s="667"/>
      <c r="CG39" s="667"/>
      <c r="CH39" s="667"/>
      <c r="CI39" s="667"/>
      <c r="CJ39" s="667"/>
      <c r="CK39" s="667"/>
      <c r="CL39" s="667"/>
      <c r="CM39" s="667"/>
      <c r="CN39" s="667"/>
      <c r="CO39" s="667"/>
      <c r="CP39" s="667"/>
      <c r="CQ39" s="668"/>
      <c r="CR39" s="628">
        <v>478525</v>
      </c>
      <c r="CS39" s="639"/>
      <c r="CT39" s="639"/>
      <c r="CU39" s="639"/>
      <c r="CV39" s="639"/>
      <c r="CW39" s="639"/>
      <c r="CX39" s="639"/>
      <c r="CY39" s="640"/>
      <c r="CZ39" s="631">
        <v>8.6999999999999993</v>
      </c>
      <c r="DA39" s="641"/>
      <c r="DB39" s="641"/>
      <c r="DC39" s="642"/>
      <c r="DD39" s="634">
        <v>474700</v>
      </c>
      <c r="DE39" s="639"/>
      <c r="DF39" s="639"/>
      <c r="DG39" s="639"/>
      <c r="DH39" s="639"/>
      <c r="DI39" s="639"/>
      <c r="DJ39" s="639"/>
      <c r="DK39" s="640"/>
      <c r="DL39" s="634" t="s">
        <v>533</v>
      </c>
      <c r="DM39" s="639"/>
      <c r="DN39" s="639"/>
      <c r="DO39" s="639"/>
      <c r="DP39" s="639"/>
      <c r="DQ39" s="639"/>
      <c r="DR39" s="639"/>
      <c r="DS39" s="639"/>
      <c r="DT39" s="639"/>
      <c r="DU39" s="639"/>
      <c r="DV39" s="640"/>
      <c r="DW39" s="631" t="s">
        <v>530</v>
      </c>
      <c r="DX39" s="641"/>
      <c r="DY39" s="641"/>
      <c r="DZ39" s="641"/>
      <c r="EA39" s="641"/>
      <c r="EB39" s="641"/>
      <c r="EC39" s="662"/>
    </row>
    <row r="40" spans="2:133" ht="11.25" customHeight="1" x14ac:dyDescent="0.15">
      <c r="B40" s="625" t="s">
        <v>291</v>
      </c>
      <c r="C40" s="626"/>
      <c r="D40" s="626"/>
      <c r="E40" s="626"/>
      <c r="F40" s="626"/>
      <c r="G40" s="626"/>
      <c r="H40" s="626"/>
      <c r="I40" s="626"/>
      <c r="J40" s="626"/>
      <c r="K40" s="626"/>
      <c r="L40" s="626"/>
      <c r="M40" s="626"/>
      <c r="N40" s="626"/>
      <c r="O40" s="626"/>
      <c r="P40" s="626"/>
      <c r="Q40" s="627"/>
      <c r="R40" s="628">
        <v>208300</v>
      </c>
      <c r="S40" s="629"/>
      <c r="T40" s="629"/>
      <c r="U40" s="629"/>
      <c r="V40" s="629"/>
      <c r="W40" s="629"/>
      <c r="X40" s="629"/>
      <c r="Y40" s="630"/>
      <c r="Z40" s="655">
        <v>3.6</v>
      </c>
      <c r="AA40" s="655"/>
      <c r="AB40" s="655"/>
      <c r="AC40" s="655"/>
      <c r="AD40" s="656" t="s">
        <v>533</v>
      </c>
      <c r="AE40" s="656"/>
      <c r="AF40" s="656"/>
      <c r="AG40" s="656"/>
      <c r="AH40" s="656"/>
      <c r="AI40" s="656"/>
      <c r="AJ40" s="656"/>
      <c r="AK40" s="656"/>
      <c r="AL40" s="631" t="s">
        <v>533</v>
      </c>
      <c r="AM40" s="632"/>
      <c r="AN40" s="632"/>
      <c r="AO40" s="657"/>
      <c r="AQ40" s="663" t="s">
        <v>552</v>
      </c>
      <c r="AR40" s="664"/>
      <c r="AS40" s="664"/>
      <c r="AT40" s="664"/>
      <c r="AU40" s="664"/>
      <c r="AV40" s="664"/>
      <c r="AW40" s="664"/>
      <c r="AX40" s="664"/>
      <c r="AY40" s="665"/>
      <c r="AZ40" s="628" t="s">
        <v>533</v>
      </c>
      <c r="BA40" s="629"/>
      <c r="BB40" s="629"/>
      <c r="BC40" s="629"/>
      <c r="BD40" s="639"/>
      <c r="BE40" s="639"/>
      <c r="BF40" s="666"/>
      <c r="BG40" s="671" t="s">
        <v>551</v>
      </c>
      <c r="BH40" s="672"/>
      <c r="BI40" s="672"/>
      <c r="BJ40" s="672"/>
      <c r="BK40" s="672"/>
      <c r="BL40" s="364"/>
      <c r="BM40" s="667" t="s">
        <v>550</v>
      </c>
      <c r="BN40" s="667"/>
      <c r="BO40" s="667"/>
      <c r="BP40" s="667"/>
      <c r="BQ40" s="667"/>
      <c r="BR40" s="667"/>
      <c r="BS40" s="667"/>
      <c r="BT40" s="667"/>
      <c r="BU40" s="668"/>
      <c r="BV40" s="628">
        <v>84</v>
      </c>
      <c r="BW40" s="629"/>
      <c r="BX40" s="629"/>
      <c r="BY40" s="629"/>
      <c r="BZ40" s="629"/>
      <c r="CA40" s="629"/>
      <c r="CB40" s="669"/>
      <c r="CD40" s="670" t="s">
        <v>549</v>
      </c>
      <c r="CE40" s="667"/>
      <c r="CF40" s="667"/>
      <c r="CG40" s="667"/>
      <c r="CH40" s="667"/>
      <c r="CI40" s="667"/>
      <c r="CJ40" s="667"/>
      <c r="CK40" s="667"/>
      <c r="CL40" s="667"/>
      <c r="CM40" s="667"/>
      <c r="CN40" s="667"/>
      <c r="CO40" s="667"/>
      <c r="CP40" s="667"/>
      <c r="CQ40" s="668"/>
      <c r="CR40" s="628" t="s">
        <v>530</v>
      </c>
      <c r="CS40" s="629"/>
      <c r="CT40" s="629"/>
      <c r="CU40" s="629"/>
      <c r="CV40" s="629"/>
      <c r="CW40" s="629"/>
      <c r="CX40" s="629"/>
      <c r="CY40" s="630"/>
      <c r="CZ40" s="631" t="s">
        <v>530</v>
      </c>
      <c r="DA40" s="641"/>
      <c r="DB40" s="641"/>
      <c r="DC40" s="642"/>
      <c r="DD40" s="634" t="s">
        <v>533</v>
      </c>
      <c r="DE40" s="629"/>
      <c r="DF40" s="629"/>
      <c r="DG40" s="629"/>
      <c r="DH40" s="629"/>
      <c r="DI40" s="629"/>
      <c r="DJ40" s="629"/>
      <c r="DK40" s="630"/>
      <c r="DL40" s="634" t="s">
        <v>540</v>
      </c>
      <c r="DM40" s="629"/>
      <c r="DN40" s="629"/>
      <c r="DO40" s="629"/>
      <c r="DP40" s="629"/>
      <c r="DQ40" s="629"/>
      <c r="DR40" s="629"/>
      <c r="DS40" s="629"/>
      <c r="DT40" s="629"/>
      <c r="DU40" s="629"/>
      <c r="DV40" s="630"/>
      <c r="DW40" s="631" t="s">
        <v>548</v>
      </c>
      <c r="DX40" s="641"/>
      <c r="DY40" s="641"/>
      <c r="DZ40" s="641"/>
      <c r="EA40" s="641"/>
      <c r="EB40" s="641"/>
      <c r="EC40" s="662"/>
    </row>
    <row r="41" spans="2:133" ht="11.25" customHeight="1" x14ac:dyDescent="0.15">
      <c r="B41" s="625" t="s">
        <v>292</v>
      </c>
      <c r="C41" s="626"/>
      <c r="D41" s="626"/>
      <c r="E41" s="626"/>
      <c r="F41" s="626"/>
      <c r="G41" s="626"/>
      <c r="H41" s="626"/>
      <c r="I41" s="626"/>
      <c r="J41" s="626"/>
      <c r="K41" s="626"/>
      <c r="L41" s="626"/>
      <c r="M41" s="626"/>
      <c r="N41" s="626"/>
      <c r="O41" s="626"/>
      <c r="P41" s="626"/>
      <c r="Q41" s="627"/>
      <c r="R41" s="628" t="s">
        <v>533</v>
      </c>
      <c r="S41" s="629"/>
      <c r="T41" s="629"/>
      <c r="U41" s="629"/>
      <c r="V41" s="629"/>
      <c r="W41" s="629"/>
      <c r="X41" s="629"/>
      <c r="Y41" s="630"/>
      <c r="Z41" s="655" t="s">
        <v>530</v>
      </c>
      <c r="AA41" s="655"/>
      <c r="AB41" s="655"/>
      <c r="AC41" s="655"/>
      <c r="AD41" s="656" t="s">
        <v>530</v>
      </c>
      <c r="AE41" s="656"/>
      <c r="AF41" s="656"/>
      <c r="AG41" s="656"/>
      <c r="AH41" s="656"/>
      <c r="AI41" s="656"/>
      <c r="AJ41" s="656"/>
      <c r="AK41" s="656"/>
      <c r="AL41" s="631" t="s">
        <v>533</v>
      </c>
      <c r="AM41" s="632"/>
      <c r="AN41" s="632"/>
      <c r="AO41" s="657"/>
      <c r="AQ41" s="663" t="s">
        <v>547</v>
      </c>
      <c r="AR41" s="664"/>
      <c r="AS41" s="664"/>
      <c r="AT41" s="664"/>
      <c r="AU41" s="664"/>
      <c r="AV41" s="664"/>
      <c r="AW41" s="664"/>
      <c r="AX41" s="664"/>
      <c r="AY41" s="665"/>
      <c r="AZ41" s="628">
        <v>124182</v>
      </c>
      <c r="BA41" s="629"/>
      <c r="BB41" s="629"/>
      <c r="BC41" s="629"/>
      <c r="BD41" s="639"/>
      <c r="BE41" s="639"/>
      <c r="BF41" s="666"/>
      <c r="BG41" s="671"/>
      <c r="BH41" s="672"/>
      <c r="BI41" s="672"/>
      <c r="BJ41" s="672"/>
      <c r="BK41" s="672"/>
      <c r="BL41" s="364"/>
      <c r="BM41" s="667" t="s">
        <v>546</v>
      </c>
      <c r="BN41" s="667"/>
      <c r="BO41" s="667"/>
      <c r="BP41" s="667"/>
      <c r="BQ41" s="667"/>
      <c r="BR41" s="667"/>
      <c r="BS41" s="667"/>
      <c r="BT41" s="667"/>
      <c r="BU41" s="668"/>
      <c r="BV41" s="628" t="s">
        <v>540</v>
      </c>
      <c r="BW41" s="629"/>
      <c r="BX41" s="629"/>
      <c r="BY41" s="629"/>
      <c r="BZ41" s="629"/>
      <c r="CA41" s="629"/>
      <c r="CB41" s="669"/>
      <c r="CD41" s="670" t="s">
        <v>545</v>
      </c>
      <c r="CE41" s="667"/>
      <c r="CF41" s="667"/>
      <c r="CG41" s="667"/>
      <c r="CH41" s="667"/>
      <c r="CI41" s="667"/>
      <c r="CJ41" s="667"/>
      <c r="CK41" s="667"/>
      <c r="CL41" s="667"/>
      <c r="CM41" s="667"/>
      <c r="CN41" s="667"/>
      <c r="CO41" s="667"/>
      <c r="CP41" s="667"/>
      <c r="CQ41" s="668"/>
      <c r="CR41" s="628" t="s">
        <v>533</v>
      </c>
      <c r="CS41" s="639"/>
      <c r="CT41" s="639"/>
      <c r="CU41" s="639"/>
      <c r="CV41" s="639"/>
      <c r="CW41" s="639"/>
      <c r="CX41" s="639"/>
      <c r="CY41" s="640"/>
      <c r="CZ41" s="631" t="s">
        <v>532</v>
      </c>
      <c r="DA41" s="641"/>
      <c r="DB41" s="641"/>
      <c r="DC41" s="642"/>
      <c r="DD41" s="634" t="s">
        <v>533</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544</v>
      </c>
      <c r="C42" s="626"/>
      <c r="D42" s="626"/>
      <c r="E42" s="626"/>
      <c r="F42" s="626"/>
      <c r="G42" s="626"/>
      <c r="H42" s="626"/>
      <c r="I42" s="626"/>
      <c r="J42" s="626"/>
      <c r="K42" s="626"/>
      <c r="L42" s="626"/>
      <c r="M42" s="626"/>
      <c r="N42" s="626"/>
      <c r="O42" s="626"/>
      <c r="P42" s="626"/>
      <c r="Q42" s="627"/>
      <c r="R42" s="628" t="s">
        <v>530</v>
      </c>
      <c r="S42" s="629"/>
      <c r="T42" s="629"/>
      <c r="U42" s="629"/>
      <c r="V42" s="629"/>
      <c r="W42" s="629"/>
      <c r="X42" s="629"/>
      <c r="Y42" s="630"/>
      <c r="Z42" s="655" t="s">
        <v>540</v>
      </c>
      <c r="AA42" s="655"/>
      <c r="AB42" s="655"/>
      <c r="AC42" s="655"/>
      <c r="AD42" s="656" t="s">
        <v>540</v>
      </c>
      <c r="AE42" s="656"/>
      <c r="AF42" s="656"/>
      <c r="AG42" s="656"/>
      <c r="AH42" s="656"/>
      <c r="AI42" s="656"/>
      <c r="AJ42" s="656"/>
      <c r="AK42" s="656"/>
      <c r="AL42" s="631" t="s">
        <v>540</v>
      </c>
      <c r="AM42" s="632"/>
      <c r="AN42" s="632"/>
      <c r="AO42" s="657"/>
      <c r="AQ42" s="675" t="s">
        <v>543</v>
      </c>
      <c r="AR42" s="676"/>
      <c r="AS42" s="676"/>
      <c r="AT42" s="676"/>
      <c r="AU42" s="676"/>
      <c r="AV42" s="676"/>
      <c r="AW42" s="676"/>
      <c r="AX42" s="676"/>
      <c r="AY42" s="677"/>
      <c r="AZ42" s="608">
        <v>455339</v>
      </c>
      <c r="BA42" s="643"/>
      <c r="BB42" s="643"/>
      <c r="BC42" s="643"/>
      <c r="BD42" s="609"/>
      <c r="BE42" s="609"/>
      <c r="BF42" s="658"/>
      <c r="BG42" s="673"/>
      <c r="BH42" s="674"/>
      <c r="BI42" s="674"/>
      <c r="BJ42" s="674"/>
      <c r="BK42" s="674"/>
      <c r="BL42" s="365"/>
      <c r="BM42" s="659" t="s">
        <v>542</v>
      </c>
      <c r="BN42" s="659"/>
      <c r="BO42" s="659"/>
      <c r="BP42" s="659"/>
      <c r="BQ42" s="659"/>
      <c r="BR42" s="659"/>
      <c r="BS42" s="659"/>
      <c r="BT42" s="659"/>
      <c r="BU42" s="660"/>
      <c r="BV42" s="608">
        <v>382</v>
      </c>
      <c r="BW42" s="643"/>
      <c r="BX42" s="643"/>
      <c r="BY42" s="643"/>
      <c r="BZ42" s="643"/>
      <c r="CA42" s="643"/>
      <c r="CB42" s="661"/>
      <c r="CD42" s="625" t="s">
        <v>293</v>
      </c>
      <c r="CE42" s="626"/>
      <c r="CF42" s="626"/>
      <c r="CG42" s="626"/>
      <c r="CH42" s="626"/>
      <c r="CI42" s="626"/>
      <c r="CJ42" s="626"/>
      <c r="CK42" s="626"/>
      <c r="CL42" s="626"/>
      <c r="CM42" s="626"/>
      <c r="CN42" s="626"/>
      <c r="CO42" s="626"/>
      <c r="CP42" s="626"/>
      <c r="CQ42" s="627"/>
      <c r="CR42" s="628">
        <v>462362</v>
      </c>
      <c r="CS42" s="639"/>
      <c r="CT42" s="639"/>
      <c r="CU42" s="639"/>
      <c r="CV42" s="639"/>
      <c r="CW42" s="639"/>
      <c r="CX42" s="639"/>
      <c r="CY42" s="640"/>
      <c r="CZ42" s="631">
        <v>8.4</v>
      </c>
      <c r="DA42" s="641"/>
      <c r="DB42" s="641"/>
      <c r="DC42" s="642"/>
      <c r="DD42" s="634">
        <v>206648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541</v>
      </c>
      <c r="C43" s="626"/>
      <c r="D43" s="626"/>
      <c r="E43" s="626"/>
      <c r="F43" s="626"/>
      <c r="G43" s="626"/>
      <c r="H43" s="626"/>
      <c r="I43" s="626"/>
      <c r="J43" s="626"/>
      <c r="K43" s="626"/>
      <c r="L43" s="626"/>
      <c r="M43" s="626"/>
      <c r="N43" s="626"/>
      <c r="O43" s="626"/>
      <c r="P43" s="626"/>
      <c r="Q43" s="627"/>
      <c r="R43" s="628">
        <v>173900</v>
      </c>
      <c r="S43" s="629"/>
      <c r="T43" s="629"/>
      <c r="U43" s="629"/>
      <c r="V43" s="629"/>
      <c r="W43" s="629"/>
      <c r="X43" s="629"/>
      <c r="Y43" s="630"/>
      <c r="Z43" s="655">
        <v>3</v>
      </c>
      <c r="AA43" s="655"/>
      <c r="AB43" s="655"/>
      <c r="AC43" s="655"/>
      <c r="AD43" s="656" t="s">
        <v>532</v>
      </c>
      <c r="AE43" s="656"/>
      <c r="AF43" s="656"/>
      <c r="AG43" s="656"/>
      <c r="AH43" s="656"/>
      <c r="AI43" s="656"/>
      <c r="AJ43" s="656"/>
      <c r="AK43" s="656"/>
      <c r="AL43" s="631" t="s">
        <v>540</v>
      </c>
      <c r="AM43" s="632"/>
      <c r="AN43" s="632"/>
      <c r="AO43" s="657"/>
      <c r="BV43" s="219"/>
      <c r="BW43" s="219"/>
      <c r="BX43" s="219"/>
      <c r="BY43" s="219"/>
      <c r="BZ43" s="219"/>
      <c r="CA43" s="219"/>
      <c r="CB43" s="219"/>
      <c r="CD43" s="625" t="s">
        <v>539</v>
      </c>
      <c r="CE43" s="626"/>
      <c r="CF43" s="626"/>
      <c r="CG43" s="626"/>
      <c r="CH43" s="626"/>
      <c r="CI43" s="626"/>
      <c r="CJ43" s="626"/>
      <c r="CK43" s="626"/>
      <c r="CL43" s="626"/>
      <c r="CM43" s="626"/>
      <c r="CN43" s="626"/>
      <c r="CO43" s="626"/>
      <c r="CP43" s="626"/>
      <c r="CQ43" s="627"/>
      <c r="CR43" s="628">
        <v>39680</v>
      </c>
      <c r="CS43" s="639"/>
      <c r="CT43" s="639"/>
      <c r="CU43" s="639"/>
      <c r="CV43" s="639"/>
      <c r="CW43" s="639"/>
      <c r="CX43" s="639"/>
      <c r="CY43" s="640"/>
      <c r="CZ43" s="631">
        <v>0.7</v>
      </c>
      <c r="DA43" s="641"/>
      <c r="DB43" s="641"/>
      <c r="DC43" s="642"/>
      <c r="DD43" s="634">
        <v>39680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538</v>
      </c>
      <c r="C44" s="606"/>
      <c r="D44" s="606"/>
      <c r="E44" s="606"/>
      <c r="F44" s="606"/>
      <c r="G44" s="606"/>
      <c r="H44" s="606"/>
      <c r="I44" s="606"/>
      <c r="J44" s="606"/>
      <c r="K44" s="606"/>
      <c r="L44" s="606"/>
      <c r="M44" s="606"/>
      <c r="N44" s="606"/>
      <c r="O44" s="606"/>
      <c r="P44" s="606"/>
      <c r="Q44" s="607"/>
      <c r="R44" s="608">
        <v>5845779</v>
      </c>
      <c r="S44" s="643"/>
      <c r="T44" s="643"/>
      <c r="U44" s="643"/>
      <c r="V44" s="643"/>
      <c r="W44" s="643"/>
      <c r="X44" s="643"/>
      <c r="Y44" s="644"/>
      <c r="Z44" s="645">
        <v>100</v>
      </c>
      <c r="AA44" s="645"/>
      <c r="AB44" s="645"/>
      <c r="AC44" s="645"/>
      <c r="AD44" s="646">
        <v>3511087</v>
      </c>
      <c r="AE44" s="646"/>
      <c r="AF44" s="646"/>
      <c r="AG44" s="646"/>
      <c r="AH44" s="646"/>
      <c r="AI44" s="646"/>
      <c r="AJ44" s="646"/>
      <c r="AK44" s="646"/>
      <c r="AL44" s="611">
        <v>100</v>
      </c>
      <c r="AM44" s="647"/>
      <c r="AN44" s="647"/>
      <c r="AO44" s="648"/>
      <c r="CD44" s="649" t="s">
        <v>266</v>
      </c>
      <c r="CE44" s="650"/>
      <c r="CF44" s="625" t="s">
        <v>537</v>
      </c>
      <c r="CG44" s="626"/>
      <c r="CH44" s="626"/>
      <c r="CI44" s="626"/>
      <c r="CJ44" s="626"/>
      <c r="CK44" s="626"/>
      <c r="CL44" s="626"/>
      <c r="CM44" s="626"/>
      <c r="CN44" s="626"/>
      <c r="CO44" s="626"/>
      <c r="CP44" s="626"/>
      <c r="CQ44" s="627"/>
      <c r="CR44" s="628">
        <v>462362</v>
      </c>
      <c r="CS44" s="629"/>
      <c r="CT44" s="629"/>
      <c r="CU44" s="629"/>
      <c r="CV44" s="629"/>
      <c r="CW44" s="629"/>
      <c r="CX44" s="629"/>
      <c r="CY44" s="630"/>
      <c r="CZ44" s="631">
        <v>8.4</v>
      </c>
      <c r="DA44" s="632"/>
      <c r="DB44" s="632"/>
      <c r="DC44" s="633"/>
      <c r="DD44" s="634">
        <v>206648</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536</v>
      </c>
      <c r="CG45" s="626"/>
      <c r="CH45" s="626"/>
      <c r="CI45" s="626"/>
      <c r="CJ45" s="626"/>
      <c r="CK45" s="626"/>
      <c r="CL45" s="626"/>
      <c r="CM45" s="626"/>
      <c r="CN45" s="626"/>
      <c r="CO45" s="626"/>
      <c r="CP45" s="626"/>
      <c r="CQ45" s="627"/>
      <c r="CR45" s="628">
        <v>233817</v>
      </c>
      <c r="CS45" s="639"/>
      <c r="CT45" s="639"/>
      <c r="CU45" s="639"/>
      <c r="CV45" s="639"/>
      <c r="CW45" s="639"/>
      <c r="CX45" s="639"/>
      <c r="CY45" s="640"/>
      <c r="CZ45" s="631">
        <v>4.2</v>
      </c>
      <c r="DA45" s="641"/>
      <c r="DB45" s="641"/>
      <c r="DC45" s="642"/>
      <c r="DD45" s="634">
        <v>30573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294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535</v>
      </c>
      <c r="CG46" s="626"/>
      <c r="CH46" s="626"/>
      <c r="CI46" s="626"/>
      <c r="CJ46" s="626"/>
      <c r="CK46" s="626"/>
      <c r="CL46" s="626"/>
      <c r="CM46" s="626"/>
      <c r="CN46" s="626"/>
      <c r="CO46" s="626"/>
      <c r="CP46" s="626"/>
      <c r="CQ46" s="627"/>
      <c r="CR46" s="628">
        <v>182618</v>
      </c>
      <c r="CS46" s="629"/>
      <c r="CT46" s="629"/>
      <c r="CU46" s="629"/>
      <c r="CV46" s="629"/>
      <c r="CW46" s="629"/>
      <c r="CX46" s="629"/>
      <c r="CY46" s="630"/>
      <c r="CZ46" s="631">
        <v>3.3</v>
      </c>
      <c r="DA46" s="632"/>
      <c r="DB46" s="632"/>
      <c r="DC46" s="633"/>
      <c r="DD46" s="634">
        <v>153148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295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534</v>
      </c>
      <c r="CG47" s="626"/>
      <c r="CH47" s="626"/>
      <c r="CI47" s="626"/>
      <c r="CJ47" s="626"/>
      <c r="CK47" s="626"/>
      <c r="CL47" s="626"/>
      <c r="CM47" s="626"/>
      <c r="CN47" s="626"/>
      <c r="CO47" s="626"/>
      <c r="CP47" s="626"/>
      <c r="CQ47" s="627"/>
      <c r="CR47" s="628" t="s">
        <v>533</v>
      </c>
      <c r="CS47" s="639"/>
      <c r="CT47" s="639"/>
      <c r="CU47" s="639"/>
      <c r="CV47" s="639"/>
      <c r="CW47" s="639"/>
      <c r="CX47" s="639"/>
      <c r="CY47" s="640"/>
      <c r="CZ47" s="631" t="s">
        <v>532</v>
      </c>
      <c r="DA47" s="641"/>
      <c r="DB47" s="641"/>
      <c r="DC47" s="642"/>
      <c r="DD47" s="634" t="s">
        <v>127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25" x14ac:dyDescent="0.15">
      <c r="B48" s="624" t="s">
        <v>296</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531</v>
      </c>
      <c r="CG48" s="626"/>
      <c r="CH48" s="626"/>
      <c r="CI48" s="626"/>
      <c r="CJ48" s="626"/>
      <c r="CK48" s="626"/>
      <c r="CL48" s="626"/>
      <c r="CM48" s="626"/>
      <c r="CN48" s="626"/>
      <c r="CO48" s="626"/>
      <c r="CP48" s="626"/>
      <c r="CQ48" s="627"/>
      <c r="CR48" s="628" t="s">
        <v>530</v>
      </c>
      <c r="CS48" s="629"/>
      <c r="CT48" s="629"/>
      <c r="CU48" s="629"/>
      <c r="CV48" s="629"/>
      <c r="CW48" s="629"/>
      <c r="CX48" s="629"/>
      <c r="CY48" s="630"/>
      <c r="CZ48" s="631" t="s">
        <v>530</v>
      </c>
      <c r="DA48" s="632"/>
      <c r="DB48" s="632"/>
      <c r="DC48" s="633"/>
      <c r="DD48" s="634" t="s">
        <v>530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529</v>
      </c>
      <c r="CE49" s="606"/>
      <c r="CF49" s="606"/>
      <c r="CG49" s="606"/>
      <c r="CH49" s="606"/>
      <c r="CI49" s="606"/>
      <c r="CJ49" s="606"/>
      <c r="CK49" s="606"/>
      <c r="CL49" s="606"/>
      <c r="CM49" s="606"/>
      <c r="CN49" s="606"/>
      <c r="CO49" s="606"/>
      <c r="CP49" s="606"/>
      <c r="CQ49" s="607"/>
      <c r="CR49" s="608">
        <v>5528517</v>
      </c>
      <c r="CS49" s="609"/>
      <c r="CT49" s="609"/>
      <c r="CU49" s="609"/>
      <c r="CV49" s="609"/>
      <c r="CW49" s="609"/>
      <c r="CX49" s="609"/>
      <c r="CY49" s="610"/>
      <c r="CZ49" s="611">
        <v>100</v>
      </c>
      <c r="DA49" s="612"/>
      <c r="DB49" s="612"/>
      <c r="DC49" s="613"/>
      <c r="DD49" s="614">
        <v>3798746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Lo7UKiTHbM8butssR1dPZgwmqNpaBWVu9pV00neSptO00NP5pXBjy7wc/kYggUcczumyRLfD8pT2RfispGgXbg==" saltValue="LBo18cuD29bTx9mNLUqGa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297</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298</v>
      </c>
      <c r="DK2" s="1120"/>
      <c r="DL2" s="1120"/>
      <c r="DM2" s="1120"/>
      <c r="DN2" s="1120"/>
      <c r="DO2" s="1121"/>
      <c r="DP2" s="224"/>
      <c r="DQ2" s="1119" t="s">
        <v>299</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300</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301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302</v>
      </c>
      <c r="B5" s="1024"/>
      <c r="C5" s="1024"/>
      <c r="D5" s="1024"/>
      <c r="E5" s="1024"/>
      <c r="F5" s="1024"/>
      <c r="G5" s="1024"/>
      <c r="H5" s="1024"/>
      <c r="I5" s="1024"/>
      <c r="J5" s="1024"/>
      <c r="K5" s="1024"/>
      <c r="L5" s="1024"/>
      <c r="M5" s="1024"/>
      <c r="N5" s="1024"/>
      <c r="O5" s="1024"/>
      <c r="P5" s="1025"/>
      <c r="Q5" s="1029" t="s">
        <v>303</v>
      </c>
      <c r="R5" s="1030"/>
      <c r="S5" s="1030"/>
      <c r="T5" s="1030"/>
      <c r="U5" s="1031"/>
      <c r="V5" s="1029" t="s">
        <v>304</v>
      </c>
      <c r="W5" s="1030"/>
      <c r="X5" s="1030"/>
      <c r="Y5" s="1030"/>
      <c r="Z5" s="1031"/>
      <c r="AA5" s="1029" t="s">
        <v>305</v>
      </c>
      <c r="AB5" s="1030"/>
      <c r="AC5" s="1030"/>
      <c r="AD5" s="1030"/>
      <c r="AE5" s="1030"/>
      <c r="AF5" s="1122" t="s">
        <v>306</v>
      </c>
      <c r="AG5" s="1030"/>
      <c r="AH5" s="1030"/>
      <c r="AI5" s="1030"/>
      <c r="AJ5" s="1043"/>
      <c r="AK5" s="1030" t="s">
        <v>307</v>
      </c>
      <c r="AL5" s="1030"/>
      <c r="AM5" s="1030"/>
      <c r="AN5" s="1030"/>
      <c r="AO5" s="1031"/>
      <c r="AP5" s="1029" t="s">
        <v>308</v>
      </c>
      <c r="AQ5" s="1030"/>
      <c r="AR5" s="1030"/>
      <c r="AS5" s="1030"/>
      <c r="AT5" s="1031"/>
      <c r="AU5" s="1029" t="s">
        <v>309</v>
      </c>
      <c r="AV5" s="1030"/>
      <c r="AW5" s="1030"/>
      <c r="AX5" s="1030"/>
      <c r="AY5" s="1043"/>
      <c r="AZ5" s="228"/>
      <c r="BA5" s="228"/>
      <c r="BB5" s="228"/>
      <c r="BC5" s="228"/>
      <c r="BD5" s="228"/>
      <c r="BE5" s="229"/>
      <c r="BF5" s="229"/>
      <c r="BG5" s="229"/>
      <c r="BH5" s="229"/>
      <c r="BI5" s="229"/>
      <c r="BJ5" s="229"/>
      <c r="BK5" s="229"/>
      <c r="BL5" s="229"/>
      <c r="BM5" s="229"/>
      <c r="BN5" s="229"/>
      <c r="BO5" s="229"/>
      <c r="BP5" s="229"/>
      <c r="BQ5" s="1023" t="s">
        <v>310</v>
      </c>
      <c r="BR5" s="1024"/>
      <c r="BS5" s="1024"/>
      <c r="BT5" s="1024"/>
      <c r="BU5" s="1024"/>
      <c r="BV5" s="1024"/>
      <c r="BW5" s="1024"/>
      <c r="BX5" s="1024"/>
      <c r="BY5" s="1024"/>
      <c r="BZ5" s="1024"/>
      <c r="CA5" s="1024"/>
      <c r="CB5" s="1024"/>
      <c r="CC5" s="1024"/>
      <c r="CD5" s="1024"/>
      <c r="CE5" s="1024"/>
      <c r="CF5" s="1024"/>
      <c r="CG5" s="1025"/>
      <c r="CH5" s="1029" t="s">
        <v>311</v>
      </c>
      <c r="CI5" s="1030"/>
      <c r="CJ5" s="1030"/>
      <c r="CK5" s="1030"/>
      <c r="CL5" s="1031"/>
      <c r="CM5" s="1029" t="s">
        <v>312</v>
      </c>
      <c r="CN5" s="1030"/>
      <c r="CO5" s="1030"/>
      <c r="CP5" s="1030"/>
      <c r="CQ5" s="1031"/>
      <c r="CR5" s="1029" t="s">
        <v>313</v>
      </c>
      <c r="CS5" s="1030"/>
      <c r="CT5" s="1030"/>
      <c r="CU5" s="1030"/>
      <c r="CV5" s="1031"/>
      <c r="CW5" s="1029" t="s">
        <v>314</v>
      </c>
      <c r="CX5" s="1030"/>
      <c r="CY5" s="1030"/>
      <c r="CZ5" s="1030"/>
      <c r="DA5" s="1031"/>
      <c r="DB5" s="1029" t="s">
        <v>315</v>
      </c>
      <c r="DC5" s="1030"/>
      <c r="DD5" s="1030"/>
      <c r="DE5" s="1030"/>
      <c r="DF5" s="1031"/>
      <c r="DG5" s="1112" t="s">
        <v>316</v>
      </c>
      <c r="DH5" s="1113"/>
      <c r="DI5" s="1113"/>
      <c r="DJ5" s="1113"/>
      <c r="DK5" s="1114"/>
      <c r="DL5" s="1112" t="s">
        <v>317</v>
      </c>
      <c r="DM5" s="1113"/>
      <c r="DN5" s="1113"/>
      <c r="DO5" s="1113"/>
      <c r="DP5" s="1114"/>
      <c r="DQ5" s="1029" t="s">
        <v>318</v>
      </c>
      <c r="DR5" s="1030"/>
      <c r="DS5" s="1030"/>
      <c r="DT5" s="1030"/>
      <c r="DU5" s="1031"/>
      <c r="DV5" s="1029" t="s">
        <v>309</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319</v>
      </c>
      <c r="C7" s="1076"/>
      <c r="D7" s="1076"/>
      <c r="E7" s="1076"/>
      <c r="F7" s="1076"/>
      <c r="G7" s="1076"/>
      <c r="H7" s="1076"/>
      <c r="I7" s="1076"/>
      <c r="J7" s="1076"/>
      <c r="K7" s="1076"/>
      <c r="L7" s="1076"/>
      <c r="M7" s="1076"/>
      <c r="N7" s="1076"/>
      <c r="O7" s="1076"/>
      <c r="P7" s="1077"/>
      <c r="Q7" s="1130">
        <v>5823</v>
      </c>
      <c r="R7" s="1131"/>
      <c r="S7" s="1131"/>
      <c r="T7" s="1131"/>
      <c r="U7" s="1131"/>
      <c r="V7" s="1131">
        <v>5529</v>
      </c>
      <c r="W7" s="1131"/>
      <c r="X7" s="1131"/>
      <c r="Y7" s="1131"/>
      <c r="Z7" s="1131"/>
      <c r="AA7" s="1131">
        <v>294</v>
      </c>
      <c r="AB7" s="1131"/>
      <c r="AC7" s="1131"/>
      <c r="AD7" s="1131"/>
      <c r="AE7" s="1132"/>
      <c r="AF7" s="1133">
        <v>273</v>
      </c>
      <c r="AG7" s="1134"/>
      <c r="AH7" s="1134"/>
      <c r="AI7" s="1134"/>
      <c r="AJ7" s="1135"/>
      <c r="AK7" s="1136">
        <v>14</v>
      </c>
      <c r="AL7" s="1137"/>
      <c r="AM7" s="1137"/>
      <c r="AN7" s="1137"/>
      <c r="AO7" s="1137"/>
      <c r="AP7" s="1137">
        <v>3518</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513</v>
      </c>
      <c r="BT7" s="1128"/>
      <c r="BU7" s="1128"/>
      <c r="BV7" s="1128"/>
      <c r="BW7" s="1128"/>
      <c r="BX7" s="1128"/>
      <c r="BY7" s="1128"/>
      <c r="BZ7" s="1128"/>
      <c r="CA7" s="1128"/>
      <c r="CB7" s="1128"/>
      <c r="CC7" s="1128"/>
      <c r="CD7" s="1128"/>
      <c r="CE7" s="1128"/>
      <c r="CF7" s="1128"/>
      <c r="CG7" s="1140"/>
      <c r="CH7" s="1124">
        <v>0</v>
      </c>
      <c r="CI7" s="1125"/>
      <c r="CJ7" s="1125"/>
      <c r="CK7" s="1125"/>
      <c r="CL7" s="1126"/>
      <c r="CM7" s="1124">
        <v>4</v>
      </c>
      <c r="CN7" s="1125"/>
      <c r="CO7" s="1125"/>
      <c r="CP7" s="1125"/>
      <c r="CQ7" s="1126"/>
      <c r="CR7" s="1124">
        <v>1</v>
      </c>
      <c r="CS7" s="1125"/>
      <c r="CT7" s="1125"/>
      <c r="CU7" s="1125"/>
      <c r="CV7" s="1126"/>
      <c r="CW7" s="1124" t="s">
        <v>445</v>
      </c>
      <c r="CX7" s="1125"/>
      <c r="CY7" s="1125"/>
      <c r="CZ7" s="1125"/>
      <c r="DA7" s="1126"/>
      <c r="DB7" s="1124" t="s">
        <v>445</v>
      </c>
      <c r="DC7" s="1125"/>
      <c r="DD7" s="1125"/>
      <c r="DE7" s="1125"/>
      <c r="DF7" s="1126"/>
      <c r="DG7" s="1124" t="s">
        <v>445</v>
      </c>
      <c r="DH7" s="1125"/>
      <c r="DI7" s="1125"/>
      <c r="DJ7" s="1125"/>
      <c r="DK7" s="1126"/>
      <c r="DL7" s="1124" t="s">
        <v>445</v>
      </c>
      <c r="DM7" s="1125"/>
      <c r="DN7" s="1125"/>
      <c r="DO7" s="1125"/>
      <c r="DP7" s="1126"/>
      <c r="DQ7" s="1124" t="s">
        <v>445</v>
      </c>
      <c r="DR7" s="1125"/>
      <c r="DS7" s="1125"/>
      <c r="DT7" s="1125"/>
      <c r="DU7" s="1126"/>
      <c r="DV7" s="1127"/>
      <c r="DW7" s="1128"/>
      <c r="DX7" s="1128"/>
      <c r="DY7" s="1128"/>
      <c r="DZ7" s="1129"/>
      <c r="EA7" s="230"/>
    </row>
    <row r="8" spans="1:131" s="231" customFormat="1" ht="26.25" customHeight="1" x14ac:dyDescent="0.15">
      <c r="A8" s="234">
        <v>2</v>
      </c>
      <c r="B8" s="1058" t="s">
        <v>320</v>
      </c>
      <c r="C8" s="1059"/>
      <c r="D8" s="1059"/>
      <c r="E8" s="1059"/>
      <c r="F8" s="1059"/>
      <c r="G8" s="1059"/>
      <c r="H8" s="1059"/>
      <c r="I8" s="1059"/>
      <c r="J8" s="1059"/>
      <c r="K8" s="1059"/>
      <c r="L8" s="1059"/>
      <c r="M8" s="1059"/>
      <c r="N8" s="1059"/>
      <c r="O8" s="1059"/>
      <c r="P8" s="1060"/>
      <c r="Q8" s="1066">
        <v>23</v>
      </c>
      <c r="R8" s="1067"/>
      <c r="S8" s="1067"/>
      <c r="T8" s="1067"/>
      <c r="U8" s="1067"/>
      <c r="V8" s="1067">
        <v>0</v>
      </c>
      <c r="W8" s="1067"/>
      <c r="X8" s="1067"/>
      <c r="Y8" s="1067"/>
      <c r="Z8" s="1067"/>
      <c r="AA8" s="1067">
        <v>23</v>
      </c>
      <c r="AB8" s="1067"/>
      <c r="AC8" s="1067"/>
      <c r="AD8" s="1067"/>
      <c r="AE8" s="1068"/>
      <c r="AF8" s="1063">
        <v>23</v>
      </c>
      <c r="AG8" s="1064"/>
      <c r="AH8" s="1064"/>
      <c r="AI8" s="1064"/>
      <c r="AJ8" s="1065"/>
      <c r="AK8" s="1108" t="s">
        <v>511</v>
      </c>
      <c r="AL8" s="1109"/>
      <c r="AM8" s="1109"/>
      <c r="AN8" s="1109"/>
      <c r="AO8" s="1109"/>
      <c r="AP8" s="1109" t="s">
        <v>511</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321</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322</v>
      </c>
      <c r="B23" s="965" t="s">
        <v>323</v>
      </c>
      <c r="C23" s="966"/>
      <c r="D23" s="966"/>
      <c r="E23" s="966"/>
      <c r="F23" s="966"/>
      <c r="G23" s="966"/>
      <c r="H23" s="966"/>
      <c r="I23" s="966"/>
      <c r="J23" s="966"/>
      <c r="K23" s="966"/>
      <c r="L23" s="966"/>
      <c r="M23" s="966"/>
      <c r="N23" s="966"/>
      <c r="O23" s="966"/>
      <c r="P23" s="976"/>
      <c r="Q23" s="1095">
        <v>5846</v>
      </c>
      <c r="R23" s="1089"/>
      <c r="S23" s="1089"/>
      <c r="T23" s="1089"/>
      <c r="U23" s="1089"/>
      <c r="V23" s="1089">
        <v>5529</v>
      </c>
      <c r="W23" s="1089"/>
      <c r="X23" s="1089"/>
      <c r="Y23" s="1089"/>
      <c r="Z23" s="1089"/>
      <c r="AA23" s="1089">
        <v>317</v>
      </c>
      <c r="AB23" s="1089"/>
      <c r="AC23" s="1089"/>
      <c r="AD23" s="1089"/>
      <c r="AE23" s="1096"/>
      <c r="AF23" s="1097">
        <v>296</v>
      </c>
      <c r="AG23" s="1089"/>
      <c r="AH23" s="1089"/>
      <c r="AI23" s="1089"/>
      <c r="AJ23" s="1098"/>
      <c r="AK23" s="1099"/>
      <c r="AL23" s="1100"/>
      <c r="AM23" s="1100"/>
      <c r="AN23" s="1100"/>
      <c r="AO23" s="1100"/>
      <c r="AP23" s="1089">
        <v>3518</v>
      </c>
      <c r="AQ23" s="1089"/>
      <c r="AR23" s="1089"/>
      <c r="AS23" s="1089"/>
      <c r="AT23" s="1089"/>
      <c r="AU23" s="1090"/>
      <c r="AV23" s="1090"/>
      <c r="AW23" s="1090"/>
      <c r="AX23" s="1090"/>
      <c r="AY23" s="1091"/>
      <c r="AZ23" s="1092" t="s">
        <v>324</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325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326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302</v>
      </c>
      <c r="B26" s="1024"/>
      <c r="C26" s="1024"/>
      <c r="D26" s="1024"/>
      <c r="E26" s="1024"/>
      <c r="F26" s="1024"/>
      <c r="G26" s="1024"/>
      <c r="H26" s="1024"/>
      <c r="I26" s="1024"/>
      <c r="J26" s="1024"/>
      <c r="K26" s="1024"/>
      <c r="L26" s="1024"/>
      <c r="M26" s="1024"/>
      <c r="N26" s="1024"/>
      <c r="O26" s="1024"/>
      <c r="P26" s="1025"/>
      <c r="Q26" s="1029" t="s">
        <v>327</v>
      </c>
      <c r="R26" s="1030"/>
      <c r="S26" s="1030"/>
      <c r="T26" s="1030"/>
      <c r="U26" s="1031"/>
      <c r="V26" s="1029" t="s">
        <v>328</v>
      </c>
      <c r="W26" s="1030"/>
      <c r="X26" s="1030"/>
      <c r="Y26" s="1030"/>
      <c r="Z26" s="1031"/>
      <c r="AA26" s="1029" t="s">
        <v>329</v>
      </c>
      <c r="AB26" s="1030"/>
      <c r="AC26" s="1030"/>
      <c r="AD26" s="1030"/>
      <c r="AE26" s="1030"/>
      <c r="AF26" s="1083" t="s">
        <v>330</v>
      </c>
      <c r="AG26" s="1036"/>
      <c r="AH26" s="1036"/>
      <c r="AI26" s="1036"/>
      <c r="AJ26" s="1084"/>
      <c r="AK26" s="1030" t="s">
        <v>331</v>
      </c>
      <c r="AL26" s="1030"/>
      <c r="AM26" s="1030"/>
      <c r="AN26" s="1030"/>
      <c r="AO26" s="1031"/>
      <c r="AP26" s="1029" t="s">
        <v>332</v>
      </c>
      <c r="AQ26" s="1030"/>
      <c r="AR26" s="1030"/>
      <c r="AS26" s="1030"/>
      <c r="AT26" s="1031"/>
      <c r="AU26" s="1029" t="s">
        <v>333</v>
      </c>
      <c r="AV26" s="1030"/>
      <c r="AW26" s="1030"/>
      <c r="AX26" s="1030"/>
      <c r="AY26" s="1031"/>
      <c r="AZ26" s="1029" t="s">
        <v>334</v>
      </c>
      <c r="BA26" s="1030"/>
      <c r="BB26" s="1030"/>
      <c r="BC26" s="1030"/>
      <c r="BD26" s="1031"/>
      <c r="BE26" s="1029" t="s">
        <v>309</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335</v>
      </c>
      <c r="C28" s="1076"/>
      <c r="D28" s="1076"/>
      <c r="E28" s="1076"/>
      <c r="F28" s="1076"/>
      <c r="G28" s="1076"/>
      <c r="H28" s="1076"/>
      <c r="I28" s="1076"/>
      <c r="J28" s="1076"/>
      <c r="K28" s="1076"/>
      <c r="L28" s="1076"/>
      <c r="M28" s="1076"/>
      <c r="N28" s="1076"/>
      <c r="O28" s="1076"/>
      <c r="P28" s="1077"/>
      <c r="Q28" s="1078">
        <v>1466</v>
      </c>
      <c r="R28" s="1079"/>
      <c r="S28" s="1079"/>
      <c r="T28" s="1079"/>
      <c r="U28" s="1079"/>
      <c r="V28" s="1079">
        <v>1423</v>
      </c>
      <c r="W28" s="1079"/>
      <c r="X28" s="1079"/>
      <c r="Y28" s="1079"/>
      <c r="Z28" s="1079"/>
      <c r="AA28" s="1079">
        <v>43</v>
      </c>
      <c r="AB28" s="1079"/>
      <c r="AC28" s="1079"/>
      <c r="AD28" s="1079"/>
      <c r="AE28" s="1080"/>
      <c r="AF28" s="1081">
        <v>43</v>
      </c>
      <c r="AG28" s="1079"/>
      <c r="AH28" s="1079"/>
      <c r="AI28" s="1079"/>
      <c r="AJ28" s="1082"/>
      <c r="AK28" s="1070">
        <v>106</v>
      </c>
      <c r="AL28" s="1071"/>
      <c r="AM28" s="1071"/>
      <c r="AN28" s="1071"/>
      <c r="AO28" s="1071"/>
      <c r="AP28" s="1071" t="s">
        <v>512</v>
      </c>
      <c r="AQ28" s="1071"/>
      <c r="AR28" s="1071"/>
      <c r="AS28" s="1071"/>
      <c r="AT28" s="1071"/>
      <c r="AU28" s="1071" t="s">
        <v>511</v>
      </c>
      <c r="AV28" s="1071"/>
      <c r="AW28" s="1071"/>
      <c r="AX28" s="1071"/>
      <c r="AY28" s="1071"/>
      <c r="AZ28" s="1072" t="s">
        <v>511</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336</v>
      </c>
      <c r="C29" s="1059"/>
      <c r="D29" s="1059"/>
      <c r="E29" s="1059"/>
      <c r="F29" s="1059"/>
      <c r="G29" s="1059"/>
      <c r="H29" s="1059"/>
      <c r="I29" s="1059"/>
      <c r="J29" s="1059"/>
      <c r="K29" s="1059"/>
      <c r="L29" s="1059"/>
      <c r="M29" s="1059"/>
      <c r="N29" s="1059"/>
      <c r="O29" s="1059"/>
      <c r="P29" s="1060"/>
      <c r="Q29" s="1066">
        <v>1616</v>
      </c>
      <c r="R29" s="1067"/>
      <c r="S29" s="1067"/>
      <c r="T29" s="1067"/>
      <c r="U29" s="1067"/>
      <c r="V29" s="1067">
        <v>1443</v>
      </c>
      <c r="W29" s="1067"/>
      <c r="X29" s="1067"/>
      <c r="Y29" s="1067"/>
      <c r="Z29" s="1067"/>
      <c r="AA29" s="1067">
        <v>173</v>
      </c>
      <c r="AB29" s="1067"/>
      <c r="AC29" s="1067"/>
      <c r="AD29" s="1067"/>
      <c r="AE29" s="1068"/>
      <c r="AF29" s="1063">
        <v>173</v>
      </c>
      <c r="AG29" s="1064"/>
      <c r="AH29" s="1064"/>
      <c r="AI29" s="1064"/>
      <c r="AJ29" s="1065"/>
      <c r="AK29" s="1008">
        <v>222</v>
      </c>
      <c r="AL29" s="999"/>
      <c r="AM29" s="999"/>
      <c r="AN29" s="999"/>
      <c r="AO29" s="999"/>
      <c r="AP29" s="999" t="s">
        <v>512</v>
      </c>
      <c r="AQ29" s="999"/>
      <c r="AR29" s="999"/>
      <c r="AS29" s="999"/>
      <c r="AT29" s="999"/>
      <c r="AU29" s="999" t="s">
        <v>511</v>
      </c>
      <c r="AV29" s="999"/>
      <c r="AW29" s="999"/>
      <c r="AX29" s="999"/>
      <c r="AY29" s="999"/>
      <c r="AZ29" s="1069" t="s">
        <v>511</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337</v>
      </c>
      <c r="C30" s="1059"/>
      <c r="D30" s="1059"/>
      <c r="E30" s="1059"/>
      <c r="F30" s="1059"/>
      <c r="G30" s="1059"/>
      <c r="H30" s="1059"/>
      <c r="I30" s="1059"/>
      <c r="J30" s="1059"/>
      <c r="K30" s="1059"/>
      <c r="L30" s="1059"/>
      <c r="M30" s="1059"/>
      <c r="N30" s="1059"/>
      <c r="O30" s="1059"/>
      <c r="P30" s="1060"/>
      <c r="Q30" s="1066">
        <v>168</v>
      </c>
      <c r="R30" s="1067"/>
      <c r="S30" s="1067"/>
      <c r="T30" s="1067"/>
      <c r="U30" s="1067"/>
      <c r="V30" s="1067">
        <v>166</v>
      </c>
      <c r="W30" s="1067"/>
      <c r="X30" s="1067"/>
      <c r="Y30" s="1067"/>
      <c r="Z30" s="1067"/>
      <c r="AA30" s="1067">
        <v>2</v>
      </c>
      <c r="AB30" s="1067"/>
      <c r="AC30" s="1067"/>
      <c r="AD30" s="1067"/>
      <c r="AE30" s="1068"/>
      <c r="AF30" s="1063">
        <v>2</v>
      </c>
      <c r="AG30" s="1064"/>
      <c r="AH30" s="1064"/>
      <c r="AI30" s="1064"/>
      <c r="AJ30" s="1065"/>
      <c r="AK30" s="1008">
        <v>47</v>
      </c>
      <c r="AL30" s="999"/>
      <c r="AM30" s="999"/>
      <c r="AN30" s="999"/>
      <c r="AO30" s="999"/>
      <c r="AP30" s="999" t="s">
        <v>511</v>
      </c>
      <c r="AQ30" s="999"/>
      <c r="AR30" s="999"/>
      <c r="AS30" s="999"/>
      <c r="AT30" s="999"/>
      <c r="AU30" s="999" t="s">
        <v>511</v>
      </c>
      <c r="AV30" s="999"/>
      <c r="AW30" s="999"/>
      <c r="AX30" s="999"/>
      <c r="AY30" s="999"/>
      <c r="AZ30" s="1069" t="s">
        <v>511</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338</v>
      </c>
      <c r="C31" s="1059"/>
      <c r="D31" s="1059"/>
      <c r="E31" s="1059"/>
      <c r="F31" s="1059"/>
      <c r="G31" s="1059"/>
      <c r="H31" s="1059"/>
      <c r="I31" s="1059"/>
      <c r="J31" s="1059"/>
      <c r="K31" s="1059"/>
      <c r="L31" s="1059"/>
      <c r="M31" s="1059"/>
      <c r="N31" s="1059"/>
      <c r="O31" s="1059"/>
      <c r="P31" s="1060"/>
      <c r="Q31" s="1066">
        <v>197</v>
      </c>
      <c r="R31" s="1067"/>
      <c r="S31" s="1067"/>
      <c r="T31" s="1067"/>
      <c r="U31" s="1067"/>
      <c r="V31" s="1067">
        <v>176</v>
      </c>
      <c r="W31" s="1067"/>
      <c r="X31" s="1067"/>
      <c r="Y31" s="1067"/>
      <c r="Z31" s="1067"/>
      <c r="AA31" s="1067">
        <v>21</v>
      </c>
      <c r="AB31" s="1067"/>
      <c r="AC31" s="1067"/>
      <c r="AD31" s="1067"/>
      <c r="AE31" s="1068"/>
      <c r="AF31" s="1063">
        <v>370</v>
      </c>
      <c r="AG31" s="1064"/>
      <c r="AH31" s="1064"/>
      <c r="AI31" s="1064"/>
      <c r="AJ31" s="1065"/>
      <c r="AK31" s="1008">
        <v>31</v>
      </c>
      <c r="AL31" s="999"/>
      <c r="AM31" s="999"/>
      <c r="AN31" s="999"/>
      <c r="AO31" s="999"/>
      <c r="AP31" s="999">
        <v>424</v>
      </c>
      <c r="AQ31" s="999"/>
      <c r="AR31" s="999"/>
      <c r="AS31" s="999"/>
      <c r="AT31" s="999"/>
      <c r="AU31" s="999">
        <v>2</v>
      </c>
      <c r="AV31" s="999"/>
      <c r="AW31" s="999"/>
      <c r="AX31" s="999"/>
      <c r="AY31" s="999"/>
      <c r="AZ31" s="1069" t="s">
        <v>511</v>
      </c>
      <c r="BA31" s="1069"/>
      <c r="BB31" s="1069"/>
      <c r="BC31" s="1069"/>
      <c r="BD31" s="1069"/>
      <c r="BE31" s="1000" t="s">
        <v>339</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340</v>
      </c>
      <c r="C32" s="1059"/>
      <c r="D32" s="1059"/>
      <c r="E32" s="1059"/>
      <c r="F32" s="1059"/>
      <c r="G32" s="1059"/>
      <c r="H32" s="1059"/>
      <c r="I32" s="1059"/>
      <c r="J32" s="1059"/>
      <c r="K32" s="1059"/>
      <c r="L32" s="1059"/>
      <c r="M32" s="1059"/>
      <c r="N32" s="1059"/>
      <c r="O32" s="1059"/>
      <c r="P32" s="1060"/>
      <c r="Q32" s="1066">
        <v>45</v>
      </c>
      <c r="R32" s="1067"/>
      <c r="S32" s="1067"/>
      <c r="T32" s="1067"/>
      <c r="U32" s="1067"/>
      <c r="V32" s="1067">
        <v>42</v>
      </c>
      <c r="W32" s="1067"/>
      <c r="X32" s="1067"/>
      <c r="Y32" s="1067"/>
      <c r="Z32" s="1067"/>
      <c r="AA32" s="1067">
        <v>3</v>
      </c>
      <c r="AB32" s="1067"/>
      <c r="AC32" s="1067"/>
      <c r="AD32" s="1067"/>
      <c r="AE32" s="1068"/>
      <c r="AF32" s="1063">
        <v>3</v>
      </c>
      <c r="AG32" s="1064"/>
      <c r="AH32" s="1064"/>
      <c r="AI32" s="1064"/>
      <c r="AJ32" s="1065"/>
      <c r="AK32" s="1008">
        <v>31</v>
      </c>
      <c r="AL32" s="999"/>
      <c r="AM32" s="999"/>
      <c r="AN32" s="999"/>
      <c r="AO32" s="999"/>
      <c r="AP32" s="999">
        <v>167</v>
      </c>
      <c r="AQ32" s="999"/>
      <c r="AR32" s="999"/>
      <c r="AS32" s="999"/>
      <c r="AT32" s="999"/>
      <c r="AU32" s="999">
        <v>166</v>
      </c>
      <c r="AV32" s="999"/>
      <c r="AW32" s="999"/>
      <c r="AX32" s="999"/>
      <c r="AY32" s="999"/>
      <c r="AZ32" s="1069" t="s">
        <v>511</v>
      </c>
      <c r="BA32" s="1069"/>
      <c r="BB32" s="1069"/>
      <c r="BC32" s="1069"/>
      <c r="BD32" s="1069"/>
      <c r="BE32" s="1000" t="s">
        <v>341</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342</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322</v>
      </c>
      <c r="B63" s="965" t="s">
        <v>343</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591</v>
      </c>
      <c r="AG63" s="987"/>
      <c r="AH63" s="987"/>
      <c r="AI63" s="987"/>
      <c r="AJ63" s="1050"/>
      <c r="AK63" s="1051"/>
      <c r="AL63" s="991"/>
      <c r="AM63" s="991"/>
      <c r="AN63" s="991"/>
      <c r="AO63" s="991"/>
      <c r="AP63" s="987">
        <v>591</v>
      </c>
      <c r="AQ63" s="987"/>
      <c r="AR63" s="987"/>
      <c r="AS63" s="987"/>
      <c r="AT63" s="987"/>
      <c r="AU63" s="987">
        <v>168</v>
      </c>
      <c r="AV63" s="987"/>
      <c r="AW63" s="987"/>
      <c r="AX63" s="987"/>
      <c r="AY63" s="987"/>
      <c r="AZ63" s="1045"/>
      <c r="BA63" s="1045"/>
      <c r="BB63" s="1045"/>
      <c r="BC63" s="1045"/>
      <c r="BD63" s="1045"/>
      <c r="BE63" s="988"/>
      <c r="BF63" s="988"/>
      <c r="BG63" s="988"/>
      <c r="BH63" s="988"/>
      <c r="BI63" s="989"/>
      <c r="BJ63" s="1046" t="s">
        <v>128</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344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345</v>
      </c>
      <c r="B66" s="1024"/>
      <c r="C66" s="1024"/>
      <c r="D66" s="1024"/>
      <c r="E66" s="1024"/>
      <c r="F66" s="1024"/>
      <c r="G66" s="1024"/>
      <c r="H66" s="1024"/>
      <c r="I66" s="1024"/>
      <c r="J66" s="1024"/>
      <c r="K66" s="1024"/>
      <c r="L66" s="1024"/>
      <c r="M66" s="1024"/>
      <c r="N66" s="1024"/>
      <c r="O66" s="1024"/>
      <c r="P66" s="1025"/>
      <c r="Q66" s="1029" t="s">
        <v>346</v>
      </c>
      <c r="R66" s="1030"/>
      <c r="S66" s="1030"/>
      <c r="T66" s="1030"/>
      <c r="U66" s="1031"/>
      <c r="V66" s="1029" t="s">
        <v>347</v>
      </c>
      <c r="W66" s="1030"/>
      <c r="X66" s="1030"/>
      <c r="Y66" s="1030"/>
      <c r="Z66" s="1031"/>
      <c r="AA66" s="1029" t="s">
        <v>329</v>
      </c>
      <c r="AB66" s="1030"/>
      <c r="AC66" s="1030"/>
      <c r="AD66" s="1030"/>
      <c r="AE66" s="1031"/>
      <c r="AF66" s="1035" t="s">
        <v>348</v>
      </c>
      <c r="AG66" s="1036"/>
      <c r="AH66" s="1036"/>
      <c r="AI66" s="1036"/>
      <c r="AJ66" s="1037"/>
      <c r="AK66" s="1029" t="s">
        <v>349</v>
      </c>
      <c r="AL66" s="1024"/>
      <c r="AM66" s="1024"/>
      <c r="AN66" s="1024"/>
      <c r="AO66" s="1025"/>
      <c r="AP66" s="1029" t="s">
        <v>332</v>
      </c>
      <c r="AQ66" s="1030"/>
      <c r="AR66" s="1030"/>
      <c r="AS66" s="1030"/>
      <c r="AT66" s="1031"/>
      <c r="AU66" s="1029" t="s">
        <v>350</v>
      </c>
      <c r="AV66" s="1030"/>
      <c r="AW66" s="1030"/>
      <c r="AX66" s="1030"/>
      <c r="AY66" s="1031"/>
      <c r="AZ66" s="1029" t="s">
        <v>309</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514</v>
      </c>
      <c r="C68" s="1014"/>
      <c r="D68" s="1014"/>
      <c r="E68" s="1014"/>
      <c r="F68" s="1014"/>
      <c r="G68" s="1014"/>
      <c r="H68" s="1014"/>
      <c r="I68" s="1014"/>
      <c r="J68" s="1014"/>
      <c r="K68" s="1014"/>
      <c r="L68" s="1014"/>
      <c r="M68" s="1014"/>
      <c r="N68" s="1014"/>
      <c r="O68" s="1014"/>
      <c r="P68" s="1015"/>
      <c r="Q68" s="1016">
        <v>2</v>
      </c>
      <c r="R68" s="1010"/>
      <c r="S68" s="1010"/>
      <c r="T68" s="1010"/>
      <c r="U68" s="1010"/>
      <c r="V68" s="1010">
        <v>1</v>
      </c>
      <c r="W68" s="1010"/>
      <c r="X68" s="1010"/>
      <c r="Y68" s="1010"/>
      <c r="Z68" s="1010"/>
      <c r="AA68" s="1010">
        <v>1</v>
      </c>
      <c r="AB68" s="1010"/>
      <c r="AC68" s="1010"/>
      <c r="AD68" s="1010"/>
      <c r="AE68" s="1010"/>
      <c r="AF68" s="1010">
        <v>1</v>
      </c>
      <c r="AG68" s="1010"/>
      <c r="AH68" s="1010"/>
      <c r="AI68" s="1010"/>
      <c r="AJ68" s="1010"/>
      <c r="AK68" s="1010" t="s">
        <v>445</v>
      </c>
      <c r="AL68" s="1010"/>
      <c r="AM68" s="1010"/>
      <c r="AN68" s="1010"/>
      <c r="AO68" s="1010"/>
      <c r="AP68" s="1010" t="s">
        <v>445</v>
      </c>
      <c r="AQ68" s="1010"/>
      <c r="AR68" s="1010"/>
      <c r="AS68" s="1010"/>
      <c r="AT68" s="1010"/>
      <c r="AU68" s="1010" t="s">
        <v>445</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515</v>
      </c>
      <c r="C69" s="1003"/>
      <c r="D69" s="1003"/>
      <c r="E69" s="1003"/>
      <c r="F69" s="1003"/>
      <c r="G69" s="1003"/>
      <c r="H69" s="1003"/>
      <c r="I69" s="1003"/>
      <c r="J69" s="1003"/>
      <c r="K69" s="1003"/>
      <c r="L69" s="1003"/>
      <c r="M69" s="1003"/>
      <c r="N69" s="1003"/>
      <c r="O69" s="1003"/>
      <c r="P69" s="1004"/>
      <c r="Q69" s="1005">
        <v>4911</v>
      </c>
      <c r="R69" s="999"/>
      <c r="S69" s="999"/>
      <c r="T69" s="999"/>
      <c r="U69" s="999"/>
      <c r="V69" s="999">
        <v>4452</v>
      </c>
      <c r="W69" s="999"/>
      <c r="X69" s="999"/>
      <c r="Y69" s="999"/>
      <c r="Z69" s="999"/>
      <c r="AA69" s="999">
        <v>459</v>
      </c>
      <c r="AB69" s="999"/>
      <c r="AC69" s="999"/>
      <c r="AD69" s="999"/>
      <c r="AE69" s="999"/>
      <c r="AF69" s="999">
        <v>459</v>
      </c>
      <c r="AG69" s="999"/>
      <c r="AH69" s="999"/>
      <c r="AI69" s="999"/>
      <c r="AJ69" s="999"/>
      <c r="AK69" s="999">
        <v>27</v>
      </c>
      <c r="AL69" s="999"/>
      <c r="AM69" s="999"/>
      <c r="AN69" s="999"/>
      <c r="AO69" s="999"/>
      <c r="AP69" s="999" t="s">
        <v>445</v>
      </c>
      <c r="AQ69" s="999"/>
      <c r="AR69" s="999"/>
      <c r="AS69" s="999"/>
      <c r="AT69" s="999"/>
      <c r="AU69" s="999" t="s">
        <v>445</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516</v>
      </c>
      <c r="C70" s="1003"/>
      <c r="D70" s="1003"/>
      <c r="E70" s="1003"/>
      <c r="F70" s="1003"/>
      <c r="G70" s="1003"/>
      <c r="H70" s="1003"/>
      <c r="I70" s="1003"/>
      <c r="J70" s="1003"/>
      <c r="K70" s="1003"/>
      <c r="L70" s="1003"/>
      <c r="M70" s="1003"/>
      <c r="N70" s="1003"/>
      <c r="O70" s="1003"/>
      <c r="P70" s="1004"/>
      <c r="Q70" s="1005">
        <v>135</v>
      </c>
      <c r="R70" s="999"/>
      <c r="S70" s="999"/>
      <c r="T70" s="999"/>
      <c r="U70" s="999"/>
      <c r="V70" s="999">
        <v>91</v>
      </c>
      <c r="W70" s="999"/>
      <c r="X70" s="999"/>
      <c r="Y70" s="999"/>
      <c r="Z70" s="999"/>
      <c r="AA70" s="999">
        <v>44</v>
      </c>
      <c r="AB70" s="999"/>
      <c r="AC70" s="999"/>
      <c r="AD70" s="999"/>
      <c r="AE70" s="999"/>
      <c r="AF70" s="999">
        <v>44</v>
      </c>
      <c r="AG70" s="999"/>
      <c r="AH70" s="999"/>
      <c r="AI70" s="999"/>
      <c r="AJ70" s="999"/>
      <c r="AK70" s="999" t="s">
        <v>445</v>
      </c>
      <c r="AL70" s="999"/>
      <c r="AM70" s="999"/>
      <c r="AN70" s="999"/>
      <c r="AO70" s="999"/>
      <c r="AP70" s="999" t="s">
        <v>445</v>
      </c>
      <c r="AQ70" s="999"/>
      <c r="AR70" s="999"/>
      <c r="AS70" s="999"/>
      <c r="AT70" s="999"/>
      <c r="AU70" s="999" t="s">
        <v>445</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517</v>
      </c>
      <c r="C71" s="1003"/>
      <c r="D71" s="1003"/>
      <c r="E71" s="1003"/>
      <c r="F71" s="1003"/>
      <c r="G71" s="1003"/>
      <c r="H71" s="1003"/>
      <c r="I71" s="1003"/>
      <c r="J71" s="1003"/>
      <c r="K71" s="1003"/>
      <c r="L71" s="1003"/>
      <c r="M71" s="1003"/>
      <c r="N71" s="1003"/>
      <c r="O71" s="1003"/>
      <c r="P71" s="1004"/>
      <c r="Q71" s="1005">
        <v>20</v>
      </c>
      <c r="R71" s="999"/>
      <c r="S71" s="999"/>
      <c r="T71" s="999"/>
      <c r="U71" s="999"/>
      <c r="V71" s="999">
        <v>19</v>
      </c>
      <c r="W71" s="999"/>
      <c r="X71" s="999"/>
      <c r="Y71" s="999"/>
      <c r="Z71" s="999"/>
      <c r="AA71" s="999">
        <v>1</v>
      </c>
      <c r="AB71" s="999"/>
      <c r="AC71" s="999"/>
      <c r="AD71" s="999"/>
      <c r="AE71" s="999"/>
      <c r="AF71" s="999">
        <v>1</v>
      </c>
      <c r="AG71" s="999"/>
      <c r="AH71" s="999"/>
      <c r="AI71" s="999"/>
      <c r="AJ71" s="999"/>
      <c r="AK71" s="999" t="s">
        <v>445</v>
      </c>
      <c r="AL71" s="999"/>
      <c r="AM71" s="999"/>
      <c r="AN71" s="999"/>
      <c r="AO71" s="999"/>
      <c r="AP71" s="999" t="s">
        <v>445</v>
      </c>
      <c r="AQ71" s="999"/>
      <c r="AR71" s="999"/>
      <c r="AS71" s="999"/>
      <c r="AT71" s="999"/>
      <c r="AU71" s="999" t="s">
        <v>445</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518</v>
      </c>
      <c r="C72" s="1003"/>
      <c r="D72" s="1003"/>
      <c r="E72" s="1003"/>
      <c r="F72" s="1003"/>
      <c r="G72" s="1003"/>
      <c r="H72" s="1003"/>
      <c r="I72" s="1003"/>
      <c r="J72" s="1003"/>
      <c r="K72" s="1003"/>
      <c r="L72" s="1003"/>
      <c r="M72" s="1003"/>
      <c r="N72" s="1003"/>
      <c r="O72" s="1003"/>
      <c r="P72" s="1004"/>
      <c r="Q72" s="1005">
        <v>288</v>
      </c>
      <c r="R72" s="999"/>
      <c r="S72" s="999"/>
      <c r="T72" s="999"/>
      <c r="U72" s="999"/>
      <c r="V72" s="999">
        <v>268</v>
      </c>
      <c r="W72" s="999"/>
      <c r="X72" s="999"/>
      <c r="Y72" s="999"/>
      <c r="Z72" s="999"/>
      <c r="AA72" s="999">
        <v>20</v>
      </c>
      <c r="AB72" s="999"/>
      <c r="AC72" s="999"/>
      <c r="AD72" s="999"/>
      <c r="AE72" s="999"/>
      <c r="AF72" s="999">
        <v>20</v>
      </c>
      <c r="AG72" s="999"/>
      <c r="AH72" s="999"/>
      <c r="AI72" s="999"/>
      <c r="AJ72" s="999"/>
      <c r="AK72" s="999" t="s">
        <v>445</v>
      </c>
      <c r="AL72" s="999"/>
      <c r="AM72" s="999"/>
      <c r="AN72" s="999"/>
      <c r="AO72" s="999"/>
      <c r="AP72" s="999">
        <v>387</v>
      </c>
      <c r="AQ72" s="999"/>
      <c r="AR72" s="999"/>
      <c r="AS72" s="999"/>
      <c r="AT72" s="999"/>
      <c r="AU72" s="999">
        <v>82</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519</v>
      </c>
      <c r="C73" s="1003"/>
      <c r="D73" s="1003"/>
      <c r="E73" s="1003"/>
      <c r="F73" s="1003"/>
      <c r="G73" s="1003"/>
      <c r="H73" s="1003"/>
      <c r="I73" s="1003"/>
      <c r="J73" s="1003"/>
      <c r="K73" s="1003"/>
      <c r="L73" s="1003"/>
      <c r="M73" s="1003"/>
      <c r="N73" s="1003"/>
      <c r="O73" s="1003"/>
      <c r="P73" s="1004"/>
      <c r="Q73" s="1005">
        <v>1739</v>
      </c>
      <c r="R73" s="999"/>
      <c r="S73" s="999"/>
      <c r="T73" s="999"/>
      <c r="U73" s="999"/>
      <c r="V73" s="999">
        <v>1666</v>
      </c>
      <c r="W73" s="999"/>
      <c r="X73" s="999"/>
      <c r="Y73" s="999"/>
      <c r="Z73" s="999"/>
      <c r="AA73" s="999">
        <v>73</v>
      </c>
      <c r="AB73" s="999"/>
      <c r="AC73" s="999"/>
      <c r="AD73" s="999"/>
      <c r="AE73" s="999"/>
      <c r="AF73" s="999">
        <v>73</v>
      </c>
      <c r="AG73" s="999"/>
      <c r="AH73" s="999"/>
      <c r="AI73" s="999"/>
      <c r="AJ73" s="999"/>
      <c r="AK73" s="999">
        <v>2</v>
      </c>
      <c r="AL73" s="999"/>
      <c r="AM73" s="999"/>
      <c r="AN73" s="999"/>
      <c r="AO73" s="999"/>
      <c r="AP73" s="999">
        <v>15</v>
      </c>
      <c r="AQ73" s="999"/>
      <c r="AR73" s="999"/>
      <c r="AS73" s="999"/>
      <c r="AT73" s="999"/>
      <c r="AU73" s="999">
        <v>2</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520</v>
      </c>
      <c r="C74" s="1003"/>
      <c r="D74" s="1003"/>
      <c r="E74" s="1003"/>
      <c r="F74" s="1003"/>
      <c r="G74" s="1003"/>
      <c r="H74" s="1003"/>
      <c r="I74" s="1003"/>
      <c r="J74" s="1003"/>
      <c r="K74" s="1003"/>
      <c r="L74" s="1003"/>
      <c r="M74" s="1003"/>
      <c r="N74" s="1003"/>
      <c r="O74" s="1003"/>
      <c r="P74" s="1004"/>
      <c r="Q74" s="1005">
        <v>371</v>
      </c>
      <c r="R74" s="999"/>
      <c r="S74" s="999"/>
      <c r="T74" s="999"/>
      <c r="U74" s="999"/>
      <c r="V74" s="999">
        <v>356</v>
      </c>
      <c r="W74" s="999"/>
      <c r="X74" s="999"/>
      <c r="Y74" s="999"/>
      <c r="Z74" s="999"/>
      <c r="AA74" s="999">
        <v>15</v>
      </c>
      <c r="AB74" s="999"/>
      <c r="AC74" s="999"/>
      <c r="AD74" s="999"/>
      <c r="AE74" s="999"/>
      <c r="AF74" s="999">
        <v>15</v>
      </c>
      <c r="AG74" s="999"/>
      <c r="AH74" s="999"/>
      <c r="AI74" s="999"/>
      <c r="AJ74" s="999"/>
      <c r="AK74" s="999" t="s">
        <v>445</v>
      </c>
      <c r="AL74" s="999"/>
      <c r="AM74" s="999"/>
      <c r="AN74" s="999"/>
      <c r="AO74" s="999"/>
      <c r="AP74" s="999" t="s">
        <v>445</v>
      </c>
      <c r="AQ74" s="999"/>
      <c r="AR74" s="999"/>
      <c r="AS74" s="999"/>
      <c r="AT74" s="999"/>
      <c r="AU74" s="999" t="s">
        <v>445</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521</v>
      </c>
      <c r="C75" s="1003"/>
      <c r="D75" s="1003"/>
      <c r="E75" s="1003"/>
      <c r="F75" s="1003"/>
      <c r="G75" s="1003"/>
      <c r="H75" s="1003"/>
      <c r="I75" s="1003"/>
      <c r="J75" s="1003"/>
      <c r="K75" s="1003"/>
      <c r="L75" s="1003"/>
      <c r="M75" s="1003"/>
      <c r="N75" s="1003"/>
      <c r="O75" s="1003"/>
      <c r="P75" s="1004"/>
      <c r="Q75" s="1006">
        <v>73</v>
      </c>
      <c r="R75" s="1007"/>
      <c r="S75" s="1007"/>
      <c r="T75" s="1007"/>
      <c r="U75" s="1008"/>
      <c r="V75" s="1009">
        <v>69</v>
      </c>
      <c r="W75" s="1007"/>
      <c r="X75" s="1007"/>
      <c r="Y75" s="1007"/>
      <c r="Z75" s="1008"/>
      <c r="AA75" s="1009">
        <v>4</v>
      </c>
      <c r="AB75" s="1007"/>
      <c r="AC75" s="1007"/>
      <c r="AD75" s="1007"/>
      <c r="AE75" s="1008"/>
      <c r="AF75" s="1009">
        <v>4</v>
      </c>
      <c r="AG75" s="1007"/>
      <c r="AH75" s="1007"/>
      <c r="AI75" s="1007"/>
      <c r="AJ75" s="1008"/>
      <c r="AK75" s="1009">
        <v>18</v>
      </c>
      <c r="AL75" s="1007"/>
      <c r="AM75" s="1007"/>
      <c r="AN75" s="1007"/>
      <c r="AO75" s="1008"/>
      <c r="AP75" s="999" t="s">
        <v>445</v>
      </c>
      <c r="AQ75" s="999"/>
      <c r="AR75" s="999"/>
      <c r="AS75" s="999"/>
      <c r="AT75" s="999"/>
      <c r="AU75" s="999" t="s">
        <v>445</v>
      </c>
      <c r="AV75" s="999"/>
      <c r="AW75" s="999"/>
      <c r="AX75" s="999"/>
      <c r="AY75" s="999"/>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522</v>
      </c>
      <c r="C76" s="1003"/>
      <c r="D76" s="1003"/>
      <c r="E76" s="1003"/>
      <c r="F76" s="1003"/>
      <c r="G76" s="1003"/>
      <c r="H76" s="1003"/>
      <c r="I76" s="1003"/>
      <c r="J76" s="1003"/>
      <c r="K76" s="1003"/>
      <c r="L76" s="1003"/>
      <c r="M76" s="1003"/>
      <c r="N76" s="1003"/>
      <c r="O76" s="1003"/>
      <c r="P76" s="1004"/>
      <c r="Q76" s="1006">
        <v>138691</v>
      </c>
      <c r="R76" s="1007"/>
      <c r="S76" s="1007"/>
      <c r="T76" s="1007"/>
      <c r="U76" s="1008"/>
      <c r="V76" s="1009">
        <v>129824</v>
      </c>
      <c r="W76" s="1007"/>
      <c r="X76" s="1007"/>
      <c r="Y76" s="1007"/>
      <c r="Z76" s="1008"/>
      <c r="AA76" s="1009">
        <v>8867</v>
      </c>
      <c r="AB76" s="1007"/>
      <c r="AC76" s="1007"/>
      <c r="AD76" s="1007"/>
      <c r="AE76" s="1008"/>
      <c r="AF76" s="1009">
        <v>8867</v>
      </c>
      <c r="AG76" s="1007"/>
      <c r="AH76" s="1007"/>
      <c r="AI76" s="1007"/>
      <c r="AJ76" s="1008"/>
      <c r="AK76" s="999" t="s">
        <v>445</v>
      </c>
      <c r="AL76" s="999"/>
      <c r="AM76" s="999"/>
      <c r="AN76" s="999"/>
      <c r="AO76" s="999"/>
      <c r="AP76" s="999" t="s">
        <v>445</v>
      </c>
      <c r="AQ76" s="999"/>
      <c r="AR76" s="999"/>
      <c r="AS76" s="999"/>
      <c r="AT76" s="999"/>
      <c r="AU76" s="999" t="s">
        <v>445</v>
      </c>
      <c r="AV76" s="999"/>
      <c r="AW76" s="999"/>
      <c r="AX76" s="999"/>
      <c r="AY76" s="999"/>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322</v>
      </c>
      <c r="B88" s="965" t="s">
        <v>351</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9484</v>
      </c>
      <c r="AG88" s="987"/>
      <c r="AH88" s="987"/>
      <c r="AI88" s="987"/>
      <c r="AJ88" s="987"/>
      <c r="AK88" s="991"/>
      <c r="AL88" s="991"/>
      <c r="AM88" s="991"/>
      <c r="AN88" s="991"/>
      <c r="AO88" s="991"/>
      <c r="AP88" s="987">
        <v>402</v>
      </c>
      <c r="AQ88" s="987"/>
      <c r="AR88" s="987"/>
      <c r="AS88" s="987"/>
      <c r="AT88" s="987"/>
      <c r="AU88" s="987">
        <v>84</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322</v>
      </c>
      <c r="BR102" s="965" t="s">
        <v>352</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v>
      </c>
      <c r="CS102" s="981"/>
      <c r="CT102" s="981"/>
      <c r="CU102" s="981"/>
      <c r="CV102" s="982"/>
      <c r="CW102" s="980" t="s">
        <v>445</v>
      </c>
      <c r="CX102" s="981"/>
      <c r="CY102" s="981"/>
      <c r="CZ102" s="981"/>
      <c r="DA102" s="982"/>
      <c r="DB102" s="980" t="s">
        <v>445</v>
      </c>
      <c r="DC102" s="981"/>
      <c r="DD102" s="981"/>
      <c r="DE102" s="981"/>
      <c r="DF102" s="982"/>
      <c r="DG102" s="980" t="s">
        <v>445</v>
      </c>
      <c r="DH102" s="981"/>
      <c r="DI102" s="981"/>
      <c r="DJ102" s="981"/>
      <c r="DK102" s="982"/>
      <c r="DL102" s="980" t="s">
        <v>445</v>
      </c>
      <c r="DM102" s="981"/>
      <c r="DN102" s="981"/>
      <c r="DO102" s="981"/>
      <c r="DP102" s="982"/>
      <c r="DQ102" s="980" t="s">
        <v>445</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353</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354</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357</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358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359</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360</v>
      </c>
      <c r="AB109" s="924"/>
      <c r="AC109" s="924"/>
      <c r="AD109" s="924"/>
      <c r="AE109" s="925"/>
      <c r="AF109" s="926" t="s">
        <v>361</v>
      </c>
      <c r="AG109" s="924"/>
      <c r="AH109" s="924"/>
      <c r="AI109" s="924"/>
      <c r="AJ109" s="925"/>
      <c r="AK109" s="926" t="s">
        <v>268</v>
      </c>
      <c r="AL109" s="924"/>
      <c r="AM109" s="924"/>
      <c r="AN109" s="924"/>
      <c r="AO109" s="925"/>
      <c r="AP109" s="926" t="s">
        <v>362</v>
      </c>
      <c r="AQ109" s="924"/>
      <c r="AR109" s="924"/>
      <c r="AS109" s="924"/>
      <c r="AT109" s="957"/>
      <c r="AU109" s="923" t="s">
        <v>359</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360</v>
      </c>
      <c r="BR109" s="924"/>
      <c r="BS109" s="924"/>
      <c r="BT109" s="924"/>
      <c r="BU109" s="925"/>
      <c r="BV109" s="926" t="s">
        <v>361</v>
      </c>
      <c r="BW109" s="924"/>
      <c r="BX109" s="924"/>
      <c r="BY109" s="924"/>
      <c r="BZ109" s="925"/>
      <c r="CA109" s="926" t="s">
        <v>268</v>
      </c>
      <c r="CB109" s="924"/>
      <c r="CC109" s="924"/>
      <c r="CD109" s="924"/>
      <c r="CE109" s="925"/>
      <c r="CF109" s="964" t="s">
        <v>362</v>
      </c>
      <c r="CG109" s="964"/>
      <c r="CH109" s="964"/>
      <c r="CI109" s="964"/>
      <c r="CJ109" s="964"/>
      <c r="CK109" s="926" t="s">
        <v>363</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360</v>
      </c>
      <c r="DH109" s="924"/>
      <c r="DI109" s="924"/>
      <c r="DJ109" s="924"/>
      <c r="DK109" s="925"/>
      <c r="DL109" s="926" t="s">
        <v>361</v>
      </c>
      <c r="DM109" s="924"/>
      <c r="DN109" s="924"/>
      <c r="DO109" s="924"/>
      <c r="DP109" s="925"/>
      <c r="DQ109" s="926" t="s">
        <v>268</v>
      </c>
      <c r="DR109" s="924"/>
      <c r="DS109" s="924"/>
      <c r="DT109" s="924"/>
      <c r="DU109" s="925"/>
      <c r="DV109" s="926" t="s">
        <v>362</v>
      </c>
      <c r="DW109" s="924"/>
      <c r="DX109" s="924"/>
      <c r="DY109" s="924"/>
      <c r="DZ109" s="957"/>
    </row>
    <row r="110" spans="1:131" s="226" customFormat="1" ht="26.25" customHeight="1" x14ac:dyDescent="0.15">
      <c r="A110" s="835" t="s">
        <v>364</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351984</v>
      </c>
      <c r="AB110" s="917"/>
      <c r="AC110" s="917"/>
      <c r="AD110" s="917"/>
      <c r="AE110" s="918"/>
      <c r="AF110" s="919">
        <v>389455</v>
      </c>
      <c r="AG110" s="917"/>
      <c r="AH110" s="917"/>
      <c r="AI110" s="917"/>
      <c r="AJ110" s="918"/>
      <c r="AK110" s="919">
        <v>395736</v>
      </c>
      <c r="AL110" s="917"/>
      <c r="AM110" s="917"/>
      <c r="AN110" s="917"/>
      <c r="AO110" s="918"/>
      <c r="AP110" s="920">
        <v>11.9</v>
      </c>
      <c r="AQ110" s="921"/>
      <c r="AR110" s="921"/>
      <c r="AS110" s="921"/>
      <c r="AT110" s="922"/>
      <c r="AU110" s="958" t="s">
        <v>73</v>
      </c>
      <c r="AV110" s="959"/>
      <c r="AW110" s="959"/>
      <c r="AX110" s="959"/>
      <c r="AY110" s="959"/>
      <c r="AZ110" s="888" t="s">
        <v>365</v>
      </c>
      <c r="BA110" s="836"/>
      <c r="BB110" s="836"/>
      <c r="BC110" s="836"/>
      <c r="BD110" s="836"/>
      <c r="BE110" s="836"/>
      <c r="BF110" s="836"/>
      <c r="BG110" s="836"/>
      <c r="BH110" s="836"/>
      <c r="BI110" s="836"/>
      <c r="BJ110" s="836"/>
      <c r="BK110" s="836"/>
      <c r="BL110" s="836"/>
      <c r="BM110" s="836"/>
      <c r="BN110" s="836"/>
      <c r="BO110" s="836"/>
      <c r="BP110" s="837"/>
      <c r="BQ110" s="889">
        <v>3672093</v>
      </c>
      <c r="BR110" s="870"/>
      <c r="BS110" s="870"/>
      <c r="BT110" s="870"/>
      <c r="BU110" s="870"/>
      <c r="BV110" s="870">
        <v>3694483</v>
      </c>
      <c r="BW110" s="870"/>
      <c r="BX110" s="870"/>
      <c r="BY110" s="870"/>
      <c r="BZ110" s="870"/>
      <c r="CA110" s="870">
        <v>3518487</v>
      </c>
      <c r="CB110" s="870"/>
      <c r="CC110" s="870"/>
      <c r="CD110" s="870"/>
      <c r="CE110" s="870"/>
      <c r="CF110" s="894">
        <v>105.4</v>
      </c>
      <c r="CG110" s="895"/>
      <c r="CH110" s="895"/>
      <c r="CI110" s="895"/>
      <c r="CJ110" s="895"/>
      <c r="CK110" s="954" t="s">
        <v>366</v>
      </c>
      <c r="CL110" s="847"/>
      <c r="CM110" s="888" t="s">
        <v>367</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368</v>
      </c>
      <c r="DH110" s="870"/>
      <c r="DI110" s="870"/>
      <c r="DJ110" s="870"/>
      <c r="DK110" s="870"/>
      <c r="DL110" s="870" t="s">
        <v>368</v>
      </c>
      <c r="DM110" s="870"/>
      <c r="DN110" s="870"/>
      <c r="DO110" s="870"/>
      <c r="DP110" s="870"/>
      <c r="DQ110" s="870" t="s">
        <v>324</v>
      </c>
      <c r="DR110" s="870"/>
      <c r="DS110" s="870"/>
      <c r="DT110" s="870"/>
      <c r="DU110" s="870"/>
      <c r="DV110" s="871" t="s">
        <v>324</v>
      </c>
      <c r="DW110" s="871"/>
      <c r="DX110" s="871"/>
      <c r="DY110" s="871"/>
      <c r="DZ110" s="872"/>
    </row>
    <row r="111" spans="1:131" s="226" customFormat="1" ht="26.25" customHeight="1" x14ac:dyDescent="0.15">
      <c r="A111" s="802" t="s">
        <v>369</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128</v>
      </c>
      <c r="AB111" s="947"/>
      <c r="AC111" s="947"/>
      <c r="AD111" s="947"/>
      <c r="AE111" s="948"/>
      <c r="AF111" s="949" t="s">
        <v>324</v>
      </c>
      <c r="AG111" s="947"/>
      <c r="AH111" s="947"/>
      <c r="AI111" s="947"/>
      <c r="AJ111" s="948"/>
      <c r="AK111" s="949" t="s">
        <v>368</v>
      </c>
      <c r="AL111" s="947"/>
      <c r="AM111" s="947"/>
      <c r="AN111" s="947"/>
      <c r="AO111" s="948"/>
      <c r="AP111" s="950" t="s">
        <v>128</v>
      </c>
      <c r="AQ111" s="951"/>
      <c r="AR111" s="951"/>
      <c r="AS111" s="951"/>
      <c r="AT111" s="952"/>
      <c r="AU111" s="960"/>
      <c r="AV111" s="961"/>
      <c r="AW111" s="961"/>
      <c r="AX111" s="961"/>
      <c r="AY111" s="961"/>
      <c r="AZ111" s="843" t="s">
        <v>370</v>
      </c>
      <c r="BA111" s="780"/>
      <c r="BB111" s="780"/>
      <c r="BC111" s="780"/>
      <c r="BD111" s="780"/>
      <c r="BE111" s="780"/>
      <c r="BF111" s="780"/>
      <c r="BG111" s="780"/>
      <c r="BH111" s="780"/>
      <c r="BI111" s="780"/>
      <c r="BJ111" s="780"/>
      <c r="BK111" s="780"/>
      <c r="BL111" s="780"/>
      <c r="BM111" s="780"/>
      <c r="BN111" s="780"/>
      <c r="BO111" s="780"/>
      <c r="BP111" s="781"/>
      <c r="BQ111" s="844">
        <v>30703</v>
      </c>
      <c r="BR111" s="845"/>
      <c r="BS111" s="845"/>
      <c r="BT111" s="845"/>
      <c r="BU111" s="845"/>
      <c r="BV111" s="845">
        <v>89852</v>
      </c>
      <c r="BW111" s="845"/>
      <c r="BX111" s="845"/>
      <c r="BY111" s="845"/>
      <c r="BZ111" s="845"/>
      <c r="CA111" s="845">
        <v>49200</v>
      </c>
      <c r="CB111" s="845"/>
      <c r="CC111" s="845"/>
      <c r="CD111" s="845"/>
      <c r="CE111" s="845"/>
      <c r="CF111" s="903">
        <v>1.5</v>
      </c>
      <c r="CG111" s="904"/>
      <c r="CH111" s="904"/>
      <c r="CI111" s="904"/>
      <c r="CJ111" s="904"/>
      <c r="CK111" s="955"/>
      <c r="CL111" s="849"/>
      <c r="CM111" s="843" t="s">
        <v>371</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368</v>
      </c>
      <c r="DH111" s="845"/>
      <c r="DI111" s="845"/>
      <c r="DJ111" s="845"/>
      <c r="DK111" s="845"/>
      <c r="DL111" s="845" t="s">
        <v>368</v>
      </c>
      <c r="DM111" s="845"/>
      <c r="DN111" s="845"/>
      <c r="DO111" s="845"/>
      <c r="DP111" s="845"/>
      <c r="DQ111" s="845" t="s">
        <v>368</v>
      </c>
      <c r="DR111" s="845"/>
      <c r="DS111" s="845"/>
      <c r="DT111" s="845"/>
      <c r="DU111" s="845"/>
      <c r="DV111" s="822" t="s">
        <v>368</v>
      </c>
      <c r="DW111" s="822"/>
      <c r="DX111" s="822"/>
      <c r="DY111" s="822"/>
      <c r="DZ111" s="823"/>
    </row>
    <row r="112" spans="1:131" s="226" customFormat="1" ht="26.25" customHeight="1" x14ac:dyDescent="0.15">
      <c r="A112" s="940" t="s">
        <v>372</v>
      </c>
      <c r="B112" s="941"/>
      <c r="C112" s="780" t="s">
        <v>373</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368</v>
      </c>
      <c r="AB112" s="808"/>
      <c r="AC112" s="808"/>
      <c r="AD112" s="808"/>
      <c r="AE112" s="809"/>
      <c r="AF112" s="810" t="s">
        <v>368</v>
      </c>
      <c r="AG112" s="808"/>
      <c r="AH112" s="808"/>
      <c r="AI112" s="808"/>
      <c r="AJ112" s="809"/>
      <c r="AK112" s="810" t="s">
        <v>324</v>
      </c>
      <c r="AL112" s="808"/>
      <c r="AM112" s="808"/>
      <c r="AN112" s="808"/>
      <c r="AO112" s="809"/>
      <c r="AP112" s="852" t="s">
        <v>368</v>
      </c>
      <c r="AQ112" s="853"/>
      <c r="AR112" s="853"/>
      <c r="AS112" s="853"/>
      <c r="AT112" s="854"/>
      <c r="AU112" s="960"/>
      <c r="AV112" s="961"/>
      <c r="AW112" s="961"/>
      <c r="AX112" s="961"/>
      <c r="AY112" s="961"/>
      <c r="AZ112" s="843" t="s">
        <v>374</v>
      </c>
      <c r="BA112" s="780"/>
      <c r="BB112" s="780"/>
      <c r="BC112" s="780"/>
      <c r="BD112" s="780"/>
      <c r="BE112" s="780"/>
      <c r="BF112" s="780"/>
      <c r="BG112" s="780"/>
      <c r="BH112" s="780"/>
      <c r="BI112" s="780"/>
      <c r="BJ112" s="780"/>
      <c r="BK112" s="780"/>
      <c r="BL112" s="780"/>
      <c r="BM112" s="780"/>
      <c r="BN112" s="780"/>
      <c r="BO112" s="780"/>
      <c r="BP112" s="781"/>
      <c r="BQ112" s="844">
        <v>195527</v>
      </c>
      <c r="BR112" s="845"/>
      <c r="BS112" s="845"/>
      <c r="BT112" s="845"/>
      <c r="BU112" s="845"/>
      <c r="BV112" s="845">
        <v>185545</v>
      </c>
      <c r="BW112" s="845"/>
      <c r="BX112" s="845"/>
      <c r="BY112" s="845"/>
      <c r="BZ112" s="845"/>
      <c r="CA112" s="845">
        <v>168587</v>
      </c>
      <c r="CB112" s="845"/>
      <c r="CC112" s="845"/>
      <c r="CD112" s="845"/>
      <c r="CE112" s="845"/>
      <c r="CF112" s="903">
        <v>5</v>
      </c>
      <c r="CG112" s="904"/>
      <c r="CH112" s="904"/>
      <c r="CI112" s="904"/>
      <c r="CJ112" s="904"/>
      <c r="CK112" s="955"/>
      <c r="CL112" s="849"/>
      <c r="CM112" s="843" t="s">
        <v>375</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368</v>
      </c>
      <c r="DH112" s="845"/>
      <c r="DI112" s="845"/>
      <c r="DJ112" s="845"/>
      <c r="DK112" s="845"/>
      <c r="DL112" s="845" t="s">
        <v>376</v>
      </c>
      <c r="DM112" s="845"/>
      <c r="DN112" s="845"/>
      <c r="DO112" s="845"/>
      <c r="DP112" s="845"/>
      <c r="DQ112" s="845" t="s">
        <v>368</v>
      </c>
      <c r="DR112" s="845"/>
      <c r="DS112" s="845"/>
      <c r="DT112" s="845"/>
      <c r="DU112" s="845"/>
      <c r="DV112" s="822" t="s">
        <v>376</v>
      </c>
      <c r="DW112" s="822"/>
      <c r="DX112" s="822"/>
      <c r="DY112" s="822"/>
      <c r="DZ112" s="823"/>
    </row>
    <row r="113" spans="1:130" s="226" customFormat="1" ht="26.25" customHeight="1" x14ac:dyDescent="0.15">
      <c r="A113" s="942"/>
      <c r="B113" s="943"/>
      <c r="C113" s="780" t="s">
        <v>377</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23060</v>
      </c>
      <c r="AB113" s="947"/>
      <c r="AC113" s="947"/>
      <c r="AD113" s="947"/>
      <c r="AE113" s="948"/>
      <c r="AF113" s="949">
        <v>23650</v>
      </c>
      <c r="AG113" s="947"/>
      <c r="AH113" s="947"/>
      <c r="AI113" s="947"/>
      <c r="AJ113" s="948"/>
      <c r="AK113" s="949">
        <v>23265</v>
      </c>
      <c r="AL113" s="947"/>
      <c r="AM113" s="947"/>
      <c r="AN113" s="947"/>
      <c r="AO113" s="948"/>
      <c r="AP113" s="950">
        <v>0.7</v>
      </c>
      <c r="AQ113" s="951"/>
      <c r="AR113" s="951"/>
      <c r="AS113" s="951"/>
      <c r="AT113" s="952"/>
      <c r="AU113" s="960"/>
      <c r="AV113" s="961"/>
      <c r="AW113" s="961"/>
      <c r="AX113" s="961"/>
      <c r="AY113" s="961"/>
      <c r="AZ113" s="843" t="s">
        <v>378</v>
      </c>
      <c r="BA113" s="780"/>
      <c r="BB113" s="780"/>
      <c r="BC113" s="780"/>
      <c r="BD113" s="780"/>
      <c r="BE113" s="780"/>
      <c r="BF113" s="780"/>
      <c r="BG113" s="780"/>
      <c r="BH113" s="780"/>
      <c r="BI113" s="780"/>
      <c r="BJ113" s="780"/>
      <c r="BK113" s="780"/>
      <c r="BL113" s="780"/>
      <c r="BM113" s="780"/>
      <c r="BN113" s="780"/>
      <c r="BO113" s="780"/>
      <c r="BP113" s="781"/>
      <c r="BQ113" s="844">
        <v>40753</v>
      </c>
      <c r="BR113" s="845"/>
      <c r="BS113" s="845"/>
      <c r="BT113" s="845"/>
      <c r="BU113" s="845"/>
      <c r="BV113" s="845">
        <v>83876</v>
      </c>
      <c r="BW113" s="845"/>
      <c r="BX113" s="845"/>
      <c r="BY113" s="845"/>
      <c r="BZ113" s="845"/>
      <c r="CA113" s="845">
        <v>83512</v>
      </c>
      <c r="CB113" s="845"/>
      <c r="CC113" s="845"/>
      <c r="CD113" s="845"/>
      <c r="CE113" s="845"/>
      <c r="CF113" s="903">
        <v>2.5</v>
      </c>
      <c r="CG113" s="904"/>
      <c r="CH113" s="904"/>
      <c r="CI113" s="904"/>
      <c r="CJ113" s="904"/>
      <c r="CK113" s="955"/>
      <c r="CL113" s="849"/>
      <c r="CM113" s="843" t="s">
        <v>379</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368</v>
      </c>
      <c r="DH113" s="808"/>
      <c r="DI113" s="808"/>
      <c r="DJ113" s="808"/>
      <c r="DK113" s="809"/>
      <c r="DL113" s="810" t="s">
        <v>368</v>
      </c>
      <c r="DM113" s="808"/>
      <c r="DN113" s="808"/>
      <c r="DO113" s="808"/>
      <c r="DP113" s="809"/>
      <c r="DQ113" s="810" t="s">
        <v>128</v>
      </c>
      <c r="DR113" s="808"/>
      <c r="DS113" s="808"/>
      <c r="DT113" s="808"/>
      <c r="DU113" s="809"/>
      <c r="DV113" s="852" t="s">
        <v>368</v>
      </c>
      <c r="DW113" s="853"/>
      <c r="DX113" s="853"/>
      <c r="DY113" s="853"/>
      <c r="DZ113" s="854"/>
    </row>
    <row r="114" spans="1:130" s="226" customFormat="1" ht="26.25" customHeight="1" x14ac:dyDescent="0.15">
      <c r="A114" s="942"/>
      <c r="B114" s="943"/>
      <c r="C114" s="780" t="s">
        <v>380</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56112</v>
      </c>
      <c r="AB114" s="808"/>
      <c r="AC114" s="808"/>
      <c r="AD114" s="808"/>
      <c r="AE114" s="809"/>
      <c r="AF114" s="810">
        <v>5872</v>
      </c>
      <c r="AG114" s="808"/>
      <c r="AH114" s="808"/>
      <c r="AI114" s="808"/>
      <c r="AJ114" s="809"/>
      <c r="AK114" s="810">
        <v>7058</v>
      </c>
      <c r="AL114" s="808"/>
      <c r="AM114" s="808"/>
      <c r="AN114" s="808"/>
      <c r="AO114" s="809"/>
      <c r="AP114" s="852">
        <v>0.2</v>
      </c>
      <c r="AQ114" s="853"/>
      <c r="AR114" s="853"/>
      <c r="AS114" s="853"/>
      <c r="AT114" s="854"/>
      <c r="AU114" s="960"/>
      <c r="AV114" s="961"/>
      <c r="AW114" s="961"/>
      <c r="AX114" s="961"/>
      <c r="AY114" s="961"/>
      <c r="AZ114" s="843" t="s">
        <v>381</v>
      </c>
      <c r="BA114" s="780"/>
      <c r="BB114" s="780"/>
      <c r="BC114" s="780"/>
      <c r="BD114" s="780"/>
      <c r="BE114" s="780"/>
      <c r="BF114" s="780"/>
      <c r="BG114" s="780"/>
      <c r="BH114" s="780"/>
      <c r="BI114" s="780"/>
      <c r="BJ114" s="780"/>
      <c r="BK114" s="780"/>
      <c r="BL114" s="780"/>
      <c r="BM114" s="780"/>
      <c r="BN114" s="780"/>
      <c r="BO114" s="780"/>
      <c r="BP114" s="781"/>
      <c r="BQ114" s="844">
        <v>633464</v>
      </c>
      <c r="BR114" s="845"/>
      <c r="BS114" s="845"/>
      <c r="BT114" s="845"/>
      <c r="BU114" s="845"/>
      <c r="BV114" s="845">
        <v>605421</v>
      </c>
      <c r="BW114" s="845"/>
      <c r="BX114" s="845"/>
      <c r="BY114" s="845"/>
      <c r="BZ114" s="845"/>
      <c r="CA114" s="845">
        <v>592322</v>
      </c>
      <c r="CB114" s="845"/>
      <c r="CC114" s="845"/>
      <c r="CD114" s="845"/>
      <c r="CE114" s="845"/>
      <c r="CF114" s="903">
        <v>17.7</v>
      </c>
      <c r="CG114" s="904"/>
      <c r="CH114" s="904"/>
      <c r="CI114" s="904"/>
      <c r="CJ114" s="904"/>
      <c r="CK114" s="955"/>
      <c r="CL114" s="849"/>
      <c r="CM114" s="843" t="s">
        <v>382</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368</v>
      </c>
      <c r="DH114" s="808"/>
      <c r="DI114" s="808"/>
      <c r="DJ114" s="808"/>
      <c r="DK114" s="809"/>
      <c r="DL114" s="810" t="s">
        <v>324</v>
      </c>
      <c r="DM114" s="808"/>
      <c r="DN114" s="808"/>
      <c r="DO114" s="808"/>
      <c r="DP114" s="809"/>
      <c r="DQ114" s="810" t="s">
        <v>368</v>
      </c>
      <c r="DR114" s="808"/>
      <c r="DS114" s="808"/>
      <c r="DT114" s="808"/>
      <c r="DU114" s="809"/>
      <c r="DV114" s="852" t="s">
        <v>368</v>
      </c>
      <c r="DW114" s="853"/>
      <c r="DX114" s="853"/>
      <c r="DY114" s="853"/>
      <c r="DZ114" s="854"/>
    </row>
    <row r="115" spans="1:130" s="226" customFormat="1" ht="26.25" customHeight="1" x14ac:dyDescent="0.15">
      <c r="A115" s="942"/>
      <c r="B115" s="943"/>
      <c r="C115" s="780" t="s">
        <v>383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40122</v>
      </c>
      <c r="AB115" s="947"/>
      <c r="AC115" s="947"/>
      <c r="AD115" s="947"/>
      <c r="AE115" s="948"/>
      <c r="AF115" s="949">
        <v>21491</v>
      </c>
      <c r="AG115" s="947"/>
      <c r="AH115" s="947"/>
      <c r="AI115" s="947"/>
      <c r="AJ115" s="948"/>
      <c r="AK115" s="949">
        <v>18057</v>
      </c>
      <c r="AL115" s="947"/>
      <c r="AM115" s="947"/>
      <c r="AN115" s="947"/>
      <c r="AO115" s="948"/>
      <c r="AP115" s="950">
        <v>0.5</v>
      </c>
      <c r="AQ115" s="951"/>
      <c r="AR115" s="951"/>
      <c r="AS115" s="951"/>
      <c r="AT115" s="952"/>
      <c r="AU115" s="960"/>
      <c r="AV115" s="961"/>
      <c r="AW115" s="961"/>
      <c r="AX115" s="961"/>
      <c r="AY115" s="961"/>
      <c r="AZ115" s="843" t="s">
        <v>384</v>
      </c>
      <c r="BA115" s="780"/>
      <c r="BB115" s="780"/>
      <c r="BC115" s="780"/>
      <c r="BD115" s="780"/>
      <c r="BE115" s="780"/>
      <c r="BF115" s="780"/>
      <c r="BG115" s="780"/>
      <c r="BH115" s="780"/>
      <c r="BI115" s="780"/>
      <c r="BJ115" s="780"/>
      <c r="BK115" s="780"/>
      <c r="BL115" s="780"/>
      <c r="BM115" s="780"/>
      <c r="BN115" s="780"/>
      <c r="BO115" s="780"/>
      <c r="BP115" s="781"/>
      <c r="BQ115" s="844" t="s">
        <v>324</v>
      </c>
      <c r="BR115" s="845"/>
      <c r="BS115" s="845"/>
      <c r="BT115" s="845"/>
      <c r="BU115" s="845"/>
      <c r="BV115" s="845" t="s">
        <v>368</v>
      </c>
      <c r="BW115" s="845"/>
      <c r="BX115" s="845"/>
      <c r="BY115" s="845"/>
      <c r="BZ115" s="845"/>
      <c r="CA115" s="845" t="s">
        <v>368</v>
      </c>
      <c r="CB115" s="845"/>
      <c r="CC115" s="845"/>
      <c r="CD115" s="845"/>
      <c r="CE115" s="845"/>
      <c r="CF115" s="903" t="s">
        <v>128</v>
      </c>
      <c r="CG115" s="904"/>
      <c r="CH115" s="904"/>
      <c r="CI115" s="904"/>
      <c r="CJ115" s="904"/>
      <c r="CK115" s="955"/>
      <c r="CL115" s="849"/>
      <c r="CM115" s="843" t="s">
        <v>385</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324</v>
      </c>
      <c r="DH115" s="808"/>
      <c r="DI115" s="808"/>
      <c r="DJ115" s="808"/>
      <c r="DK115" s="809"/>
      <c r="DL115" s="810" t="s">
        <v>368</v>
      </c>
      <c r="DM115" s="808"/>
      <c r="DN115" s="808"/>
      <c r="DO115" s="808"/>
      <c r="DP115" s="809"/>
      <c r="DQ115" s="810" t="s">
        <v>368</v>
      </c>
      <c r="DR115" s="808"/>
      <c r="DS115" s="808"/>
      <c r="DT115" s="808"/>
      <c r="DU115" s="809"/>
      <c r="DV115" s="852" t="s">
        <v>368</v>
      </c>
      <c r="DW115" s="853"/>
      <c r="DX115" s="853"/>
      <c r="DY115" s="853"/>
      <c r="DZ115" s="854"/>
    </row>
    <row r="116" spans="1:130" s="226" customFormat="1" ht="26.25" customHeight="1" x14ac:dyDescent="0.15">
      <c r="A116" s="944"/>
      <c r="B116" s="945"/>
      <c r="C116" s="867" t="s">
        <v>386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324</v>
      </c>
      <c r="AB116" s="808"/>
      <c r="AC116" s="808"/>
      <c r="AD116" s="808"/>
      <c r="AE116" s="809"/>
      <c r="AF116" s="810" t="s">
        <v>324</v>
      </c>
      <c r="AG116" s="808"/>
      <c r="AH116" s="808"/>
      <c r="AI116" s="808"/>
      <c r="AJ116" s="809"/>
      <c r="AK116" s="810" t="s">
        <v>368</v>
      </c>
      <c r="AL116" s="808"/>
      <c r="AM116" s="808"/>
      <c r="AN116" s="808"/>
      <c r="AO116" s="809"/>
      <c r="AP116" s="852" t="s">
        <v>368</v>
      </c>
      <c r="AQ116" s="853"/>
      <c r="AR116" s="853"/>
      <c r="AS116" s="853"/>
      <c r="AT116" s="854"/>
      <c r="AU116" s="960"/>
      <c r="AV116" s="961"/>
      <c r="AW116" s="961"/>
      <c r="AX116" s="961"/>
      <c r="AY116" s="961"/>
      <c r="AZ116" s="937" t="s">
        <v>387</v>
      </c>
      <c r="BA116" s="938"/>
      <c r="BB116" s="938"/>
      <c r="BC116" s="938"/>
      <c r="BD116" s="938"/>
      <c r="BE116" s="938"/>
      <c r="BF116" s="938"/>
      <c r="BG116" s="938"/>
      <c r="BH116" s="938"/>
      <c r="BI116" s="938"/>
      <c r="BJ116" s="938"/>
      <c r="BK116" s="938"/>
      <c r="BL116" s="938"/>
      <c r="BM116" s="938"/>
      <c r="BN116" s="938"/>
      <c r="BO116" s="938"/>
      <c r="BP116" s="939"/>
      <c r="BQ116" s="844" t="s">
        <v>324</v>
      </c>
      <c r="BR116" s="845"/>
      <c r="BS116" s="845"/>
      <c r="BT116" s="845"/>
      <c r="BU116" s="845"/>
      <c r="BV116" s="845" t="s">
        <v>368</v>
      </c>
      <c r="BW116" s="845"/>
      <c r="BX116" s="845"/>
      <c r="BY116" s="845"/>
      <c r="BZ116" s="845"/>
      <c r="CA116" s="845" t="s">
        <v>128</v>
      </c>
      <c r="CB116" s="845"/>
      <c r="CC116" s="845"/>
      <c r="CD116" s="845"/>
      <c r="CE116" s="845"/>
      <c r="CF116" s="903" t="s">
        <v>324</v>
      </c>
      <c r="CG116" s="904"/>
      <c r="CH116" s="904"/>
      <c r="CI116" s="904"/>
      <c r="CJ116" s="904"/>
      <c r="CK116" s="955"/>
      <c r="CL116" s="849"/>
      <c r="CM116" s="843" t="s">
        <v>388</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368</v>
      </c>
      <c r="DH116" s="808"/>
      <c r="DI116" s="808"/>
      <c r="DJ116" s="808"/>
      <c r="DK116" s="809"/>
      <c r="DL116" s="810" t="s">
        <v>368</v>
      </c>
      <c r="DM116" s="808"/>
      <c r="DN116" s="808"/>
      <c r="DO116" s="808"/>
      <c r="DP116" s="809"/>
      <c r="DQ116" s="810" t="s">
        <v>368</v>
      </c>
      <c r="DR116" s="808"/>
      <c r="DS116" s="808"/>
      <c r="DT116" s="808"/>
      <c r="DU116" s="809"/>
      <c r="DV116" s="852" t="s">
        <v>368</v>
      </c>
      <c r="DW116" s="853"/>
      <c r="DX116" s="853"/>
      <c r="DY116" s="853"/>
      <c r="DZ116" s="854"/>
    </row>
    <row r="117" spans="1:130" s="226" customFormat="1" ht="26.25" customHeight="1" x14ac:dyDescent="0.15">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389</v>
      </c>
      <c r="Z117" s="925"/>
      <c r="AA117" s="930">
        <v>471278</v>
      </c>
      <c r="AB117" s="931"/>
      <c r="AC117" s="931"/>
      <c r="AD117" s="931"/>
      <c r="AE117" s="932"/>
      <c r="AF117" s="933">
        <v>440468</v>
      </c>
      <c r="AG117" s="931"/>
      <c r="AH117" s="931"/>
      <c r="AI117" s="931"/>
      <c r="AJ117" s="932"/>
      <c r="AK117" s="933">
        <v>444116</v>
      </c>
      <c r="AL117" s="931"/>
      <c r="AM117" s="931"/>
      <c r="AN117" s="931"/>
      <c r="AO117" s="932"/>
      <c r="AP117" s="934"/>
      <c r="AQ117" s="935"/>
      <c r="AR117" s="935"/>
      <c r="AS117" s="935"/>
      <c r="AT117" s="936"/>
      <c r="AU117" s="960"/>
      <c r="AV117" s="961"/>
      <c r="AW117" s="961"/>
      <c r="AX117" s="961"/>
      <c r="AY117" s="961"/>
      <c r="AZ117" s="891" t="s">
        <v>390</v>
      </c>
      <c r="BA117" s="892"/>
      <c r="BB117" s="892"/>
      <c r="BC117" s="892"/>
      <c r="BD117" s="892"/>
      <c r="BE117" s="892"/>
      <c r="BF117" s="892"/>
      <c r="BG117" s="892"/>
      <c r="BH117" s="892"/>
      <c r="BI117" s="892"/>
      <c r="BJ117" s="892"/>
      <c r="BK117" s="892"/>
      <c r="BL117" s="892"/>
      <c r="BM117" s="892"/>
      <c r="BN117" s="892"/>
      <c r="BO117" s="892"/>
      <c r="BP117" s="893"/>
      <c r="BQ117" s="844" t="s">
        <v>324</v>
      </c>
      <c r="BR117" s="845"/>
      <c r="BS117" s="845"/>
      <c r="BT117" s="845"/>
      <c r="BU117" s="845"/>
      <c r="BV117" s="845" t="s">
        <v>368</v>
      </c>
      <c r="BW117" s="845"/>
      <c r="BX117" s="845"/>
      <c r="BY117" s="845"/>
      <c r="BZ117" s="845"/>
      <c r="CA117" s="845" t="s">
        <v>368</v>
      </c>
      <c r="CB117" s="845"/>
      <c r="CC117" s="845"/>
      <c r="CD117" s="845"/>
      <c r="CE117" s="845"/>
      <c r="CF117" s="903" t="s">
        <v>368</v>
      </c>
      <c r="CG117" s="904"/>
      <c r="CH117" s="904"/>
      <c r="CI117" s="904"/>
      <c r="CJ117" s="904"/>
      <c r="CK117" s="955"/>
      <c r="CL117" s="849"/>
      <c r="CM117" s="843" t="s">
        <v>391</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368</v>
      </c>
      <c r="DH117" s="808"/>
      <c r="DI117" s="808"/>
      <c r="DJ117" s="808"/>
      <c r="DK117" s="809"/>
      <c r="DL117" s="810" t="s">
        <v>324</v>
      </c>
      <c r="DM117" s="808"/>
      <c r="DN117" s="808"/>
      <c r="DO117" s="808"/>
      <c r="DP117" s="809"/>
      <c r="DQ117" s="810" t="s">
        <v>368</v>
      </c>
      <c r="DR117" s="808"/>
      <c r="DS117" s="808"/>
      <c r="DT117" s="808"/>
      <c r="DU117" s="809"/>
      <c r="DV117" s="852" t="s">
        <v>368</v>
      </c>
      <c r="DW117" s="853"/>
      <c r="DX117" s="853"/>
      <c r="DY117" s="853"/>
      <c r="DZ117" s="854"/>
    </row>
    <row r="118" spans="1:130" s="226" customFormat="1" ht="26.25" customHeight="1" x14ac:dyDescent="0.15">
      <c r="A118" s="923" t="s">
        <v>363</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360</v>
      </c>
      <c r="AB118" s="924"/>
      <c r="AC118" s="924"/>
      <c r="AD118" s="924"/>
      <c r="AE118" s="925"/>
      <c r="AF118" s="926" t="s">
        <v>361</v>
      </c>
      <c r="AG118" s="924"/>
      <c r="AH118" s="924"/>
      <c r="AI118" s="924"/>
      <c r="AJ118" s="925"/>
      <c r="AK118" s="926" t="s">
        <v>268</v>
      </c>
      <c r="AL118" s="924"/>
      <c r="AM118" s="924"/>
      <c r="AN118" s="924"/>
      <c r="AO118" s="925"/>
      <c r="AP118" s="927" t="s">
        <v>362</v>
      </c>
      <c r="AQ118" s="928"/>
      <c r="AR118" s="928"/>
      <c r="AS118" s="928"/>
      <c r="AT118" s="929"/>
      <c r="AU118" s="960"/>
      <c r="AV118" s="961"/>
      <c r="AW118" s="961"/>
      <c r="AX118" s="961"/>
      <c r="AY118" s="961"/>
      <c r="AZ118" s="866" t="s">
        <v>392</v>
      </c>
      <c r="BA118" s="867"/>
      <c r="BB118" s="867"/>
      <c r="BC118" s="867"/>
      <c r="BD118" s="867"/>
      <c r="BE118" s="867"/>
      <c r="BF118" s="867"/>
      <c r="BG118" s="867"/>
      <c r="BH118" s="867"/>
      <c r="BI118" s="867"/>
      <c r="BJ118" s="867"/>
      <c r="BK118" s="867"/>
      <c r="BL118" s="867"/>
      <c r="BM118" s="867"/>
      <c r="BN118" s="867"/>
      <c r="BO118" s="867"/>
      <c r="BP118" s="868"/>
      <c r="BQ118" s="907" t="s">
        <v>324</v>
      </c>
      <c r="BR118" s="873"/>
      <c r="BS118" s="873"/>
      <c r="BT118" s="873"/>
      <c r="BU118" s="873"/>
      <c r="BV118" s="873" t="s">
        <v>324</v>
      </c>
      <c r="BW118" s="873"/>
      <c r="BX118" s="873"/>
      <c r="BY118" s="873"/>
      <c r="BZ118" s="873"/>
      <c r="CA118" s="873" t="s">
        <v>324</v>
      </c>
      <c r="CB118" s="873"/>
      <c r="CC118" s="873"/>
      <c r="CD118" s="873"/>
      <c r="CE118" s="873"/>
      <c r="CF118" s="903" t="s">
        <v>324</v>
      </c>
      <c r="CG118" s="904"/>
      <c r="CH118" s="904"/>
      <c r="CI118" s="904"/>
      <c r="CJ118" s="904"/>
      <c r="CK118" s="955"/>
      <c r="CL118" s="849"/>
      <c r="CM118" s="843" t="s">
        <v>393</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324</v>
      </c>
      <c r="DH118" s="808"/>
      <c r="DI118" s="808"/>
      <c r="DJ118" s="808"/>
      <c r="DK118" s="809"/>
      <c r="DL118" s="810" t="s">
        <v>324</v>
      </c>
      <c r="DM118" s="808"/>
      <c r="DN118" s="808"/>
      <c r="DO118" s="808"/>
      <c r="DP118" s="809"/>
      <c r="DQ118" s="810" t="s">
        <v>324</v>
      </c>
      <c r="DR118" s="808"/>
      <c r="DS118" s="808"/>
      <c r="DT118" s="808"/>
      <c r="DU118" s="809"/>
      <c r="DV118" s="852" t="s">
        <v>368</v>
      </c>
      <c r="DW118" s="853"/>
      <c r="DX118" s="853"/>
      <c r="DY118" s="853"/>
      <c r="DZ118" s="854"/>
    </row>
    <row r="119" spans="1:130" s="226" customFormat="1" ht="26.25" customHeight="1" x14ac:dyDescent="0.15">
      <c r="A119" s="846" t="s">
        <v>366</v>
      </c>
      <c r="B119" s="847"/>
      <c r="C119" s="888" t="s">
        <v>367</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324</v>
      </c>
      <c r="AB119" s="917"/>
      <c r="AC119" s="917"/>
      <c r="AD119" s="917"/>
      <c r="AE119" s="918"/>
      <c r="AF119" s="919" t="s">
        <v>324</v>
      </c>
      <c r="AG119" s="917"/>
      <c r="AH119" s="917"/>
      <c r="AI119" s="917"/>
      <c r="AJ119" s="918"/>
      <c r="AK119" s="919" t="s">
        <v>324</v>
      </c>
      <c r="AL119" s="917"/>
      <c r="AM119" s="917"/>
      <c r="AN119" s="917"/>
      <c r="AO119" s="918"/>
      <c r="AP119" s="920" t="s">
        <v>324</v>
      </c>
      <c r="AQ119" s="921"/>
      <c r="AR119" s="921"/>
      <c r="AS119" s="921"/>
      <c r="AT119" s="922"/>
      <c r="AU119" s="962"/>
      <c r="AV119" s="963"/>
      <c r="AW119" s="963"/>
      <c r="AX119" s="963"/>
      <c r="AY119" s="963"/>
      <c r="AZ119" s="247" t="s">
        <v>190</v>
      </c>
      <c r="BA119" s="247"/>
      <c r="BB119" s="247"/>
      <c r="BC119" s="247"/>
      <c r="BD119" s="247"/>
      <c r="BE119" s="247"/>
      <c r="BF119" s="247"/>
      <c r="BG119" s="247"/>
      <c r="BH119" s="247"/>
      <c r="BI119" s="247"/>
      <c r="BJ119" s="247"/>
      <c r="BK119" s="247"/>
      <c r="BL119" s="247"/>
      <c r="BM119" s="247"/>
      <c r="BN119" s="247"/>
      <c r="BO119" s="905" t="s">
        <v>394</v>
      </c>
      <c r="BP119" s="906"/>
      <c r="BQ119" s="907">
        <v>4572540</v>
      </c>
      <c r="BR119" s="873"/>
      <c r="BS119" s="873"/>
      <c r="BT119" s="873"/>
      <c r="BU119" s="873"/>
      <c r="BV119" s="873">
        <v>4659177</v>
      </c>
      <c r="BW119" s="873"/>
      <c r="BX119" s="873"/>
      <c r="BY119" s="873"/>
      <c r="BZ119" s="873"/>
      <c r="CA119" s="873">
        <v>4412108</v>
      </c>
      <c r="CB119" s="873"/>
      <c r="CC119" s="873"/>
      <c r="CD119" s="873"/>
      <c r="CE119" s="873"/>
      <c r="CF119" s="776"/>
      <c r="CG119" s="777"/>
      <c r="CH119" s="777"/>
      <c r="CI119" s="777"/>
      <c r="CJ119" s="862"/>
      <c r="CK119" s="956"/>
      <c r="CL119" s="851"/>
      <c r="CM119" s="866" t="s">
        <v>395</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30703</v>
      </c>
      <c r="DH119" s="792"/>
      <c r="DI119" s="792"/>
      <c r="DJ119" s="792"/>
      <c r="DK119" s="793"/>
      <c r="DL119" s="794">
        <v>89852</v>
      </c>
      <c r="DM119" s="792"/>
      <c r="DN119" s="792"/>
      <c r="DO119" s="792"/>
      <c r="DP119" s="793"/>
      <c r="DQ119" s="794">
        <v>49200</v>
      </c>
      <c r="DR119" s="792"/>
      <c r="DS119" s="792"/>
      <c r="DT119" s="792"/>
      <c r="DU119" s="793"/>
      <c r="DV119" s="876">
        <v>1.5</v>
      </c>
      <c r="DW119" s="877"/>
      <c r="DX119" s="877"/>
      <c r="DY119" s="877"/>
      <c r="DZ119" s="878"/>
    </row>
    <row r="120" spans="1:130" s="226" customFormat="1" ht="26.25" customHeight="1" x14ac:dyDescent="0.15">
      <c r="A120" s="848"/>
      <c r="B120" s="849"/>
      <c r="C120" s="843" t="s">
        <v>371</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324</v>
      </c>
      <c r="AB120" s="808"/>
      <c r="AC120" s="808"/>
      <c r="AD120" s="808"/>
      <c r="AE120" s="809"/>
      <c r="AF120" s="810" t="s">
        <v>324</v>
      </c>
      <c r="AG120" s="808"/>
      <c r="AH120" s="808"/>
      <c r="AI120" s="808"/>
      <c r="AJ120" s="809"/>
      <c r="AK120" s="810" t="s">
        <v>324</v>
      </c>
      <c r="AL120" s="808"/>
      <c r="AM120" s="808"/>
      <c r="AN120" s="808"/>
      <c r="AO120" s="809"/>
      <c r="AP120" s="852" t="s">
        <v>324</v>
      </c>
      <c r="AQ120" s="853"/>
      <c r="AR120" s="853"/>
      <c r="AS120" s="853"/>
      <c r="AT120" s="854"/>
      <c r="AU120" s="908" t="s">
        <v>396</v>
      </c>
      <c r="AV120" s="909"/>
      <c r="AW120" s="909"/>
      <c r="AX120" s="909"/>
      <c r="AY120" s="910"/>
      <c r="AZ120" s="888" t="s">
        <v>397</v>
      </c>
      <c r="BA120" s="836"/>
      <c r="BB120" s="836"/>
      <c r="BC120" s="836"/>
      <c r="BD120" s="836"/>
      <c r="BE120" s="836"/>
      <c r="BF120" s="836"/>
      <c r="BG120" s="836"/>
      <c r="BH120" s="836"/>
      <c r="BI120" s="836"/>
      <c r="BJ120" s="836"/>
      <c r="BK120" s="836"/>
      <c r="BL120" s="836"/>
      <c r="BM120" s="836"/>
      <c r="BN120" s="836"/>
      <c r="BO120" s="836"/>
      <c r="BP120" s="837"/>
      <c r="BQ120" s="889">
        <v>2387979</v>
      </c>
      <c r="BR120" s="870"/>
      <c r="BS120" s="870"/>
      <c r="BT120" s="870"/>
      <c r="BU120" s="870"/>
      <c r="BV120" s="870">
        <v>2196659</v>
      </c>
      <c r="BW120" s="870"/>
      <c r="BX120" s="870"/>
      <c r="BY120" s="870"/>
      <c r="BZ120" s="870"/>
      <c r="CA120" s="870">
        <v>2705189</v>
      </c>
      <c r="CB120" s="870"/>
      <c r="CC120" s="870"/>
      <c r="CD120" s="870"/>
      <c r="CE120" s="870"/>
      <c r="CF120" s="894">
        <v>81</v>
      </c>
      <c r="CG120" s="895"/>
      <c r="CH120" s="895"/>
      <c r="CI120" s="895"/>
      <c r="CJ120" s="895"/>
      <c r="CK120" s="896" t="s">
        <v>398</v>
      </c>
      <c r="CL120" s="880"/>
      <c r="CM120" s="880"/>
      <c r="CN120" s="880"/>
      <c r="CO120" s="881"/>
      <c r="CP120" s="900" t="s">
        <v>399</v>
      </c>
      <c r="CQ120" s="901"/>
      <c r="CR120" s="901"/>
      <c r="CS120" s="901"/>
      <c r="CT120" s="901"/>
      <c r="CU120" s="901"/>
      <c r="CV120" s="901"/>
      <c r="CW120" s="901"/>
      <c r="CX120" s="901"/>
      <c r="CY120" s="901"/>
      <c r="CZ120" s="901"/>
      <c r="DA120" s="901"/>
      <c r="DB120" s="901"/>
      <c r="DC120" s="901"/>
      <c r="DD120" s="901"/>
      <c r="DE120" s="901"/>
      <c r="DF120" s="902"/>
      <c r="DG120" s="889">
        <v>190921</v>
      </c>
      <c r="DH120" s="870"/>
      <c r="DI120" s="870"/>
      <c r="DJ120" s="870"/>
      <c r="DK120" s="870"/>
      <c r="DL120" s="870">
        <v>181337</v>
      </c>
      <c r="DM120" s="870"/>
      <c r="DN120" s="870"/>
      <c r="DO120" s="870"/>
      <c r="DP120" s="870"/>
      <c r="DQ120" s="870">
        <v>166469</v>
      </c>
      <c r="DR120" s="870"/>
      <c r="DS120" s="870"/>
      <c r="DT120" s="870"/>
      <c r="DU120" s="870"/>
      <c r="DV120" s="871">
        <v>5</v>
      </c>
      <c r="DW120" s="871"/>
      <c r="DX120" s="871"/>
      <c r="DY120" s="871"/>
      <c r="DZ120" s="872"/>
    </row>
    <row r="121" spans="1:130" s="226" customFormat="1" ht="26.25" customHeight="1" x14ac:dyDescent="0.15">
      <c r="A121" s="848"/>
      <c r="B121" s="849"/>
      <c r="C121" s="891" t="s">
        <v>400</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324</v>
      </c>
      <c r="AB121" s="808"/>
      <c r="AC121" s="808"/>
      <c r="AD121" s="808"/>
      <c r="AE121" s="809"/>
      <c r="AF121" s="810" t="s">
        <v>324</v>
      </c>
      <c r="AG121" s="808"/>
      <c r="AH121" s="808"/>
      <c r="AI121" s="808"/>
      <c r="AJ121" s="809"/>
      <c r="AK121" s="810" t="s">
        <v>324</v>
      </c>
      <c r="AL121" s="808"/>
      <c r="AM121" s="808"/>
      <c r="AN121" s="808"/>
      <c r="AO121" s="809"/>
      <c r="AP121" s="852" t="s">
        <v>324</v>
      </c>
      <c r="AQ121" s="853"/>
      <c r="AR121" s="853"/>
      <c r="AS121" s="853"/>
      <c r="AT121" s="854"/>
      <c r="AU121" s="911"/>
      <c r="AV121" s="912"/>
      <c r="AW121" s="912"/>
      <c r="AX121" s="912"/>
      <c r="AY121" s="913"/>
      <c r="AZ121" s="843" t="s">
        <v>401</v>
      </c>
      <c r="BA121" s="780"/>
      <c r="BB121" s="780"/>
      <c r="BC121" s="780"/>
      <c r="BD121" s="780"/>
      <c r="BE121" s="780"/>
      <c r="BF121" s="780"/>
      <c r="BG121" s="780"/>
      <c r="BH121" s="780"/>
      <c r="BI121" s="780"/>
      <c r="BJ121" s="780"/>
      <c r="BK121" s="780"/>
      <c r="BL121" s="780"/>
      <c r="BM121" s="780"/>
      <c r="BN121" s="780"/>
      <c r="BO121" s="780"/>
      <c r="BP121" s="781"/>
      <c r="BQ121" s="844">
        <v>10096</v>
      </c>
      <c r="BR121" s="845"/>
      <c r="BS121" s="845"/>
      <c r="BT121" s="845"/>
      <c r="BU121" s="845"/>
      <c r="BV121" s="845">
        <v>7679</v>
      </c>
      <c r="BW121" s="845"/>
      <c r="BX121" s="845"/>
      <c r="BY121" s="845"/>
      <c r="BZ121" s="845"/>
      <c r="CA121" s="845">
        <v>5416</v>
      </c>
      <c r="CB121" s="845"/>
      <c r="CC121" s="845"/>
      <c r="CD121" s="845"/>
      <c r="CE121" s="845"/>
      <c r="CF121" s="903">
        <v>0.2</v>
      </c>
      <c r="CG121" s="904"/>
      <c r="CH121" s="904"/>
      <c r="CI121" s="904"/>
      <c r="CJ121" s="904"/>
      <c r="CK121" s="897"/>
      <c r="CL121" s="883"/>
      <c r="CM121" s="883"/>
      <c r="CN121" s="883"/>
      <c r="CO121" s="884"/>
      <c r="CP121" s="863" t="s">
        <v>402</v>
      </c>
      <c r="CQ121" s="864"/>
      <c r="CR121" s="864"/>
      <c r="CS121" s="864"/>
      <c r="CT121" s="864"/>
      <c r="CU121" s="864"/>
      <c r="CV121" s="864"/>
      <c r="CW121" s="864"/>
      <c r="CX121" s="864"/>
      <c r="CY121" s="864"/>
      <c r="CZ121" s="864"/>
      <c r="DA121" s="864"/>
      <c r="DB121" s="864"/>
      <c r="DC121" s="864"/>
      <c r="DD121" s="864"/>
      <c r="DE121" s="864"/>
      <c r="DF121" s="865"/>
      <c r="DG121" s="844">
        <v>4606</v>
      </c>
      <c r="DH121" s="845"/>
      <c r="DI121" s="845"/>
      <c r="DJ121" s="845"/>
      <c r="DK121" s="845"/>
      <c r="DL121" s="845">
        <v>4208</v>
      </c>
      <c r="DM121" s="845"/>
      <c r="DN121" s="845"/>
      <c r="DO121" s="845"/>
      <c r="DP121" s="845"/>
      <c r="DQ121" s="845">
        <v>2118</v>
      </c>
      <c r="DR121" s="845"/>
      <c r="DS121" s="845"/>
      <c r="DT121" s="845"/>
      <c r="DU121" s="845"/>
      <c r="DV121" s="822">
        <v>0.1</v>
      </c>
      <c r="DW121" s="822"/>
      <c r="DX121" s="822"/>
      <c r="DY121" s="822"/>
      <c r="DZ121" s="823"/>
    </row>
    <row r="122" spans="1:130" s="226" customFormat="1" ht="26.25" customHeight="1" x14ac:dyDescent="0.15">
      <c r="A122" s="848"/>
      <c r="B122" s="849"/>
      <c r="C122" s="843" t="s">
        <v>382</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324</v>
      </c>
      <c r="AB122" s="808"/>
      <c r="AC122" s="808"/>
      <c r="AD122" s="808"/>
      <c r="AE122" s="809"/>
      <c r="AF122" s="810" t="s">
        <v>324</v>
      </c>
      <c r="AG122" s="808"/>
      <c r="AH122" s="808"/>
      <c r="AI122" s="808"/>
      <c r="AJ122" s="809"/>
      <c r="AK122" s="810" t="s">
        <v>324</v>
      </c>
      <c r="AL122" s="808"/>
      <c r="AM122" s="808"/>
      <c r="AN122" s="808"/>
      <c r="AO122" s="809"/>
      <c r="AP122" s="852" t="s">
        <v>324</v>
      </c>
      <c r="AQ122" s="853"/>
      <c r="AR122" s="853"/>
      <c r="AS122" s="853"/>
      <c r="AT122" s="854"/>
      <c r="AU122" s="911"/>
      <c r="AV122" s="912"/>
      <c r="AW122" s="912"/>
      <c r="AX122" s="912"/>
      <c r="AY122" s="913"/>
      <c r="AZ122" s="866" t="s">
        <v>403</v>
      </c>
      <c r="BA122" s="867"/>
      <c r="BB122" s="867"/>
      <c r="BC122" s="867"/>
      <c r="BD122" s="867"/>
      <c r="BE122" s="867"/>
      <c r="BF122" s="867"/>
      <c r="BG122" s="867"/>
      <c r="BH122" s="867"/>
      <c r="BI122" s="867"/>
      <c r="BJ122" s="867"/>
      <c r="BK122" s="867"/>
      <c r="BL122" s="867"/>
      <c r="BM122" s="867"/>
      <c r="BN122" s="867"/>
      <c r="BO122" s="867"/>
      <c r="BP122" s="868"/>
      <c r="BQ122" s="907">
        <v>3036059</v>
      </c>
      <c r="BR122" s="873"/>
      <c r="BS122" s="873"/>
      <c r="BT122" s="873"/>
      <c r="BU122" s="873"/>
      <c r="BV122" s="873">
        <v>2989043</v>
      </c>
      <c r="BW122" s="873"/>
      <c r="BX122" s="873"/>
      <c r="BY122" s="873"/>
      <c r="BZ122" s="873"/>
      <c r="CA122" s="873">
        <v>2866957</v>
      </c>
      <c r="CB122" s="873"/>
      <c r="CC122" s="873"/>
      <c r="CD122" s="873"/>
      <c r="CE122" s="873"/>
      <c r="CF122" s="874">
        <v>85.9</v>
      </c>
      <c r="CG122" s="875"/>
      <c r="CH122" s="875"/>
      <c r="CI122" s="875"/>
      <c r="CJ122" s="875"/>
      <c r="CK122" s="897"/>
      <c r="CL122" s="883"/>
      <c r="CM122" s="883"/>
      <c r="CN122" s="883"/>
      <c r="CO122" s="884"/>
      <c r="CP122" s="863" t="s">
        <v>404</v>
      </c>
      <c r="CQ122" s="864"/>
      <c r="CR122" s="864"/>
      <c r="CS122" s="864"/>
      <c r="CT122" s="864"/>
      <c r="CU122" s="864"/>
      <c r="CV122" s="864"/>
      <c r="CW122" s="864"/>
      <c r="CX122" s="864"/>
      <c r="CY122" s="864"/>
      <c r="CZ122" s="864"/>
      <c r="DA122" s="864"/>
      <c r="DB122" s="864"/>
      <c r="DC122" s="864"/>
      <c r="DD122" s="864"/>
      <c r="DE122" s="864"/>
      <c r="DF122" s="865"/>
      <c r="DG122" s="844" t="s">
        <v>405</v>
      </c>
      <c r="DH122" s="845"/>
      <c r="DI122" s="845"/>
      <c r="DJ122" s="845"/>
      <c r="DK122" s="845"/>
      <c r="DL122" s="845" t="s">
        <v>406</v>
      </c>
      <c r="DM122" s="845"/>
      <c r="DN122" s="845"/>
      <c r="DO122" s="845"/>
      <c r="DP122" s="845"/>
      <c r="DQ122" s="845" t="s">
        <v>405</v>
      </c>
      <c r="DR122" s="845"/>
      <c r="DS122" s="845"/>
      <c r="DT122" s="845"/>
      <c r="DU122" s="845"/>
      <c r="DV122" s="822" t="s">
        <v>405</v>
      </c>
      <c r="DW122" s="822"/>
      <c r="DX122" s="822"/>
      <c r="DY122" s="822"/>
      <c r="DZ122" s="823"/>
    </row>
    <row r="123" spans="1:130" s="226" customFormat="1" ht="26.25" customHeight="1" x14ac:dyDescent="0.15">
      <c r="A123" s="848"/>
      <c r="B123" s="849"/>
      <c r="C123" s="843" t="s">
        <v>388</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405</v>
      </c>
      <c r="AB123" s="808"/>
      <c r="AC123" s="808"/>
      <c r="AD123" s="808"/>
      <c r="AE123" s="809"/>
      <c r="AF123" s="810" t="s">
        <v>405</v>
      </c>
      <c r="AG123" s="808"/>
      <c r="AH123" s="808"/>
      <c r="AI123" s="808"/>
      <c r="AJ123" s="809"/>
      <c r="AK123" s="810" t="s">
        <v>405</v>
      </c>
      <c r="AL123" s="808"/>
      <c r="AM123" s="808"/>
      <c r="AN123" s="808"/>
      <c r="AO123" s="809"/>
      <c r="AP123" s="852" t="s">
        <v>405</v>
      </c>
      <c r="AQ123" s="853"/>
      <c r="AR123" s="853"/>
      <c r="AS123" s="853"/>
      <c r="AT123" s="854"/>
      <c r="AU123" s="914"/>
      <c r="AV123" s="915"/>
      <c r="AW123" s="915"/>
      <c r="AX123" s="915"/>
      <c r="AY123" s="915"/>
      <c r="AZ123" s="247" t="s">
        <v>190</v>
      </c>
      <c r="BA123" s="247"/>
      <c r="BB123" s="247"/>
      <c r="BC123" s="247"/>
      <c r="BD123" s="247"/>
      <c r="BE123" s="247"/>
      <c r="BF123" s="247"/>
      <c r="BG123" s="247"/>
      <c r="BH123" s="247"/>
      <c r="BI123" s="247"/>
      <c r="BJ123" s="247"/>
      <c r="BK123" s="247"/>
      <c r="BL123" s="247"/>
      <c r="BM123" s="247"/>
      <c r="BN123" s="247"/>
      <c r="BO123" s="905" t="s">
        <v>407</v>
      </c>
      <c r="BP123" s="906"/>
      <c r="BQ123" s="860">
        <v>5434134</v>
      </c>
      <c r="BR123" s="861"/>
      <c r="BS123" s="861"/>
      <c r="BT123" s="861"/>
      <c r="BU123" s="861"/>
      <c r="BV123" s="861">
        <v>5193381</v>
      </c>
      <c r="BW123" s="861"/>
      <c r="BX123" s="861"/>
      <c r="BY123" s="861"/>
      <c r="BZ123" s="861"/>
      <c r="CA123" s="861">
        <v>5577562</v>
      </c>
      <c r="CB123" s="861"/>
      <c r="CC123" s="861"/>
      <c r="CD123" s="861"/>
      <c r="CE123" s="861"/>
      <c r="CF123" s="776"/>
      <c r="CG123" s="777"/>
      <c r="CH123" s="777"/>
      <c r="CI123" s="777"/>
      <c r="CJ123" s="862"/>
      <c r="CK123" s="897"/>
      <c r="CL123" s="883"/>
      <c r="CM123" s="883"/>
      <c r="CN123" s="883"/>
      <c r="CO123" s="884"/>
      <c r="CP123" s="863" t="s">
        <v>408</v>
      </c>
      <c r="CQ123" s="864"/>
      <c r="CR123" s="864"/>
      <c r="CS123" s="864"/>
      <c r="CT123" s="864"/>
      <c r="CU123" s="864"/>
      <c r="CV123" s="864"/>
      <c r="CW123" s="864"/>
      <c r="CX123" s="864"/>
      <c r="CY123" s="864"/>
      <c r="CZ123" s="864"/>
      <c r="DA123" s="864"/>
      <c r="DB123" s="864"/>
      <c r="DC123" s="864"/>
      <c r="DD123" s="864"/>
      <c r="DE123" s="864"/>
      <c r="DF123" s="865"/>
      <c r="DG123" s="807" t="s">
        <v>405</v>
      </c>
      <c r="DH123" s="808"/>
      <c r="DI123" s="808"/>
      <c r="DJ123" s="808"/>
      <c r="DK123" s="809"/>
      <c r="DL123" s="810" t="s">
        <v>405</v>
      </c>
      <c r="DM123" s="808"/>
      <c r="DN123" s="808"/>
      <c r="DO123" s="808"/>
      <c r="DP123" s="809"/>
      <c r="DQ123" s="810" t="s">
        <v>405</v>
      </c>
      <c r="DR123" s="808"/>
      <c r="DS123" s="808"/>
      <c r="DT123" s="808"/>
      <c r="DU123" s="809"/>
      <c r="DV123" s="852" t="s">
        <v>405</v>
      </c>
      <c r="DW123" s="853"/>
      <c r="DX123" s="853"/>
      <c r="DY123" s="853"/>
      <c r="DZ123" s="854"/>
    </row>
    <row r="124" spans="1:130" s="226" customFormat="1" ht="26.25" customHeight="1" thickBot="1" x14ac:dyDescent="0.2">
      <c r="A124" s="848"/>
      <c r="B124" s="849"/>
      <c r="C124" s="843" t="s">
        <v>391</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405</v>
      </c>
      <c r="AB124" s="808"/>
      <c r="AC124" s="808"/>
      <c r="AD124" s="808"/>
      <c r="AE124" s="809"/>
      <c r="AF124" s="810" t="s">
        <v>405</v>
      </c>
      <c r="AG124" s="808"/>
      <c r="AH124" s="808"/>
      <c r="AI124" s="808"/>
      <c r="AJ124" s="809"/>
      <c r="AK124" s="810" t="s">
        <v>405</v>
      </c>
      <c r="AL124" s="808"/>
      <c r="AM124" s="808"/>
      <c r="AN124" s="808"/>
      <c r="AO124" s="809"/>
      <c r="AP124" s="852" t="s">
        <v>405</v>
      </c>
      <c r="AQ124" s="853"/>
      <c r="AR124" s="853"/>
      <c r="AS124" s="853"/>
      <c r="AT124" s="854"/>
      <c r="AU124" s="855" t="s">
        <v>409</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405</v>
      </c>
      <c r="BR124" s="859"/>
      <c r="BS124" s="859"/>
      <c r="BT124" s="859"/>
      <c r="BU124" s="859"/>
      <c r="BV124" s="859" t="s">
        <v>405</v>
      </c>
      <c r="BW124" s="859"/>
      <c r="BX124" s="859"/>
      <c r="BY124" s="859"/>
      <c r="BZ124" s="859"/>
      <c r="CA124" s="859" t="s">
        <v>405</v>
      </c>
      <c r="CB124" s="859"/>
      <c r="CC124" s="859"/>
      <c r="CD124" s="859"/>
      <c r="CE124" s="859"/>
      <c r="CF124" s="754"/>
      <c r="CG124" s="755"/>
      <c r="CH124" s="755"/>
      <c r="CI124" s="755"/>
      <c r="CJ124" s="890"/>
      <c r="CK124" s="898"/>
      <c r="CL124" s="898"/>
      <c r="CM124" s="898"/>
      <c r="CN124" s="898"/>
      <c r="CO124" s="899"/>
      <c r="CP124" s="863" t="s">
        <v>410</v>
      </c>
      <c r="CQ124" s="864"/>
      <c r="CR124" s="864"/>
      <c r="CS124" s="864"/>
      <c r="CT124" s="864"/>
      <c r="CU124" s="864"/>
      <c r="CV124" s="864"/>
      <c r="CW124" s="864"/>
      <c r="CX124" s="864"/>
      <c r="CY124" s="864"/>
      <c r="CZ124" s="864"/>
      <c r="DA124" s="864"/>
      <c r="DB124" s="864"/>
      <c r="DC124" s="864"/>
      <c r="DD124" s="864"/>
      <c r="DE124" s="864"/>
      <c r="DF124" s="865"/>
      <c r="DG124" s="791" t="s">
        <v>405</v>
      </c>
      <c r="DH124" s="792"/>
      <c r="DI124" s="792"/>
      <c r="DJ124" s="792"/>
      <c r="DK124" s="793"/>
      <c r="DL124" s="794" t="s">
        <v>405</v>
      </c>
      <c r="DM124" s="792"/>
      <c r="DN124" s="792"/>
      <c r="DO124" s="792"/>
      <c r="DP124" s="793"/>
      <c r="DQ124" s="794" t="s">
        <v>405</v>
      </c>
      <c r="DR124" s="792"/>
      <c r="DS124" s="792"/>
      <c r="DT124" s="792"/>
      <c r="DU124" s="793"/>
      <c r="DV124" s="876" t="s">
        <v>405</v>
      </c>
      <c r="DW124" s="877"/>
      <c r="DX124" s="877"/>
      <c r="DY124" s="877"/>
      <c r="DZ124" s="878"/>
    </row>
    <row r="125" spans="1:130" s="226" customFormat="1" ht="26.25" customHeight="1" x14ac:dyDescent="0.15">
      <c r="A125" s="848"/>
      <c r="B125" s="849"/>
      <c r="C125" s="843" t="s">
        <v>393</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405</v>
      </c>
      <c r="AB125" s="808"/>
      <c r="AC125" s="808"/>
      <c r="AD125" s="808"/>
      <c r="AE125" s="809"/>
      <c r="AF125" s="810" t="s">
        <v>406</v>
      </c>
      <c r="AG125" s="808"/>
      <c r="AH125" s="808"/>
      <c r="AI125" s="808"/>
      <c r="AJ125" s="809"/>
      <c r="AK125" s="810" t="s">
        <v>405</v>
      </c>
      <c r="AL125" s="808"/>
      <c r="AM125" s="808"/>
      <c r="AN125" s="808"/>
      <c r="AO125" s="809"/>
      <c r="AP125" s="852" t="s">
        <v>405</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411</v>
      </c>
      <c r="CL125" s="880"/>
      <c r="CM125" s="880"/>
      <c r="CN125" s="880"/>
      <c r="CO125" s="881"/>
      <c r="CP125" s="888" t="s">
        <v>412</v>
      </c>
      <c r="CQ125" s="836"/>
      <c r="CR125" s="836"/>
      <c r="CS125" s="836"/>
      <c r="CT125" s="836"/>
      <c r="CU125" s="836"/>
      <c r="CV125" s="836"/>
      <c r="CW125" s="836"/>
      <c r="CX125" s="836"/>
      <c r="CY125" s="836"/>
      <c r="CZ125" s="836"/>
      <c r="DA125" s="836"/>
      <c r="DB125" s="836"/>
      <c r="DC125" s="836"/>
      <c r="DD125" s="836"/>
      <c r="DE125" s="836"/>
      <c r="DF125" s="837"/>
      <c r="DG125" s="889" t="s">
        <v>406</v>
      </c>
      <c r="DH125" s="870"/>
      <c r="DI125" s="870"/>
      <c r="DJ125" s="870"/>
      <c r="DK125" s="870"/>
      <c r="DL125" s="870" t="s">
        <v>405</v>
      </c>
      <c r="DM125" s="870"/>
      <c r="DN125" s="870"/>
      <c r="DO125" s="870"/>
      <c r="DP125" s="870"/>
      <c r="DQ125" s="870" t="s">
        <v>405</v>
      </c>
      <c r="DR125" s="870"/>
      <c r="DS125" s="870"/>
      <c r="DT125" s="870"/>
      <c r="DU125" s="870"/>
      <c r="DV125" s="871" t="s">
        <v>405</v>
      </c>
      <c r="DW125" s="871"/>
      <c r="DX125" s="871"/>
      <c r="DY125" s="871"/>
      <c r="DZ125" s="872"/>
    </row>
    <row r="126" spans="1:130" s="226" customFormat="1" ht="26.25" customHeight="1" thickBot="1" x14ac:dyDescent="0.2">
      <c r="A126" s="848"/>
      <c r="B126" s="849"/>
      <c r="C126" s="843" t="s">
        <v>395</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40122</v>
      </c>
      <c r="AB126" s="808"/>
      <c r="AC126" s="808"/>
      <c r="AD126" s="808"/>
      <c r="AE126" s="809"/>
      <c r="AF126" s="810">
        <v>21491</v>
      </c>
      <c r="AG126" s="808"/>
      <c r="AH126" s="808"/>
      <c r="AI126" s="808"/>
      <c r="AJ126" s="809"/>
      <c r="AK126" s="810">
        <v>18057</v>
      </c>
      <c r="AL126" s="808"/>
      <c r="AM126" s="808"/>
      <c r="AN126" s="808"/>
      <c r="AO126" s="809"/>
      <c r="AP126" s="852">
        <v>0.5</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413</v>
      </c>
      <c r="CQ126" s="780"/>
      <c r="CR126" s="780"/>
      <c r="CS126" s="780"/>
      <c r="CT126" s="780"/>
      <c r="CU126" s="780"/>
      <c r="CV126" s="780"/>
      <c r="CW126" s="780"/>
      <c r="CX126" s="780"/>
      <c r="CY126" s="780"/>
      <c r="CZ126" s="780"/>
      <c r="DA126" s="780"/>
      <c r="DB126" s="780"/>
      <c r="DC126" s="780"/>
      <c r="DD126" s="780"/>
      <c r="DE126" s="780"/>
      <c r="DF126" s="781"/>
      <c r="DG126" s="844" t="s">
        <v>405</v>
      </c>
      <c r="DH126" s="845"/>
      <c r="DI126" s="845"/>
      <c r="DJ126" s="845"/>
      <c r="DK126" s="845"/>
      <c r="DL126" s="845" t="s">
        <v>405</v>
      </c>
      <c r="DM126" s="845"/>
      <c r="DN126" s="845"/>
      <c r="DO126" s="845"/>
      <c r="DP126" s="845"/>
      <c r="DQ126" s="845" t="s">
        <v>405</v>
      </c>
      <c r="DR126" s="845"/>
      <c r="DS126" s="845"/>
      <c r="DT126" s="845"/>
      <c r="DU126" s="845"/>
      <c r="DV126" s="822" t="s">
        <v>405</v>
      </c>
      <c r="DW126" s="822"/>
      <c r="DX126" s="822"/>
      <c r="DY126" s="822"/>
      <c r="DZ126" s="823"/>
    </row>
    <row r="127" spans="1:130" s="226" customFormat="1" ht="26.25" customHeight="1" x14ac:dyDescent="0.15">
      <c r="A127" s="850"/>
      <c r="B127" s="851"/>
      <c r="C127" s="866" t="s">
        <v>414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128</v>
      </c>
      <c r="AB127" s="808"/>
      <c r="AC127" s="808"/>
      <c r="AD127" s="808"/>
      <c r="AE127" s="809"/>
      <c r="AF127" s="810" t="s">
        <v>405</v>
      </c>
      <c r="AG127" s="808"/>
      <c r="AH127" s="808"/>
      <c r="AI127" s="808"/>
      <c r="AJ127" s="809"/>
      <c r="AK127" s="810" t="s">
        <v>405</v>
      </c>
      <c r="AL127" s="808"/>
      <c r="AM127" s="808"/>
      <c r="AN127" s="808"/>
      <c r="AO127" s="809"/>
      <c r="AP127" s="852" t="s">
        <v>128</v>
      </c>
      <c r="AQ127" s="853"/>
      <c r="AR127" s="853"/>
      <c r="AS127" s="853"/>
      <c r="AT127" s="854"/>
      <c r="AU127" s="228"/>
      <c r="AV127" s="228"/>
      <c r="AW127" s="228"/>
      <c r="AX127" s="869" t="s">
        <v>415</v>
      </c>
      <c r="AY127" s="840"/>
      <c r="AZ127" s="840"/>
      <c r="BA127" s="840"/>
      <c r="BB127" s="840"/>
      <c r="BC127" s="840"/>
      <c r="BD127" s="840"/>
      <c r="BE127" s="841"/>
      <c r="BF127" s="839" t="s">
        <v>416</v>
      </c>
      <c r="BG127" s="840"/>
      <c r="BH127" s="840"/>
      <c r="BI127" s="840"/>
      <c r="BJ127" s="840"/>
      <c r="BK127" s="840"/>
      <c r="BL127" s="841"/>
      <c r="BM127" s="839" t="s">
        <v>417</v>
      </c>
      <c r="BN127" s="840"/>
      <c r="BO127" s="840"/>
      <c r="BP127" s="840"/>
      <c r="BQ127" s="840"/>
      <c r="BR127" s="840"/>
      <c r="BS127" s="841"/>
      <c r="BT127" s="839" t="s">
        <v>418</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419</v>
      </c>
      <c r="CQ127" s="780"/>
      <c r="CR127" s="780"/>
      <c r="CS127" s="780"/>
      <c r="CT127" s="780"/>
      <c r="CU127" s="780"/>
      <c r="CV127" s="780"/>
      <c r="CW127" s="780"/>
      <c r="CX127" s="780"/>
      <c r="CY127" s="780"/>
      <c r="CZ127" s="780"/>
      <c r="DA127" s="780"/>
      <c r="DB127" s="780"/>
      <c r="DC127" s="780"/>
      <c r="DD127" s="780"/>
      <c r="DE127" s="780"/>
      <c r="DF127" s="781"/>
      <c r="DG127" s="844" t="s">
        <v>405</v>
      </c>
      <c r="DH127" s="845"/>
      <c r="DI127" s="845"/>
      <c r="DJ127" s="845"/>
      <c r="DK127" s="845"/>
      <c r="DL127" s="845" t="s">
        <v>405</v>
      </c>
      <c r="DM127" s="845"/>
      <c r="DN127" s="845"/>
      <c r="DO127" s="845"/>
      <c r="DP127" s="845"/>
      <c r="DQ127" s="845" t="s">
        <v>405</v>
      </c>
      <c r="DR127" s="845"/>
      <c r="DS127" s="845"/>
      <c r="DT127" s="845"/>
      <c r="DU127" s="845"/>
      <c r="DV127" s="822" t="s">
        <v>405</v>
      </c>
      <c r="DW127" s="822"/>
      <c r="DX127" s="822"/>
      <c r="DY127" s="822"/>
      <c r="DZ127" s="823"/>
    </row>
    <row r="128" spans="1:130" s="226" customFormat="1" ht="26.25" customHeight="1" thickBot="1" x14ac:dyDescent="0.2">
      <c r="A128" s="824" t="s">
        <v>420</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421</v>
      </c>
      <c r="X128" s="826"/>
      <c r="Y128" s="826"/>
      <c r="Z128" s="827"/>
      <c r="AA128" s="828">
        <v>2877</v>
      </c>
      <c r="AB128" s="829"/>
      <c r="AC128" s="829"/>
      <c r="AD128" s="829"/>
      <c r="AE128" s="830"/>
      <c r="AF128" s="831">
        <v>2140</v>
      </c>
      <c r="AG128" s="829"/>
      <c r="AH128" s="829"/>
      <c r="AI128" s="829"/>
      <c r="AJ128" s="830"/>
      <c r="AK128" s="831">
        <v>2743</v>
      </c>
      <c r="AL128" s="829"/>
      <c r="AM128" s="829"/>
      <c r="AN128" s="829"/>
      <c r="AO128" s="830"/>
      <c r="AP128" s="832"/>
      <c r="AQ128" s="833"/>
      <c r="AR128" s="833"/>
      <c r="AS128" s="833"/>
      <c r="AT128" s="834"/>
      <c r="AU128" s="228"/>
      <c r="AV128" s="228"/>
      <c r="AW128" s="228"/>
      <c r="AX128" s="835" t="s">
        <v>422</v>
      </c>
      <c r="AY128" s="836"/>
      <c r="AZ128" s="836"/>
      <c r="BA128" s="836"/>
      <c r="BB128" s="836"/>
      <c r="BC128" s="836"/>
      <c r="BD128" s="836"/>
      <c r="BE128" s="837"/>
      <c r="BF128" s="814" t="s">
        <v>405</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423</v>
      </c>
      <c r="CQ128" s="758"/>
      <c r="CR128" s="758"/>
      <c r="CS128" s="758"/>
      <c r="CT128" s="758"/>
      <c r="CU128" s="758"/>
      <c r="CV128" s="758"/>
      <c r="CW128" s="758"/>
      <c r="CX128" s="758"/>
      <c r="CY128" s="758"/>
      <c r="CZ128" s="758"/>
      <c r="DA128" s="758"/>
      <c r="DB128" s="758"/>
      <c r="DC128" s="758"/>
      <c r="DD128" s="758"/>
      <c r="DE128" s="758"/>
      <c r="DF128" s="759"/>
      <c r="DG128" s="818" t="s">
        <v>405</v>
      </c>
      <c r="DH128" s="819"/>
      <c r="DI128" s="819"/>
      <c r="DJ128" s="819"/>
      <c r="DK128" s="819"/>
      <c r="DL128" s="819" t="s">
        <v>405</v>
      </c>
      <c r="DM128" s="819"/>
      <c r="DN128" s="819"/>
      <c r="DO128" s="819"/>
      <c r="DP128" s="819"/>
      <c r="DQ128" s="819" t="s">
        <v>406</v>
      </c>
      <c r="DR128" s="819"/>
      <c r="DS128" s="819"/>
      <c r="DT128" s="819"/>
      <c r="DU128" s="819"/>
      <c r="DV128" s="820" t="s">
        <v>405</v>
      </c>
      <c r="DW128" s="820"/>
      <c r="DX128" s="820"/>
      <c r="DY128" s="820"/>
      <c r="DZ128" s="821"/>
    </row>
    <row r="129" spans="1:131" s="226"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424</v>
      </c>
      <c r="X129" s="805"/>
      <c r="Y129" s="805"/>
      <c r="Z129" s="806"/>
      <c r="AA129" s="807">
        <v>3183503</v>
      </c>
      <c r="AB129" s="808"/>
      <c r="AC129" s="808"/>
      <c r="AD129" s="808"/>
      <c r="AE129" s="809"/>
      <c r="AF129" s="810">
        <v>3360497</v>
      </c>
      <c r="AG129" s="808"/>
      <c r="AH129" s="808"/>
      <c r="AI129" s="808"/>
      <c r="AJ129" s="809"/>
      <c r="AK129" s="810">
        <v>3609501</v>
      </c>
      <c r="AL129" s="808"/>
      <c r="AM129" s="808"/>
      <c r="AN129" s="808"/>
      <c r="AO129" s="809"/>
      <c r="AP129" s="811"/>
      <c r="AQ129" s="812"/>
      <c r="AR129" s="812"/>
      <c r="AS129" s="812"/>
      <c r="AT129" s="813"/>
      <c r="AU129" s="229"/>
      <c r="AV129" s="229"/>
      <c r="AW129" s="229"/>
      <c r="AX129" s="779" t="s">
        <v>425</v>
      </c>
      <c r="AY129" s="780"/>
      <c r="AZ129" s="780"/>
      <c r="BA129" s="780"/>
      <c r="BB129" s="780"/>
      <c r="BC129" s="780"/>
      <c r="BD129" s="780"/>
      <c r="BE129" s="781"/>
      <c r="BF129" s="798" t="s">
        <v>405</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426</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427</v>
      </c>
      <c r="X130" s="805"/>
      <c r="Y130" s="805"/>
      <c r="Z130" s="806"/>
      <c r="AA130" s="807">
        <v>264821</v>
      </c>
      <c r="AB130" s="808"/>
      <c r="AC130" s="808"/>
      <c r="AD130" s="808"/>
      <c r="AE130" s="809"/>
      <c r="AF130" s="810">
        <v>275321</v>
      </c>
      <c r="AG130" s="808"/>
      <c r="AH130" s="808"/>
      <c r="AI130" s="808"/>
      <c r="AJ130" s="809"/>
      <c r="AK130" s="810">
        <v>270614</v>
      </c>
      <c r="AL130" s="808"/>
      <c r="AM130" s="808"/>
      <c r="AN130" s="808"/>
      <c r="AO130" s="809"/>
      <c r="AP130" s="811"/>
      <c r="AQ130" s="812"/>
      <c r="AR130" s="812"/>
      <c r="AS130" s="812"/>
      <c r="AT130" s="813"/>
      <c r="AU130" s="229"/>
      <c r="AV130" s="229"/>
      <c r="AW130" s="229"/>
      <c r="AX130" s="779" t="s">
        <v>428</v>
      </c>
      <c r="AY130" s="780"/>
      <c r="AZ130" s="780"/>
      <c r="BA130" s="780"/>
      <c r="BB130" s="780"/>
      <c r="BC130" s="780"/>
      <c r="BD130" s="780"/>
      <c r="BE130" s="781"/>
      <c r="BF130" s="782">
        <v>5.7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429</v>
      </c>
      <c r="X131" s="789"/>
      <c r="Y131" s="789"/>
      <c r="Z131" s="790"/>
      <c r="AA131" s="791">
        <v>2918682</v>
      </c>
      <c r="AB131" s="792"/>
      <c r="AC131" s="792"/>
      <c r="AD131" s="792"/>
      <c r="AE131" s="793"/>
      <c r="AF131" s="794">
        <v>3085176</v>
      </c>
      <c r="AG131" s="792"/>
      <c r="AH131" s="792"/>
      <c r="AI131" s="792"/>
      <c r="AJ131" s="793"/>
      <c r="AK131" s="794">
        <v>3338887</v>
      </c>
      <c r="AL131" s="792"/>
      <c r="AM131" s="792"/>
      <c r="AN131" s="792"/>
      <c r="AO131" s="793"/>
      <c r="AP131" s="795"/>
      <c r="AQ131" s="796"/>
      <c r="AR131" s="796"/>
      <c r="AS131" s="796"/>
      <c r="AT131" s="797"/>
      <c r="AU131" s="229"/>
      <c r="AV131" s="229"/>
      <c r="AW131" s="229"/>
      <c r="AX131" s="757" t="s">
        <v>430</v>
      </c>
      <c r="AY131" s="758"/>
      <c r="AZ131" s="758"/>
      <c r="BA131" s="758"/>
      <c r="BB131" s="758"/>
      <c r="BC131" s="758"/>
      <c r="BD131" s="758"/>
      <c r="BE131" s="759"/>
      <c r="BF131" s="760" t="s">
        <v>405</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431</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432</v>
      </c>
      <c r="W132" s="770"/>
      <c r="X132" s="770"/>
      <c r="Y132" s="770"/>
      <c r="Z132" s="771"/>
      <c r="AA132" s="772">
        <v>6.9750661430000003</v>
      </c>
      <c r="AB132" s="773"/>
      <c r="AC132" s="773"/>
      <c r="AD132" s="773"/>
      <c r="AE132" s="774"/>
      <c r="AF132" s="775">
        <v>5.2835559459999999</v>
      </c>
      <c r="AG132" s="773"/>
      <c r="AH132" s="773"/>
      <c r="AI132" s="773"/>
      <c r="AJ132" s="774"/>
      <c r="AK132" s="775">
        <v>5.1142491489999999</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433</v>
      </c>
      <c r="W133" s="749"/>
      <c r="X133" s="749"/>
      <c r="Y133" s="749"/>
      <c r="Z133" s="750"/>
      <c r="AA133" s="751">
        <v>6.8</v>
      </c>
      <c r="AB133" s="752"/>
      <c r="AC133" s="752"/>
      <c r="AD133" s="752"/>
      <c r="AE133" s="753"/>
      <c r="AF133" s="751">
        <v>6.2</v>
      </c>
      <c r="AG133" s="752"/>
      <c r="AH133" s="752"/>
      <c r="AI133" s="752"/>
      <c r="AJ133" s="753"/>
      <c r="AK133" s="751">
        <v>5.7</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ee6kJHYu1XHn2GigQ6gSL5J9enPFS/TFBsOYKeKhbG1Wx0StBh5u74zlLArm3LybS0pkeSwORljxHGYCBA1RQ==" saltValue="kYbA/WdTulrcs4l9bQ16h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ohh7zdFWh0Q3hqcWfoMeVU9ye/SjYgXtkrSQVUzwlFgl75KBUtEB1k5rifQB9FjKmmQhzyCTGdpT80+2ohJVjw==" saltValue="9WwtZke6/T7AYsu0bc3z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iuLgImaqLVDxcvOSsXd3G2DGiNo0xnAk12Mej1vXan6xjEL+XUIMfCNnzXxkXg/RugEoTWXaPSn/JJea6vFaA==" saltValue="Gtfg5ec4o+5odciStoFb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437</v>
      </c>
      <c r="AP7" s="268"/>
      <c r="AQ7" s="269" t="s">
        <v>438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439</v>
      </c>
      <c r="AQ8" s="275" t="s">
        <v>440</v>
      </c>
      <c r="AR8" s="276" t="s">
        <v>441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442</v>
      </c>
      <c r="AL9" s="1159"/>
      <c r="AM9" s="1159"/>
      <c r="AN9" s="1160"/>
      <c r="AO9" s="277">
        <v>1063809</v>
      </c>
      <c r="AP9" s="277">
        <v>91534</v>
      </c>
      <c r="AQ9" s="278">
        <v>106927</v>
      </c>
      <c r="AR9" s="279">
        <v>-14.4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443</v>
      </c>
      <c r="AL10" s="1159"/>
      <c r="AM10" s="1159"/>
      <c r="AN10" s="1160"/>
      <c r="AO10" s="280">
        <v>154842</v>
      </c>
      <c r="AP10" s="280">
        <v>13323</v>
      </c>
      <c r="AQ10" s="281">
        <v>15145</v>
      </c>
      <c r="AR10" s="282">
        <v>-12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444</v>
      </c>
      <c r="AL11" s="1159"/>
      <c r="AM11" s="1159"/>
      <c r="AN11" s="1160"/>
      <c r="AO11" s="280" t="s">
        <v>445</v>
      </c>
      <c r="AP11" s="280" t="s">
        <v>445</v>
      </c>
      <c r="AQ11" s="281">
        <v>1510</v>
      </c>
      <c r="AR11" s="282" t="s">
        <v>445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446</v>
      </c>
      <c r="AL12" s="1159"/>
      <c r="AM12" s="1159"/>
      <c r="AN12" s="1160"/>
      <c r="AO12" s="280" t="s">
        <v>445</v>
      </c>
      <c r="AP12" s="280" t="s">
        <v>445</v>
      </c>
      <c r="AQ12" s="281">
        <v>21</v>
      </c>
      <c r="AR12" s="282" t="s">
        <v>445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447</v>
      </c>
      <c r="AL13" s="1159"/>
      <c r="AM13" s="1159"/>
      <c r="AN13" s="1160"/>
      <c r="AO13" s="280">
        <v>38754</v>
      </c>
      <c r="AP13" s="280">
        <v>3335</v>
      </c>
      <c r="AQ13" s="281">
        <v>4533</v>
      </c>
      <c r="AR13" s="282">
        <v>-26.4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448</v>
      </c>
      <c r="AL14" s="1159"/>
      <c r="AM14" s="1159"/>
      <c r="AN14" s="1160"/>
      <c r="AO14" s="280">
        <v>39680</v>
      </c>
      <c r="AP14" s="280">
        <v>3414</v>
      </c>
      <c r="AQ14" s="281">
        <v>2422</v>
      </c>
      <c r="AR14" s="282">
        <v>41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449</v>
      </c>
      <c r="AL15" s="1162"/>
      <c r="AM15" s="1162"/>
      <c r="AN15" s="1163"/>
      <c r="AO15" s="280">
        <v>-70989</v>
      </c>
      <c r="AP15" s="280">
        <v>-6108</v>
      </c>
      <c r="AQ15" s="281">
        <v>-7979</v>
      </c>
      <c r="AR15" s="282">
        <v>-23.4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190</v>
      </c>
      <c r="AL16" s="1162"/>
      <c r="AM16" s="1162"/>
      <c r="AN16" s="1163"/>
      <c r="AO16" s="280">
        <v>1226096</v>
      </c>
      <c r="AP16" s="280">
        <v>105498</v>
      </c>
      <c r="AQ16" s="281">
        <v>122579</v>
      </c>
      <c r="AR16" s="282">
        <v>-13.9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451</v>
      </c>
      <c r="AP20" s="289" t="s">
        <v>452</v>
      </c>
      <c r="AQ20" s="290" t="s">
        <v>453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454</v>
      </c>
      <c r="AL21" s="1165"/>
      <c r="AM21" s="1165"/>
      <c r="AN21" s="1166"/>
      <c r="AO21" s="293">
        <v>9.1199999999999992</v>
      </c>
      <c r="AP21" s="294">
        <v>10.66</v>
      </c>
      <c r="AQ21" s="295">
        <v>-1.54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455</v>
      </c>
      <c r="AL22" s="1165"/>
      <c r="AM22" s="1165"/>
      <c r="AN22" s="1166"/>
      <c r="AO22" s="298">
        <v>95.4</v>
      </c>
      <c r="AP22" s="299">
        <v>96.3</v>
      </c>
      <c r="AQ22" s="300">
        <v>-0.9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456</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457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437</v>
      </c>
      <c r="AP30" s="268"/>
      <c r="AQ30" s="269" t="s">
        <v>438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439</v>
      </c>
      <c r="AQ31" s="275" t="s">
        <v>440</v>
      </c>
      <c r="AR31" s="276" t="s">
        <v>441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459</v>
      </c>
      <c r="AL32" s="1149"/>
      <c r="AM32" s="1149"/>
      <c r="AN32" s="1150"/>
      <c r="AO32" s="308">
        <v>395736</v>
      </c>
      <c r="AP32" s="308">
        <v>34051</v>
      </c>
      <c r="AQ32" s="309">
        <v>59977</v>
      </c>
      <c r="AR32" s="310">
        <v>-43.2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460</v>
      </c>
      <c r="AL33" s="1149"/>
      <c r="AM33" s="1149"/>
      <c r="AN33" s="1150"/>
      <c r="AO33" s="308" t="s">
        <v>445</v>
      </c>
      <c r="AP33" s="308" t="s">
        <v>445</v>
      </c>
      <c r="AQ33" s="309" t="s">
        <v>445</v>
      </c>
      <c r="AR33" s="310" t="s">
        <v>445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461</v>
      </c>
      <c r="AL34" s="1149"/>
      <c r="AM34" s="1149"/>
      <c r="AN34" s="1150"/>
      <c r="AO34" s="308" t="s">
        <v>445</v>
      </c>
      <c r="AP34" s="308" t="s">
        <v>445</v>
      </c>
      <c r="AQ34" s="309" t="s">
        <v>445</v>
      </c>
      <c r="AR34" s="310" t="s">
        <v>445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462</v>
      </c>
      <c r="AL35" s="1149"/>
      <c r="AM35" s="1149"/>
      <c r="AN35" s="1150"/>
      <c r="AO35" s="308">
        <v>23265</v>
      </c>
      <c r="AP35" s="308">
        <v>2002</v>
      </c>
      <c r="AQ35" s="309">
        <v>16053</v>
      </c>
      <c r="AR35" s="310">
        <v>-87.5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463</v>
      </c>
      <c r="AL36" s="1149"/>
      <c r="AM36" s="1149"/>
      <c r="AN36" s="1150"/>
      <c r="AO36" s="308">
        <v>7058</v>
      </c>
      <c r="AP36" s="308">
        <v>607</v>
      </c>
      <c r="AQ36" s="309">
        <v>3449</v>
      </c>
      <c r="AR36" s="310">
        <v>-82.4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464</v>
      </c>
      <c r="AL37" s="1149"/>
      <c r="AM37" s="1149"/>
      <c r="AN37" s="1150"/>
      <c r="AO37" s="308">
        <v>18057</v>
      </c>
      <c r="AP37" s="308">
        <v>1554</v>
      </c>
      <c r="AQ37" s="309">
        <v>404</v>
      </c>
      <c r="AR37" s="310">
        <v>284.7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465</v>
      </c>
      <c r="AL38" s="1152"/>
      <c r="AM38" s="1152"/>
      <c r="AN38" s="1153"/>
      <c r="AO38" s="311" t="s">
        <v>445</v>
      </c>
      <c r="AP38" s="311" t="s">
        <v>445</v>
      </c>
      <c r="AQ38" s="312">
        <v>3</v>
      </c>
      <c r="AR38" s="300" t="s">
        <v>445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466</v>
      </c>
      <c r="AL39" s="1152"/>
      <c r="AM39" s="1152"/>
      <c r="AN39" s="1153"/>
      <c r="AO39" s="308">
        <v>-2743</v>
      </c>
      <c r="AP39" s="308">
        <v>-236</v>
      </c>
      <c r="AQ39" s="309">
        <v>-3105</v>
      </c>
      <c r="AR39" s="310">
        <v>-92.4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467</v>
      </c>
      <c r="AL40" s="1149"/>
      <c r="AM40" s="1149"/>
      <c r="AN40" s="1150"/>
      <c r="AO40" s="308">
        <v>-270614</v>
      </c>
      <c r="AP40" s="308">
        <v>-23285</v>
      </c>
      <c r="AQ40" s="309">
        <v>-51549</v>
      </c>
      <c r="AR40" s="310">
        <v>-54.8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264</v>
      </c>
      <c r="AL41" s="1155"/>
      <c r="AM41" s="1155"/>
      <c r="AN41" s="1156"/>
      <c r="AO41" s="308">
        <v>170759</v>
      </c>
      <c r="AP41" s="308">
        <v>14693</v>
      </c>
      <c r="AQ41" s="309">
        <v>25231</v>
      </c>
      <c r="AR41" s="310">
        <v>-41.8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437</v>
      </c>
      <c r="AN49" s="1143" t="s">
        <v>471</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472</v>
      </c>
      <c r="AO50" s="325" t="s">
        <v>473</v>
      </c>
      <c r="AP50" s="326" t="s">
        <v>474</v>
      </c>
      <c r="AQ50" s="327" t="s">
        <v>475</v>
      </c>
      <c r="AR50" s="328" t="s">
        <v>476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477</v>
      </c>
      <c r="AL51" s="321"/>
      <c r="AM51" s="329">
        <v>979551</v>
      </c>
      <c r="AN51" s="330">
        <v>80153</v>
      </c>
      <c r="AO51" s="331">
        <v>66.3</v>
      </c>
      <c r="AP51" s="332">
        <v>82993</v>
      </c>
      <c r="AQ51" s="333">
        <v>5.2</v>
      </c>
      <c r="AR51" s="334">
        <v>61.1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478</v>
      </c>
      <c r="AM52" s="337">
        <v>365197</v>
      </c>
      <c r="AN52" s="338">
        <v>29883</v>
      </c>
      <c r="AO52" s="339">
        <v>2.4</v>
      </c>
      <c r="AP52" s="340">
        <v>46787</v>
      </c>
      <c r="AQ52" s="341">
        <v>-4.9000000000000004</v>
      </c>
      <c r="AR52" s="342">
        <v>7.3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479</v>
      </c>
      <c r="AL53" s="321"/>
      <c r="AM53" s="329">
        <v>355074</v>
      </c>
      <c r="AN53" s="330">
        <v>29377</v>
      </c>
      <c r="AO53" s="331">
        <v>-63.3</v>
      </c>
      <c r="AP53" s="332">
        <v>108252</v>
      </c>
      <c r="AQ53" s="333">
        <v>30.4</v>
      </c>
      <c r="AR53" s="334">
        <v>-93.7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478</v>
      </c>
      <c r="AM54" s="337">
        <v>159891</v>
      </c>
      <c r="AN54" s="338">
        <v>13228</v>
      </c>
      <c r="AO54" s="339">
        <v>-55.7</v>
      </c>
      <c r="AP54" s="340">
        <v>50321</v>
      </c>
      <c r="AQ54" s="341">
        <v>7.6</v>
      </c>
      <c r="AR54" s="342">
        <v>-63.3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480</v>
      </c>
      <c r="AL55" s="321"/>
      <c r="AM55" s="329">
        <v>415641</v>
      </c>
      <c r="AN55" s="330">
        <v>34761</v>
      </c>
      <c r="AO55" s="331">
        <v>18.3</v>
      </c>
      <c r="AP55" s="332">
        <v>93492</v>
      </c>
      <c r="AQ55" s="333">
        <v>-13.6</v>
      </c>
      <c r="AR55" s="334">
        <v>31.9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478</v>
      </c>
      <c r="AM56" s="337">
        <v>234393</v>
      </c>
      <c r="AN56" s="338">
        <v>19603</v>
      </c>
      <c r="AO56" s="339">
        <v>48.2</v>
      </c>
      <c r="AP56" s="340">
        <v>53316</v>
      </c>
      <c r="AQ56" s="341">
        <v>6</v>
      </c>
      <c r="AR56" s="342">
        <v>42.2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481</v>
      </c>
      <c r="AL57" s="321"/>
      <c r="AM57" s="329">
        <v>808436</v>
      </c>
      <c r="AN57" s="330">
        <v>68639</v>
      </c>
      <c r="AO57" s="331">
        <v>97.5</v>
      </c>
      <c r="AP57" s="332">
        <v>94796</v>
      </c>
      <c r="AQ57" s="333">
        <v>1.4</v>
      </c>
      <c r="AR57" s="334">
        <v>96.1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478</v>
      </c>
      <c r="AM58" s="337">
        <v>503310</v>
      </c>
      <c r="AN58" s="338">
        <v>42733</v>
      </c>
      <c r="AO58" s="339">
        <v>118</v>
      </c>
      <c r="AP58" s="340">
        <v>55781</v>
      </c>
      <c r="AQ58" s="341">
        <v>4.5999999999999996</v>
      </c>
      <c r="AR58" s="342">
        <v>113.4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482</v>
      </c>
      <c r="AL59" s="321"/>
      <c r="AM59" s="329">
        <v>462362</v>
      </c>
      <c r="AN59" s="330">
        <v>39783</v>
      </c>
      <c r="AO59" s="331">
        <v>-42</v>
      </c>
      <c r="AP59" s="332">
        <v>97758</v>
      </c>
      <c r="AQ59" s="333">
        <v>3.1</v>
      </c>
      <c r="AR59" s="334">
        <v>-45.1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478</v>
      </c>
      <c r="AM60" s="337">
        <v>182618</v>
      </c>
      <c r="AN60" s="338">
        <v>15713</v>
      </c>
      <c r="AO60" s="339">
        <v>-63.2</v>
      </c>
      <c r="AP60" s="340">
        <v>45946</v>
      </c>
      <c r="AQ60" s="341">
        <v>-17.600000000000001</v>
      </c>
      <c r="AR60" s="342">
        <v>-45.6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483</v>
      </c>
      <c r="AL61" s="343"/>
      <c r="AM61" s="344">
        <v>604213</v>
      </c>
      <c r="AN61" s="345">
        <v>50543</v>
      </c>
      <c r="AO61" s="346">
        <v>15.4</v>
      </c>
      <c r="AP61" s="347">
        <v>95458</v>
      </c>
      <c r="AQ61" s="348">
        <v>5.3</v>
      </c>
      <c r="AR61" s="334">
        <v>10.1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478</v>
      </c>
      <c r="AM62" s="337">
        <v>289082</v>
      </c>
      <c r="AN62" s="338">
        <v>24232</v>
      </c>
      <c r="AO62" s="339">
        <v>9.9</v>
      </c>
      <c r="AP62" s="340">
        <v>50430</v>
      </c>
      <c r="AQ62" s="341">
        <v>-0.9</v>
      </c>
      <c r="AR62" s="342">
        <v>10.8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JDGkmFCZaT3vRtLRLyICIGnaQyid3GEsmHYJesKbYv+5sbVaaTHcaL67UEJL7FNeOdI+Mk/PuhhUzcw5q8PrYw==" saltValue="WWfo/Z4RjM4+J7VOT4eyr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485</v>
      </c>
    </row>
    <row r="121" spans="125:125" ht="13.5" hidden="1" customHeight="1" x14ac:dyDescent="0.15">
      <c r="DU121" s="255"/>
    </row>
  </sheetData>
  <sheetProtection algorithmName="SHA-512" hashValue="1XtontTVk0N/GMEvZWElnt/R0nhyQ9BNmzjxSE+GX2YGgV/BihCJjx4SzTCWu1cdYzqFkGACnq0YIiLH5s7taw==" saltValue="cbbrGb29EJ+7+PHhez3K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view="pageBreakPreview" zoomScaleNormal="96" zoomScaleSheetLayoutView="100"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486</v>
      </c>
    </row>
  </sheetData>
  <sheetProtection algorithmName="SHA-512" hashValue="LLyiBazU4sZL1qoEgTjOpN/vf7dpUJfN0geHHzP9EhjTv8NnNynwF364S28wVtfHbhmu2G7oDf4Kp+gosKLMTQ==" saltValue="ZySN8WAfmPBwNCZEGTWJ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487</v>
      </c>
      <c r="G46" s="8" t="s">
        <v>488</v>
      </c>
      <c r="H46" s="8" t="s">
        <v>489</v>
      </c>
      <c r="I46" s="8" t="s">
        <v>490</v>
      </c>
      <c r="J46" s="9" t="s">
        <v>491</v>
      </c>
    </row>
    <row r="47" spans="2:10" ht="57.75" customHeight="1" x14ac:dyDescent="0.15">
      <c r="B47" s="10"/>
      <c r="C47" s="1167" t="s">
        <v>3</v>
      </c>
      <c r="D47" s="1167"/>
      <c r="E47" s="1168"/>
      <c r="F47" s="11">
        <v>45.98</v>
      </c>
      <c r="G47" s="12">
        <v>40.03</v>
      </c>
      <c r="H47" s="12">
        <v>36.11</v>
      </c>
      <c r="I47" s="12">
        <v>29.88</v>
      </c>
      <c r="J47" s="13">
        <v>36.880000000000003</v>
      </c>
    </row>
    <row r="48" spans="2:10" ht="57.75" customHeight="1" x14ac:dyDescent="0.15">
      <c r="B48" s="14"/>
      <c r="C48" s="1169" t="s">
        <v>4</v>
      </c>
      <c r="D48" s="1169"/>
      <c r="E48" s="1170"/>
      <c r="F48" s="15">
        <v>6.11</v>
      </c>
      <c r="G48" s="16">
        <v>6.3</v>
      </c>
      <c r="H48" s="16">
        <v>6.09</v>
      </c>
      <c r="I48" s="16">
        <v>7.8</v>
      </c>
      <c r="J48" s="17">
        <v>8.2100000000000009</v>
      </c>
    </row>
    <row r="49" spans="2:10" ht="57.75" customHeight="1" thickBot="1" x14ac:dyDescent="0.2">
      <c r="B49" s="18"/>
      <c r="C49" s="1171" t="s">
        <v>5</v>
      </c>
      <c r="D49" s="1171"/>
      <c r="E49" s="1172"/>
      <c r="F49" s="19" t="s">
        <v>492</v>
      </c>
      <c r="G49" s="20" t="s">
        <v>493</v>
      </c>
      <c r="H49" s="20" t="s">
        <v>494</v>
      </c>
      <c r="I49" s="20" t="s">
        <v>495</v>
      </c>
      <c r="J49" s="21">
        <v>10.01</v>
      </c>
    </row>
    <row r="50" spans="2:10" x14ac:dyDescent="0.15"/>
  </sheetData>
  <sheetProtection algorithmName="SHA-512" hashValue="F9SNsAtKGKb30T34u6uOg6yu+Dnm4QWJ59IjhbrCOd5lvYWp//3Rnlw7MOAJd4d4VCihG8i7VZiOw37Pxw7dbQ==" saltValue="YteerI4b+AJeFPJRb0/r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2023-03-09T04:25:30Z</cp:lastPrinted>
  <dcterms:created xsi:type="dcterms:W3CDTF">2023-02-20T06:53:58Z</dcterms:created>
  <dcterms:modified xsi:type="dcterms:W3CDTF">2023-10-11T08:06:03Z</dcterms:modified>
  <cp:category/>
</cp:coreProperties>
</file>