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3\H_財政\１　R5研修生1（交付税上席）\01_前期(岡本)\01_R3決算カード・財政状況資料集\03_市町村回答\20_藍住町\"/>
    </mc:Choice>
  </mc:AlternateContent>
  <bookViews>
    <workbookView xWindow="0" yWindow="0" windowWidth="15360" windowHeight="7635" tabRatio="924"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AM35" i="10" s="1"/>
  <c r="BW34" i="10" l="1"/>
  <c r="BW35" i="10" s="1"/>
  <c r="BW36" i="10" s="1"/>
  <c r="BW37" i="10" s="1"/>
  <c r="BW38" i="10" s="1"/>
  <c r="BW39" i="10" s="1"/>
  <c r="CO34" i="10" l="1"/>
  <c r="CO35" i="10" s="1"/>
</calcChain>
</file>

<file path=xl/sharedStrings.xml><?xml version="1.0" encoding="utf-8"?>
<sst xmlns="http://schemas.openxmlformats.org/spreadsheetml/2006/main" count="1192" uniqueCount="617">
  <si>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</si>
  <si>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</si>
  <si>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</si>
  <si>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</si>
  <si>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</si>
  <si>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</si>
  <si>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</si>
  <si>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</si>
  <si>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</si>
  <si>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</si>
  <si>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</si>
  <si>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</si>
  <si>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</si>
  <si>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</si>
  <si>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</si>
  <si>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</si>
  <si>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</si>
  <si>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</si>
  <si>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</si>
  <si>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</si>
  <si>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</si>
  <si>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</si>
  <si>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</si>
  <si>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</si>
  <si>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</si>
  <si>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</si>
  <si>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</si>
  <si>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</si>
  <si>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</si>
  <si>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</si>
  <si>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</si>
  <si>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</si>
  <si>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</si>
  <si>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</si>
  <si>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</si>
  <si>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</si>
  <si>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</si>
  <si>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</si>
  <si>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</si>
  <si>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</si>
  <si>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</si>
  <si>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</si>
  <si>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</si>
  <si>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</si>
  <si>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</si>
  <si>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</si>
  <si>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</si>
  <si>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</si>
  <si>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</si>
  <si>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</si>
  <si>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</si>
  <si>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</si>
  <si>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</si>
  <si>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</si>
  <si>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</si>
  <si>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</si>
  <si>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</si>
  <si>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</si>
  <si>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</si>
  <si>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</si>
  <si>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</si>
  <si>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</si>
  <si>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</si>
  <si>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</si>
  <si>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</si>
  <si>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</si>
  <si>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</si>
  <si>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</si>
  <si>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</si>
  <si>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</si>
  <si>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</si>
  <si>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</si>
  <si>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</si>
  <si>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</si>
  <si>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</si>
  <si>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</si>
  <si>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</si>
  <si>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</si>
  <si>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</si>
  <si>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</si>
  <si>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</si>
  <si>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</si>
  <si>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</si>
  <si>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</si>
  <si>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</si>
  <si>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</si>
  <si>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</si>
  <si>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</si>
  <si>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</si>
  <si>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</si>
  <si>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</si>
  <si>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</si>
  <si>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</si>
  <si>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</si>
  <si>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</si>
  <si>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</si>
  <si>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</si>
  <si>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</si>
  <si>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</si>
  <si>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</si>
  <si>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</si>
  <si>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</si>
  <si>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</si>
  <si>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</si>
  <si>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</si>
  <si>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</si>
  <si>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</si>
  <si>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</si>
  <si>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</si>
  <si>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</si>
  <si>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</si>
  <si>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</si>
  <si>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</si>
  <si>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</si>
  <si>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</si>
  <si>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</si>
  <si>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</si>
  <si>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</si>
  <si>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</si>
  <si>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</si>
  <si>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</si>
  <si>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</si>
  <si>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</si>
  <si>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</si>
  <si>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</si>
  <si>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</si>
  <si>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</si>
  <si>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</si>
  <si>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</si>
  <si>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</si>
  <si>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</si>
  <si>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</si>
  <si>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</si>
  <si>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</si>
  <si>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</si>
  <si>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</si>
  <si>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</si>
  <si>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</si>
  <si>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</si>
  <si>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</si>
  <si>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</si>
  <si>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</si>
  <si>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</si>
  <si>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</si>
  <si>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</si>
  <si>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</si>
  <si>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</si>
  <si>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</si>
  <si>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</si>
  <si>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</si>
  <si>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</si>
  <si>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</si>
  <si>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</si>
  <si>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</si>
  <si>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</si>
  <si>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</si>
  <si>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</si>
  <si>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</si>
  <si>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</si>
  <si>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</si>
  <si>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</si>
  <si>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</si>
  <si>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</si>
  <si>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</si>
  <si>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</si>
  <si>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</si>
  <si>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</si>
  <si>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</si>
  <si>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</si>
  <si>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</si>
  <si>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</si>
  <si>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</si>
  <si>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</si>
  <si>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</si>
  <si>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</si>
  <si>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</si>
  <si>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</si>
  <si>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</si>
  <si>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</si>
  <si>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</si>
  <si>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</si>
  <si>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</si>
  <si>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</si>
  <si>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</si>
  <si>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</si>
  <si>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</si>
  <si>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</si>
  <si>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</si>
  <si>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</si>
  <si>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</si>
  <si>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</si>
  <si>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</si>
  <si>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</si>
  <si>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</si>
  <si>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</si>
  <si>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</si>
  <si>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</si>
  <si>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</si>
  <si>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</si>
  <si>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</si>
  <si>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</si>
  <si>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</si>
  <si>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</si>
  <si>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</si>
  <si>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</si>
  <si>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</si>
  <si>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</si>
  <si>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</si>
  <si>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</si>
  <si>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</si>
  <si>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</si>
  <si>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</si>
  <si>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</si>
  <si>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</si>
  <si>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</si>
  <si>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</si>
  <si>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</si>
  <si>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</si>
  <si>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</si>
  <si>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</si>
  <si>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</si>
  <si>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</si>
  <si>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</si>
  <si>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</si>
  <si>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</si>
  <si>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</si>
  <si>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</si>
  <si>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</si>
  <si>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</si>
  <si>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</si>
  <si>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</si>
  <si>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</si>
  <si>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</si>
  <si>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</si>
  <si>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</si>
  <si>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</si>
  <si>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</si>
  <si>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</si>
  <si>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</si>
  <si>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</si>
  <si>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</si>
  <si>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</si>
  <si>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</si>
  <si>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</si>
  <si>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</si>
  <si>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</si>
  <si>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</si>
  <si>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</si>
  <si>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</si>
  <si>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</si>
  <si>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</si>
  <si>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</si>
  <si>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</si>
  <si>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</si>
  <si>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</si>
  <si>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</si>
  <si>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</si>
  <si>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</si>
  <si>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</si>
  <si>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</si>
  <si>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</si>
  <si>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</si>
  <si>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</si>
  <si>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</si>
  <si>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</si>
  <si>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</si>
  <si>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</si>
  <si>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</si>
  <si>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</si>
  <si>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</si>
  <si>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</si>
  <si>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</si>
  <si>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</si>
  <si>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</si>
  <si>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</si>
  <si>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</si>
  <si>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</si>
  <si>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</si>
  <si>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</si>
  <si>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</si>
  <si>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</si>
  <si>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</si>
  <si>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</si>
  <si>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</si>
  <si>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</si>
  <si>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</si>
  <si>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</si>
  <si>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</si>
  <si>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上水道</t>
    <phoneticPr fontId="5"/>
  </si>
  <si>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</si>
  <si>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</si>
  <si>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</si>
  <si>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</si>
  <si>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</si>
  <si>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</si>
  <si>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</si>
  <si>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</si>
  <si>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</si>
  <si>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</si>
  <si>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</si>
  <si>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徳島県藍住町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</si>
  <si>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</si>
  <si>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</si>
  <si>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</si>
  <si>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</si>
  <si>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</si>
  <si>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</si>
  <si>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</si>
  <si>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</si>
  <si>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</si>
  <si>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</si>
  <si>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</si>
  <si>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</si>
  <si>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</si>
  <si>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</si>
  <si>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</si>
  <si>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</si>
  <si>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</si>
  <si>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</si>
  <si>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</si>
  <si>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</si>
  <si>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</si>
  <si>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</si>
  <si>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</si>
  <si>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</si>
  <si>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</si>
  <si>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</si>
  <si>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</si>
  <si>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</si>
  <si>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</si>
  <si>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</si>
  <si>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</si>
  <si>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</si>
  <si>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</si>
  <si>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</si>
  <si>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</si>
  <si>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</si>
  <si>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</si>
  <si>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</si>
  <si>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</si>
  <si>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</si>
  <si>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</si>
  <si>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</si>
  <si>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</si>
  <si>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</si>
  <si>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</si>
  <si>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</si>
  <si>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</si>
  <si>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</si>
  <si>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</si>
  <si>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</si>
  <si>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</si>
  <si>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</si>
  <si>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</si>
  <si>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</si>
  <si>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</si>
  <si>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</si>
  <si>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</si>
  <si>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</si>
  <si>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</si>
  <si>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</si>
  <si>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</si>
  <si>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</si>
  <si>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</si>
  <si>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</si>
  <si>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</si>
  <si>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</si>
  <si>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</si>
  <si>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</si>
  <si>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</si>
  <si>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</si>
  <si>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</si>
  <si>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</si>
  <si>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</si>
  <si>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</si>
  <si>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</si>
  <si>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</si>
  <si>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</si>
  <si>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</si>
  <si>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</si>
  <si>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</si>
  <si>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</si>
  <si>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</si>
  <si>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</si>
  <si>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</si>
  <si>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</si>
  <si>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</si>
  <si>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</si>
  <si>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</si>
  <si>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</si>
  <si>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</si>
  <si>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</si>
  <si>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</si>
  <si>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</si>
  <si>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</si>
  <si>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</si>
  <si>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</si>
  <si>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</si>
  <si>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</si>
  <si>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</si>
  <si>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</si>
  <si>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</si>
  <si>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</si>
  <si>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</si>
  <si>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</si>
  <si>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</si>
  <si>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</si>
  <si>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</si>
  <si>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介護保険事業会計</t>
    <phoneticPr fontId="5"/>
  </si>
  <si>
    <t>(Ｆ)</t>
    <phoneticPr fontId="5"/>
  </si>
  <si>
    <t>後期高齢者医療事業会計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</si>
  <si>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</si>
  <si>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</si>
  <si>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</si>
  <si>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</si>
  <si>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</si>
  <si>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</si>
  <si>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</si>
  <si>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</si>
  <si>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</si>
  <si>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</si>
  <si>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</si>
  <si>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</si>
  <si>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</si>
  <si>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</si>
  <si>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</si>
  <si>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</si>
  <si>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</si>
  <si>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</si>
  <si>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</si>
  <si>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</si>
  <si>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</si>
  <si>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</si>
  <si>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</si>
  <si>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</si>
  <si>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</si>
  <si>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</si>
  <si>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</si>
  <si>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</si>
  <si>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</si>
  <si>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</si>
  <si>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</si>
  <si>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</si>
  <si>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</si>
  <si>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</si>
  <si>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</si>
  <si>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</si>
  <si>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</si>
  <si>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</si>
  <si>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</si>
  <si>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</si>
  <si>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</si>
  <si>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</si>
  <si>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</si>
  <si>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</si>
  <si>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</si>
  <si>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</si>
  <si>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</si>
  <si>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</si>
  <si>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</si>
  <si>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</si>
  <si>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</si>
  <si>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</si>
  <si>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</si>
  <si>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</si>
  <si>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</si>
  <si>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</si>
  <si>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</si>
  <si>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</si>
  <si>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</si>
  <si>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</si>
  <si>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</si>
  <si>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</si>
  <si>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</si>
  <si>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</si>
  <si>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</si>
  <si>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</si>
  <si>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</si>
  <si>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</si>
  <si>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</si>
  <si>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</si>
  <si>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</si>
  <si>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</si>
  <si>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</si>
  <si>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</si>
  <si>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</si>
  <si>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</si>
  <si>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</si>
  <si>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</si>
  <si>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</si>
  <si>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</si>
  <si>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</si>
  <si>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</si>
  <si>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</si>
  <si>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</si>
  <si>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</si>
  <si>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国民健康保険事業会計</t>
  </si>
  <si>
    <t>下水道事業会計</t>
  </si>
  <si>
    <t>介護保険事業会計</t>
  </si>
  <si>
    <t>後期高齢者医療事業会計</t>
  </si>
  <si>
    <t>介護サービス事業会計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</si>
  <si>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</si>
  <si>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</si>
  <si>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</si>
  <si>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</si>
  <si>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</si>
  <si>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</si>
  <si>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</si>
  <si>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</si>
  <si>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社会福祉施設整備事業積立金</t>
  </si>
  <si>
    <t>教育施設整備事業積立金</t>
  </si>
  <si>
    <t>一般公共事業積立金</t>
  </si>
  <si>
    <t>退職手当積立金</t>
    <rPh sb="0" eb="2">
      <t>タイショク</t>
    </rPh>
    <rPh sb="2" eb="4">
      <t>テアテ</t>
    </rPh>
    <rPh sb="4" eb="7">
      <t>ツミタテキン</t>
    </rPh>
    <phoneticPr fontId="2"/>
  </si>
  <si>
    <t>一般公共施設改築等積立金</t>
    <rPh sb="9" eb="11">
      <t>ツミタテ</t>
    </rPh>
    <phoneticPr fontId="2"/>
  </si>
  <si>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</si>
  <si>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</si>
  <si>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</si>
  <si>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phoneticPr fontId="2"/>
  </si>
  <si>
    <t>板野東部消防組合</t>
    <phoneticPr fontId="2"/>
  </si>
  <si>
    <t>徳島県後期高齢者医療広域連合(一般会計)</t>
    <phoneticPr fontId="2"/>
  </si>
  <si>
    <t>徳島県後期高齢者医療広域連合(事業会計)</t>
    <phoneticPr fontId="2"/>
  </si>
  <si>
    <t>藍住町土地開発公社</t>
    <phoneticPr fontId="2"/>
  </si>
  <si>
    <t>エーアイテレビ株式会社</t>
    <phoneticPr fontId="2"/>
  </si>
  <si>
    <t>○</t>
    <phoneticPr fontId="2"/>
  </si>
  <si>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</si>
  <si>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</si>
  <si>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</si>
  <si>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</si>
  <si>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</si>
  <si>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</si>
  <si>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</si>
  <si>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</si>
  <si>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</si>
  <si>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</si>
  <si>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</si>
  <si>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</si>
  <si>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</si>
  <si>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</si>
  <si>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</si>
  <si>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</si>
  <si>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</si>
  <si>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</si>
  <si>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</si>
  <si>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</si>
  <si>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</si>
  <si>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</si>
  <si>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t>
    <phoneticPr fontId="5"/>
  </si>
  <si>
    <t>交通</t>
    <phoneticPr fontId="5"/>
  </si>
  <si>
    <t>　積立金</t>
    <phoneticPr fontId="5"/>
  </si>
  <si>
    <t>工業用水道</t>
    <phoneticPr fontId="5"/>
  </si>
  <si>
    <t>　繰出金</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</si>
  <si>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</si>
  <si>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</si>
  <si>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</si>
  <si>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</si>
  <si>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</si>
  <si>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</si>
  <si>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</si>
  <si>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</si>
  <si>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t>
    <phoneticPr fontId="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</si>
  <si>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</si>
  <si>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</si>
  <si>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</si>
  <si>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</si>
  <si>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</si>
  <si>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</si>
  <si>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</si>
  <si>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</si>
  <si>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</si>
  <si>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</si>
  <si>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</si>
  <si>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</si>
  <si>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</si>
  <si>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</si>
  <si>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</si>
  <si>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</si>
  <si>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</si>
  <si>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</si>
  <si>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</si>
  <si>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</si>
  <si>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</si>
  <si>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</si>
  <si>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</si>
  <si>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</si>
  <si>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</si>
  <si>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</si>
  <si>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</si>
  <si>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</si>
  <si>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</si>
  <si>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</si>
  <si>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</si>
  <si>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</si>
  <si>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</si>
  <si>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</si>
  <si>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</si>
  <si>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</si>
  <si>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</si>
  <si>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</si>
  <si>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</si>
  <si>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</si>
  <si>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</si>
  <si>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</si>
  <si>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</si>
  <si>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</si>
  <si>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徳島県藍住町</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</si>
  <si>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</si>
  <si>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</si>
  <si>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</si>
  <si>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財政調整基金の積み立てによる充当可能金の増額等が影響し、将来負担比率はマイナスで推移している。
　現時点で廃止除却する建物がほとんどなく、今後も償却が進行することとなるため、公共施設等総合管理計画等に基づき、計画的かつ効果的な資金投下に努めていく。</t>
    <rPh sb="112" eb="115">
      <t>コウカテキ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</si>
  <si>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</si>
  <si>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</si>
  <si>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</si>
  <si>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</si>
  <si>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</si>
  <si>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</si>
  <si>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現状では将来負担比率がマイナスとなっているものの、実質公債費比率は増加してきている。</t>
    <rPh sb="35" eb="37">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</si>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</sst>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color indexed="8"/>
      <name val="BIZ UD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F165-42BC-8530-4D0AAF33B8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47748</c:v>
                </c:pt>
                <c:pt idx="1">
                  <c:v>108033</c:v>
                </c:pt>
                <c:pt idx="2">
                  <c:v>38392</c:v>
                </c:pt>
                <c:pt idx="3">
                  <c:v>42973</c:v>
                </c:pt>
                <c:pt idx="4">
                  <c:v>29477</c:v>
                </c:pt>
              </c:numCache>
            </c:numRef>
          </c:val>
          <c:smooth val="0"/>
          <c:extLst xmlns:c16r2="http://schemas.microsoft.com/office/drawing/2015/06/chart">
            <c:ext xmlns:c16="http://schemas.microsoft.com/office/drawing/2014/chart" uri="{C3380CC4-5D6E-409C-BE32-E72D297353CC}">
              <c16:uniqueId val="{00000001-F165-42BC-8530-4D0AAF33B81C}"/>
            </c:ext>
          </c:extLst>
        </c:ser>
        <c:dLbls>
          <c:showLegendKey val="0"/>
          <c:showVal val="0"/>
          <c:showCatName val="0"/>
          <c:showSerName val="0"/>
          <c:showPercent val="0"/>
          <c:showBubbleSize val="0"/>
        </c:dLbls>
        <c:marker val="1"/>
        <c:smooth val="0"/>
        <c:axId val="1122276112"/>
        <c:axId val="1122280464"/>
      </c:lineChart>
      <c:catAx>
        <c:axId val="112227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280464"/>
        <c:crosses val="autoZero"/>
        <c:auto val="1"/>
        <c:lblAlgn val="ctr"/>
        <c:lblOffset val="100"/>
        <c:tickLblSkip val="1"/>
        <c:tickMarkSkip val="1"/>
        <c:noMultiLvlLbl val="0"/>
      </c:catAx>
      <c:valAx>
        <c:axId val="1122280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27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5.04</c:v>
                </c:pt>
                <c:pt idx="1">
                  <c:v>5.95</c:v>
                </c:pt>
                <c:pt idx="2">
                  <c:v>6.84</c:v>
                </c:pt>
                <c:pt idx="3">
                  <c:v>8.99</c:v>
                </c:pt>
                <c:pt idx="4">
                  <c:v>12.57</c:v>
                </c:pt>
              </c:numCache>
            </c:numRef>
          </c:val>
          <c:extLst xmlns:c16r2="http://schemas.microsoft.com/office/drawing/2015/06/chart">
            <c:ext xmlns:c16="http://schemas.microsoft.com/office/drawing/2014/chart" uri="{C3380CC4-5D6E-409C-BE32-E72D297353CC}">
              <c16:uniqueId val="{00000000-136A-4702-9C9E-A2E6FD146C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12.42</c:v>
                </c:pt>
                <c:pt idx="1">
                  <c:v>14.08</c:v>
                </c:pt>
                <c:pt idx="2">
                  <c:v>20.38</c:v>
                </c:pt>
                <c:pt idx="3">
                  <c:v>23.08</c:v>
                </c:pt>
                <c:pt idx="4">
                  <c:v>30.57</c:v>
                </c:pt>
              </c:numCache>
            </c:numRef>
          </c:val>
          <c:extLst xmlns:c16r2="http://schemas.microsoft.com/office/drawing/2015/06/chart">
            <c:ext xmlns:c16="http://schemas.microsoft.com/office/drawing/2014/chart" uri="{C3380CC4-5D6E-409C-BE32-E72D297353CC}">
              <c16:uniqueId val="{00000001-136A-4702-9C9E-A2E6FD146CFC}"/>
            </c:ext>
          </c:extLst>
        </c:ser>
        <c:dLbls>
          <c:showLegendKey val="0"/>
          <c:showVal val="0"/>
          <c:showCatName val="0"/>
          <c:showSerName val="0"/>
          <c:showPercent val="0"/>
          <c:showBubbleSize val="0"/>
        </c:dLbls>
        <c:gapWidth val="250"/>
        <c:overlap val="100"/>
        <c:axId val="1122281008"/>
        <c:axId val="112227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0.78</c:v>
                </c:pt>
                <c:pt idx="1">
                  <c:v>2.97</c:v>
                </c:pt>
                <c:pt idx="2">
                  <c:v>5.81</c:v>
                </c:pt>
                <c:pt idx="3">
                  <c:v>5.7</c:v>
                </c:pt>
                <c:pt idx="4">
                  <c:v>11.89</c:v>
                </c:pt>
              </c:numCache>
            </c:numRef>
          </c:val>
          <c:smooth val="0"/>
          <c:extLst xmlns:c16r2="http://schemas.microsoft.com/office/drawing/2015/06/chart">
            <c:ext xmlns:c16="http://schemas.microsoft.com/office/drawing/2014/chart" uri="{C3380CC4-5D6E-409C-BE32-E72D297353CC}">
              <c16:uniqueId val="{00000002-136A-4702-9C9E-A2E6FD146CFC}"/>
            </c:ext>
          </c:extLst>
        </c:ser>
        <c:dLbls>
          <c:showLegendKey val="0"/>
          <c:showVal val="0"/>
          <c:showCatName val="0"/>
          <c:showSerName val="0"/>
          <c:showPercent val="0"/>
          <c:showBubbleSize val="0"/>
        </c:dLbls>
        <c:marker val="1"/>
        <c:smooth val="0"/>
        <c:axId val="1122281008"/>
        <c:axId val="1122273936"/>
      </c:lineChart>
      <c:catAx>
        <c:axId val="112228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273936"/>
        <c:crosses val="autoZero"/>
        <c:auto val="1"/>
        <c:lblAlgn val="ctr"/>
        <c:lblOffset val="100"/>
        <c:tickLblSkip val="1"/>
        <c:tickMarkSkip val="1"/>
        <c:noMultiLvlLbl val="0"/>
      </c:catAx>
      <c:valAx>
        <c:axId val="112227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28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8D-452C-BB5A-B9BC1FD31D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8D-452C-BB5A-B9BC1FD31D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8D-452C-BB5A-B9BC1FD31D9F}"/>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58D-452C-BB5A-B9BC1FD31D9F}"/>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4.17</c:v>
                </c:pt>
                <c:pt idx="2">
                  <c:v>#N/A</c:v>
                </c:pt>
                <c:pt idx="3">
                  <c:v>0.15</c:v>
                </c:pt>
                <c:pt idx="4">
                  <c:v>#N/A</c:v>
                </c:pt>
                <c:pt idx="5">
                  <c:v>0.18</c:v>
                </c:pt>
                <c:pt idx="6">
                  <c:v>#N/A</c:v>
                </c:pt>
                <c:pt idx="7">
                  <c:v>0.17</c:v>
                </c:pt>
                <c:pt idx="8">
                  <c:v>#N/A</c:v>
                </c:pt>
                <c:pt idx="9">
                  <c:v>0.15</c:v>
                </c:pt>
              </c:numCache>
            </c:numRef>
          </c:val>
          <c:extLst xmlns:c16r2="http://schemas.microsoft.com/office/drawing/2015/06/chart">
            <c:ext xmlns:c16="http://schemas.microsoft.com/office/drawing/2014/chart" uri="{C3380CC4-5D6E-409C-BE32-E72D297353CC}">
              <c16:uniqueId val="{00000004-258D-452C-BB5A-B9BC1FD31D9F}"/>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0.88</c:v>
                </c:pt>
                <c:pt idx="4">
                  <c:v>#N/A</c:v>
                </c:pt>
                <c:pt idx="5">
                  <c:v>0.02</c:v>
                </c:pt>
                <c:pt idx="6">
                  <c:v>#N/A</c:v>
                </c:pt>
                <c:pt idx="7">
                  <c:v>1.1299999999999999</c:v>
                </c:pt>
                <c:pt idx="8">
                  <c:v>#N/A</c:v>
                </c:pt>
                <c:pt idx="9">
                  <c:v>1.35</c:v>
                </c:pt>
              </c:numCache>
            </c:numRef>
          </c:val>
          <c:extLst xmlns:c16r2="http://schemas.microsoft.com/office/drawing/2015/06/chart">
            <c:ext xmlns:c16="http://schemas.microsoft.com/office/drawing/2014/chart" uri="{C3380CC4-5D6E-409C-BE32-E72D297353CC}">
              <c16:uniqueId val="{00000005-258D-452C-BB5A-B9BC1FD31D9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0.27</c:v>
                </c:pt>
                <c:pt idx="4">
                  <c:v>#N/A</c:v>
                </c:pt>
                <c:pt idx="5">
                  <c:v>0.02</c:v>
                </c:pt>
                <c:pt idx="6">
                  <c:v>#N/A</c:v>
                </c:pt>
                <c:pt idx="7">
                  <c:v>0.59</c:v>
                </c:pt>
                <c:pt idx="8">
                  <c:v>#N/A</c:v>
                </c:pt>
                <c:pt idx="9">
                  <c:v>1.69</c:v>
                </c:pt>
              </c:numCache>
            </c:numRef>
          </c:val>
          <c:extLst xmlns:c16r2="http://schemas.microsoft.com/office/drawing/2015/06/chart">
            <c:ext xmlns:c16="http://schemas.microsoft.com/office/drawing/2014/chart" uri="{C3380CC4-5D6E-409C-BE32-E72D297353CC}">
              <c16:uniqueId val="{00000006-258D-452C-BB5A-B9BC1FD31D9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2.16</c:v>
                </c:pt>
                <c:pt idx="2">
                  <c:v>#N/A</c:v>
                </c:pt>
                <c:pt idx="3">
                  <c:v>1.54</c:v>
                </c:pt>
                <c:pt idx="4">
                  <c:v>#N/A</c:v>
                </c:pt>
                <c:pt idx="5">
                  <c:v>1.92</c:v>
                </c:pt>
                <c:pt idx="6">
                  <c:v>#N/A</c:v>
                </c:pt>
                <c:pt idx="7">
                  <c:v>1.7</c:v>
                </c:pt>
                <c:pt idx="8">
                  <c:v>#N/A</c:v>
                </c:pt>
                <c:pt idx="9">
                  <c:v>2.31</c:v>
                </c:pt>
              </c:numCache>
            </c:numRef>
          </c:val>
          <c:extLst xmlns:c16r2="http://schemas.microsoft.com/office/drawing/2015/06/chart">
            <c:ext xmlns:c16="http://schemas.microsoft.com/office/drawing/2014/chart" uri="{C3380CC4-5D6E-409C-BE32-E72D297353CC}">
              <c16:uniqueId val="{00000007-258D-452C-BB5A-B9BC1FD31D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5.04</c:v>
                </c:pt>
                <c:pt idx="2">
                  <c:v>#N/A</c:v>
                </c:pt>
                <c:pt idx="3">
                  <c:v>5.94</c:v>
                </c:pt>
                <c:pt idx="4">
                  <c:v>#N/A</c:v>
                </c:pt>
                <c:pt idx="5">
                  <c:v>6.84</c:v>
                </c:pt>
                <c:pt idx="6">
                  <c:v>#N/A</c:v>
                </c:pt>
                <c:pt idx="7">
                  <c:v>8.98</c:v>
                </c:pt>
                <c:pt idx="8">
                  <c:v>#N/A</c:v>
                </c:pt>
                <c:pt idx="9">
                  <c:v>12.57</c:v>
                </c:pt>
              </c:numCache>
            </c:numRef>
          </c:val>
          <c:extLst xmlns:c16r2="http://schemas.microsoft.com/office/drawing/2015/06/chart">
            <c:ext xmlns:c16="http://schemas.microsoft.com/office/drawing/2014/chart" uri="{C3380CC4-5D6E-409C-BE32-E72D297353CC}">
              <c16:uniqueId val="{00000008-258D-452C-BB5A-B9BC1FD31D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15.66</c:v>
                </c:pt>
                <c:pt idx="2">
                  <c:v>#N/A</c:v>
                </c:pt>
                <c:pt idx="3">
                  <c:v>16.71</c:v>
                </c:pt>
                <c:pt idx="4">
                  <c:v>#N/A</c:v>
                </c:pt>
                <c:pt idx="5">
                  <c:v>17.8</c:v>
                </c:pt>
                <c:pt idx="6">
                  <c:v>#N/A</c:v>
                </c:pt>
                <c:pt idx="7">
                  <c:v>16.77</c:v>
                </c:pt>
                <c:pt idx="8">
                  <c:v>#N/A</c:v>
                </c:pt>
                <c:pt idx="9">
                  <c:v>14.12</c:v>
                </c:pt>
              </c:numCache>
            </c:numRef>
          </c:val>
          <c:extLst xmlns:c16r2="http://schemas.microsoft.com/office/drawing/2015/06/chart">
            <c:ext xmlns:c16="http://schemas.microsoft.com/office/drawing/2014/chart" uri="{C3380CC4-5D6E-409C-BE32-E72D297353CC}">
              <c16:uniqueId val="{00000009-258D-452C-BB5A-B9BC1FD31D9F}"/>
            </c:ext>
          </c:extLst>
        </c:ser>
        <c:dLbls>
          <c:showLegendKey val="0"/>
          <c:showVal val="0"/>
          <c:showCatName val="0"/>
          <c:showSerName val="0"/>
          <c:showPercent val="0"/>
          <c:showBubbleSize val="0"/>
        </c:dLbls>
        <c:gapWidth val="150"/>
        <c:overlap val="100"/>
        <c:axId val="1122276656"/>
        <c:axId val="1122267952"/>
      </c:barChart>
      <c:catAx>
        <c:axId val="112227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267952"/>
        <c:crosses val="autoZero"/>
        <c:auto val="1"/>
        <c:lblAlgn val="ctr"/>
        <c:lblOffset val="100"/>
        <c:tickLblSkip val="1"/>
        <c:tickMarkSkip val="1"/>
        <c:noMultiLvlLbl val="0"/>
      </c:catAx>
      <c:valAx>
        <c:axId val="112226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27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670</c:v>
                </c:pt>
                <c:pt idx="5">
                  <c:v>662</c:v>
                </c:pt>
                <c:pt idx="8">
                  <c:v>666</c:v>
                </c:pt>
                <c:pt idx="11">
                  <c:v>688</c:v>
                </c:pt>
                <c:pt idx="14">
                  <c:v>691</c:v>
                </c:pt>
              </c:numCache>
            </c:numRef>
          </c:val>
          <c:extLst xmlns:c16r2="http://schemas.microsoft.com/office/drawing/2015/06/chart">
            <c:ext xmlns:c16="http://schemas.microsoft.com/office/drawing/2014/chart" uri="{C3380CC4-5D6E-409C-BE32-E72D297353CC}">
              <c16:uniqueId val="{00000000-5CFB-4615-B9CA-BA72BAE80B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CFB-4615-B9CA-BA72BAE80B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CFB-4615-B9CA-BA72BAE80B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64</c:v>
                </c:pt>
                <c:pt idx="6">
                  <c:v>62</c:v>
                </c:pt>
                <c:pt idx="9">
                  <c:v>61</c:v>
                </c:pt>
                <c:pt idx="12">
                  <c:v>61</c:v>
                </c:pt>
              </c:numCache>
            </c:numRef>
          </c:val>
          <c:extLst xmlns:c16r2="http://schemas.microsoft.com/office/drawing/2015/06/chart">
            <c:ext xmlns:c16="http://schemas.microsoft.com/office/drawing/2014/chart" uri="{C3380CC4-5D6E-409C-BE32-E72D297353CC}">
              <c16:uniqueId val="{00000003-5CFB-4615-B9CA-BA72BAE80B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161</c:v>
                </c:pt>
                <c:pt idx="3">
                  <c:v>140</c:v>
                </c:pt>
                <c:pt idx="6">
                  <c:v>146</c:v>
                </c:pt>
                <c:pt idx="9">
                  <c:v>173</c:v>
                </c:pt>
                <c:pt idx="12">
                  <c:v>173</c:v>
                </c:pt>
              </c:numCache>
            </c:numRef>
          </c:val>
          <c:extLst xmlns:c16r2="http://schemas.microsoft.com/office/drawing/2015/06/chart">
            <c:ext xmlns:c16="http://schemas.microsoft.com/office/drawing/2014/chart" uri="{C3380CC4-5D6E-409C-BE32-E72D297353CC}">
              <c16:uniqueId val="{00000004-5CFB-4615-B9CA-BA72BAE80B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CFB-4615-B9CA-BA72BAE80B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CFB-4615-B9CA-BA72BAE80B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727</c:v>
                </c:pt>
                <c:pt idx="3">
                  <c:v>704</c:v>
                </c:pt>
                <c:pt idx="6">
                  <c:v>769</c:v>
                </c:pt>
                <c:pt idx="9">
                  <c:v>808</c:v>
                </c:pt>
                <c:pt idx="12">
                  <c:v>847</c:v>
                </c:pt>
              </c:numCache>
            </c:numRef>
          </c:val>
          <c:extLst xmlns:c16r2="http://schemas.microsoft.com/office/drawing/2015/06/chart">
            <c:ext xmlns:c16="http://schemas.microsoft.com/office/drawing/2014/chart" uri="{C3380CC4-5D6E-409C-BE32-E72D297353CC}">
              <c16:uniqueId val="{00000007-5CFB-4615-B9CA-BA72BAE80BF7}"/>
            </c:ext>
          </c:extLst>
        </c:ser>
        <c:dLbls>
          <c:showLegendKey val="0"/>
          <c:showVal val="0"/>
          <c:showCatName val="0"/>
          <c:showSerName val="0"/>
          <c:showPercent val="0"/>
          <c:showBubbleSize val="0"/>
        </c:dLbls>
        <c:gapWidth val="100"/>
        <c:overlap val="100"/>
        <c:axId val="1122270128"/>
        <c:axId val="112227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280</c:v>
                </c:pt>
                <c:pt idx="2">
                  <c:v>#N/A</c:v>
                </c:pt>
                <c:pt idx="3">
                  <c:v>#N/A</c:v>
                </c:pt>
                <c:pt idx="4">
                  <c:v>246</c:v>
                </c:pt>
                <c:pt idx="5">
                  <c:v>#N/A</c:v>
                </c:pt>
                <c:pt idx="6">
                  <c:v>#N/A</c:v>
                </c:pt>
                <c:pt idx="7">
                  <c:v>311</c:v>
                </c:pt>
                <c:pt idx="8">
                  <c:v>#N/A</c:v>
                </c:pt>
                <c:pt idx="9">
                  <c:v>#N/A</c:v>
                </c:pt>
                <c:pt idx="10">
                  <c:v>354</c:v>
                </c:pt>
                <c:pt idx="11">
                  <c:v>#N/A</c:v>
                </c:pt>
                <c:pt idx="12">
                  <c:v>#N/A</c:v>
                </c:pt>
                <c:pt idx="13">
                  <c:v>390</c:v>
                </c:pt>
                <c:pt idx="14">
                  <c:v>#N/A</c:v>
                </c:pt>
              </c:numCache>
            </c:numRef>
          </c:val>
          <c:smooth val="0"/>
          <c:extLst xmlns:c16r2="http://schemas.microsoft.com/office/drawing/2015/06/chart">
            <c:ext xmlns:c16="http://schemas.microsoft.com/office/drawing/2014/chart" uri="{C3380CC4-5D6E-409C-BE32-E72D297353CC}">
              <c16:uniqueId val="{00000008-5CFB-4615-B9CA-BA72BAE80BF7}"/>
            </c:ext>
          </c:extLst>
        </c:ser>
        <c:dLbls>
          <c:showLegendKey val="0"/>
          <c:showVal val="0"/>
          <c:showCatName val="0"/>
          <c:showSerName val="0"/>
          <c:showPercent val="0"/>
          <c:showBubbleSize val="0"/>
        </c:dLbls>
        <c:marker val="1"/>
        <c:smooth val="0"/>
        <c:axId val="1122270128"/>
        <c:axId val="1122270672"/>
      </c:lineChart>
      <c:catAx>
        <c:axId val="112227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270672"/>
        <c:crosses val="autoZero"/>
        <c:auto val="1"/>
        <c:lblAlgn val="ctr"/>
        <c:lblOffset val="100"/>
        <c:tickLblSkip val="1"/>
        <c:tickMarkSkip val="1"/>
        <c:noMultiLvlLbl val="0"/>
      </c:catAx>
      <c:valAx>
        <c:axId val="112227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27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8025</c:v>
                </c:pt>
                <c:pt idx="5">
                  <c:v>7901</c:v>
                </c:pt>
                <c:pt idx="8">
                  <c:v>7902</c:v>
                </c:pt>
                <c:pt idx="11">
                  <c:v>7997</c:v>
                </c:pt>
                <c:pt idx="14">
                  <c:v>8195</c:v>
                </c:pt>
              </c:numCache>
            </c:numRef>
          </c:val>
          <c:extLst xmlns:c16r2="http://schemas.microsoft.com/office/drawing/2015/06/chart">
            <c:ext xmlns:c16="http://schemas.microsoft.com/office/drawing/2014/chart" uri="{C3380CC4-5D6E-409C-BE32-E72D297353CC}">
              <c16:uniqueId val="{00000000-11ED-4738-972F-820D9C2586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c:v>
                </c:pt>
                <c:pt idx="5">
                  <c:v>13</c:v>
                </c:pt>
                <c:pt idx="8">
                  <c:v>9</c:v>
                </c:pt>
                <c:pt idx="11">
                  <c:v>7</c:v>
                </c:pt>
                <c:pt idx="14">
                  <c:v>5</c:v>
                </c:pt>
              </c:numCache>
            </c:numRef>
          </c:val>
          <c:extLst xmlns:c16r2="http://schemas.microsoft.com/office/drawing/2015/06/chart">
            <c:ext xmlns:c16="http://schemas.microsoft.com/office/drawing/2014/chart" uri="{C3380CC4-5D6E-409C-BE32-E72D297353CC}">
              <c16:uniqueId val="{00000001-11ED-4738-972F-820D9C2586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5845</c:v>
                </c:pt>
                <c:pt idx="5">
                  <c:v>4901</c:v>
                </c:pt>
                <c:pt idx="8">
                  <c:v>4903</c:v>
                </c:pt>
                <c:pt idx="11">
                  <c:v>5164</c:v>
                </c:pt>
                <c:pt idx="14">
                  <c:v>5838</c:v>
                </c:pt>
              </c:numCache>
            </c:numRef>
          </c:val>
          <c:extLst xmlns:c16r2="http://schemas.microsoft.com/office/drawing/2015/06/chart">
            <c:ext xmlns:c16="http://schemas.microsoft.com/office/drawing/2014/chart" uri="{C3380CC4-5D6E-409C-BE32-E72D297353CC}">
              <c16:uniqueId val="{00000002-11ED-4738-972F-820D9C2586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1ED-4738-972F-820D9C2586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1ED-4738-972F-820D9C2586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ED-4738-972F-820D9C2586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c:v>
                </c:pt>
                <c:pt idx="3">
                  <c:v>50</c:v>
                </c:pt>
                <c:pt idx="6">
                  <c:v>22</c:v>
                </c:pt>
                <c:pt idx="9">
                  <c:v>34</c:v>
                </c:pt>
                <c:pt idx="12">
                  <c:v>0</c:v>
                </c:pt>
              </c:numCache>
            </c:numRef>
          </c:val>
          <c:extLst xmlns:c16r2="http://schemas.microsoft.com/office/drawing/2015/06/chart">
            <c:ext xmlns:c16="http://schemas.microsoft.com/office/drawing/2014/chart" uri="{C3380CC4-5D6E-409C-BE32-E72D297353CC}">
              <c16:uniqueId val="{00000006-11ED-4738-972F-820D9C2586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559</c:v>
                </c:pt>
                <c:pt idx="3">
                  <c:v>503</c:v>
                </c:pt>
                <c:pt idx="6">
                  <c:v>491</c:v>
                </c:pt>
                <c:pt idx="9">
                  <c:v>460</c:v>
                </c:pt>
                <c:pt idx="12">
                  <c:v>405</c:v>
                </c:pt>
              </c:numCache>
            </c:numRef>
          </c:val>
          <c:extLst xmlns:c16r2="http://schemas.microsoft.com/office/drawing/2015/06/chart">
            <c:ext xmlns:c16="http://schemas.microsoft.com/office/drawing/2014/chart" uri="{C3380CC4-5D6E-409C-BE32-E72D297353CC}">
              <c16:uniqueId val="{00000007-11ED-4738-972F-820D9C2586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2440</c:v>
                </c:pt>
                <c:pt idx="3">
                  <c:v>2410</c:v>
                </c:pt>
                <c:pt idx="6">
                  <c:v>2360</c:v>
                </c:pt>
                <c:pt idx="9">
                  <c:v>2270</c:v>
                </c:pt>
                <c:pt idx="12">
                  <c:v>2656</c:v>
                </c:pt>
              </c:numCache>
            </c:numRef>
          </c:val>
          <c:extLst xmlns:c16r2="http://schemas.microsoft.com/office/drawing/2015/06/chart">
            <c:ext xmlns:c16="http://schemas.microsoft.com/office/drawing/2014/chart" uri="{C3380CC4-5D6E-409C-BE32-E72D297353CC}">
              <c16:uniqueId val="{00000008-11ED-4738-972F-820D9C2586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1ED-4738-972F-820D9C2586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8103</c:v>
                </c:pt>
                <c:pt idx="3">
                  <c:v>9612</c:v>
                </c:pt>
                <c:pt idx="6">
                  <c:v>9765</c:v>
                </c:pt>
                <c:pt idx="9">
                  <c:v>10010</c:v>
                </c:pt>
                <c:pt idx="12">
                  <c:v>10071</c:v>
                </c:pt>
              </c:numCache>
            </c:numRef>
          </c:val>
          <c:extLst xmlns:c16r2="http://schemas.microsoft.com/office/drawing/2015/06/chart">
            <c:ext xmlns:c16="http://schemas.microsoft.com/office/drawing/2014/chart" uri="{C3380CC4-5D6E-409C-BE32-E72D297353CC}">
              <c16:uniqueId val="{0000000A-11ED-4738-972F-820D9C258662}"/>
            </c:ext>
          </c:extLst>
        </c:ser>
        <c:dLbls>
          <c:showLegendKey val="0"/>
          <c:showVal val="0"/>
          <c:showCatName val="0"/>
          <c:showSerName val="0"/>
          <c:showPercent val="0"/>
          <c:showBubbleSize val="0"/>
        </c:dLbls>
        <c:gapWidth val="100"/>
        <c:overlap val="100"/>
        <c:axId val="1122272304"/>
        <c:axId val="112227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1ED-4738-972F-820D9C258662}"/>
            </c:ext>
          </c:extLst>
        </c:ser>
        <c:dLbls>
          <c:showLegendKey val="0"/>
          <c:showVal val="0"/>
          <c:showCatName val="0"/>
          <c:showSerName val="0"/>
          <c:showPercent val="0"/>
          <c:showBubbleSize val="0"/>
        </c:dLbls>
        <c:marker val="1"/>
        <c:smooth val="0"/>
        <c:axId val="1122272304"/>
        <c:axId val="1122272848"/>
      </c:lineChart>
      <c:catAx>
        <c:axId val="112227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272848"/>
        <c:crosses val="autoZero"/>
        <c:auto val="1"/>
        <c:lblAlgn val="ctr"/>
        <c:lblOffset val="100"/>
        <c:tickLblSkip val="1"/>
        <c:tickMarkSkip val="1"/>
        <c:noMultiLvlLbl val="0"/>
      </c:catAx>
      <c:valAx>
        <c:axId val="112227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27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1350</c:v>
                </c:pt>
                <c:pt idx="1">
                  <c:v>1621</c:v>
                </c:pt>
                <c:pt idx="2">
                  <c:v>2272</c:v>
                </c:pt>
              </c:numCache>
            </c:numRef>
          </c:val>
          <c:extLst xmlns:c16r2="http://schemas.microsoft.com/office/drawing/2015/06/chart">
            <c:ext xmlns:c16="http://schemas.microsoft.com/office/drawing/2014/chart" uri="{C3380CC4-5D6E-409C-BE32-E72D297353CC}">
              <c16:uniqueId val="{00000000-AC41-4AA5-94B9-6C8E12D40D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353</c:v>
                </c:pt>
                <c:pt idx="1">
                  <c:v>353</c:v>
                </c:pt>
                <c:pt idx="2">
                  <c:v>353</c:v>
                </c:pt>
              </c:numCache>
            </c:numRef>
          </c:val>
          <c:extLst xmlns:c16r2="http://schemas.microsoft.com/office/drawing/2015/06/chart">
            <c:ext xmlns:c16="http://schemas.microsoft.com/office/drawing/2014/chart" uri="{C3380CC4-5D6E-409C-BE32-E72D297353CC}">
              <c16:uniqueId val="{00000001-AC41-4AA5-94B9-6C8E12D40D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2844</c:v>
                </c:pt>
                <c:pt idx="1">
                  <c:v>2839</c:v>
                </c:pt>
                <c:pt idx="2">
                  <c:v>2865</c:v>
                </c:pt>
              </c:numCache>
            </c:numRef>
          </c:val>
          <c:extLst xmlns:c16r2="http://schemas.microsoft.com/office/drawing/2015/06/chart">
            <c:ext xmlns:c16="http://schemas.microsoft.com/office/drawing/2014/chart" uri="{C3380CC4-5D6E-409C-BE32-E72D297353CC}">
              <c16:uniqueId val="{00000002-AC41-4AA5-94B9-6C8E12D40D92}"/>
            </c:ext>
          </c:extLst>
        </c:ser>
        <c:dLbls>
          <c:showLegendKey val="0"/>
          <c:showVal val="0"/>
          <c:showCatName val="0"/>
          <c:showSerName val="0"/>
          <c:showPercent val="0"/>
          <c:showBubbleSize val="0"/>
        </c:dLbls>
        <c:gapWidth val="120"/>
        <c:overlap val="100"/>
        <c:axId val="953777712"/>
        <c:axId val="953770640"/>
      </c:barChart>
      <c:catAx>
        <c:axId val="95377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53770640"/>
        <c:crosses val="autoZero"/>
        <c:auto val="1"/>
        <c:lblAlgn val="ctr"/>
        <c:lblOffset val="100"/>
        <c:tickLblSkip val="1"/>
        <c:tickMarkSkip val="1"/>
        <c:noMultiLvlLbl val="0"/>
      </c:catAx>
      <c:valAx>
        <c:axId val="953770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5377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A9-4680-9BA1-0CB1A06D232C}"/>
                </c:ext>
                <c:ext xmlns:c15="http://schemas.microsoft.com/office/drawing/2012/chart" uri="{CE6537A1-D6FC-4f65-9D91-7224C49458BB}">
                  <c15:dlblFieldTable>
                    <c15:dlblFTEntry>
                      <c15:txfldGUID>{96304CD7-1C8A-4B54-B981-629E151A93FB}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A9-4680-9BA1-0CB1A06D232C}"/>
                </c:ext>
                <c:ext xmlns:c15="http://schemas.microsoft.com/office/drawing/2012/chart" uri="{CE6537A1-D6FC-4f65-9D91-7224C49458BB}">
                  <c15:dlblFieldTable>
                    <c15:dlblFTEntry>
                      <c15:txfldGUID>{2146FFEC-188B-497E-8D02-4FB320C3C4FC}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A9-4680-9BA1-0CB1A06D232C}"/>
                </c:ext>
                <c:ext xmlns:c15="http://schemas.microsoft.com/office/drawing/2012/chart" uri="{CE6537A1-D6FC-4f65-9D91-7224C49458BB}">
                  <c15:dlblFieldTable>
                    <c15:dlblFTEntry>
                      <c15:txfldGUID>{D9E2B801-4BA2-4F80-B98B-1804F9BFC2E7}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A9-4680-9BA1-0CB1A06D232C}"/>
                </c:ext>
                <c:ext xmlns:c15="http://schemas.microsoft.com/office/drawing/2012/chart" uri="{CE6537A1-D6FC-4f65-9D91-7224C49458BB}">
                  <c15:dlblFieldTable>
                    <c15:dlblFTEntry>
                      <c15:txfldGUID>{ED798701-E260-4AB4-BAF7-9765B35A0EEA}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A9-4680-9BA1-0CB1A06D232C}"/>
                </c:ext>
                <c:ext xmlns:c15="http://schemas.microsoft.com/office/drawing/2012/chart" uri="{CE6537A1-D6FC-4f65-9D91-7224C49458BB}">
                  <c15:dlblFieldTable>
                    <c15:dlblFTEntry>
                      <c15:txfldGUID>{C403076B-FCA5-4F4C-B7D2-781A22B014E6}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A9-4680-9BA1-0CB1A06D232C}"/>
                </c:ext>
                <c:ext xmlns:c15="http://schemas.microsoft.com/office/drawing/2012/chart" uri="{CE6537A1-D6FC-4f65-9D91-7224C49458BB}">
                  <c15:dlblFieldTable>
                    <c15:dlblFTEntry>
                      <c15:txfldGUID>{495FA326-9250-4CF3-9455-22D6DEFDEBA1}</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A9-4680-9BA1-0CB1A06D232C}"/>
                </c:ext>
                <c:ext xmlns:c15="http://schemas.microsoft.com/office/drawing/2012/chart" uri="{CE6537A1-D6FC-4f65-9D91-7224C49458BB}">
                  <c15:dlblFieldTable>
                    <c15:dlblFTEntry>
                      <c15:txfldGUID>{A4C8A117-85BA-497F-A62F-854A59F6198B}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A9-4680-9BA1-0CB1A06D232C}"/>
                </c:ext>
                <c:ext xmlns:c15="http://schemas.microsoft.com/office/drawing/2012/chart" uri="{CE6537A1-D6FC-4f65-9D91-7224C49458BB}">
                  <c15:dlblFieldTable>
                    <c15:dlblFTEntry>
                      <c15:txfldGUID>{9D243542-AE81-4E1C-BD54-0EC4BDA29DD4}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A9-4680-9BA1-0CB1A06D232C}"/>
                </c:ext>
                <c:ext xmlns:c15="http://schemas.microsoft.com/office/drawing/2012/chart" uri="{CE6537A1-D6FC-4f65-9D91-7224C49458BB}">
                  <c15:dlblFieldTable>
                    <c15:dlblFTEntry>
                      <c15:txfldGUID>{7A436ACC-E399-4FB5-B8F5-1186594EC984}</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57</c:v>
                </c:pt>
                <c:pt idx="16">
                  <c:v>58.2</c:v>
                </c:pt>
                <c:pt idx="24">
                  <c:v>59.3</c:v>
                </c:pt>
                <c:pt idx="32">
                  <c:v>60.7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BA9-4680-9BA1-0CB1A06D23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A9-4680-9BA1-0CB1A06D232C}"/>
                </c:ext>
                <c:ext xmlns:c15="http://schemas.microsoft.com/office/drawing/2012/chart" uri="{CE6537A1-D6FC-4f65-9D91-7224C49458BB}">
                  <c15:layout/>
                  <c15:dlblFieldTable>
                    <c15:dlblFTEntry>
                      <c15:txfldGUID>{F580F87B-ACDC-48D2-AE05-56E64E8E69A9}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A9-4680-9BA1-0CB1A06D232C}"/>
                </c:ext>
                <c:ext xmlns:c15="http://schemas.microsoft.com/office/drawing/2012/chart" uri="{CE6537A1-D6FC-4f65-9D91-7224C49458BB}">
                  <c15:dlblFieldTable>
                    <c15:dlblFTEntry>
                      <c15:txfldGUID>{6CD8D31A-AE34-4D93-B9F5-76EB5E9DD4DA}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A9-4680-9BA1-0CB1A06D232C}"/>
                </c:ext>
                <c:ext xmlns:c15="http://schemas.microsoft.com/office/drawing/2012/chart" uri="{CE6537A1-D6FC-4f65-9D91-7224C49458BB}">
                  <c15:dlblFieldTable>
                    <c15:dlblFTEntry>
                      <c15:txfldGUID>{4DB39143-3A38-4BD2-A33E-2D3EDF76DE58}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A9-4680-9BA1-0CB1A06D232C}"/>
                </c:ext>
                <c:ext xmlns:c15="http://schemas.microsoft.com/office/drawing/2012/chart" uri="{CE6537A1-D6FC-4f65-9D91-7224C49458BB}">
                  <c15:dlblFieldTable>
                    <c15:dlblFTEntry>
                      <c15:txfldGUID>{09FF96F7-B0E5-429A-9043-CAF50F84D3F8}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A9-4680-9BA1-0CB1A06D232C}"/>
                </c:ext>
                <c:ext xmlns:c15="http://schemas.microsoft.com/office/drawing/2012/chart" uri="{CE6537A1-D6FC-4f65-9D91-7224C49458BB}">
                  <c15:dlblFieldTable>
                    <c15:dlblFTEntry>
                      <c15:txfldGUID>{30725878-26DF-4A86-9D4C-0A8A45D61DE9}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A9-4680-9BA1-0CB1A06D232C}"/>
                </c:ext>
                <c:ext xmlns:c15="http://schemas.microsoft.com/office/drawing/2012/chart" uri="{CE6537A1-D6FC-4f65-9D91-7224C49458BB}">
                  <c15:layout/>
                  <c15:dlblFieldTable>
                    <c15:dlblFTEntry>
                      <c15:txfldGUID>{2AE880CC-2D1D-4D04-A53A-49D15DD59C16}</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A9-4680-9BA1-0CB1A06D232C}"/>
                </c:ext>
                <c:ext xmlns:c15="http://schemas.microsoft.com/office/drawing/2012/chart" uri="{CE6537A1-D6FC-4f65-9D91-7224C49458BB}">
                  <c15:layout/>
                  <c15:dlblFieldTable>
                    <c15:dlblFTEntry>
                      <c15:txfldGUID>{18BC7D08-5865-4D86-8125-6F4AE5C9EEFE}</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A9-4680-9BA1-0CB1A06D232C}"/>
                </c:ext>
                <c:ext xmlns:c15="http://schemas.microsoft.com/office/drawing/2012/chart" uri="{CE6537A1-D6FC-4f65-9D91-7224C49458BB}">
                  <c15:layout/>
                  <c15:dlblFieldTable>
                    <c15:dlblFTEntry>
                      <c15:txfldGUID>{38786016-7561-400F-B399-600E56085DD8}</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A9-4680-9BA1-0CB1A06D232C}"/>
                </c:ext>
                <c:ext xmlns:c15="http://schemas.microsoft.com/office/drawing/2012/chart" uri="{CE6537A1-D6FC-4f65-9D91-7224C49458BB}">
                  <c15:layout/>
                  <c15:dlblFieldTable>
                    <c15:dlblFTEntry>
                      <c15:txfldGUID>{AACFB0E5-F27B-4D01-8B09-9445F28DD5AC}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BBA9-4680-9BA1-0CB1A06D232C}"/>
            </c:ext>
          </c:extLst>
        </c:ser>
        <c:dLbls>
          <c:showLegendKey val="0"/>
          <c:showVal val="1"/>
          <c:showCatName val="0"/>
          <c:showSerName val="0"/>
          <c:showPercent val="0"/>
          <c:showBubbleSize val="0"/>
        </c:dLbls>
        <c:axId val="1325938496"/>
        <c:axId val="1325949376"/>
      </c:scatterChart>
      <c:valAx>
        <c:axId val="1325938496"/>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949376"/>
        <c:crosses val="autoZero"/>
        <c:crossBetween val="midCat"/>
      </c:valAx>
      <c:valAx>
        <c:axId val="132594937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25938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30-4540-9183-043C550CDCC5}"/>
                </c:ext>
                <c:ext xmlns:c15="http://schemas.microsoft.com/office/drawing/2012/chart" uri="{CE6537A1-D6FC-4f65-9D91-7224C49458BB}">
                  <c15:dlblFieldTable>
                    <c15:dlblFTEntry>
                      <c15:txfldGUID>{9E9E8088-38A0-4A90-9D95-99330A2CA903}</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30-4540-9183-043C550CDCC5}"/>
                </c:ext>
                <c:ext xmlns:c15="http://schemas.microsoft.com/office/drawing/2012/chart" uri="{CE6537A1-D6FC-4f65-9D91-7224C49458BB}">
                  <c15:dlblFieldTable>
                    <c15:dlblFTEntry>
                      <c15:txfldGUID>{C09C700A-C7A3-4F05-B713-30653D00E881}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30-4540-9183-043C550CDCC5}"/>
                </c:ext>
                <c:ext xmlns:c15="http://schemas.microsoft.com/office/drawing/2012/chart" uri="{CE6537A1-D6FC-4f65-9D91-7224C49458BB}">
                  <c15:dlblFieldTable>
                    <c15:dlblFTEntry>
                      <c15:txfldGUID>{095B5603-E38D-45C7-9D99-6C4D6486FEC8}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30-4540-9183-043C550CDCC5}"/>
                </c:ext>
                <c:ext xmlns:c15="http://schemas.microsoft.com/office/drawing/2012/chart" uri="{CE6537A1-D6FC-4f65-9D91-7224C49458BB}">
                  <c15:dlblFieldTable>
                    <c15:dlblFTEntry>
                      <c15:txfldGUID>{582C625C-2B00-45A1-984C-006FD252827B}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30-4540-9183-043C550CDCC5}"/>
                </c:ext>
                <c:ext xmlns:c15="http://schemas.microsoft.com/office/drawing/2012/chart" uri="{CE6537A1-D6FC-4f65-9D91-7224C49458BB}">
                  <c15:dlblFieldTable>
                    <c15:dlblFTEntry>
                      <c15:txfldGUID>{293EFA0A-B656-4AE1-A8CD-04316782F152}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30-4540-9183-043C550CDCC5}"/>
                </c:ext>
                <c:ext xmlns:c15="http://schemas.microsoft.com/office/drawing/2012/chart" uri="{CE6537A1-D6FC-4f65-9D91-7224C49458BB}">
                  <c15:dlblFieldTable>
                    <c15:dlblFTEntry>
                      <c15:txfldGUID>{F0C10D72-EAD8-47FC-B754-C93FE8237FD8}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30-4540-9183-043C550CDCC5}"/>
                </c:ext>
                <c:ext xmlns:c15="http://schemas.microsoft.com/office/drawing/2012/chart" uri="{CE6537A1-D6FC-4f65-9D91-7224C49458BB}">
                  <c15:dlblFieldTable>
                    <c15:dlblFTEntry>
                      <c15:txfldGUID>{0809A7BA-A1E6-4349-8600-60AF25046926}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30-4540-9183-043C550CDCC5}"/>
                </c:ext>
                <c:ext xmlns:c15="http://schemas.microsoft.com/office/drawing/2012/chart" uri="{CE6537A1-D6FC-4f65-9D91-7224C49458BB}">
                  <c15:dlblFieldTable>
                    <c15:dlblFTEntry>
                      <c15:txfldGUID>{75A5D01C-3091-4CC0-AC61-35178AF17A2A}</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30-4540-9183-043C550CDCC5}"/>
                </c:ext>
                <c:ext xmlns:c15="http://schemas.microsoft.com/office/drawing/2012/chart" uri="{CE6537A1-D6FC-4f65-9D91-7224C49458BB}">
                  <c15:dlblFieldTable>
                    <c15:dlblFTEntry>
                      <c15:txfldGUID>{8FCCACB3-C777-4577-9003-14ED227A1902}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4.3</c:v>
                </c:pt>
                <c:pt idx="16">
                  <c:v>4.5</c:v>
                </c:pt>
                <c:pt idx="24">
                  <c:v>5.0999999999999996</c:v>
                </c:pt>
                <c:pt idx="32">
                  <c:v>5.6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730-4540-9183-043C550CDC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30-4540-9183-043C550CDCC5}"/>
                </c:ext>
                <c:ext xmlns:c15="http://schemas.microsoft.com/office/drawing/2012/chart" uri="{CE6537A1-D6FC-4f65-9D91-7224C49458BB}">
                  <c15:layout/>
                  <c15:dlblFieldTable>
                    <c15:dlblFTEntry>
                      <c15:txfldGUID>{29372ECF-CAE8-4C17-A74A-88C7E1A9FD1F}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30-4540-9183-043C550CDCC5}"/>
                </c:ext>
                <c:ext xmlns:c15="http://schemas.microsoft.com/office/drawing/2012/chart" uri="{CE6537A1-D6FC-4f65-9D91-7224C49458BB}">
                  <c15:dlblFieldTable>
                    <c15:dlblFTEntry>
                      <c15:txfldGUID>{DF2C1027-0202-434A-ABF0-7653C4205121}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30-4540-9183-043C550CDCC5}"/>
                </c:ext>
                <c:ext xmlns:c15="http://schemas.microsoft.com/office/drawing/2012/chart" uri="{CE6537A1-D6FC-4f65-9D91-7224C49458BB}">
                  <c15:dlblFieldTable>
                    <c15:dlblFTEntry>
                      <c15:txfldGUID>{E2DD363E-7ED0-476F-AA00-401F932086BA}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30-4540-9183-043C550CDCC5}"/>
                </c:ext>
                <c:ext xmlns:c15="http://schemas.microsoft.com/office/drawing/2012/chart" uri="{CE6537A1-D6FC-4f65-9D91-7224C49458BB}">
                  <c15:dlblFieldTable>
                    <c15:dlblFTEntry>
                      <c15:txfldGUID>{AF197543-001B-4264-B5E7-A4739578A0CE}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30-4540-9183-043C550CDCC5}"/>
                </c:ext>
                <c:ext xmlns:c15="http://schemas.microsoft.com/office/drawing/2012/chart" uri="{CE6537A1-D6FC-4f65-9D91-7224C49458BB}">
                  <c15:dlblFieldTable>
                    <c15:dlblFTEntry>
                      <c15:txfldGUID>{41E14094-AF86-4BF9-ABB3-681B8D43A47E}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30-4540-9183-043C550CDCC5}"/>
                </c:ext>
                <c:ext xmlns:c15="http://schemas.microsoft.com/office/drawing/2012/chart" uri="{CE6537A1-D6FC-4f65-9D91-7224C49458BB}">
                  <c15:layout/>
                  <c15:dlblFieldTable>
                    <c15:dlblFTEntry>
                      <c15:txfldGUID>{06ADA3B0-01A1-4740-8FE6-7B0B06D6DFAD}</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30-4540-9183-043C550CDCC5}"/>
                </c:ext>
                <c:ext xmlns:c15="http://schemas.microsoft.com/office/drawing/2012/chart" uri="{CE6537A1-D6FC-4f65-9D91-7224C49458BB}">
                  <c15:layout/>
                  <c15:dlblFieldTable>
                    <c15:dlblFTEntry>
                      <c15:txfldGUID>{0BD8BC73-8DA0-42B9-99D9-49B8CB5D848F}</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30-4540-9183-043C550CDCC5}"/>
                </c:ext>
                <c:ext xmlns:c15="http://schemas.microsoft.com/office/drawing/2012/chart" uri="{CE6537A1-D6FC-4f65-9D91-7224C49458BB}">
                  <c15:layout/>
                  <c15:dlblFieldTable>
                    <c15:dlblFTEntry>
                      <c15:txfldGUID>{0BDB4C9A-9379-4881-938B-6D95FAC1F05A}</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30-4540-9183-043C550CDCC5}"/>
                </c:ext>
                <c:ext xmlns:c15="http://schemas.microsoft.com/office/drawing/2012/chart" uri="{CE6537A1-D6FC-4f65-9D91-7224C49458BB}">
                  <c15:layout/>
                  <c15:dlblFieldTable>
                    <c15:dlblFTEntry>
                      <c15:txfldGUID>{F1F2BE3C-70D4-4389-A116-FFB69DB9F5CB}</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A730-4540-9183-043C550CDCC5}"/>
            </c:ext>
          </c:extLst>
        </c:ser>
        <c:dLbls>
          <c:showLegendKey val="0"/>
          <c:showVal val="1"/>
          <c:showCatName val="0"/>
          <c:showSerName val="0"/>
          <c:showPercent val="0"/>
          <c:showBubbleSize val="0"/>
        </c:dLbls>
        <c:axId val="1325952096"/>
        <c:axId val="1325942304"/>
      </c:scatterChart>
      <c:valAx>
        <c:axId val="132595209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942304"/>
        <c:crosses val="autoZero"/>
        <c:crossBetween val="midCat"/>
      </c:valAx>
      <c:valAx>
        <c:axId val="1325942304"/>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25952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xmlns=""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大型公共工事の償還が始まり、また、今後も大きな公共工事の予定があることから、元利償還金は今後も大きく増加することが想定され、実質公債費比率の分子の増大が見込まれる。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地方債残高は増加したものの、それ以上に充当可能基金残高と基準財政需要額算入見込額が増加したため、将来負担比率の分子は減少することとなった。</a:t>
          </a: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地方債残高はさらに増加することが確実である一方で、充当可能基金残高が増加する確証はないため、数値は上昇傾向にあるといえる。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徳島県藍住町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地方税、地方譲与税、各種交付金、普通交付税、臨時財政対策債などが軒並み増加したことにより、</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651</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百万円を積み立てた。</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今後は、財源不足により、積み立てを行うことは困難になると思われる。</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適債性のある事業は財源を起債に求め、残る地方負担分に対しては基金を崩していくことになることが想定される。</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（基金の使途）</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社会福祉施設整備事業積立金：</a:t>
          </a:r>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社会福祉施設の整備に充当するための財源</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教育施設整備事業積立金：教育施設の新築改築の事業に充当するための財源</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一般公共事業積立金：専らインフラの整備等の事業に充当するための財源</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退職手当積立金：退職手当組合への特別負担金に充当するための財源</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一般公共施設改築等積立金：公共施設の改築改修の事業に充当するための財源</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財政調整基金への積立てを基本としていたため、</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特定目的基金</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には積立てをしなかった。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特定目的基金への積立てが可能な状況が発生すれば、今後の取り崩しが想定される教育施設整備事業積立金や一般公共施設改築等積立金への積み増しを実施したい。</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地方税、地方譲与税、各種交付金、普通交付税、臨時財政対策債などが軒並み増加し</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剰余金が多くなったため、そのうち</a:t>
          </a:r>
          <a:r>
            <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rPr>
            <a:t>651</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百万円を積み立てた。</a:t>
          </a:r>
          <a:endParaRPr lang="ja-JP" altLang="ja-JP" sz="1300">
            <a:effectLst/>
            <a:latin typeface="BIZ UDゴシック" panose="020B0400000000000000" pitchFamily="49" charset="-128"/>
            <a:ea typeface="BIZ UDゴシック" panose="020B0400000000000000" pitchFamily="49" charset="-128"/>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今後も歳計剰余金を中心に積立を行い、標準財政規模の１０％以上を維持できるよう努めたい。</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（増減理由）</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財政調整基金への積立てを基本としていたため、減債基金には積立てをしなかった。</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（今後の方針）</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今後の新規発行起債額と償還計画とを踏まえながら、積み増し・取り崩しを検討する。</a:t>
          </a:r>
          <a:endParaRPr kumimoji="1" lang="en-US" altLang="ja-JP" sz="1300">
            <a:solidFill>
              <a:schemeClr val="dk1"/>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35,539
35,274
16.27
14,392,498
13,391,691
934,448
7,432,919
10,070,533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BIZ UDゴシック" panose="020B0400000000000000" pitchFamily="49" charset="-128"/>
              <a:ea typeface="BIZ UDゴシック" panose="020B0400000000000000" pitchFamily="49" charset="-128"/>
            </a:rPr>
            <a:t>老朽化した施設を取り壊して新たな施設に集約したことにより類似団体平均を下回ったものの、依然として５０％を超過しており、保有施設の老朽化は進んでいる。</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また、廃止できる（古い）公共施設が無く、償却率を改善するには建て替えや大規模改修が必要になる。今後も施設の集約化や長寿命化の進捗を図り適正な公共施設のマネジメントに努める</a:t>
          </a:r>
          <a:r>
            <a:rPr kumimoji="1" lang="ja-JP" altLang="en-US" sz="105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93" name="楕円 92"/>
        <xdr:cNvSpPr/>
      </xdr:nvSpPr>
      <xdr:spPr>
        <a:xfrm>
          <a:off x="47117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128378</xdr:rowOff>
    </xdr:from>
    <xdr:ext cx="405111" cy="259045"/>
    <xdr:sp macro="" textlink="">
      <xdr:nvSpPr>
        <xdr:cNvPr id="94" name="有形固定資産減価償却率該当値テキスト"/>
        <xdr:cNvSpPr txBox="1"/>
      </xdr:nvSpPr>
      <xdr:spPr>
        <a:xfrm>
          <a:off x="4813300" y="570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95" name="楕円 94"/>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29</xdr:row>
      <xdr:rowOff>156301</xdr:rowOff>
    </xdr:to>
    <xdr:cxnSp macro="">
      <xdr:nvCxnSpPr>
        <xdr:cNvPr id="96" name="直線コネクタ 95"/>
        <xdr:cNvCxnSpPr/>
      </xdr:nvCxnSpPr>
      <xdr:spPr>
        <a:xfrm>
          <a:off x="4051300" y="585669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28394</xdr:rowOff>
    </xdr:from>
    <xdr:to>
      <xdr:col>15</xdr:col>
      <xdr:colOff>187325</xdr:colOff>
      <xdr:row>29</xdr:row>
      <xdr:rowOff>129994</xdr:rowOff>
    </xdr:to>
    <xdr:sp macro="" textlink="">
      <xdr:nvSpPr>
        <xdr:cNvPr id="97" name="楕円 96"/>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113121</xdr:rowOff>
    </xdr:to>
    <xdr:cxnSp macro="">
      <xdr:nvCxnSpPr>
        <xdr:cNvPr id="98" name="直線コネクタ 97"/>
        <xdr:cNvCxnSpPr/>
      </xdr:nvCxnSpPr>
      <xdr:spPr>
        <a:xfrm>
          <a:off x="3289300" y="582276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162832</xdr:rowOff>
    </xdr:from>
    <xdr:to>
      <xdr:col>11</xdr:col>
      <xdr:colOff>187325</xdr:colOff>
      <xdr:row>29</xdr:row>
      <xdr:rowOff>92982</xdr:rowOff>
    </xdr:to>
    <xdr:sp macro="" textlink="">
      <xdr:nvSpPr>
        <xdr:cNvPr id="99" name="楕円 98"/>
        <xdr:cNvSpPr/>
      </xdr:nvSpPr>
      <xdr:spPr>
        <a:xfrm>
          <a:off x="24765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42182</xdr:rowOff>
    </xdr:from>
    <xdr:to>
      <xdr:col>15</xdr:col>
      <xdr:colOff>136525</xdr:colOff>
      <xdr:row>29</xdr:row>
      <xdr:rowOff>79194</xdr:rowOff>
    </xdr:to>
    <xdr:cxnSp macro="">
      <xdr:nvCxnSpPr>
        <xdr:cNvPr id="100" name="直線コネクタ 99"/>
        <xdr:cNvCxnSpPr/>
      </xdr:nvCxnSpPr>
      <xdr:spPr>
        <a:xfrm>
          <a:off x="2527300" y="578575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93164</xdr:rowOff>
    </xdr:from>
    <xdr:to>
      <xdr:col>7</xdr:col>
      <xdr:colOff>187325</xdr:colOff>
      <xdr:row>30</xdr:row>
      <xdr:rowOff>23314</xdr:rowOff>
    </xdr:to>
    <xdr:sp macro="" textlink="">
      <xdr:nvSpPr>
        <xdr:cNvPr id="101" name="楕円 100"/>
        <xdr:cNvSpPr/>
      </xdr:nvSpPr>
      <xdr:spPr>
        <a:xfrm>
          <a:off x="1714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42182</xdr:rowOff>
    </xdr:from>
    <xdr:to>
      <xdr:col>11</xdr:col>
      <xdr:colOff>136525</xdr:colOff>
      <xdr:row>29</xdr:row>
      <xdr:rowOff>143964</xdr:rowOff>
    </xdr:to>
    <xdr:cxnSp macro="">
      <xdr:nvCxnSpPr>
        <xdr:cNvPr id="102" name="直線コネクタ 101"/>
        <xdr:cNvCxnSpPr/>
      </xdr:nvCxnSpPr>
      <xdr:spPr>
        <a:xfrm flipV="1">
          <a:off x="1765300" y="5785757"/>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8998</xdr:rowOff>
    </xdr:from>
    <xdr:ext cx="405111" cy="259045"/>
    <xdr:sp macro="" textlink="">
      <xdr:nvSpPr>
        <xdr:cNvPr id="107" name="n_1mainValue有形固定資産減価償却率"/>
        <xdr:cNvSpPr txBox="1"/>
      </xdr:nvSpPr>
      <xdr:spPr>
        <a:xfrm>
          <a:off x="38360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108" name="n_2mainValue有形固定資産減価償却率"/>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9" name="n_3main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14441</xdr:rowOff>
    </xdr:from>
    <xdr:ext cx="405111" cy="259045"/>
    <xdr:sp macro="" textlink="">
      <xdr:nvSpPr>
        <xdr:cNvPr id="110" name="n_4mainValue有形固定資産減価償却率"/>
        <xdr:cNvSpPr txBox="1"/>
      </xdr:nvSpPr>
      <xdr:spPr>
        <a:xfrm>
          <a:off x="1562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充当可能財源が増加したことにより数値は改善したが、類似団体も同様の傾向であり、一時的なトレンドだと思われる。</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中長期的な展望としては、施設の更新に伴い分子要素である将来負担額が大きくなってくることにより、比率は高くなると思われる。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18076</xdr:rowOff>
    </xdr:from>
    <xdr:to>
      <xdr:col>76</xdr:col>
      <xdr:colOff>73025</xdr:colOff>
      <xdr:row>28</xdr:row>
      <xdr:rowOff>119676</xdr:rowOff>
    </xdr:to>
    <xdr:sp macro="" textlink="">
      <xdr:nvSpPr>
        <xdr:cNvPr id="155" name="楕円 154"/>
        <xdr:cNvSpPr/>
      </xdr:nvSpPr>
      <xdr:spPr>
        <a:xfrm>
          <a:off x="14744700" y="55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40953</xdr:rowOff>
    </xdr:from>
    <xdr:ext cx="469744" cy="259045"/>
    <xdr:sp macro="" textlink="">
      <xdr:nvSpPr>
        <xdr:cNvPr id="156" name="債務償還比率該当値テキスト"/>
        <xdr:cNvSpPr txBox="1"/>
      </xdr:nvSpPr>
      <xdr:spPr>
        <a:xfrm>
          <a:off x="14846300" y="544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50172</xdr:rowOff>
    </xdr:from>
    <xdr:to>
      <xdr:col>72</xdr:col>
      <xdr:colOff>123825</xdr:colOff>
      <xdr:row>29</xdr:row>
      <xdr:rowOff>151772</xdr:rowOff>
    </xdr:to>
    <xdr:sp macro="" textlink="">
      <xdr:nvSpPr>
        <xdr:cNvPr id="157" name="楕円 156"/>
        <xdr:cNvSpPr/>
      </xdr:nvSpPr>
      <xdr:spPr>
        <a:xfrm>
          <a:off x="14033500" y="57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68876</xdr:rowOff>
    </xdr:from>
    <xdr:to>
      <xdr:col>76</xdr:col>
      <xdr:colOff>22225</xdr:colOff>
      <xdr:row>29</xdr:row>
      <xdr:rowOff>100972</xdr:rowOff>
    </xdr:to>
    <xdr:cxnSp macro="">
      <xdr:nvCxnSpPr>
        <xdr:cNvPr id="158" name="直線コネクタ 157"/>
        <xdr:cNvCxnSpPr/>
      </xdr:nvCxnSpPr>
      <xdr:spPr>
        <a:xfrm flipV="1">
          <a:off x="14084300" y="5641001"/>
          <a:ext cx="711200" cy="20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64205</xdr:rowOff>
    </xdr:from>
    <xdr:to>
      <xdr:col>68</xdr:col>
      <xdr:colOff>123825</xdr:colOff>
      <xdr:row>29</xdr:row>
      <xdr:rowOff>165805</xdr:rowOff>
    </xdr:to>
    <xdr:sp macro="" textlink="">
      <xdr:nvSpPr>
        <xdr:cNvPr id="159" name="楕円 158"/>
        <xdr:cNvSpPr/>
      </xdr:nvSpPr>
      <xdr:spPr>
        <a:xfrm>
          <a:off x="13271500" y="58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100972</xdr:rowOff>
    </xdr:from>
    <xdr:to>
      <xdr:col>72</xdr:col>
      <xdr:colOff>73025</xdr:colOff>
      <xdr:row>29</xdr:row>
      <xdr:rowOff>115005</xdr:rowOff>
    </xdr:to>
    <xdr:cxnSp macro="">
      <xdr:nvCxnSpPr>
        <xdr:cNvPr id="160" name="直線コネクタ 159"/>
        <xdr:cNvCxnSpPr/>
      </xdr:nvCxnSpPr>
      <xdr:spPr>
        <a:xfrm flipV="1">
          <a:off x="13322300" y="5844547"/>
          <a:ext cx="762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125906</xdr:rowOff>
    </xdr:from>
    <xdr:to>
      <xdr:col>64</xdr:col>
      <xdr:colOff>123825</xdr:colOff>
      <xdr:row>29</xdr:row>
      <xdr:rowOff>56056</xdr:rowOff>
    </xdr:to>
    <xdr:sp macro="" textlink="">
      <xdr:nvSpPr>
        <xdr:cNvPr id="161" name="楕円 160"/>
        <xdr:cNvSpPr/>
      </xdr:nvSpPr>
      <xdr:spPr>
        <a:xfrm>
          <a:off x="12509500" y="569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5256</xdr:rowOff>
    </xdr:from>
    <xdr:to>
      <xdr:col>68</xdr:col>
      <xdr:colOff>73025</xdr:colOff>
      <xdr:row>29</xdr:row>
      <xdr:rowOff>115005</xdr:rowOff>
    </xdr:to>
    <xdr:cxnSp macro="">
      <xdr:nvCxnSpPr>
        <xdr:cNvPr id="162" name="直線コネクタ 161"/>
        <xdr:cNvCxnSpPr/>
      </xdr:nvCxnSpPr>
      <xdr:spPr>
        <a:xfrm>
          <a:off x="12560300" y="5748831"/>
          <a:ext cx="762000" cy="10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147786</xdr:rowOff>
    </xdr:from>
    <xdr:to>
      <xdr:col>60</xdr:col>
      <xdr:colOff>123825</xdr:colOff>
      <xdr:row>28</xdr:row>
      <xdr:rowOff>77936</xdr:rowOff>
    </xdr:to>
    <xdr:sp macro="" textlink="">
      <xdr:nvSpPr>
        <xdr:cNvPr id="163" name="楕円 162"/>
        <xdr:cNvSpPr/>
      </xdr:nvSpPr>
      <xdr:spPr>
        <a:xfrm>
          <a:off x="11747500" y="55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27136</xdr:rowOff>
    </xdr:from>
    <xdr:to>
      <xdr:col>64</xdr:col>
      <xdr:colOff>73025</xdr:colOff>
      <xdr:row>29</xdr:row>
      <xdr:rowOff>5256</xdr:rowOff>
    </xdr:to>
    <xdr:cxnSp macro="">
      <xdr:nvCxnSpPr>
        <xdr:cNvPr id="164" name="直線コネクタ 163"/>
        <xdr:cNvCxnSpPr/>
      </xdr:nvCxnSpPr>
      <xdr:spPr>
        <a:xfrm>
          <a:off x="11798300" y="5599261"/>
          <a:ext cx="762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168299</xdr:rowOff>
    </xdr:from>
    <xdr:ext cx="469744" cy="259045"/>
    <xdr:sp macro="" textlink="">
      <xdr:nvSpPr>
        <xdr:cNvPr id="169" name="n_1mainValue債務償還比率"/>
        <xdr:cNvSpPr txBox="1"/>
      </xdr:nvSpPr>
      <xdr:spPr>
        <a:xfrm>
          <a:off x="13836727" y="556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10882</xdr:rowOff>
    </xdr:from>
    <xdr:ext cx="469744" cy="259045"/>
    <xdr:sp macro="" textlink="">
      <xdr:nvSpPr>
        <xdr:cNvPr id="170" name="n_2mainValue債務償還比率"/>
        <xdr:cNvSpPr txBox="1"/>
      </xdr:nvSpPr>
      <xdr:spPr>
        <a:xfrm>
          <a:off x="13087427" y="558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72583</xdr:rowOff>
    </xdr:from>
    <xdr:ext cx="469744" cy="259045"/>
    <xdr:sp macro="" textlink="">
      <xdr:nvSpPr>
        <xdr:cNvPr id="171" name="n_3mainValue債務償還比率"/>
        <xdr:cNvSpPr txBox="1"/>
      </xdr:nvSpPr>
      <xdr:spPr>
        <a:xfrm>
          <a:off x="12325427" y="54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94463</xdr:rowOff>
    </xdr:from>
    <xdr:ext cx="469744" cy="259045"/>
    <xdr:sp macro="" textlink="">
      <xdr:nvSpPr>
        <xdr:cNvPr id="172" name="n_4mainValue債務償還比率"/>
        <xdr:cNvSpPr txBox="1"/>
      </xdr:nvSpPr>
      <xdr:spPr>
        <a:xfrm>
          <a:off x="11563427" y="53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35,539
35,274
16.27
14,392,498
13,391,691
934,448
7,432,919
10,070,533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4" name="【道路】&#10;有形固定資産減価償却率該当値テキスト"/>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169545</xdr:rowOff>
    </xdr:to>
    <xdr:cxnSp macro="">
      <xdr:nvCxnSpPr>
        <xdr:cNvPr id="76" name="直線コネクタ 75"/>
        <xdr:cNvCxnSpPr/>
      </xdr:nvCxnSpPr>
      <xdr:spPr>
        <a:xfrm>
          <a:off x="3797300" y="6477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133350</xdr:rowOff>
    </xdr:to>
    <xdr:cxnSp macro="">
      <xdr:nvCxnSpPr>
        <xdr:cNvPr id="78" name="直線コネクタ 77"/>
        <xdr:cNvCxnSpPr/>
      </xdr:nvCxnSpPr>
      <xdr:spPr>
        <a:xfrm>
          <a:off x="2908300" y="6440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97155</xdr:rowOff>
    </xdr:to>
    <xdr:cxnSp macro="">
      <xdr:nvCxnSpPr>
        <xdr:cNvPr id="80" name="直線コネクタ 79"/>
        <xdr:cNvCxnSpPr/>
      </xdr:nvCxnSpPr>
      <xdr:spPr>
        <a:xfrm>
          <a:off x="2019300" y="6404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145415</xdr:rowOff>
    </xdr:from>
    <xdr:to>
      <xdr:col>6</xdr:col>
      <xdr:colOff>38100</xdr:colOff>
      <xdr:row>37</xdr:row>
      <xdr:rowOff>75565</xdr:rowOff>
    </xdr:to>
    <xdr:sp macro="" textlink="">
      <xdr:nvSpPr>
        <xdr:cNvPr id="81" name="楕円 80"/>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24765</xdr:rowOff>
    </xdr:from>
    <xdr:to>
      <xdr:col>10</xdr:col>
      <xdr:colOff>114300</xdr:colOff>
      <xdr:row>37</xdr:row>
      <xdr:rowOff>60960</xdr:rowOff>
    </xdr:to>
    <xdr:cxnSp macro="">
      <xdr:nvCxnSpPr>
        <xdr:cNvPr id="82" name="直線コネクタ 81"/>
        <xdr:cNvCxnSpPr/>
      </xdr:nvCxnSpPr>
      <xdr:spPr>
        <a:xfrm>
          <a:off x="1130300" y="63684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7" name="n_1main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8" name="n_2mainValue【道路】&#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9" name="n_3main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92092</xdr:rowOff>
    </xdr:from>
    <xdr:ext cx="405111" cy="259045"/>
    <xdr:sp macro="" textlink="">
      <xdr:nvSpPr>
        <xdr:cNvPr id="90" name="n_4mainValue【道路】&#10;有形固定資産減価償却率"/>
        <xdr:cNvSpPr txBox="1"/>
      </xdr:nvSpPr>
      <xdr:spPr>
        <a:xfrm>
          <a:off x="927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75464</xdr:rowOff>
    </xdr:from>
    <xdr:to>
      <xdr:col>55</xdr:col>
      <xdr:colOff>50800</xdr:colOff>
      <xdr:row>41</xdr:row>
      <xdr:rowOff>5614</xdr:rowOff>
    </xdr:to>
    <xdr:sp macro="" textlink="">
      <xdr:nvSpPr>
        <xdr:cNvPr id="130" name="楕円 129"/>
        <xdr:cNvSpPr/>
      </xdr:nvSpPr>
      <xdr:spPr>
        <a:xfrm>
          <a:off x="10426700" y="69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53891</xdr:rowOff>
    </xdr:from>
    <xdr:ext cx="469744" cy="259045"/>
    <xdr:sp macro="" textlink="">
      <xdr:nvSpPr>
        <xdr:cNvPr id="131" name="【道路】&#10;一人当たり延長該当値テキスト"/>
        <xdr:cNvSpPr txBox="1"/>
      </xdr:nvSpPr>
      <xdr:spPr>
        <a:xfrm>
          <a:off x="10515600" y="69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75120</xdr:rowOff>
    </xdr:from>
    <xdr:to>
      <xdr:col>50</xdr:col>
      <xdr:colOff>165100</xdr:colOff>
      <xdr:row>41</xdr:row>
      <xdr:rowOff>5270</xdr:rowOff>
    </xdr:to>
    <xdr:sp macro="" textlink="">
      <xdr:nvSpPr>
        <xdr:cNvPr id="132" name="楕円 131"/>
        <xdr:cNvSpPr/>
      </xdr:nvSpPr>
      <xdr:spPr>
        <a:xfrm>
          <a:off x="9588500" y="69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125920</xdr:rowOff>
    </xdr:from>
    <xdr:to>
      <xdr:col>55</xdr:col>
      <xdr:colOff>0</xdr:colOff>
      <xdr:row>40</xdr:row>
      <xdr:rowOff>126264</xdr:rowOff>
    </xdr:to>
    <xdr:cxnSp macro="">
      <xdr:nvCxnSpPr>
        <xdr:cNvPr id="133" name="直線コネクタ 132"/>
        <xdr:cNvCxnSpPr/>
      </xdr:nvCxnSpPr>
      <xdr:spPr>
        <a:xfrm>
          <a:off x="9639300" y="6983920"/>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73673</xdr:rowOff>
    </xdr:from>
    <xdr:to>
      <xdr:col>46</xdr:col>
      <xdr:colOff>38100</xdr:colOff>
      <xdr:row>41</xdr:row>
      <xdr:rowOff>3823</xdr:rowOff>
    </xdr:to>
    <xdr:sp macro="" textlink="">
      <xdr:nvSpPr>
        <xdr:cNvPr id="134" name="楕円 133"/>
        <xdr:cNvSpPr/>
      </xdr:nvSpPr>
      <xdr:spPr>
        <a:xfrm>
          <a:off x="8699500" y="69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124473</xdr:rowOff>
    </xdr:from>
    <xdr:to>
      <xdr:col>50</xdr:col>
      <xdr:colOff>114300</xdr:colOff>
      <xdr:row>40</xdr:row>
      <xdr:rowOff>125920</xdr:rowOff>
    </xdr:to>
    <xdr:cxnSp macro="">
      <xdr:nvCxnSpPr>
        <xdr:cNvPr id="135" name="直線コネクタ 134"/>
        <xdr:cNvCxnSpPr/>
      </xdr:nvCxnSpPr>
      <xdr:spPr>
        <a:xfrm>
          <a:off x="8750300" y="6982473"/>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68453</xdr:rowOff>
    </xdr:from>
    <xdr:to>
      <xdr:col>41</xdr:col>
      <xdr:colOff>101600</xdr:colOff>
      <xdr:row>40</xdr:row>
      <xdr:rowOff>170053</xdr:rowOff>
    </xdr:to>
    <xdr:sp macro="" textlink="">
      <xdr:nvSpPr>
        <xdr:cNvPr id="136" name="楕円 135"/>
        <xdr:cNvSpPr/>
      </xdr:nvSpPr>
      <xdr:spPr>
        <a:xfrm>
          <a:off x="7810500" y="69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119253</xdr:rowOff>
    </xdr:from>
    <xdr:to>
      <xdr:col>45</xdr:col>
      <xdr:colOff>177800</xdr:colOff>
      <xdr:row>40</xdr:row>
      <xdr:rowOff>124473</xdr:rowOff>
    </xdr:to>
    <xdr:cxnSp macro="">
      <xdr:nvCxnSpPr>
        <xdr:cNvPr id="137" name="直線コネクタ 136"/>
        <xdr:cNvCxnSpPr/>
      </xdr:nvCxnSpPr>
      <xdr:spPr>
        <a:xfrm>
          <a:off x="7861300" y="6977253"/>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69024</xdr:rowOff>
    </xdr:from>
    <xdr:to>
      <xdr:col>36</xdr:col>
      <xdr:colOff>165100</xdr:colOff>
      <xdr:row>40</xdr:row>
      <xdr:rowOff>170624</xdr:rowOff>
    </xdr:to>
    <xdr:sp macro="" textlink="">
      <xdr:nvSpPr>
        <xdr:cNvPr id="138" name="楕円 137"/>
        <xdr:cNvSpPr/>
      </xdr:nvSpPr>
      <xdr:spPr>
        <a:xfrm>
          <a:off x="6921500" y="69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119253</xdr:rowOff>
    </xdr:from>
    <xdr:to>
      <xdr:col>41</xdr:col>
      <xdr:colOff>50800</xdr:colOff>
      <xdr:row>40</xdr:row>
      <xdr:rowOff>119824</xdr:rowOff>
    </xdr:to>
    <xdr:cxnSp macro="">
      <xdr:nvCxnSpPr>
        <xdr:cNvPr id="139" name="直線コネクタ 138"/>
        <xdr:cNvCxnSpPr/>
      </xdr:nvCxnSpPr>
      <xdr:spPr>
        <a:xfrm flipV="1">
          <a:off x="6972300" y="69772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167847</xdr:rowOff>
    </xdr:from>
    <xdr:ext cx="469744" cy="259045"/>
    <xdr:sp macro="" textlink="">
      <xdr:nvSpPr>
        <xdr:cNvPr id="144" name="n_1mainValue【道路】&#10;一人当たり延長"/>
        <xdr:cNvSpPr txBox="1"/>
      </xdr:nvSpPr>
      <xdr:spPr>
        <a:xfrm>
          <a:off x="9391727" y="70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166400</xdr:rowOff>
    </xdr:from>
    <xdr:ext cx="469744" cy="259045"/>
    <xdr:sp macro="" textlink="">
      <xdr:nvSpPr>
        <xdr:cNvPr id="145" name="n_2mainValue【道路】&#10;一人当たり延長"/>
        <xdr:cNvSpPr txBox="1"/>
      </xdr:nvSpPr>
      <xdr:spPr>
        <a:xfrm>
          <a:off x="8515427" y="70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161180</xdr:rowOff>
    </xdr:from>
    <xdr:ext cx="469744" cy="259045"/>
    <xdr:sp macro="" textlink="">
      <xdr:nvSpPr>
        <xdr:cNvPr id="146" name="n_3mainValue【道路】&#10;一人当たり延長"/>
        <xdr:cNvSpPr txBox="1"/>
      </xdr:nvSpPr>
      <xdr:spPr>
        <a:xfrm>
          <a:off x="7626427" y="70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161751</xdr:rowOff>
    </xdr:from>
    <xdr:ext cx="469744" cy="259045"/>
    <xdr:sp macro="" textlink="">
      <xdr:nvSpPr>
        <xdr:cNvPr id="147" name="n_4mainValue【道路】&#10;一人当たり延長"/>
        <xdr:cNvSpPr txBox="1"/>
      </xdr:nvSpPr>
      <xdr:spPr>
        <a:xfrm>
          <a:off x="6737427" y="70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9" name="楕円 188"/>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90" name="【橋りょう・トンネル】&#10;有形固定資産減価償却率該当値テキスト"/>
        <xdr:cNvSpPr txBox="1"/>
      </xdr:nvSpPr>
      <xdr:spPr>
        <a:xfrm>
          <a:off x="4673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1" name="楕円 190"/>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106135</xdr:rowOff>
    </xdr:to>
    <xdr:cxnSp macro="">
      <xdr:nvCxnSpPr>
        <xdr:cNvPr id="192" name="直線コネクタ 191"/>
        <xdr:cNvCxnSpPr/>
      </xdr:nvCxnSpPr>
      <xdr:spPr>
        <a:xfrm>
          <a:off x="3797300" y="10531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193" name="楕円 192"/>
        <xdr:cNvSpPr/>
      </xdr:nvSpPr>
      <xdr:spPr>
        <a:xfrm>
          <a:off x="2857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73478</xdr:rowOff>
    </xdr:to>
    <xdr:cxnSp macro="">
      <xdr:nvCxnSpPr>
        <xdr:cNvPr id="194" name="直線コネクタ 193"/>
        <xdr:cNvCxnSpPr/>
      </xdr:nvCxnSpPr>
      <xdr:spPr>
        <a:xfrm>
          <a:off x="2908300" y="104976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95" name="楕円 194"/>
        <xdr:cNvSpPr/>
      </xdr:nvSpPr>
      <xdr:spPr>
        <a:xfrm>
          <a:off x="1968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39188</xdr:rowOff>
    </xdr:to>
    <xdr:cxnSp macro="">
      <xdr:nvCxnSpPr>
        <xdr:cNvPr id="196" name="直線コネクタ 195"/>
        <xdr:cNvCxnSpPr/>
      </xdr:nvCxnSpPr>
      <xdr:spPr>
        <a:xfrm>
          <a:off x="2019300" y="104666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7" name="楕円 196"/>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8165</xdr:rowOff>
    </xdr:to>
    <xdr:cxnSp macro="">
      <xdr:nvCxnSpPr>
        <xdr:cNvPr id="198" name="直線コネクタ 197"/>
        <xdr:cNvCxnSpPr/>
      </xdr:nvCxnSpPr>
      <xdr:spPr>
        <a:xfrm>
          <a:off x="1130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3" name="n_1main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81115</xdr:rowOff>
    </xdr:from>
    <xdr:ext cx="405111" cy="259045"/>
    <xdr:sp macro="" textlink="">
      <xdr:nvSpPr>
        <xdr:cNvPr id="204" name="n_2mainValue【橋りょう・トンネル】&#10;有形固定資産減価償却率"/>
        <xdr:cNvSpPr txBox="1"/>
      </xdr:nvSpPr>
      <xdr:spPr>
        <a:xfrm>
          <a:off x="2705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205" name="n_3mainValue【橋りょう・トンネル】&#10;有形固定資産減価償却率"/>
        <xdr:cNvSpPr txBox="1"/>
      </xdr:nvSpPr>
      <xdr:spPr>
        <a:xfrm>
          <a:off x="1816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6" name="n_4main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21384</xdr:rowOff>
    </xdr:from>
    <xdr:to>
      <xdr:col>55</xdr:col>
      <xdr:colOff>50800</xdr:colOff>
      <xdr:row>63</xdr:row>
      <xdr:rowOff>122984</xdr:rowOff>
    </xdr:to>
    <xdr:sp macro="" textlink="">
      <xdr:nvSpPr>
        <xdr:cNvPr id="246" name="楕円 245"/>
        <xdr:cNvSpPr/>
      </xdr:nvSpPr>
      <xdr:spPr>
        <a:xfrm>
          <a:off x="10426700" y="10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171261</xdr:rowOff>
    </xdr:from>
    <xdr:ext cx="599010" cy="259045"/>
    <xdr:sp macro="" textlink="">
      <xdr:nvSpPr>
        <xdr:cNvPr id="247" name="【橋りょう・トンネル】&#10;一人当たり有形固定資産（償却資産）額該当値テキスト"/>
        <xdr:cNvSpPr txBox="1"/>
      </xdr:nvSpPr>
      <xdr:spPr>
        <a:xfrm>
          <a:off x="10515600" y="10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21147</xdr:rowOff>
    </xdr:from>
    <xdr:to>
      <xdr:col>50</xdr:col>
      <xdr:colOff>165100</xdr:colOff>
      <xdr:row>63</xdr:row>
      <xdr:rowOff>122747</xdr:rowOff>
    </xdr:to>
    <xdr:sp macro="" textlink="">
      <xdr:nvSpPr>
        <xdr:cNvPr id="248" name="楕円 247"/>
        <xdr:cNvSpPr/>
      </xdr:nvSpPr>
      <xdr:spPr>
        <a:xfrm>
          <a:off x="9588500" y="108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71947</xdr:rowOff>
    </xdr:from>
    <xdr:to>
      <xdr:col>55</xdr:col>
      <xdr:colOff>0</xdr:colOff>
      <xdr:row>63</xdr:row>
      <xdr:rowOff>72184</xdr:rowOff>
    </xdr:to>
    <xdr:cxnSp macro="">
      <xdr:nvCxnSpPr>
        <xdr:cNvPr id="249" name="直線コネクタ 248"/>
        <xdr:cNvCxnSpPr/>
      </xdr:nvCxnSpPr>
      <xdr:spPr>
        <a:xfrm>
          <a:off x="9639300" y="10873297"/>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20141</xdr:rowOff>
    </xdr:from>
    <xdr:to>
      <xdr:col>46</xdr:col>
      <xdr:colOff>38100</xdr:colOff>
      <xdr:row>63</xdr:row>
      <xdr:rowOff>121741</xdr:rowOff>
    </xdr:to>
    <xdr:sp macro="" textlink="">
      <xdr:nvSpPr>
        <xdr:cNvPr id="250" name="楕円 249"/>
        <xdr:cNvSpPr/>
      </xdr:nvSpPr>
      <xdr:spPr>
        <a:xfrm>
          <a:off x="8699500" y="108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70941</xdr:rowOff>
    </xdr:from>
    <xdr:to>
      <xdr:col>50</xdr:col>
      <xdr:colOff>114300</xdr:colOff>
      <xdr:row>63</xdr:row>
      <xdr:rowOff>71947</xdr:rowOff>
    </xdr:to>
    <xdr:cxnSp macro="">
      <xdr:nvCxnSpPr>
        <xdr:cNvPr id="251" name="直線コネクタ 250"/>
        <xdr:cNvCxnSpPr/>
      </xdr:nvCxnSpPr>
      <xdr:spPr>
        <a:xfrm>
          <a:off x="8750300" y="1087229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20369</xdr:rowOff>
    </xdr:from>
    <xdr:to>
      <xdr:col>41</xdr:col>
      <xdr:colOff>101600</xdr:colOff>
      <xdr:row>63</xdr:row>
      <xdr:rowOff>121969</xdr:rowOff>
    </xdr:to>
    <xdr:sp macro="" textlink="">
      <xdr:nvSpPr>
        <xdr:cNvPr id="252" name="楕円 251"/>
        <xdr:cNvSpPr/>
      </xdr:nvSpPr>
      <xdr:spPr>
        <a:xfrm>
          <a:off x="7810500" y="10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70941</xdr:rowOff>
    </xdr:from>
    <xdr:to>
      <xdr:col>45</xdr:col>
      <xdr:colOff>177800</xdr:colOff>
      <xdr:row>63</xdr:row>
      <xdr:rowOff>71169</xdr:rowOff>
    </xdr:to>
    <xdr:cxnSp macro="">
      <xdr:nvCxnSpPr>
        <xdr:cNvPr id="253" name="直線コネクタ 252"/>
        <xdr:cNvCxnSpPr/>
      </xdr:nvCxnSpPr>
      <xdr:spPr>
        <a:xfrm flipV="1">
          <a:off x="7861300" y="108722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20944</xdr:rowOff>
    </xdr:from>
    <xdr:to>
      <xdr:col>36</xdr:col>
      <xdr:colOff>165100</xdr:colOff>
      <xdr:row>63</xdr:row>
      <xdr:rowOff>122544</xdr:rowOff>
    </xdr:to>
    <xdr:sp macro="" textlink="">
      <xdr:nvSpPr>
        <xdr:cNvPr id="254" name="楕円 253"/>
        <xdr:cNvSpPr/>
      </xdr:nvSpPr>
      <xdr:spPr>
        <a:xfrm>
          <a:off x="6921500" y="108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71169</xdr:rowOff>
    </xdr:from>
    <xdr:to>
      <xdr:col>41</xdr:col>
      <xdr:colOff>50800</xdr:colOff>
      <xdr:row>63</xdr:row>
      <xdr:rowOff>71744</xdr:rowOff>
    </xdr:to>
    <xdr:cxnSp macro="">
      <xdr:nvCxnSpPr>
        <xdr:cNvPr id="255" name="直線コネクタ 254"/>
        <xdr:cNvCxnSpPr/>
      </xdr:nvCxnSpPr>
      <xdr:spPr>
        <a:xfrm flipV="1">
          <a:off x="6972300" y="10872519"/>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113874</xdr:rowOff>
    </xdr:from>
    <xdr:ext cx="599010" cy="259045"/>
    <xdr:sp macro="" textlink="">
      <xdr:nvSpPr>
        <xdr:cNvPr id="260" name="n_1mainValue【橋りょう・トンネル】&#10;一人当たり有形固定資産（償却資産）額"/>
        <xdr:cNvSpPr txBox="1"/>
      </xdr:nvSpPr>
      <xdr:spPr>
        <a:xfrm>
          <a:off x="9327095" y="109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112868</xdr:rowOff>
    </xdr:from>
    <xdr:ext cx="599010" cy="259045"/>
    <xdr:sp macro="" textlink="">
      <xdr:nvSpPr>
        <xdr:cNvPr id="261" name="n_2mainValue【橋りょう・トンネル】&#10;一人当たり有形固定資産（償却資産）額"/>
        <xdr:cNvSpPr txBox="1"/>
      </xdr:nvSpPr>
      <xdr:spPr>
        <a:xfrm>
          <a:off x="8450795" y="1091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113096</xdr:rowOff>
    </xdr:from>
    <xdr:ext cx="599010" cy="259045"/>
    <xdr:sp macro="" textlink="">
      <xdr:nvSpPr>
        <xdr:cNvPr id="262" name="n_3mainValue【橋りょう・トンネル】&#10;一人当たり有形固定資産（償却資産）額"/>
        <xdr:cNvSpPr txBox="1"/>
      </xdr:nvSpPr>
      <xdr:spPr>
        <a:xfrm>
          <a:off x="7561795" y="1091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113671</xdr:rowOff>
    </xdr:from>
    <xdr:ext cx="599010" cy="259045"/>
    <xdr:sp macro="" textlink="">
      <xdr:nvSpPr>
        <xdr:cNvPr id="263" name="n_4mainValue【橋りょう・トンネル】&#10;一人当たり有形固定資産（償却資産）額"/>
        <xdr:cNvSpPr txBox="1"/>
      </xdr:nvSpPr>
      <xdr:spPr>
        <a:xfrm>
          <a:off x="6672795" y="1091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59145</xdr:rowOff>
    </xdr:from>
    <xdr:to>
      <xdr:col>24</xdr:col>
      <xdr:colOff>114300</xdr:colOff>
      <xdr:row>86</xdr:row>
      <xdr:rowOff>160745</xdr:rowOff>
    </xdr:to>
    <xdr:sp macro="" textlink="">
      <xdr:nvSpPr>
        <xdr:cNvPr id="305" name="楕円 304"/>
        <xdr:cNvSpPr/>
      </xdr:nvSpPr>
      <xdr:spPr>
        <a:xfrm>
          <a:off x="4584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145522</xdr:rowOff>
    </xdr:from>
    <xdr:ext cx="405111" cy="259045"/>
    <xdr:sp macro="" textlink="">
      <xdr:nvSpPr>
        <xdr:cNvPr id="306" name="【公営住宅】&#10;有形固定資産減価償却率該当値テキスト"/>
        <xdr:cNvSpPr txBox="1"/>
      </xdr:nvSpPr>
      <xdr:spPr>
        <a:xfrm>
          <a:off x="4673600" y="1471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44450</xdr:rowOff>
    </xdr:from>
    <xdr:to>
      <xdr:col>20</xdr:col>
      <xdr:colOff>38100</xdr:colOff>
      <xdr:row>86</xdr:row>
      <xdr:rowOff>146050</xdr:rowOff>
    </xdr:to>
    <xdr:sp macro="" textlink="">
      <xdr:nvSpPr>
        <xdr:cNvPr id="307" name="楕円 306"/>
        <xdr:cNvSpPr/>
      </xdr:nvSpPr>
      <xdr:spPr>
        <a:xfrm>
          <a:off x="3746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95250</xdr:rowOff>
    </xdr:from>
    <xdr:to>
      <xdr:col>24</xdr:col>
      <xdr:colOff>63500</xdr:colOff>
      <xdr:row>86</xdr:row>
      <xdr:rowOff>109945</xdr:rowOff>
    </xdr:to>
    <xdr:cxnSp macro="">
      <xdr:nvCxnSpPr>
        <xdr:cNvPr id="308" name="直線コネクタ 307"/>
        <xdr:cNvCxnSpPr/>
      </xdr:nvCxnSpPr>
      <xdr:spPr>
        <a:xfrm>
          <a:off x="3797300" y="1483995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24856</xdr:rowOff>
    </xdr:from>
    <xdr:to>
      <xdr:col>15</xdr:col>
      <xdr:colOff>101600</xdr:colOff>
      <xdr:row>86</xdr:row>
      <xdr:rowOff>126456</xdr:rowOff>
    </xdr:to>
    <xdr:sp macro="" textlink="">
      <xdr:nvSpPr>
        <xdr:cNvPr id="309" name="楕円 308"/>
        <xdr:cNvSpPr/>
      </xdr:nvSpPr>
      <xdr:spPr>
        <a:xfrm>
          <a:off x="2857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75656</xdr:rowOff>
    </xdr:from>
    <xdr:to>
      <xdr:col>19</xdr:col>
      <xdr:colOff>177800</xdr:colOff>
      <xdr:row>86</xdr:row>
      <xdr:rowOff>95250</xdr:rowOff>
    </xdr:to>
    <xdr:cxnSp macro="">
      <xdr:nvCxnSpPr>
        <xdr:cNvPr id="310" name="直線コネクタ 309"/>
        <xdr:cNvCxnSpPr/>
      </xdr:nvCxnSpPr>
      <xdr:spPr>
        <a:xfrm>
          <a:off x="2908300" y="148203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3629</xdr:rowOff>
    </xdr:from>
    <xdr:to>
      <xdr:col>10</xdr:col>
      <xdr:colOff>165100</xdr:colOff>
      <xdr:row>86</xdr:row>
      <xdr:rowOff>105229</xdr:rowOff>
    </xdr:to>
    <xdr:sp macro="" textlink="">
      <xdr:nvSpPr>
        <xdr:cNvPr id="311" name="楕円 310"/>
        <xdr:cNvSpPr/>
      </xdr:nvSpPr>
      <xdr:spPr>
        <a:xfrm>
          <a:off x="196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54429</xdr:rowOff>
    </xdr:from>
    <xdr:to>
      <xdr:col>15</xdr:col>
      <xdr:colOff>50800</xdr:colOff>
      <xdr:row>86</xdr:row>
      <xdr:rowOff>75656</xdr:rowOff>
    </xdr:to>
    <xdr:cxnSp macro="">
      <xdr:nvCxnSpPr>
        <xdr:cNvPr id="312" name="直線コネクタ 311"/>
        <xdr:cNvCxnSpPr/>
      </xdr:nvCxnSpPr>
      <xdr:spPr>
        <a:xfrm>
          <a:off x="2019300" y="147991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150586</xdr:rowOff>
    </xdr:from>
    <xdr:to>
      <xdr:col>6</xdr:col>
      <xdr:colOff>38100</xdr:colOff>
      <xdr:row>86</xdr:row>
      <xdr:rowOff>80736</xdr:rowOff>
    </xdr:to>
    <xdr:sp macro="" textlink="">
      <xdr:nvSpPr>
        <xdr:cNvPr id="313" name="楕円 312"/>
        <xdr:cNvSpPr/>
      </xdr:nvSpPr>
      <xdr:spPr>
        <a:xfrm>
          <a:off x="1079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29936</xdr:rowOff>
    </xdr:from>
    <xdr:to>
      <xdr:col>10</xdr:col>
      <xdr:colOff>114300</xdr:colOff>
      <xdr:row>86</xdr:row>
      <xdr:rowOff>54429</xdr:rowOff>
    </xdr:to>
    <xdr:cxnSp macro="">
      <xdr:nvCxnSpPr>
        <xdr:cNvPr id="314" name="直線コネクタ 313"/>
        <xdr:cNvCxnSpPr/>
      </xdr:nvCxnSpPr>
      <xdr:spPr>
        <a:xfrm>
          <a:off x="1130300" y="147746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137177</xdr:rowOff>
    </xdr:from>
    <xdr:ext cx="405111" cy="259045"/>
    <xdr:sp macro="" textlink="">
      <xdr:nvSpPr>
        <xdr:cNvPr id="319" name="n_1mainValue【公営住宅】&#10;有形固定資産減価償却率"/>
        <xdr:cNvSpPr txBox="1"/>
      </xdr:nvSpPr>
      <xdr:spPr>
        <a:xfrm>
          <a:off x="35820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117583</xdr:rowOff>
    </xdr:from>
    <xdr:ext cx="405111" cy="259045"/>
    <xdr:sp macro="" textlink="">
      <xdr:nvSpPr>
        <xdr:cNvPr id="320" name="n_2mainValue【公営住宅】&#10;有形固定資産減価償却率"/>
        <xdr:cNvSpPr txBox="1"/>
      </xdr:nvSpPr>
      <xdr:spPr>
        <a:xfrm>
          <a:off x="2705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96356</xdr:rowOff>
    </xdr:from>
    <xdr:ext cx="405111" cy="259045"/>
    <xdr:sp macro="" textlink="">
      <xdr:nvSpPr>
        <xdr:cNvPr id="321" name="n_3mainValue【公営住宅】&#10;有形固定資産減価償却率"/>
        <xdr:cNvSpPr txBox="1"/>
      </xdr:nvSpPr>
      <xdr:spPr>
        <a:xfrm>
          <a:off x="1816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71863</xdr:rowOff>
    </xdr:from>
    <xdr:ext cx="405111" cy="259045"/>
    <xdr:sp macro="" textlink="">
      <xdr:nvSpPr>
        <xdr:cNvPr id="322" name="n_4mainValue【公営住宅】&#10;有形固定資産減価償却率"/>
        <xdr:cNvSpPr txBox="1"/>
      </xdr:nvSpPr>
      <xdr:spPr>
        <a:xfrm>
          <a:off x="927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142977</xdr:rowOff>
    </xdr:from>
    <xdr:to>
      <xdr:col>55</xdr:col>
      <xdr:colOff>50800</xdr:colOff>
      <xdr:row>85</xdr:row>
      <xdr:rowOff>73127</xdr:rowOff>
    </xdr:to>
    <xdr:sp macro="" textlink="">
      <xdr:nvSpPr>
        <xdr:cNvPr id="360" name="楕円 359"/>
        <xdr:cNvSpPr/>
      </xdr:nvSpPr>
      <xdr:spPr>
        <a:xfrm>
          <a:off x="10426700" y="145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165854</xdr:rowOff>
    </xdr:from>
    <xdr:ext cx="469744" cy="259045"/>
    <xdr:sp macro="" textlink="">
      <xdr:nvSpPr>
        <xdr:cNvPr id="361" name="【公営住宅】&#10;一人当たり面積該当値テキスト"/>
        <xdr:cNvSpPr txBox="1"/>
      </xdr:nvSpPr>
      <xdr:spPr>
        <a:xfrm>
          <a:off x="10515600" y="143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362" name="楕円 361"/>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22098</xdr:rowOff>
    </xdr:from>
    <xdr:to>
      <xdr:col>55</xdr:col>
      <xdr:colOff>0</xdr:colOff>
      <xdr:row>85</xdr:row>
      <xdr:rowOff>22327</xdr:rowOff>
    </xdr:to>
    <xdr:cxnSp macro="">
      <xdr:nvCxnSpPr>
        <xdr:cNvPr id="363" name="直線コネクタ 362"/>
        <xdr:cNvCxnSpPr/>
      </xdr:nvCxnSpPr>
      <xdr:spPr>
        <a:xfrm>
          <a:off x="9639300" y="1459534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141605</xdr:rowOff>
    </xdr:from>
    <xdr:to>
      <xdr:col>46</xdr:col>
      <xdr:colOff>38100</xdr:colOff>
      <xdr:row>85</xdr:row>
      <xdr:rowOff>71755</xdr:rowOff>
    </xdr:to>
    <xdr:sp macro="" textlink="">
      <xdr:nvSpPr>
        <xdr:cNvPr id="364" name="楕円 363"/>
        <xdr:cNvSpPr/>
      </xdr:nvSpPr>
      <xdr:spPr>
        <a:xfrm>
          <a:off x="8699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20955</xdr:rowOff>
    </xdr:from>
    <xdr:to>
      <xdr:col>50</xdr:col>
      <xdr:colOff>114300</xdr:colOff>
      <xdr:row>85</xdr:row>
      <xdr:rowOff>22098</xdr:rowOff>
    </xdr:to>
    <xdr:cxnSp macro="">
      <xdr:nvCxnSpPr>
        <xdr:cNvPr id="365" name="直線コネクタ 364"/>
        <xdr:cNvCxnSpPr/>
      </xdr:nvCxnSpPr>
      <xdr:spPr>
        <a:xfrm>
          <a:off x="8750300" y="145942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141376</xdr:rowOff>
    </xdr:from>
    <xdr:to>
      <xdr:col>41</xdr:col>
      <xdr:colOff>101600</xdr:colOff>
      <xdr:row>85</xdr:row>
      <xdr:rowOff>71526</xdr:rowOff>
    </xdr:to>
    <xdr:sp macro="" textlink="">
      <xdr:nvSpPr>
        <xdr:cNvPr id="366" name="楕円 365"/>
        <xdr:cNvSpPr/>
      </xdr:nvSpPr>
      <xdr:spPr>
        <a:xfrm>
          <a:off x="7810500" y="145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20726</xdr:rowOff>
    </xdr:from>
    <xdr:to>
      <xdr:col>45</xdr:col>
      <xdr:colOff>177800</xdr:colOff>
      <xdr:row>85</xdr:row>
      <xdr:rowOff>20955</xdr:rowOff>
    </xdr:to>
    <xdr:cxnSp macro="">
      <xdr:nvCxnSpPr>
        <xdr:cNvPr id="367" name="直線コネクタ 366"/>
        <xdr:cNvCxnSpPr/>
      </xdr:nvCxnSpPr>
      <xdr:spPr>
        <a:xfrm>
          <a:off x="7861300" y="145939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140919</xdr:rowOff>
    </xdr:from>
    <xdr:to>
      <xdr:col>36</xdr:col>
      <xdr:colOff>165100</xdr:colOff>
      <xdr:row>85</xdr:row>
      <xdr:rowOff>71069</xdr:rowOff>
    </xdr:to>
    <xdr:sp macro="" textlink="">
      <xdr:nvSpPr>
        <xdr:cNvPr id="368" name="楕円 367"/>
        <xdr:cNvSpPr/>
      </xdr:nvSpPr>
      <xdr:spPr>
        <a:xfrm>
          <a:off x="6921500" y="1454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20269</xdr:rowOff>
    </xdr:from>
    <xdr:to>
      <xdr:col>41</xdr:col>
      <xdr:colOff>50800</xdr:colOff>
      <xdr:row>85</xdr:row>
      <xdr:rowOff>20726</xdr:rowOff>
    </xdr:to>
    <xdr:cxnSp macro="">
      <xdr:nvCxnSpPr>
        <xdr:cNvPr id="369" name="直線コネクタ 368"/>
        <xdr:cNvCxnSpPr/>
      </xdr:nvCxnSpPr>
      <xdr:spPr>
        <a:xfrm>
          <a:off x="6972300" y="145935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89425</xdr:rowOff>
    </xdr:from>
    <xdr:ext cx="469744" cy="259045"/>
    <xdr:sp macro="" textlink="">
      <xdr:nvSpPr>
        <xdr:cNvPr id="374" name="n_1mainValue【公営住宅】&#10;一人当たり面積"/>
        <xdr:cNvSpPr txBox="1"/>
      </xdr:nvSpPr>
      <xdr:spPr>
        <a:xfrm>
          <a:off x="9391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88282</xdr:rowOff>
    </xdr:from>
    <xdr:ext cx="469744" cy="259045"/>
    <xdr:sp macro="" textlink="">
      <xdr:nvSpPr>
        <xdr:cNvPr id="375" name="n_2mainValue【公営住宅】&#10;一人当たり面積"/>
        <xdr:cNvSpPr txBox="1"/>
      </xdr:nvSpPr>
      <xdr:spPr>
        <a:xfrm>
          <a:off x="8515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88053</xdr:rowOff>
    </xdr:from>
    <xdr:ext cx="469744" cy="259045"/>
    <xdr:sp macro="" textlink="">
      <xdr:nvSpPr>
        <xdr:cNvPr id="376" name="n_3mainValue【公営住宅】&#10;一人当たり面積"/>
        <xdr:cNvSpPr txBox="1"/>
      </xdr:nvSpPr>
      <xdr:spPr>
        <a:xfrm>
          <a:off x="7626427" y="143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87596</xdr:rowOff>
    </xdr:from>
    <xdr:ext cx="469744" cy="259045"/>
    <xdr:sp macro="" textlink="">
      <xdr:nvSpPr>
        <xdr:cNvPr id="377" name="n_4mainValue【公営住宅】&#10;一人当たり面積"/>
        <xdr:cNvSpPr txBox="1"/>
      </xdr:nvSpPr>
      <xdr:spPr>
        <a:xfrm>
          <a:off x="6737427" y="1431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435" name="楕円 434"/>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436" name="【認定こども園・幼稚園・保育所】&#10;有形固定資産減価償却率該当値テキスト"/>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437" name="楕円 436"/>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92528</xdr:rowOff>
    </xdr:from>
    <xdr:to>
      <xdr:col>85</xdr:col>
      <xdr:colOff>127000</xdr:colOff>
      <xdr:row>39</xdr:row>
      <xdr:rowOff>95794</xdr:rowOff>
    </xdr:to>
    <xdr:cxnSp macro="">
      <xdr:nvCxnSpPr>
        <xdr:cNvPr id="438" name="直線コネクタ 437"/>
        <xdr:cNvCxnSpPr/>
      </xdr:nvCxnSpPr>
      <xdr:spPr>
        <a:xfrm>
          <a:off x="15481300" y="677907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31931</xdr:rowOff>
    </xdr:from>
    <xdr:to>
      <xdr:col>76</xdr:col>
      <xdr:colOff>165100</xdr:colOff>
      <xdr:row>39</xdr:row>
      <xdr:rowOff>133531</xdr:rowOff>
    </xdr:to>
    <xdr:sp macro="" textlink="">
      <xdr:nvSpPr>
        <xdr:cNvPr id="439" name="楕円 438"/>
        <xdr:cNvSpPr/>
      </xdr:nvSpPr>
      <xdr:spPr>
        <a:xfrm>
          <a:off x="14541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82731</xdr:rowOff>
    </xdr:from>
    <xdr:to>
      <xdr:col>81</xdr:col>
      <xdr:colOff>50800</xdr:colOff>
      <xdr:row>39</xdr:row>
      <xdr:rowOff>92528</xdr:rowOff>
    </xdr:to>
    <xdr:cxnSp macro="">
      <xdr:nvCxnSpPr>
        <xdr:cNvPr id="440" name="直線コネクタ 439"/>
        <xdr:cNvCxnSpPr/>
      </xdr:nvCxnSpPr>
      <xdr:spPr>
        <a:xfrm>
          <a:off x="14592300" y="67692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170724</xdr:rowOff>
    </xdr:from>
    <xdr:to>
      <xdr:col>72</xdr:col>
      <xdr:colOff>38100</xdr:colOff>
      <xdr:row>39</xdr:row>
      <xdr:rowOff>100874</xdr:rowOff>
    </xdr:to>
    <xdr:sp macro="" textlink="">
      <xdr:nvSpPr>
        <xdr:cNvPr id="441" name="楕円 440"/>
        <xdr:cNvSpPr/>
      </xdr:nvSpPr>
      <xdr:spPr>
        <a:xfrm>
          <a:off x="13652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50074</xdr:rowOff>
    </xdr:from>
    <xdr:to>
      <xdr:col>76</xdr:col>
      <xdr:colOff>114300</xdr:colOff>
      <xdr:row>39</xdr:row>
      <xdr:rowOff>82731</xdr:rowOff>
    </xdr:to>
    <xdr:cxnSp macro="">
      <xdr:nvCxnSpPr>
        <xdr:cNvPr id="442" name="直線コネクタ 441"/>
        <xdr:cNvCxnSpPr/>
      </xdr:nvCxnSpPr>
      <xdr:spPr>
        <a:xfrm>
          <a:off x="13703300" y="67366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43" name="楕円 442"/>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50074</xdr:rowOff>
    </xdr:to>
    <xdr:cxnSp macro="">
      <xdr:nvCxnSpPr>
        <xdr:cNvPr id="444" name="直線コネクタ 443"/>
        <xdr:cNvCxnSpPr/>
      </xdr:nvCxnSpPr>
      <xdr:spPr>
        <a:xfrm>
          <a:off x="12814300" y="670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449" name="n_1mainValue【認定こども園・幼稚園・保育所】&#10;有形固定資産減価償却率"/>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124658</xdr:rowOff>
    </xdr:from>
    <xdr:ext cx="405111" cy="259045"/>
    <xdr:sp macro="" textlink="">
      <xdr:nvSpPr>
        <xdr:cNvPr id="450" name="n_2mainValue【認定こども園・幼稚園・保育所】&#10;有形固定資産減価償却率"/>
        <xdr:cNvSpPr txBox="1"/>
      </xdr:nvSpPr>
      <xdr:spPr>
        <a:xfrm>
          <a:off x="14389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92001</xdr:rowOff>
    </xdr:from>
    <xdr:ext cx="405111" cy="259045"/>
    <xdr:sp macro="" textlink="">
      <xdr:nvSpPr>
        <xdr:cNvPr id="451" name="n_3mainValue【認定こども園・幼稚園・保育所】&#10;有形固定資産減価償却率"/>
        <xdr:cNvSpPr txBox="1"/>
      </xdr:nvSpPr>
      <xdr:spPr>
        <a:xfrm>
          <a:off x="13500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52" name="n_4mainValue【認定こども園・幼稚園・保育所】&#10;有形固定資産減価償却率"/>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41402</xdr:rowOff>
    </xdr:from>
    <xdr:to>
      <xdr:col>116</xdr:col>
      <xdr:colOff>114300</xdr:colOff>
      <xdr:row>38</xdr:row>
      <xdr:rowOff>143002</xdr:rowOff>
    </xdr:to>
    <xdr:sp macro="" textlink="">
      <xdr:nvSpPr>
        <xdr:cNvPr id="490" name="楕円 489"/>
        <xdr:cNvSpPr/>
      </xdr:nvSpPr>
      <xdr:spPr>
        <a:xfrm>
          <a:off x="221107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64279</xdr:rowOff>
    </xdr:from>
    <xdr:ext cx="469744" cy="259045"/>
    <xdr:sp macro="" textlink="">
      <xdr:nvSpPr>
        <xdr:cNvPr id="491" name="【認定こども園・幼稚園・保育所】&#10;一人当たり面積該当値テキスト"/>
        <xdr:cNvSpPr txBox="1"/>
      </xdr:nvSpPr>
      <xdr:spPr>
        <a:xfrm>
          <a:off x="22199600"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41402</xdr:rowOff>
    </xdr:from>
    <xdr:to>
      <xdr:col>112</xdr:col>
      <xdr:colOff>38100</xdr:colOff>
      <xdr:row>38</xdr:row>
      <xdr:rowOff>143002</xdr:rowOff>
    </xdr:to>
    <xdr:sp macro="" textlink="">
      <xdr:nvSpPr>
        <xdr:cNvPr id="492" name="楕円 491"/>
        <xdr:cNvSpPr/>
      </xdr:nvSpPr>
      <xdr:spPr>
        <a:xfrm>
          <a:off x="21272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92202</xdr:rowOff>
    </xdr:from>
    <xdr:to>
      <xdr:col>116</xdr:col>
      <xdr:colOff>63500</xdr:colOff>
      <xdr:row>38</xdr:row>
      <xdr:rowOff>92202</xdr:rowOff>
    </xdr:to>
    <xdr:cxnSp macro="">
      <xdr:nvCxnSpPr>
        <xdr:cNvPr id="493" name="直線コネクタ 492"/>
        <xdr:cNvCxnSpPr/>
      </xdr:nvCxnSpPr>
      <xdr:spPr>
        <a:xfrm>
          <a:off x="21323300" y="6607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4" name="楕円 493"/>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92202</xdr:rowOff>
    </xdr:to>
    <xdr:cxnSp macro="">
      <xdr:nvCxnSpPr>
        <xdr:cNvPr id="495" name="直線コネクタ 494"/>
        <xdr:cNvCxnSpPr/>
      </xdr:nvCxnSpPr>
      <xdr:spPr>
        <a:xfrm>
          <a:off x="20434300" y="660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96" name="楕円 495"/>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87630</xdr:rowOff>
    </xdr:to>
    <xdr:cxnSp macro="">
      <xdr:nvCxnSpPr>
        <xdr:cNvPr id="497" name="直線コネクタ 496"/>
        <xdr:cNvCxnSpPr/>
      </xdr:nvCxnSpPr>
      <xdr:spPr>
        <a:xfrm>
          <a:off x="19545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8" name="楕円 497"/>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87630</xdr:rowOff>
    </xdr:to>
    <xdr:cxnSp macro="">
      <xdr:nvCxnSpPr>
        <xdr:cNvPr id="499" name="直線コネクタ 498"/>
        <xdr:cNvCxnSpPr/>
      </xdr:nvCxnSpPr>
      <xdr:spPr>
        <a:xfrm>
          <a:off x="18656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159529</xdr:rowOff>
    </xdr:from>
    <xdr:ext cx="469744" cy="259045"/>
    <xdr:sp macro="" textlink="">
      <xdr:nvSpPr>
        <xdr:cNvPr id="504" name="n_1mainValue【認定こども園・幼稚園・保育所】&#10;一人当たり面積"/>
        <xdr:cNvSpPr txBox="1"/>
      </xdr:nvSpPr>
      <xdr:spPr>
        <a:xfrm>
          <a:off x="210757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505"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506" name="n_3mainValue【認定こども園・幼稚園・保育所】&#10;一人当たり面積"/>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154957</xdr:rowOff>
    </xdr:from>
    <xdr:ext cx="469744" cy="259045"/>
    <xdr:sp macro="" textlink="">
      <xdr:nvSpPr>
        <xdr:cNvPr id="507" name="n_4mainValue【認定こども園・幼稚園・保育所】&#10;一人当たり面積"/>
        <xdr:cNvSpPr txBox="1"/>
      </xdr:nvSpPr>
      <xdr:spPr>
        <a:xfrm>
          <a:off x="18421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48" name="楕円 547"/>
        <xdr:cNvSpPr/>
      </xdr:nvSpPr>
      <xdr:spPr>
        <a:xfrm>
          <a:off x="16268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148607</xdr:rowOff>
    </xdr:from>
    <xdr:ext cx="405111" cy="259045"/>
    <xdr:sp macro="" textlink="">
      <xdr:nvSpPr>
        <xdr:cNvPr id="549" name="【学校施設】&#10;有形固定資産減価償却率該当値テキスト"/>
        <xdr:cNvSpPr txBox="1"/>
      </xdr:nvSpPr>
      <xdr:spPr>
        <a:xfrm>
          <a:off x="163576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50" name="楕円 549"/>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80010</xdr:rowOff>
    </xdr:to>
    <xdr:cxnSp macro="">
      <xdr:nvCxnSpPr>
        <xdr:cNvPr id="551" name="直線コネクタ 550"/>
        <xdr:cNvCxnSpPr/>
      </xdr:nvCxnSpPr>
      <xdr:spPr>
        <a:xfrm flipV="1">
          <a:off x="15481300" y="10507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52" name="楕円 551"/>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102870</xdr:rowOff>
    </xdr:to>
    <xdr:cxnSp macro="">
      <xdr:nvCxnSpPr>
        <xdr:cNvPr id="553" name="直線コネクタ 552"/>
        <xdr:cNvCxnSpPr/>
      </xdr:nvCxnSpPr>
      <xdr:spPr>
        <a:xfrm flipV="1">
          <a:off x="14592300" y="1053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2540</xdr:rowOff>
    </xdr:from>
    <xdr:to>
      <xdr:col>72</xdr:col>
      <xdr:colOff>38100</xdr:colOff>
      <xdr:row>61</xdr:row>
      <xdr:rowOff>104140</xdr:rowOff>
    </xdr:to>
    <xdr:sp macro="" textlink="">
      <xdr:nvSpPr>
        <xdr:cNvPr id="554" name="楕円 553"/>
        <xdr:cNvSpPr/>
      </xdr:nvSpPr>
      <xdr:spPr>
        <a:xfrm>
          <a:off x="1365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53340</xdr:rowOff>
    </xdr:from>
    <xdr:to>
      <xdr:col>76</xdr:col>
      <xdr:colOff>114300</xdr:colOff>
      <xdr:row>61</xdr:row>
      <xdr:rowOff>102870</xdr:rowOff>
    </xdr:to>
    <xdr:cxnSp macro="">
      <xdr:nvCxnSpPr>
        <xdr:cNvPr id="555" name="直線コネクタ 554"/>
        <xdr:cNvCxnSpPr/>
      </xdr:nvCxnSpPr>
      <xdr:spPr>
        <a:xfrm>
          <a:off x="13703300" y="105117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556" name="楕円 555"/>
        <xdr:cNvSpPr/>
      </xdr:nvSpPr>
      <xdr:spPr>
        <a:xfrm>
          <a:off x="1276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53340</xdr:rowOff>
    </xdr:to>
    <xdr:cxnSp macro="">
      <xdr:nvCxnSpPr>
        <xdr:cNvPr id="557" name="直線コネクタ 556"/>
        <xdr:cNvCxnSpPr/>
      </xdr:nvCxnSpPr>
      <xdr:spPr>
        <a:xfrm>
          <a:off x="12814300" y="10477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62"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563" name="n_2mainValue【学校施設】&#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95267</xdr:rowOff>
    </xdr:from>
    <xdr:ext cx="405111" cy="259045"/>
    <xdr:sp macro="" textlink="">
      <xdr:nvSpPr>
        <xdr:cNvPr id="564" name="n_3mainValue【学校施設】&#10;有形固定資産減価償却率"/>
        <xdr:cNvSpPr txBox="1"/>
      </xdr:nvSpPr>
      <xdr:spPr>
        <a:xfrm>
          <a:off x="13500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565" name="n_4mainValue【学校施設】&#10;有形固定資産減価償却率"/>
        <xdr:cNvSpPr txBox="1"/>
      </xdr:nvSpPr>
      <xdr:spPr>
        <a:xfrm>
          <a:off x="12611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24638</xdr:rowOff>
    </xdr:from>
    <xdr:to>
      <xdr:col>116</xdr:col>
      <xdr:colOff>114300</xdr:colOff>
      <xdr:row>61</xdr:row>
      <xdr:rowOff>126238</xdr:rowOff>
    </xdr:to>
    <xdr:sp macro="" textlink="">
      <xdr:nvSpPr>
        <xdr:cNvPr id="608" name="楕円 607"/>
        <xdr:cNvSpPr/>
      </xdr:nvSpPr>
      <xdr:spPr>
        <a:xfrm>
          <a:off x="22110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3065</xdr:rowOff>
    </xdr:from>
    <xdr:ext cx="469744" cy="259045"/>
    <xdr:sp macro="" textlink="">
      <xdr:nvSpPr>
        <xdr:cNvPr id="609" name="【学校施設】&#10;一人当たり面積該当値テキスト"/>
        <xdr:cNvSpPr txBox="1"/>
      </xdr:nvSpPr>
      <xdr:spPr>
        <a:xfrm>
          <a:off x="22199600"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168003</xdr:rowOff>
    </xdr:from>
    <xdr:to>
      <xdr:col>112</xdr:col>
      <xdr:colOff>38100</xdr:colOff>
      <xdr:row>61</xdr:row>
      <xdr:rowOff>98153</xdr:rowOff>
    </xdr:to>
    <xdr:sp macro="" textlink="">
      <xdr:nvSpPr>
        <xdr:cNvPr id="610" name="楕円 609"/>
        <xdr:cNvSpPr/>
      </xdr:nvSpPr>
      <xdr:spPr>
        <a:xfrm>
          <a:off x="2127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47353</xdr:rowOff>
    </xdr:from>
    <xdr:to>
      <xdr:col>116</xdr:col>
      <xdr:colOff>63500</xdr:colOff>
      <xdr:row>61</xdr:row>
      <xdr:rowOff>75438</xdr:rowOff>
    </xdr:to>
    <xdr:cxnSp macro="">
      <xdr:nvCxnSpPr>
        <xdr:cNvPr id="611" name="直線コネクタ 610"/>
        <xdr:cNvCxnSpPr/>
      </xdr:nvCxnSpPr>
      <xdr:spPr>
        <a:xfrm>
          <a:off x="21323300" y="10505803"/>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141224</xdr:rowOff>
    </xdr:from>
    <xdr:to>
      <xdr:col>107</xdr:col>
      <xdr:colOff>101600</xdr:colOff>
      <xdr:row>61</xdr:row>
      <xdr:rowOff>71374</xdr:rowOff>
    </xdr:to>
    <xdr:sp macro="" textlink="">
      <xdr:nvSpPr>
        <xdr:cNvPr id="612" name="楕円 611"/>
        <xdr:cNvSpPr/>
      </xdr:nvSpPr>
      <xdr:spPr>
        <a:xfrm>
          <a:off x="20383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20574</xdr:rowOff>
    </xdr:from>
    <xdr:to>
      <xdr:col>111</xdr:col>
      <xdr:colOff>177800</xdr:colOff>
      <xdr:row>61</xdr:row>
      <xdr:rowOff>47353</xdr:rowOff>
    </xdr:to>
    <xdr:cxnSp macro="">
      <xdr:nvCxnSpPr>
        <xdr:cNvPr id="613" name="直線コネクタ 612"/>
        <xdr:cNvCxnSpPr/>
      </xdr:nvCxnSpPr>
      <xdr:spPr>
        <a:xfrm>
          <a:off x="20434300" y="10479024"/>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18107</xdr:rowOff>
    </xdr:from>
    <xdr:to>
      <xdr:col>102</xdr:col>
      <xdr:colOff>165100</xdr:colOff>
      <xdr:row>61</xdr:row>
      <xdr:rowOff>119707</xdr:rowOff>
    </xdr:to>
    <xdr:sp macro="" textlink="">
      <xdr:nvSpPr>
        <xdr:cNvPr id="614" name="楕円 613"/>
        <xdr:cNvSpPr/>
      </xdr:nvSpPr>
      <xdr:spPr>
        <a:xfrm>
          <a:off x="19494500" y="104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20574</xdr:rowOff>
    </xdr:from>
    <xdr:to>
      <xdr:col>107</xdr:col>
      <xdr:colOff>50800</xdr:colOff>
      <xdr:row>61</xdr:row>
      <xdr:rowOff>68907</xdr:rowOff>
    </xdr:to>
    <xdr:cxnSp macro="">
      <xdr:nvCxnSpPr>
        <xdr:cNvPr id="615" name="直線コネクタ 614"/>
        <xdr:cNvCxnSpPr/>
      </xdr:nvCxnSpPr>
      <xdr:spPr>
        <a:xfrm flipV="1">
          <a:off x="19545300" y="10479024"/>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16801</xdr:rowOff>
    </xdr:from>
    <xdr:to>
      <xdr:col>98</xdr:col>
      <xdr:colOff>38100</xdr:colOff>
      <xdr:row>61</xdr:row>
      <xdr:rowOff>118401</xdr:rowOff>
    </xdr:to>
    <xdr:sp macro="" textlink="">
      <xdr:nvSpPr>
        <xdr:cNvPr id="616" name="楕円 615"/>
        <xdr:cNvSpPr/>
      </xdr:nvSpPr>
      <xdr:spPr>
        <a:xfrm>
          <a:off x="18605500" y="104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67601</xdr:rowOff>
    </xdr:from>
    <xdr:to>
      <xdr:col>102</xdr:col>
      <xdr:colOff>114300</xdr:colOff>
      <xdr:row>61</xdr:row>
      <xdr:rowOff>68907</xdr:rowOff>
    </xdr:to>
    <xdr:cxnSp macro="">
      <xdr:nvCxnSpPr>
        <xdr:cNvPr id="617" name="直線コネクタ 616"/>
        <xdr:cNvCxnSpPr/>
      </xdr:nvCxnSpPr>
      <xdr:spPr>
        <a:xfrm>
          <a:off x="18656300" y="1052605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89280</xdr:rowOff>
    </xdr:from>
    <xdr:ext cx="469744" cy="259045"/>
    <xdr:sp macro="" textlink="">
      <xdr:nvSpPr>
        <xdr:cNvPr id="622" name="n_1main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623" name="n_2main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110834</xdr:rowOff>
    </xdr:from>
    <xdr:ext cx="469744" cy="259045"/>
    <xdr:sp macro="" textlink="">
      <xdr:nvSpPr>
        <xdr:cNvPr id="624" name="n_3mainValue【学校施設】&#10;一人当たり面積"/>
        <xdr:cNvSpPr txBox="1"/>
      </xdr:nvSpPr>
      <xdr:spPr>
        <a:xfrm>
          <a:off x="19310427" y="1056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109528</xdr:rowOff>
    </xdr:from>
    <xdr:ext cx="469744" cy="259045"/>
    <xdr:sp macro="" textlink="">
      <xdr:nvSpPr>
        <xdr:cNvPr id="625" name="n_4mainValue【学校施設】&#10;一人当たり面積"/>
        <xdr:cNvSpPr txBox="1"/>
      </xdr:nvSpPr>
      <xdr:spPr>
        <a:xfrm>
          <a:off x="18421427" y="105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665" name="楕円 664"/>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45738</xdr:rowOff>
    </xdr:from>
    <xdr:ext cx="405111" cy="259045"/>
    <xdr:sp macro="" textlink="">
      <xdr:nvSpPr>
        <xdr:cNvPr id="666" name="【児童館】&#10;有形固定資産減価償却率該当値テキスト"/>
        <xdr:cNvSpPr txBox="1"/>
      </xdr:nvSpPr>
      <xdr:spPr>
        <a:xfrm>
          <a:off x="16357600"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34289</xdr:rowOff>
    </xdr:from>
    <xdr:to>
      <xdr:col>81</xdr:col>
      <xdr:colOff>101600</xdr:colOff>
      <xdr:row>81</xdr:row>
      <xdr:rowOff>135889</xdr:rowOff>
    </xdr:to>
    <xdr:sp macro="" textlink="">
      <xdr:nvSpPr>
        <xdr:cNvPr id="667" name="楕円 666"/>
        <xdr:cNvSpPr/>
      </xdr:nvSpPr>
      <xdr:spPr>
        <a:xfrm>
          <a:off x="154305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85089</xdr:rowOff>
    </xdr:from>
    <xdr:to>
      <xdr:col>85</xdr:col>
      <xdr:colOff>127000</xdr:colOff>
      <xdr:row>81</xdr:row>
      <xdr:rowOff>118111</xdr:rowOff>
    </xdr:to>
    <xdr:cxnSp macro="">
      <xdr:nvCxnSpPr>
        <xdr:cNvPr id="668" name="直線コネクタ 667"/>
        <xdr:cNvCxnSpPr/>
      </xdr:nvCxnSpPr>
      <xdr:spPr>
        <a:xfrm>
          <a:off x="15481300" y="13972539"/>
          <a:ext cx="8382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3811</xdr:rowOff>
    </xdr:from>
    <xdr:to>
      <xdr:col>76</xdr:col>
      <xdr:colOff>165100</xdr:colOff>
      <xdr:row>81</xdr:row>
      <xdr:rowOff>105411</xdr:rowOff>
    </xdr:to>
    <xdr:sp macro="" textlink="">
      <xdr:nvSpPr>
        <xdr:cNvPr id="669" name="楕円 668"/>
        <xdr:cNvSpPr/>
      </xdr:nvSpPr>
      <xdr:spPr>
        <a:xfrm>
          <a:off x="145415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54611</xdr:rowOff>
    </xdr:from>
    <xdr:to>
      <xdr:col>81</xdr:col>
      <xdr:colOff>50800</xdr:colOff>
      <xdr:row>81</xdr:row>
      <xdr:rowOff>85089</xdr:rowOff>
    </xdr:to>
    <xdr:cxnSp macro="">
      <xdr:nvCxnSpPr>
        <xdr:cNvPr id="670" name="直線コネクタ 669"/>
        <xdr:cNvCxnSpPr/>
      </xdr:nvCxnSpPr>
      <xdr:spPr>
        <a:xfrm>
          <a:off x="14592300" y="13942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17780</xdr:rowOff>
    </xdr:from>
    <xdr:to>
      <xdr:col>72</xdr:col>
      <xdr:colOff>38100</xdr:colOff>
      <xdr:row>81</xdr:row>
      <xdr:rowOff>119380</xdr:rowOff>
    </xdr:to>
    <xdr:sp macro="" textlink="">
      <xdr:nvSpPr>
        <xdr:cNvPr id="671" name="楕円 670"/>
        <xdr:cNvSpPr/>
      </xdr:nvSpPr>
      <xdr:spPr>
        <a:xfrm>
          <a:off x="13652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54611</xdr:rowOff>
    </xdr:from>
    <xdr:to>
      <xdr:col>76</xdr:col>
      <xdr:colOff>114300</xdr:colOff>
      <xdr:row>81</xdr:row>
      <xdr:rowOff>68580</xdr:rowOff>
    </xdr:to>
    <xdr:cxnSp macro="">
      <xdr:nvCxnSpPr>
        <xdr:cNvPr id="672" name="直線コネクタ 671"/>
        <xdr:cNvCxnSpPr/>
      </xdr:nvCxnSpPr>
      <xdr:spPr>
        <a:xfrm flipV="1">
          <a:off x="13703300" y="139420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105411</xdr:rowOff>
    </xdr:from>
    <xdr:to>
      <xdr:col>67</xdr:col>
      <xdr:colOff>101600</xdr:colOff>
      <xdr:row>82</xdr:row>
      <xdr:rowOff>35561</xdr:rowOff>
    </xdr:to>
    <xdr:sp macro="" textlink="">
      <xdr:nvSpPr>
        <xdr:cNvPr id="673" name="楕円 672"/>
        <xdr:cNvSpPr/>
      </xdr:nvSpPr>
      <xdr:spPr>
        <a:xfrm>
          <a:off x="12763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68580</xdr:rowOff>
    </xdr:from>
    <xdr:to>
      <xdr:col>71</xdr:col>
      <xdr:colOff>177800</xdr:colOff>
      <xdr:row>81</xdr:row>
      <xdr:rowOff>156211</xdr:rowOff>
    </xdr:to>
    <xdr:cxnSp macro="">
      <xdr:nvCxnSpPr>
        <xdr:cNvPr id="674" name="直線コネクタ 673"/>
        <xdr:cNvCxnSpPr/>
      </xdr:nvCxnSpPr>
      <xdr:spPr>
        <a:xfrm flipV="1">
          <a:off x="12814300" y="139560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152416</xdr:rowOff>
    </xdr:from>
    <xdr:ext cx="405111" cy="259045"/>
    <xdr:sp macro="" textlink="">
      <xdr:nvSpPr>
        <xdr:cNvPr id="679" name="n_1mainValue【児童館】&#10;有形固定資産減価償却率"/>
        <xdr:cNvSpPr txBox="1"/>
      </xdr:nvSpPr>
      <xdr:spPr>
        <a:xfrm>
          <a:off x="152660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121938</xdr:rowOff>
    </xdr:from>
    <xdr:ext cx="405111" cy="259045"/>
    <xdr:sp macro="" textlink="">
      <xdr:nvSpPr>
        <xdr:cNvPr id="680" name="n_2mainValue【児童館】&#10;有形固定資産減価償却率"/>
        <xdr:cNvSpPr txBox="1"/>
      </xdr:nvSpPr>
      <xdr:spPr>
        <a:xfrm>
          <a:off x="14389744" y="1366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110507</xdr:rowOff>
    </xdr:from>
    <xdr:ext cx="405111" cy="259045"/>
    <xdr:sp macro="" textlink="">
      <xdr:nvSpPr>
        <xdr:cNvPr id="681" name="n_3mainValue【児童館】&#10;有形固定資産減価償却率"/>
        <xdr:cNvSpPr txBox="1"/>
      </xdr:nvSpPr>
      <xdr:spPr>
        <a:xfrm>
          <a:off x="13500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26688</xdr:rowOff>
    </xdr:from>
    <xdr:ext cx="405111" cy="259045"/>
    <xdr:sp macro="" textlink="">
      <xdr:nvSpPr>
        <xdr:cNvPr id="682" name="n_4mainValue【児童館】&#10;有形固定資産減価償却率"/>
        <xdr:cNvSpPr txBox="1"/>
      </xdr:nvSpPr>
      <xdr:spPr>
        <a:xfrm>
          <a:off x="12611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1"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95250</xdr:rowOff>
    </xdr:from>
    <xdr:to>
      <xdr:col>116</xdr:col>
      <xdr:colOff>114300</xdr:colOff>
      <xdr:row>80</xdr:row>
      <xdr:rowOff>25400</xdr:rowOff>
    </xdr:to>
    <xdr:sp macro="" textlink="">
      <xdr:nvSpPr>
        <xdr:cNvPr id="722" name="楕円 721"/>
        <xdr:cNvSpPr/>
      </xdr:nvSpPr>
      <xdr:spPr>
        <a:xfrm>
          <a:off x="221107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118127</xdr:rowOff>
    </xdr:from>
    <xdr:ext cx="469744" cy="259045"/>
    <xdr:sp macro="" textlink="">
      <xdr:nvSpPr>
        <xdr:cNvPr id="723" name="【児童館】&#10;一人当たり面積該当値テキスト"/>
        <xdr:cNvSpPr txBox="1"/>
      </xdr:nvSpPr>
      <xdr:spPr>
        <a:xfrm>
          <a:off x="22199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724" name="楕円 723"/>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146050</xdr:rowOff>
    </xdr:to>
    <xdr:cxnSp macro="">
      <xdr:nvCxnSpPr>
        <xdr:cNvPr id="725" name="直線コネクタ 724"/>
        <xdr:cNvCxnSpPr/>
      </xdr:nvCxnSpPr>
      <xdr:spPr>
        <a:xfrm>
          <a:off x="21323300" y="1367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26" name="楕円 725"/>
        <xdr:cNvSpPr/>
      </xdr:nvSpPr>
      <xdr:spPr>
        <a:xfrm>
          <a:off x="2038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727" name="直線コネクタ 726"/>
        <xdr:cNvCxnSpPr/>
      </xdr:nvCxnSpPr>
      <xdr:spPr>
        <a:xfrm>
          <a:off x="20434300" y="1367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28" name="楕円 727"/>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0</xdr:rowOff>
    </xdr:to>
    <xdr:cxnSp macro="">
      <xdr:nvCxnSpPr>
        <xdr:cNvPr id="729" name="直線コネクタ 728"/>
        <xdr:cNvCxnSpPr/>
      </xdr:nvCxnSpPr>
      <xdr:spPr>
        <a:xfrm flipV="1">
          <a:off x="19545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30" name="楕円 729"/>
        <xdr:cNvSpPr/>
      </xdr:nvSpPr>
      <xdr:spPr>
        <a:xfrm>
          <a:off x="18605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76200</xdr:rowOff>
    </xdr:to>
    <xdr:cxnSp macro="">
      <xdr:nvCxnSpPr>
        <xdr:cNvPr id="731" name="直線コネクタ 730"/>
        <xdr:cNvCxnSpPr/>
      </xdr:nvCxnSpPr>
      <xdr:spPr>
        <a:xfrm flipV="1">
          <a:off x="18656300" y="1371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736" name="n_1mainValue【児童館】&#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37" name="n_2mainValue【児童館】&#10;一人当たり面積"/>
        <xdr:cNvSpPr txBox="1"/>
      </xdr:nvSpPr>
      <xdr:spPr>
        <a:xfrm>
          <a:off x="201994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38" name="n_3mainValue【児童館】&#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39" name="n_4mainValue【児童館】&#10;一人当たり面積"/>
        <xdr:cNvSpPr txBox="1"/>
      </xdr:nvSpPr>
      <xdr:spPr>
        <a:xfrm>
          <a:off x="18421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400">
            <a:latin typeface="BIZ UDゴシック" panose="020B0400000000000000" pitchFamily="49" charset="-128"/>
            <a:ea typeface="BIZ UDゴシック" panose="020B0400000000000000" pitchFamily="49" charset="-128"/>
          </a:endParaRPr>
        </a:p>
        <a:p>
          <a:r>
            <a:rPr kumimoji="1" lang="ja-JP" altLang="en-US" sz="1400">
              <a:latin typeface="BIZ UDゴシック" panose="020B0400000000000000" pitchFamily="49" charset="-128"/>
              <a:ea typeface="BIZ UDゴシック" panose="020B0400000000000000" pitchFamily="49" charset="-128"/>
            </a:rPr>
            <a:t>類似団体と比較して、一人当たりの面積が多い施設としては、</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認定こども園・幼稚園・保育所</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公営住宅</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児童館</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となっている。</a:t>
          </a:r>
        </a:p>
        <a:p>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道路</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橋りょう・トンネル</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の一人当たりの延長や有形固定資産額は類似団体と比較し少なくなっているが、これは町の面積が大きくなく、また、山林もないことが主因として考えられる。</a:t>
          </a:r>
        </a:p>
        <a:p>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公営住宅</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については、</a:t>
          </a:r>
          <a:r>
            <a:rPr kumimoji="1" lang="en-US" altLang="ja-JP" sz="1400">
              <a:latin typeface="BIZ UDゴシック" panose="020B0400000000000000" pitchFamily="49" charset="-128"/>
              <a:ea typeface="BIZ UDゴシック" panose="020B0400000000000000" pitchFamily="49" charset="-128"/>
            </a:rPr>
            <a:t>1960</a:t>
          </a:r>
          <a:r>
            <a:rPr kumimoji="1" lang="ja-JP" altLang="en-US" sz="1400">
              <a:latin typeface="BIZ UDゴシック" panose="020B0400000000000000" pitchFamily="49" charset="-128"/>
              <a:ea typeface="BIZ UDゴシック" panose="020B0400000000000000" pitchFamily="49" charset="-128"/>
            </a:rPr>
            <a:t>年代から</a:t>
          </a:r>
          <a:r>
            <a:rPr kumimoji="1" lang="en-US" altLang="ja-JP" sz="1400">
              <a:latin typeface="BIZ UDゴシック" panose="020B0400000000000000" pitchFamily="49" charset="-128"/>
              <a:ea typeface="BIZ UDゴシック" panose="020B0400000000000000" pitchFamily="49" charset="-128"/>
            </a:rPr>
            <a:t>70</a:t>
          </a:r>
          <a:r>
            <a:rPr kumimoji="1" lang="ja-JP" altLang="en-US" sz="1400">
              <a:latin typeface="BIZ UDゴシック" panose="020B0400000000000000" pitchFamily="49" charset="-128"/>
              <a:ea typeface="BIZ UDゴシック" panose="020B0400000000000000" pitchFamily="49" charset="-128"/>
            </a:rPr>
            <a:t>年代にかけて建設されたものも多く、統廃合を検討する。特に老朽化が著しい公営住宅については、廃止を検討する。</a:t>
          </a:r>
        </a:p>
        <a:p>
          <a:r>
            <a:rPr kumimoji="1" lang="ja-JP" altLang="en-US" sz="1400">
              <a:latin typeface="BIZ UDゴシック" panose="020B0400000000000000" pitchFamily="49" charset="-128"/>
              <a:ea typeface="BIZ UDゴシック" panose="020B0400000000000000" pitchFamily="49" charset="-128"/>
            </a:rPr>
            <a:t>小中学校や幼稚園については、個別管理計画に基づき、今後長寿命化などの施策を実施していく。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35,539
35,274
16.27
14,392,498
13,391,691
934,448
7,432,919
10,070,533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4" name="楕円 73"/>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88736</xdr:rowOff>
    </xdr:from>
    <xdr:ext cx="405111" cy="259045"/>
    <xdr:sp macro="" textlink="">
      <xdr:nvSpPr>
        <xdr:cNvPr id="75" name="【図書館】&#10;有形固定資産減価償却率該当値テキスト"/>
        <xdr:cNvSpPr txBox="1"/>
      </xdr:nvSpPr>
      <xdr:spPr>
        <a:xfrm>
          <a:off x="4673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6" name="楕円 75"/>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38</xdr:row>
      <xdr:rowOff>161109</xdr:rowOff>
    </xdr:to>
    <xdr:cxnSp macro="">
      <xdr:nvCxnSpPr>
        <xdr:cNvPr id="77" name="直線コネクタ 76"/>
        <xdr:cNvCxnSpPr/>
      </xdr:nvCxnSpPr>
      <xdr:spPr>
        <a:xfrm>
          <a:off x="3797300" y="665824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58057</xdr:rowOff>
    </xdr:from>
    <xdr:to>
      <xdr:col>15</xdr:col>
      <xdr:colOff>101600</xdr:colOff>
      <xdr:row>38</xdr:row>
      <xdr:rowOff>159657</xdr:rowOff>
    </xdr:to>
    <xdr:sp macro="" textlink="">
      <xdr:nvSpPr>
        <xdr:cNvPr id="78" name="楕円 77"/>
        <xdr:cNvSpPr/>
      </xdr:nvSpPr>
      <xdr:spPr>
        <a:xfrm>
          <a:off x="2857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108857</xdr:rowOff>
    </xdr:from>
    <xdr:to>
      <xdr:col>19</xdr:col>
      <xdr:colOff>177800</xdr:colOff>
      <xdr:row>38</xdr:row>
      <xdr:rowOff>143147</xdr:rowOff>
    </xdr:to>
    <xdr:cxnSp macro="">
      <xdr:nvCxnSpPr>
        <xdr:cNvPr id="79" name="直線コネクタ 78"/>
        <xdr:cNvCxnSpPr/>
      </xdr:nvCxnSpPr>
      <xdr:spPr>
        <a:xfrm>
          <a:off x="2908300" y="66239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27033</xdr:rowOff>
    </xdr:from>
    <xdr:to>
      <xdr:col>10</xdr:col>
      <xdr:colOff>165100</xdr:colOff>
      <xdr:row>38</xdr:row>
      <xdr:rowOff>128633</xdr:rowOff>
    </xdr:to>
    <xdr:sp macro="" textlink="">
      <xdr:nvSpPr>
        <xdr:cNvPr id="80" name="楕円 79"/>
        <xdr:cNvSpPr/>
      </xdr:nvSpPr>
      <xdr:spPr>
        <a:xfrm>
          <a:off x="1968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77833</xdr:rowOff>
    </xdr:from>
    <xdr:to>
      <xdr:col>15</xdr:col>
      <xdr:colOff>50800</xdr:colOff>
      <xdr:row>38</xdr:row>
      <xdr:rowOff>108857</xdr:rowOff>
    </xdr:to>
    <xdr:cxnSp macro="">
      <xdr:nvCxnSpPr>
        <xdr:cNvPr id="81" name="直線コネクタ 80"/>
        <xdr:cNvCxnSpPr/>
      </xdr:nvCxnSpPr>
      <xdr:spPr>
        <a:xfrm>
          <a:off x="2019300" y="65929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164193</xdr:rowOff>
    </xdr:from>
    <xdr:to>
      <xdr:col>6</xdr:col>
      <xdr:colOff>38100</xdr:colOff>
      <xdr:row>38</xdr:row>
      <xdr:rowOff>94343</xdr:rowOff>
    </xdr:to>
    <xdr:sp macro="" textlink="">
      <xdr:nvSpPr>
        <xdr:cNvPr id="82" name="楕円 81"/>
        <xdr:cNvSpPr/>
      </xdr:nvSpPr>
      <xdr:spPr>
        <a:xfrm>
          <a:off x="107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43543</xdr:rowOff>
    </xdr:from>
    <xdr:to>
      <xdr:col>10</xdr:col>
      <xdr:colOff>114300</xdr:colOff>
      <xdr:row>38</xdr:row>
      <xdr:rowOff>77833</xdr:rowOff>
    </xdr:to>
    <xdr:cxnSp macro="">
      <xdr:nvCxnSpPr>
        <xdr:cNvPr id="83" name="直線コネクタ 82"/>
        <xdr:cNvCxnSpPr/>
      </xdr:nvCxnSpPr>
      <xdr:spPr>
        <a:xfrm>
          <a:off x="1130300" y="65586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13624</xdr:rowOff>
    </xdr:from>
    <xdr:ext cx="405111" cy="259045"/>
    <xdr:sp macro="" textlink="">
      <xdr:nvSpPr>
        <xdr:cNvPr id="88" name="n_1mainValue【図書館】&#10;有形固定資産減価償却率"/>
        <xdr:cNvSpPr txBox="1"/>
      </xdr:nvSpPr>
      <xdr:spPr>
        <a:xfrm>
          <a:off x="3582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9" name="n_2main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119760</xdr:rowOff>
    </xdr:from>
    <xdr:ext cx="405111" cy="259045"/>
    <xdr:sp macro="" textlink="">
      <xdr:nvSpPr>
        <xdr:cNvPr id="90" name="n_3mainValue【図書館】&#10;有形固定資産減価償却率"/>
        <xdr:cNvSpPr txBox="1"/>
      </xdr:nvSpPr>
      <xdr:spPr>
        <a:xfrm>
          <a:off x="1816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91" name="n_4mainValue【図書館】&#10;有形固定資産減価償却率"/>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31" name="楕円 130"/>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2" name="【図書館】&#10;一人当たり面積該当値テキスト"/>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3" name="楕円 132"/>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87630</xdr:rowOff>
    </xdr:to>
    <xdr:cxnSp macro="">
      <xdr:nvCxnSpPr>
        <xdr:cNvPr id="134" name="直線コネクタ 133"/>
        <xdr:cNvCxnSpPr/>
      </xdr:nvCxnSpPr>
      <xdr:spPr>
        <a:xfrm>
          <a:off x="9639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5" name="楕円 134"/>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87630</xdr:rowOff>
    </xdr:to>
    <xdr:cxnSp macro="">
      <xdr:nvCxnSpPr>
        <xdr:cNvPr id="136" name="直線コネクタ 135"/>
        <xdr:cNvCxnSpPr/>
      </xdr:nvCxnSpPr>
      <xdr:spPr>
        <a:xfrm>
          <a:off x="8750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7" name="楕円 136"/>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87630</xdr:rowOff>
    </xdr:to>
    <xdr:cxnSp macro="">
      <xdr:nvCxnSpPr>
        <xdr:cNvPr id="138" name="直線コネクタ 137"/>
        <xdr:cNvCxnSpPr/>
      </xdr:nvCxnSpPr>
      <xdr:spPr>
        <a:xfrm>
          <a:off x="7861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87630</xdr:rowOff>
    </xdr:to>
    <xdr:cxnSp macro="">
      <xdr:nvCxnSpPr>
        <xdr:cNvPr id="140" name="直線コネクタ 139"/>
        <xdr:cNvCxnSpPr/>
      </xdr:nvCxnSpPr>
      <xdr:spPr>
        <a:xfrm>
          <a:off x="6972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5"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6" name="n_2mainValue【図書館】&#10;一人当たり面積"/>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7" name="n_3mainValue【図書館】&#10;一人当たり面積"/>
        <xdr:cNvSpPr txBox="1"/>
      </xdr:nvSpPr>
      <xdr:spPr>
        <a:xfrm>
          <a:off x="7626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19413</xdr:rowOff>
    </xdr:from>
    <xdr:to>
      <xdr:col>24</xdr:col>
      <xdr:colOff>114300</xdr:colOff>
      <xdr:row>58</xdr:row>
      <xdr:rowOff>121013</xdr:rowOff>
    </xdr:to>
    <xdr:sp macro="" textlink="">
      <xdr:nvSpPr>
        <xdr:cNvPr id="190" name="楕円 189"/>
        <xdr:cNvSpPr/>
      </xdr:nvSpPr>
      <xdr:spPr>
        <a:xfrm>
          <a:off x="45847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42290</xdr:rowOff>
    </xdr:from>
    <xdr:ext cx="405111" cy="259045"/>
    <xdr:sp macro="" textlink="">
      <xdr:nvSpPr>
        <xdr:cNvPr id="191" name="【体育館・プール】&#10;有形固定資産減価償却率該当値テキスト"/>
        <xdr:cNvSpPr txBox="1"/>
      </xdr:nvSpPr>
      <xdr:spPr>
        <a:xfrm>
          <a:off x="4673600"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156573</xdr:rowOff>
    </xdr:from>
    <xdr:to>
      <xdr:col>20</xdr:col>
      <xdr:colOff>38100</xdr:colOff>
      <xdr:row>58</xdr:row>
      <xdr:rowOff>86723</xdr:rowOff>
    </xdr:to>
    <xdr:sp macro="" textlink="">
      <xdr:nvSpPr>
        <xdr:cNvPr id="192" name="楕円 191"/>
        <xdr:cNvSpPr/>
      </xdr:nvSpPr>
      <xdr:spPr>
        <a:xfrm>
          <a:off x="3746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35923</xdr:rowOff>
    </xdr:from>
    <xdr:to>
      <xdr:col>24</xdr:col>
      <xdr:colOff>63500</xdr:colOff>
      <xdr:row>58</xdr:row>
      <xdr:rowOff>70213</xdr:rowOff>
    </xdr:to>
    <xdr:cxnSp macro="">
      <xdr:nvCxnSpPr>
        <xdr:cNvPr id="193" name="直線コネクタ 192"/>
        <xdr:cNvCxnSpPr/>
      </xdr:nvCxnSpPr>
      <xdr:spPr>
        <a:xfrm>
          <a:off x="3797300" y="99800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112485</xdr:rowOff>
    </xdr:from>
    <xdr:to>
      <xdr:col>15</xdr:col>
      <xdr:colOff>101600</xdr:colOff>
      <xdr:row>58</xdr:row>
      <xdr:rowOff>42635</xdr:rowOff>
    </xdr:to>
    <xdr:sp macro="" textlink="">
      <xdr:nvSpPr>
        <xdr:cNvPr id="194" name="楕円 193"/>
        <xdr:cNvSpPr/>
      </xdr:nvSpPr>
      <xdr:spPr>
        <a:xfrm>
          <a:off x="2857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163285</xdr:rowOff>
    </xdr:from>
    <xdr:to>
      <xdr:col>19</xdr:col>
      <xdr:colOff>177800</xdr:colOff>
      <xdr:row>58</xdr:row>
      <xdr:rowOff>35923</xdr:rowOff>
    </xdr:to>
    <xdr:cxnSp macro="">
      <xdr:nvCxnSpPr>
        <xdr:cNvPr id="195" name="直線コネクタ 194"/>
        <xdr:cNvCxnSpPr/>
      </xdr:nvCxnSpPr>
      <xdr:spPr>
        <a:xfrm>
          <a:off x="2908300" y="993593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94524</xdr:rowOff>
    </xdr:from>
    <xdr:to>
      <xdr:col>10</xdr:col>
      <xdr:colOff>165100</xdr:colOff>
      <xdr:row>58</xdr:row>
      <xdr:rowOff>24674</xdr:rowOff>
    </xdr:to>
    <xdr:sp macro="" textlink="">
      <xdr:nvSpPr>
        <xdr:cNvPr id="196" name="楕円 195"/>
        <xdr:cNvSpPr/>
      </xdr:nvSpPr>
      <xdr:spPr>
        <a:xfrm>
          <a:off x="1968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145324</xdr:rowOff>
    </xdr:from>
    <xdr:to>
      <xdr:col>15</xdr:col>
      <xdr:colOff>50800</xdr:colOff>
      <xdr:row>57</xdr:row>
      <xdr:rowOff>163285</xdr:rowOff>
    </xdr:to>
    <xdr:cxnSp macro="">
      <xdr:nvCxnSpPr>
        <xdr:cNvPr id="197" name="直線コネクタ 196"/>
        <xdr:cNvCxnSpPr/>
      </xdr:nvCxnSpPr>
      <xdr:spPr>
        <a:xfrm>
          <a:off x="2019300" y="991797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61867</xdr:rowOff>
    </xdr:from>
    <xdr:to>
      <xdr:col>6</xdr:col>
      <xdr:colOff>38100</xdr:colOff>
      <xdr:row>57</xdr:row>
      <xdr:rowOff>163467</xdr:rowOff>
    </xdr:to>
    <xdr:sp macro="" textlink="">
      <xdr:nvSpPr>
        <xdr:cNvPr id="198" name="楕円 197"/>
        <xdr:cNvSpPr/>
      </xdr:nvSpPr>
      <xdr:spPr>
        <a:xfrm>
          <a:off x="1079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112667</xdr:rowOff>
    </xdr:from>
    <xdr:to>
      <xdr:col>10</xdr:col>
      <xdr:colOff>114300</xdr:colOff>
      <xdr:row>57</xdr:row>
      <xdr:rowOff>145324</xdr:rowOff>
    </xdr:to>
    <xdr:cxnSp macro="">
      <xdr:nvCxnSpPr>
        <xdr:cNvPr id="199" name="直線コネクタ 198"/>
        <xdr:cNvCxnSpPr/>
      </xdr:nvCxnSpPr>
      <xdr:spPr>
        <a:xfrm>
          <a:off x="1130300" y="9885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103250</xdr:rowOff>
    </xdr:from>
    <xdr:ext cx="405111" cy="259045"/>
    <xdr:sp macro="" textlink="">
      <xdr:nvSpPr>
        <xdr:cNvPr id="204" name="n_1mainValue【体育館・プール】&#10;有形固定資産減価償却率"/>
        <xdr:cNvSpPr txBox="1"/>
      </xdr:nvSpPr>
      <xdr:spPr>
        <a:xfrm>
          <a:off x="3582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59162</xdr:rowOff>
    </xdr:from>
    <xdr:ext cx="405111" cy="259045"/>
    <xdr:sp macro="" textlink="">
      <xdr:nvSpPr>
        <xdr:cNvPr id="205" name="n_2mainValue【体育館・プール】&#10;有形固定資産減価償却率"/>
        <xdr:cNvSpPr txBox="1"/>
      </xdr:nvSpPr>
      <xdr:spPr>
        <a:xfrm>
          <a:off x="27057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41201</xdr:rowOff>
    </xdr:from>
    <xdr:ext cx="405111" cy="259045"/>
    <xdr:sp macro="" textlink="">
      <xdr:nvSpPr>
        <xdr:cNvPr id="206" name="n_3mainValue【体育館・プール】&#10;有形固定資産減価償却率"/>
        <xdr:cNvSpPr txBox="1"/>
      </xdr:nvSpPr>
      <xdr:spPr>
        <a:xfrm>
          <a:off x="1816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7" name="n_4mainValue【体育館・プー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141605</xdr:rowOff>
    </xdr:from>
    <xdr:to>
      <xdr:col>55</xdr:col>
      <xdr:colOff>50800</xdr:colOff>
      <xdr:row>62</xdr:row>
      <xdr:rowOff>71755</xdr:rowOff>
    </xdr:to>
    <xdr:sp macro="" textlink="">
      <xdr:nvSpPr>
        <xdr:cNvPr id="247" name="楕円 246"/>
        <xdr:cNvSpPr/>
      </xdr:nvSpPr>
      <xdr:spPr>
        <a:xfrm>
          <a:off x="10426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164482</xdr:rowOff>
    </xdr:from>
    <xdr:ext cx="469744" cy="259045"/>
    <xdr:sp macro="" textlink="">
      <xdr:nvSpPr>
        <xdr:cNvPr id="248" name="【体育館・プール】&#10;一人当たり面積該当値テキスト"/>
        <xdr:cNvSpPr txBox="1"/>
      </xdr:nvSpPr>
      <xdr:spPr>
        <a:xfrm>
          <a:off x="10515600"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141605</xdr:rowOff>
    </xdr:from>
    <xdr:to>
      <xdr:col>50</xdr:col>
      <xdr:colOff>165100</xdr:colOff>
      <xdr:row>62</xdr:row>
      <xdr:rowOff>71755</xdr:rowOff>
    </xdr:to>
    <xdr:sp macro="" textlink="">
      <xdr:nvSpPr>
        <xdr:cNvPr id="249" name="楕円 248"/>
        <xdr:cNvSpPr/>
      </xdr:nvSpPr>
      <xdr:spPr>
        <a:xfrm>
          <a:off x="958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20955</xdr:rowOff>
    </xdr:from>
    <xdr:to>
      <xdr:col>55</xdr:col>
      <xdr:colOff>0</xdr:colOff>
      <xdr:row>62</xdr:row>
      <xdr:rowOff>20955</xdr:rowOff>
    </xdr:to>
    <xdr:cxnSp macro="">
      <xdr:nvCxnSpPr>
        <xdr:cNvPr id="250" name="直線コネクタ 249"/>
        <xdr:cNvCxnSpPr/>
      </xdr:nvCxnSpPr>
      <xdr:spPr>
        <a:xfrm>
          <a:off x="9639300" y="10650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1" name="楕円 250"/>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20955</xdr:rowOff>
    </xdr:to>
    <xdr:cxnSp macro="">
      <xdr:nvCxnSpPr>
        <xdr:cNvPr id="252" name="直線コネクタ 251"/>
        <xdr:cNvCxnSpPr/>
      </xdr:nvCxnSpPr>
      <xdr:spPr>
        <a:xfrm>
          <a:off x="8750300" y="10648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139700</xdr:rowOff>
    </xdr:from>
    <xdr:to>
      <xdr:col>41</xdr:col>
      <xdr:colOff>101600</xdr:colOff>
      <xdr:row>62</xdr:row>
      <xdr:rowOff>69850</xdr:rowOff>
    </xdr:to>
    <xdr:sp macro="" textlink="">
      <xdr:nvSpPr>
        <xdr:cNvPr id="253" name="楕円 252"/>
        <xdr:cNvSpPr/>
      </xdr:nvSpPr>
      <xdr:spPr>
        <a:xfrm>
          <a:off x="7810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19050</xdr:rowOff>
    </xdr:from>
    <xdr:to>
      <xdr:col>45</xdr:col>
      <xdr:colOff>177800</xdr:colOff>
      <xdr:row>62</xdr:row>
      <xdr:rowOff>19050</xdr:rowOff>
    </xdr:to>
    <xdr:cxnSp macro="">
      <xdr:nvCxnSpPr>
        <xdr:cNvPr id="254" name="直線コネクタ 253"/>
        <xdr:cNvCxnSpPr/>
      </xdr:nvCxnSpPr>
      <xdr:spPr>
        <a:xfrm>
          <a:off x="7861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137795</xdr:rowOff>
    </xdr:from>
    <xdr:to>
      <xdr:col>36</xdr:col>
      <xdr:colOff>165100</xdr:colOff>
      <xdr:row>62</xdr:row>
      <xdr:rowOff>67945</xdr:rowOff>
    </xdr:to>
    <xdr:sp macro="" textlink="">
      <xdr:nvSpPr>
        <xdr:cNvPr id="255" name="楕円 254"/>
        <xdr:cNvSpPr/>
      </xdr:nvSpPr>
      <xdr:spPr>
        <a:xfrm>
          <a:off x="6921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17145</xdr:rowOff>
    </xdr:from>
    <xdr:to>
      <xdr:col>41</xdr:col>
      <xdr:colOff>50800</xdr:colOff>
      <xdr:row>62</xdr:row>
      <xdr:rowOff>19050</xdr:rowOff>
    </xdr:to>
    <xdr:cxnSp macro="">
      <xdr:nvCxnSpPr>
        <xdr:cNvPr id="256" name="直線コネクタ 255"/>
        <xdr:cNvCxnSpPr/>
      </xdr:nvCxnSpPr>
      <xdr:spPr>
        <a:xfrm>
          <a:off x="6972300" y="10647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88282</xdr:rowOff>
    </xdr:from>
    <xdr:ext cx="469744" cy="259045"/>
    <xdr:sp macro="" textlink="">
      <xdr:nvSpPr>
        <xdr:cNvPr id="261" name="n_1mainValue【体育館・プール】&#10;一人当たり面積"/>
        <xdr:cNvSpPr txBox="1"/>
      </xdr:nvSpPr>
      <xdr:spPr>
        <a:xfrm>
          <a:off x="93917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86377</xdr:rowOff>
    </xdr:from>
    <xdr:ext cx="469744" cy="259045"/>
    <xdr:sp macro="" textlink="">
      <xdr:nvSpPr>
        <xdr:cNvPr id="262" name="n_2mainValue【体育館・プール】&#10;一人当たり面積"/>
        <xdr:cNvSpPr txBox="1"/>
      </xdr:nvSpPr>
      <xdr:spPr>
        <a:xfrm>
          <a:off x="8515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86377</xdr:rowOff>
    </xdr:from>
    <xdr:ext cx="469744" cy="259045"/>
    <xdr:sp macro="" textlink="">
      <xdr:nvSpPr>
        <xdr:cNvPr id="263" name="n_3mainValue【体育館・プール】&#10;一人当たり面積"/>
        <xdr:cNvSpPr txBox="1"/>
      </xdr:nvSpPr>
      <xdr:spPr>
        <a:xfrm>
          <a:off x="7626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84472</xdr:rowOff>
    </xdr:from>
    <xdr:ext cx="469744" cy="259045"/>
    <xdr:sp macro="" textlink="">
      <xdr:nvSpPr>
        <xdr:cNvPr id="264" name="n_4mainValue【体育館・プール】&#10;一人当たり面積"/>
        <xdr:cNvSpPr txBox="1"/>
      </xdr:nvSpPr>
      <xdr:spPr>
        <a:xfrm>
          <a:off x="6737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98334</xdr:rowOff>
    </xdr:from>
    <xdr:to>
      <xdr:col>24</xdr:col>
      <xdr:colOff>114300</xdr:colOff>
      <xdr:row>86</xdr:row>
      <xdr:rowOff>28484</xdr:rowOff>
    </xdr:to>
    <xdr:sp macro="" textlink="">
      <xdr:nvSpPr>
        <xdr:cNvPr id="306" name="楕円 305"/>
        <xdr:cNvSpPr/>
      </xdr:nvSpPr>
      <xdr:spPr>
        <a:xfrm>
          <a:off x="45847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76761</xdr:rowOff>
    </xdr:from>
    <xdr:ext cx="405111" cy="259045"/>
    <xdr:sp macro="" textlink="">
      <xdr:nvSpPr>
        <xdr:cNvPr id="307" name="【福祉施設】&#10;有形固定資産減価償却率該当値テキスト"/>
        <xdr:cNvSpPr txBox="1"/>
      </xdr:nvSpPr>
      <xdr:spPr>
        <a:xfrm>
          <a:off x="4673600"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308" name="楕円 307"/>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118111</xdr:rowOff>
    </xdr:from>
    <xdr:to>
      <xdr:col>24</xdr:col>
      <xdr:colOff>63500</xdr:colOff>
      <xdr:row>85</xdr:row>
      <xdr:rowOff>149134</xdr:rowOff>
    </xdr:to>
    <xdr:cxnSp macro="">
      <xdr:nvCxnSpPr>
        <xdr:cNvPr id="309" name="直線コネクタ 308"/>
        <xdr:cNvCxnSpPr/>
      </xdr:nvCxnSpPr>
      <xdr:spPr>
        <a:xfrm>
          <a:off x="3797300" y="146913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363</xdr:rowOff>
    </xdr:from>
    <xdr:to>
      <xdr:col>15</xdr:col>
      <xdr:colOff>101600</xdr:colOff>
      <xdr:row>86</xdr:row>
      <xdr:rowOff>101963</xdr:rowOff>
    </xdr:to>
    <xdr:sp macro="" textlink="">
      <xdr:nvSpPr>
        <xdr:cNvPr id="310" name="楕円 309"/>
        <xdr:cNvSpPr/>
      </xdr:nvSpPr>
      <xdr:spPr>
        <a:xfrm>
          <a:off x="2857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86</xdr:row>
      <xdr:rowOff>51163</xdr:rowOff>
    </xdr:to>
    <xdr:cxnSp macro="">
      <xdr:nvCxnSpPr>
        <xdr:cNvPr id="311" name="直線コネクタ 310"/>
        <xdr:cNvCxnSpPr/>
      </xdr:nvCxnSpPr>
      <xdr:spPr>
        <a:xfrm flipV="1">
          <a:off x="2908300" y="14691361"/>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139156</xdr:rowOff>
    </xdr:from>
    <xdr:to>
      <xdr:col>10</xdr:col>
      <xdr:colOff>165100</xdr:colOff>
      <xdr:row>86</xdr:row>
      <xdr:rowOff>69306</xdr:rowOff>
    </xdr:to>
    <xdr:sp macro="" textlink="">
      <xdr:nvSpPr>
        <xdr:cNvPr id="312" name="楕円 311"/>
        <xdr:cNvSpPr/>
      </xdr:nvSpPr>
      <xdr:spPr>
        <a:xfrm>
          <a:off x="1968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18506</xdr:rowOff>
    </xdr:from>
    <xdr:to>
      <xdr:col>15</xdr:col>
      <xdr:colOff>50800</xdr:colOff>
      <xdr:row>86</xdr:row>
      <xdr:rowOff>51163</xdr:rowOff>
    </xdr:to>
    <xdr:cxnSp macro="">
      <xdr:nvCxnSpPr>
        <xdr:cNvPr id="313" name="直線コネクタ 312"/>
        <xdr:cNvCxnSpPr/>
      </xdr:nvCxnSpPr>
      <xdr:spPr>
        <a:xfrm>
          <a:off x="2019300" y="147632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119562</xdr:rowOff>
    </xdr:from>
    <xdr:to>
      <xdr:col>6</xdr:col>
      <xdr:colOff>38100</xdr:colOff>
      <xdr:row>86</xdr:row>
      <xdr:rowOff>49712</xdr:rowOff>
    </xdr:to>
    <xdr:sp macro="" textlink="">
      <xdr:nvSpPr>
        <xdr:cNvPr id="314" name="楕円 313"/>
        <xdr:cNvSpPr/>
      </xdr:nvSpPr>
      <xdr:spPr>
        <a:xfrm>
          <a:off x="1079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170362</xdr:rowOff>
    </xdr:from>
    <xdr:to>
      <xdr:col>10</xdr:col>
      <xdr:colOff>114300</xdr:colOff>
      <xdr:row>86</xdr:row>
      <xdr:rowOff>18506</xdr:rowOff>
    </xdr:to>
    <xdr:cxnSp macro="">
      <xdr:nvCxnSpPr>
        <xdr:cNvPr id="315" name="直線コネクタ 314"/>
        <xdr:cNvCxnSpPr/>
      </xdr:nvCxnSpPr>
      <xdr:spPr>
        <a:xfrm>
          <a:off x="1130300" y="147436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20" name="n_1mainValue【福祉施設】&#10;有形固定資産減価償却率"/>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93090</xdr:rowOff>
    </xdr:from>
    <xdr:ext cx="405111" cy="259045"/>
    <xdr:sp macro="" textlink="">
      <xdr:nvSpPr>
        <xdr:cNvPr id="321" name="n_2mainValue【福祉施設】&#10;有形固定資産減価償却率"/>
        <xdr:cNvSpPr txBox="1"/>
      </xdr:nvSpPr>
      <xdr:spPr>
        <a:xfrm>
          <a:off x="2705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60433</xdr:rowOff>
    </xdr:from>
    <xdr:ext cx="405111" cy="259045"/>
    <xdr:sp macro="" textlink="">
      <xdr:nvSpPr>
        <xdr:cNvPr id="322" name="n_3mainValue【福祉施設】&#10;有形固定資産減価償却率"/>
        <xdr:cNvSpPr txBox="1"/>
      </xdr:nvSpPr>
      <xdr:spPr>
        <a:xfrm>
          <a:off x="1816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40839</xdr:rowOff>
    </xdr:from>
    <xdr:ext cx="405111" cy="259045"/>
    <xdr:sp macro="" textlink="">
      <xdr:nvSpPr>
        <xdr:cNvPr id="323" name="n_4mainValue【福祉施設】&#10;有形固定資産減価償却率"/>
        <xdr:cNvSpPr txBox="1"/>
      </xdr:nvSpPr>
      <xdr:spPr>
        <a:xfrm>
          <a:off x="927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61" name="楕円 360"/>
        <xdr:cNvSpPr/>
      </xdr:nvSpPr>
      <xdr:spPr>
        <a:xfrm>
          <a:off x="10426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155464</xdr:rowOff>
    </xdr:from>
    <xdr:ext cx="469744" cy="259045"/>
    <xdr:sp macro="" textlink="">
      <xdr:nvSpPr>
        <xdr:cNvPr id="362" name="【福祉施設】&#10;一人当たり面積該当値テキスト"/>
        <xdr:cNvSpPr txBox="1"/>
      </xdr:nvSpPr>
      <xdr:spPr>
        <a:xfrm>
          <a:off x="10515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5587</xdr:rowOff>
    </xdr:from>
    <xdr:to>
      <xdr:col>50</xdr:col>
      <xdr:colOff>165100</xdr:colOff>
      <xdr:row>84</xdr:row>
      <xdr:rowOff>107187</xdr:rowOff>
    </xdr:to>
    <xdr:sp macro="" textlink="">
      <xdr:nvSpPr>
        <xdr:cNvPr id="363" name="楕円 362"/>
        <xdr:cNvSpPr/>
      </xdr:nvSpPr>
      <xdr:spPr>
        <a:xfrm>
          <a:off x="9588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56387</xdr:rowOff>
    </xdr:from>
    <xdr:to>
      <xdr:col>55</xdr:col>
      <xdr:colOff>0</xdr:colOff>
      <xdr:row>84</xdr:row>
      <xdr:rowOff>56387</xdr:rowOff>
    </xdr:to>
    <xdr:cxnSp macro="">
      <xdr:nvCxnSpPr>
        <xdr:cNvPr id="364" name="直線コネクタ 363"/>
        <xdr:cNvCxnSpPr/>
      </xdr:nvCxnSpPr>
      <xdr:spPr>
        <a:xfrm>
          <a:off x="9639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65" name="楕円 364"/>
        <xdr:cNvSpPr/>
      </xdr:nvSpPr>
      <xdr:spPr>
        <a:xfrm>
          <a:off x="869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60961</xdr:rowOff>
    </xdr:from>
    <xdr:to>
      <xdr:col>50</xdr:col>
      <xdr:colOff>114300</xdr:colOff>
      <xdr:row>84</xdr:row>
      <xdr:rowOff>56387</xdr:rowOff>
    </xdr:to>
    <xdr:cxnSp macro="">
      <xdr:nvCxnSpPr>
        <xdr:cNvPr id="366" name="直線コネクタ 365"/>
        <xdr:cNvCxnSpPr/>
      </xdr:nvCxnSpPr>
      <xdr:spPr>
        <a:xfrm>
          <a:off x="8750300" y="14119861"/>
          <a:ext cx="889000" cy="33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119887</xdr:rowOff>
    </xdr:from>
    <xdr:to>
      <xdr:col>41</xdr:col>
      <xdr:colOff>101600</xdr:colOff>
      <xdr:row>83</xdr:row>
      <xdr:rowOff>50037</xdr:rowOff>
    </xdr:to>
    <xdr:sp macro="" textlink="">
      <xdr:nvSpPr>
        <xdr:cNvPr id="367" name="楕円 366"/>
        <xdr:cNvSpPr/>
      </xdr:nvSpPr>
      <xdr:spPr>
        <a:xfrm>
          <a:off x="7810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60961</xdr:rowOff>
    </xdr:from>
    <xdr:to>
      <xdr:col>45</xdr:col>
      <xdr:colOff>177800</xdr:colOff>
      <xdr:row>82</xdr:row>
      <xdr:rowOff>170687</xdr:rowOff>
    </xdr:to>
    <xdr:cxnSp macro="">
      <xdr:nvCxnSpPr>
        <xdr:cNvPr id="368" name="直線コネクタ 367"/>
        <xdr:cNvCxnSpPr/>
      </xdr:nvCxnSpPr>
      <xdr:spPr>
        <a:xfrm flipV="1">
          <a:off x="7861300" y="141198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69" name="楕円 368"/>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166115</xdr:rowOff>
    </xdr:from>
    <xdr:to>
      <xdr:col>41</xdr:col>
      <xdr:colOff>50800</xdr:colOff>
      <xdr:row>82</xdr:row>
      <xdr:rowOff>170687</xdr:rowOff>
    </xdr:to>
    <xdr:cxnSp macro="">
      <xdr:nvCxnSpPr>
        <xdr:cNvPr id="370" name="直線コネクタ 369"/>
        <xdr:cNvCxnSpPr/>
      </xdr:nvCxnSpPr>
      <xdr:spPr>
        <a:xfrm>
          <a:off x="6972300" y="142250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98314</xdr:rowOff>
    </xdr:from>
    <xdr:ext cx="469744" cy="259045"/>
    <xdr:sp macro="" textlink="">
      <xdr:nvSpPr>
        <xdr:cNvPr id="375" name="n_1mainValue【福祉施設】&#10;一人当たり面積"/>
        <xdr:cNvSpPr txBox="1"/>
      </xdr:nvSpPr>
      <xdr:spPr>
        <a:xfrm>
          <a:off x="9391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376" name="n_2main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66564</xdr:rowOff>
    </xdr:from>
    <xdr:ext cx="469744" cy="259045"/>
    <xdr:sp macro="" textlink="">
      <xdr:nvSpPr>
        <xdr:cNvPr id="377" name="n_3mainValue【福祉施設】&#10;一人当たり面積"/>
        <xdr:cNvSpPr txBox="1"/>
      </xdr:nvSpPr>
      <xdr:spPr>
        <a:xfrm>
          <a:off x="7626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78" name="n_4mainValue【福祉施設】&#10;一人当たり面積"/>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420" name="楕円 419"/>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111777</xdr:rowOff>
    </xdr:from>
    <xdr:ext cx="340478" cy="259045"/>
    <xdr:sp macro="" textlink="">
      <xdr:nvSpPr>
        <xdr:cNvPr id="421" name="【市民会館】&#10;有形固定資産減価償却率該当値テキスト"/>
        <xdr:cNvSpPr txBox="1"/>
      </xdr:nvSpPr>
      <xdr:spPr>
        <a:xfrm>
          <a:off x="4673600" y="17085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147864</xdr:rowOff>
    </xdr:from>
    <xdr:to>
      <xdr:col>20</xdr:col>
      <xdr:colOff>38100</xdr:colOff>
      <xdr:row>100</xdr:row>
      <xdr:rowOff>78014</xdr:rowOff>
    </xdr:to>
    <xdr:sp macro="" textlink="">
      <xdr:nvSpPr>
        <xdr:cNvPr id="422" name="楕円 421"/>
        <xdr:cNvSpPr/>
      </xdr:nvSpPr>
      <xdr:spPr>
        <a:xfrm>
          <a:off x="3746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27214</xdr:rowOff>
    </xdr:from>
    <xdr:to>
      <xdr:col>24</xdr:col>
      <xdr:colOff>63500</xdr:colOff>
      <xdr:row>100</xdr:row>
      <xdr:rowOff>76200</xdr:rowOff>
    </xdr:to>
    <xdr:cxnSp macro="">
      <xdr:nvCxnSpPr>
        <xdr:cNvPr id="423" name="直線コネクタ 422"/>
        <xdr:cNvCxnSpPr/>
      </xdr:nvCxnSpPr>
      <xdr:spPr>
        <a:xfrm>
          <a:off x="3797300" y="171722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97245</xdr:rowOff>
    </xdr:from>
    <xdr:to>
      <xdr:col>15</xdr:col>
      <xdr:colOff>101600</xdr:colOff>
      <xdr:row>100</xdr:row>
      <xdr:rowOff>27395</xdr:rowOff>
    </xdr:to>
    <xdr:sp macro="" textlink="">
      <xdr:nvSpPr>
        <xdr:cNvPr id="424" name="楕円 423"/>
        <xdr:cNvSpPr/>
      </xdr:nvSpPr>
      <xdr:spPr>
        <a:xfrm>
          <a:off x="2857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148045</xdr:rowOff>
    </xdr:from>
    <xdr:to>
      <xdr:col>19</xdr:col>
      <xdr:colOff>177800</xdr:colOff>
      <xdr:row>100</xdr:row>
      <xdr:rowOff>27214</xdr:rowOff>
    </xdr:to>
    <xdr:cxnSp macro="">
      <xdr:nvCxnSpPr>
        <xdr:cNvPr id="425" name="直線コネクタ 424"/>
        <xdr:cNvCxnSpPr/>
      </xdr:nvCxnSpPr>
      <xdr:spPr>
        <a:xfrm>
          <a:off x="2908300" y="171215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118473</xdr:rowOff>
    </xdr:from>
    <xdr:to>
      <xdr:col>10</xdr:col>
      <xdr:colOff>165100</xdr:colOff>
      <xdr:row>100</xdr:row>
      <xdr:rowOff>48623</xdr:rowOff>
    </xdr:to>
    <xdr:sp macro="" textlink="">
      <xdr:nvSpPr>
        <xdr:cNvPr id="426" name="楕円 425"/>
        <xdr:cNvSpPr/>
      </xdr:nvSpPr>
      <xdr:spPr>
        <a:xfrm>
          <a:off x="1968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148045</xdr:rowOff>
    </xdr:from>
    <xdr:to>
      <xdr:col>15</xdr:col>
      <xdr:colOff>50800</xdr:colOff>
      <xdr:row>99</xdr:row>
      <xdr:rowOff>169273</xdr:rowOff>
    </xdr:to>
    <xdr:cxnSp macro="">
      <xdr:nvCxnSpPr>
        <xdr:cNvPr id="427" name="直線コネクタ 426"/>
        <xdr:cNvCxnSpPr/>
      </xdr:nvCxnSpPr>
      <xdr:spPr>
        <a:xfrm flipV="1">
          <a:off x="2019300" y="171215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907</xdr:rowOff>
    </xdr:from>
    <xdr:to>
      <xdr:col>6</xdr:col>
      <xdr:colOff>38100</xdr:colOff>
      <xdr:row>108</xdr:row>
      <xdr:rowOff>102507</xdr:rowOff>
    </xdr:to>
    <xdr:sp macro="" textlink="">
      <xdr:nvSpPr>
        <xdr:cNvPr id="428" name="楕円 427"/>
        <xdr:cNvSpPr/>
      </xdr:nvSpPr>
      <xdr:spPr>
        <a:xfrm>
          <a:off x="1079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169273</xdr:rowOff>
    </xdr:from>
    <xdr:to>
      <xdr:col>10</xdr:col>
      <xdr:colOff>114300</xdr:colOff>
      <xdr:row>108</xdr:row>
      <xdr:rowOff>51707</xdr:rowOff>
    </xdr:to>
    <xdr:cxnSp macro="">
      <xdr:nvCxnSpPr>
        <xdr:cNvPr id="429" name="直線コネクタ 428"/>
        <xdr:cNvCxnSpPr/>
      </xdr:nvCxnSpPr>
      <xdr:spPr>
        <a:xfrm flipV="1">
          <a:off x="1130300" y="17142823"/>
          <a:ext cx="889000" cy="14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30"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31"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2"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94541</xdr:rowOff>
    </xdr:from>
    <xdr:ext cx="340478" cy="259045"/>
    <xdr:sp macro="" textlink="">
      <xdr:nvSpPr>
        <xdr:cNvPr id="434" name="n_1mainValue【市民会館】&#10;有形固定資産減価償却率"/>
        <xdr:cNvSpPr txBox="1"/>
      </xdr:nvSpPr>
      <xdr:spPr>
        <a:xfrm>
          <a:off x="3614361" y="168966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43922</xdr:rowOff>
    </xdr:from>
    <xdr:ext cx="340478" cy="259045"/>
    <xdr:sp macro="" textlink="">
      <xdr:nvSpPr>
        <xdr:cNvPr id="435" name="n_2mainValue【市民会館】&#10;有形固定資産減価償却率"/>
        <xdr:cNvSpPr txBox="1"/>
      </xdr:nvSpPr>
      <xdr:spPr>
        <a:xfrm>
          <a:off x="2738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65150</xdr:rowOff>
    </xdr:from>
    <xdr:ext cx="340478" cy="259045"/>
    <xdr:sp macro="" textlink="">
      <xdr:nvSpPr>
        <xdr:cNvPr id="436" name="n_3mainValue【市民会館】&#10;有形固定資産減価償却率"/>
        <xdr:cNvSpPr txBox="1"/>
      </xdr:nvSpPr>
      <xdr:spPr>
        <a:xfrm>
          <a:off x="1849061" y="1686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93634</xdr:rowOff>
    </xdr:from>
    <xdr:ext cx="405111" cy="259045"/>
    <xdr:sp macro="" textlink="">
      <xdr:nvSpPr>
        <xdr:cNvPr id="437" name="n_4mainValue【市民会館】&#10;有形固定資産減価償却率"/>
        <xdr:cNvSpPr txBox="1"/>
      </xdr:nvSpPr>
      <xdr:spPr>
        <a:xfrm>
          <a:off x="927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636</xdr:rowOff>
    </xdr:from>
    <xdr:to>
      <xdr:col>55</xdr:col>
      <xdr:colOff>50800</xdr:colOff>
      <xdr:row>107</xdr:row>
      <xdr:rowOff>102236</xdr:rowOff>
    </xdr:to>
    <xdr:sp macro="" textlink="">
      <xdr:nvSpPr>
        <xdr:cNvPr id="477" name="楕円 476"/>
        <xdr:cNvSpPr/>
      </xdr:nvSpPr>
      <xdr:spPr>
        <a:xfrm>
          <a:off x="10426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150513</xdr:rowOff>
    </xdr:from>
    <xdr:ext cx="469744" cy="259045"/>
    <xdr:sp macro="" textlink="">
      <xdr:nvSpPr>
        <xdr:cNvPr id="478" name="【市民会館】&#10;一人当たり面積該当値テキスト"/>
        <xdr:cNvSpPr txBox="1"/>
      </xdr:nvSpPr>
      <xdr:spPr>
        <a:xfrm>
          <a:off x="10515600"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636</xdr:rowOff>
    </xdr:from>
    <xdr:to>
      <xdr:col>50</xdr:col>
      <xdr:colOff>165100</xdr:colOff>
      <xdr:row>107</xdr:row>
      <xdr:rowOff>102236</xdr:rowOff>
    </xdr:to>
    <xdr:sp macro="" textlink="">
      <xdr:nvSpPr>
        <xdr:cNvPr id="479" name="楕円 478"/>
        <xdr:cNvSpPr/>
      </xdr:nvSpPr>
      <xdr:spPr>
        <a:xfrm>
          <a:off x="9588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51436</xdr:rowOff>
    </xdr:from>
    <xdr:to>
      <xdr:col>55</xdr:col>
      <xdr:colOff>0</xdr:colOff>
      <xdr:row>107</xdr:row>
      <xdr:rowOff>51436</xdr:rowOff>
    </xdr:to>
    <xdr:cxnSp macro="">
      <xdr:nvCxnSpPr>
        <xdr:cNvPr id="480" name="直線コネクタ 479"/>
        <xdr:cNvCxnSpPr/>
      </xdr:nvCxnSpPr>
      <xdr:spPr>
        <a:xfrm>
          <a:off x="9639300" y="18396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164464</xdr:rowOff>
    </xdr:from>
    <xdr:to>
      <xdr:col>46</xdr:col>
      <xdr:colOff>38100</xdr:colOff>
      <xdr:row>107</xdr:row>
      <xdr:rowOff>94614</xdr:rowOff>
    </xdr:to>
    <xdr:sp macro="" textlink="">
      <xdr:nvSpPr>
        <xdr:cNvPr id="481" name="楕円 480"/>
        <xdr:cNvSpPr/>
      </xdr:nvSpPr>
      <xdr:spPr>
        <a:xfrm>
          <a:off x="8699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43814</xdr:rowOff>
    </xdr:from>
    <xdr:to>
      <xdr:col>50</xdr:col>
      <xdr:colOff>114300</xdr:colOff>
      <xdr:row>107</xdr:row>
      <xdr:rowOff>51436</xdr:rowOff>
    </xdr:to>
    <xdr:cxnSp macro="">
      <xdr:nvCxnSpPr>
        <xdr:cNvPr id="482" name="直線コネクタ 481"/>
        <xdr:cNvCxnSpPr/>
      </xdr:nvCxnSpPr>
      <xdr:spPr>
        <a:xfrm>
          <a:off x="8750300" y="183889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118745</xdr:rowOff>
    </xdr:from>
    <xdr:to>
      <xdr:col>41</xdr:col>
      <xdr:colOff>101600</xdr:colOff>
      <xdr:row>107</xdr:row>
      <xdr:rowOff>48895</xdr:rowOff>
    </xdr:to>
    <xdr:sp macro="" textlink="">
      <xdr:nvSpPr>
        <xdr:cNvPr id="483" name="楕円 482"/>
        <xdr:cNvSpPr/>
      </xdr:nvSpPr>
      <xdr:spPr>
        <a:xfrm>
          <a:off x="7810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169545</xdr:rowOff>
    </xdr:from>
    <xdr:to>
      <xdr:col>45</xdr:col>
      <xdr:colOff>177800</xdr:colOff>
      <xdr:row>107</xdr:row>
      <xdr:rowOff>43814</xdr:rowOff>
    </xdr:to>
    <xdr:cxnSp macro="">
      <xdr:nvCxnSpPr>
        <xdr:cNvPr id="484" name="直線コネクタ 483"/>
        <xdr:cNvCxnSpPr/>
      </xdr:nvCxnSpPr>
      <xdr:spPr>
        <a:xfrm>
          <a:off x="7861300" y="183432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55880</xdr:rowOff>
    </xdr:from>
    <xdr:to>
      <xdr:col>36</xdr:col>
      <xdr:colOff>165100</xdr:colOff>
      <xdr:row>108</xdr:row>
      <xdr:rowOff>157480</xdr:rowOff>
    </xdr:to>
    <xdr:sp macro="" textlink="">
      <xdr:nvSpPr>
        <xdr:cNvPr id="485" name="楕円 484"/>
        <xdr:cNvSpPr/>
      </xdr:nvSpPr>
      <xdr:spPr>
        <a:xfrm>
          <a:off x="6921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169545</xdr:rowOff>
    </xdr:from>
    <xdr:to>
      <xdr:col>41</xdr:col>
      <xdr:colOff>50800</xdr:colOff>
      <xdr:row>108</xdr:row>
      <xdr:rowOff>106680</xdr:rowOff>
    </xdr:to>
    <xdr:cxnSp macro="">
      <xdr:nvCxnSpPr>
        <xdr:cNvPr id="486" name="直線コネクタ 485"/>
        <xdr:cNvCxnSpPr/>
      </xdr:nvCxnSpPr>
      <xdr:spPr>
        <a:xfrm flipV="1">
          <a:off x="6972300" y="18343245"/>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ave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93363</xdr:rowOff>
    </xdr:from>
    <xdr:ext cx="469744" cy="259045"/>
    <xdr:sp macro="" textlink="">
      <xdr:nvSpPr>
        <xdr:cNvPr id="491" name="n_1mainValue【市民会館】&#10;一人当たり面積"/>
        <xdr:cNvSpPr txBox="1"/>
      </xdr:nvSpPr>
      <xdr:spPr>
        <a:xfrm>
          <a:off x="93917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85741</xdr:rowOff>
    </xdr:from>
    <xdr:ext cx="469744" cy="259045"/>
    <xdr:sp macro="" textlink="">
      <xdr:nvSpPr>
        <xdr:cNvPr id="492" name="n_2mainValue【市民会館】&#10;一人当たり面積"/>
        <xdr:cNvSpPr txBox="1"/>
      </xdr:nvSpPr>
      <xdr:spPr>
        <a:xfrm>
          <a:off x="8515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65422</xdr:rowOff>
    </xdr:from>
    <xdr:ext cx="469744" cy="259045"/>
    <xdr:sp macro="" textlink="">
      <xdr:nvSpPr>
        <xdr:cNvPr id="493" name="n_3mainValue【市民会館】&#10;一人当たり面積"/>
        <xdr:cNvSpPr txBox="1"/>
      </xdr:nvSpPr>
      <xdr:spPr>
        <a:xfrm>
          <a:off x="7626427"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148607</xdr:rowOff>
    </xdr:from>
    <xdr:ext cx="469744" cy="259045"/>
    <xdr:sp macro="" textlink="">
      <xdr:nvSpPr>
        <xdr:cNvPr id="494" name="n_4mainValue【市民会館】&#10;一人当たり面積"/>
        <xdr:cNvSpPr txBox="1"/>
      </xdr:nvSpPr>
      <xdr:spPr>
        <a:xfrm>
          <a:off x="6737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535" name="楕円 534"/>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536" name="【一般廃棄物処理施設】&#10;有形固定資産減価償却率該当値テキスト"/>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537" name="楕円 536"/>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45720</xdr:rowOff>
    </xdr:to>
    <xdr:cxnSp macro="">
      <xdr:nvCxnSpPr>
        <xdr:cNvPr id="538" name="直線コネクタ 537"/>
        <xdr:cNvCxnSpPr/>
      </xdr:nvCxnSpPr>
      <xdr:spPr>
        <a:xfrm>
          <a:off x="15481300" y="6877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122555</xdr:rowOff>
    </xdr:from>
    <xdr:to>
      <xdr:col>76</xdr:col>
      <xdr:colOff>165100</xdr:colOff>
      <xdr:row>40</xdr:row>
      <xdr:rowOff>52705</xdr:rowOff>
    </xdr:to>
    <xdr:sp macro="" textlink="">
      <xdr:nvSpPr>
        <xdr:cNvPr id="539" name="楕円 538"/>
        <xdr:cNvSpPr/>
      </xdr:nvSpPr>
      <xdr:spPr>
        <a:xfrm>
          <a:off x="14541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xdr:rowOff>
    </xdr:from>
    <xdr:to>
      <xdr:col>81</xdr:col>
      <xdr:colOff>50800</xdr:colOff>
      <xdr:row>40</xdr:row>
      <xdr:rowOff>19050</xdr:rowOff>
    </xdr:to>
    <xdr:cxnSp macro="">
      <xdr:nvCxnSpPr>
        <xdr:cNvPr id="540" name="直線コネクタ 539"/>
        <xdr:cNvCxnSpPr/>
      </xdr:nvCxnSpPr>
      <xdr:spPr>
        <a:xfrm>
          <a:off x="14592300" y="6859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33020</xdr:rowOff>
    </xdr:from>
    <xdr:to>
      <xdr:col>72</xdr:col>
      <xdr:colOff>38100</xdr:colOff>
      <xdr:row>40</xdr:row>
      <xdr:rowOff>134620</xdr:rowOff>
    </xdr:to>
    <xdr:sp macro="" textlink="">
      <xdr:nvSpPr>
        <xdr:cNvPr id="541" name="楕円 540"/>
        <xdr:cNvSpPr/>
      </xdr:nvSpPr>
      <xdr:spPr>
        <a:xfrm>
          <a:off x="1365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xdr:rowOff>
    </xdr:from>
    <xdr:to>
      <xdr:col>76</xdr:col>
      <xdr:colOff>114300</xdr:colOff>
      <xdr:row>40</xdr:row>
      <xdr:rowOff>83820</xdr:rowOff>
    </xdr:to>
    <xdr:cxnSp macro="">
      <xdr:nvCxnSpPr>
        <xdr:cNvPr id="542" name="直線コネクタ 541"/>
        <xdr:cNvCxnSpPr/>
      </xdr:nvCxnSpPr>
      <xdr:spPr>
        <a:xfrm flipV="1">
          <a:off x="13703300" y="68599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170180</xdr:rowOff>
    </xdr:from>
    <xdr:to>
      <xdr:col>67</xdr:col>
      <xdr:colOff>101600</xdr:colOff>
      <xdr:row>40</xdr:row>
      <xdr:rowOff>100330</xdr:rowOff>
    </xdr:to>
    <xdr:sp macro="" textlink="">
      <xdr:nvSpPr>
        <xdr:cNvPr id="543" name="楕円 542"/>
        <xdr:cNvSpPr/>
      </xdr:nvSpPr>
      <xdr:spPr>
        <a:xfrm>
          <a:off x="1276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49530</xdr:rowOff>
    </xdr:from>
    <xdr:to>
      <xdr:col>71</xdr:col>
      <xdr:colOff>177800</xdr:colOff>
      <xdr:row>40</xdr:row>
      <xdr:rowOff>83820</xdr:rowOff>
    </xdr:to>
    <xdr:cxnSp macro="">
      <xdr:nvCxnSpPr>
        <xdr:cNvPr id="544" name="直線コネクタ 543"/>
        <xdr:cNvCxnSpPr/>
      </xdr:nvCxnSpPr>
      <xdr:spPr>
        <a:xfrm>
          <a:off x="12814300" y="6907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549" name="n_1mainValue【一般廃棄物処理施設】&#10;有形固定資産減価償却率"/>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43832</xdr:rowOff>
    </xdr:from>
    <xdr:ext cx="405111" cy="259045"/>
    <xdr:sp macro="" textlink="">
      <xdr:nvSpPr>
        <xdr:cNvPr id="550" name="n_2mainValue【一般廃棄物処理施設】&#10;有形固定資産減価償却率"/>
        <xdr:cNvSpPr txBox="1"/>
      </xdr:nvSpPr>
      <xdr:spPr>
        <a:xfrm>
          <a:off x="143897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125747</xdr:rowOff>
    </xdr:from>
    <xdr:ext cx="405111" cy="259045"/>
    <xdr:sp macro="" textlink="">
      <xdr:nvSpPr>
        <xdr:cNvPr id="551" name="n_3mainValue【一般廃棄物処理施設】&#10;有形固定資産減価償却率"/>
        <xdr:cNvSpPr txBox="1"/>
      </xdr:nvSpPr>
      <xdr:spPr>
        <a:xfrm>
          <a:off x="13500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91457</xdr:rowOff>
    </xdr:from>
    <xdr:ext cx="405111" cy="259045"/>
    <xdr:sp macro="" textlink="">
      <xdr:nvSpPr>
        <xdr:cNvPr id="552" name="n_4mainValue【一般廃棄物処理施設】&#10;有形固定資産減価償却率"/>
        <xdr:cNvSpPr txBox="1"/>
      </xdr:nvSpPr>
      <xdr:spPr>
        <a:xfrm>
          <a:off x="12611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7"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23291</xdr:rowOff>
    </xdr:from>
    <xdr:to>
      <xdr:col>116</xdr:col>
      <xdr:colOff>114300</xdr:colOff>
      <xdr:row>40</xdr:row>
      <xdr:rowOff>124891</xdr:rowOff>
    </xdr:to>
    <xdr:sp macro="" textlink="">
      <xdr:nvSpPr>
        <xdr:cNvPr id="588" name="楕円 587"/>
        <xdr:cNvSpPr/>
      </xdr:nvSpPr>
      <xdr:spPr>
        <a:xfrm>
          <a:off x="22110700" y="6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109668</xdr:rowOff>
    </xdr:from>
    <xdr:ext cx="534377" cy="259045"/>
    <xdr:sp macro="" textlink="">
      <xdr:nvSpPr>
        <xdr:cNvPr id="589" name="【一般廃棄物処理施設】&#10;一人当たり有形固定資産（償却資産）額該当値テキスト"/>
        <xdr:cNvSpPr txBox="1"/>
      </xdr:nvSpPr>
      <xdr:spPr>
        <a:xfrm>
          <a:off x="22199600" y="67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23114</xdr:rowOff>
    </xdr:from>
    <xdr:to>
      <xdr:col>112</xdr:col>
      <xdr:colOff>38100</xdr:colOff>
      <xdr:row>40</xdr:row>
      <xdr:rowOff>124714</xdr:rowOff>
    </xdr:to>
    <xdr:sp macro="" textlink="">
      <xdr:nvSpPr>
        <xdr:cNvPr id="590" name="楕円 589"/>
        <xdr:cNvSpPr/>
      </xdr:nvSpPr>
      <xdr:spPr>
        <a:xfrm>
          <a:off x="21272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73914</xdr:rowOff>
    </xdr:from>
    <xdr:to>
      <xdr:col>116</xdr:col>
      <xdr:colOff>63500</xdr:colOff>
      <xdr:row>40</xdr:row>
      <xdr:rowOff>74091</xdr:rowOff>
    </xdr:to>
    <xdr:cxnSp macro="">
      <xdr:nvCxnSpPr>
        <xdr:cNvPr id="591" name="直線コネクタ 590"/>
        <xdr:cNvCxnSpPr/>
      </xdr:nvCxnSpPr>
      <xdr:spPr>
        <a:xfrm>
          <a:off x="21323300" y="6931914"/>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23097</xdr:rowOff>
    </xdr:from>
    <xdr:to>
      <xdr:col>107</xdr:col>
      <xdr:colOff>101600</xdr:colOff>
      <xdr:row>40</xdr:row>
      <xdr:rowOff>124697</xdr:rowOff>
    </xdr:to>
    <xdr:sp macro="" textlink="">
      <xdr:nvSpPr>
        <xdr:cNvPr id="592" name="楕円 591"/>
        <xdr:cNvSpPr/>
      </xdr:nvSpPr>
      <xdr:spPr>
        <a:xfrm>
          <a:off x="20383500" y="688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73897</xdr:rowOff>
    </xdr:from>
    <xdr:to>
      <xdr:col>111</xdr:col>
      <xdr:colOff>177800</xdr:colOff>
      <xdr:row>40</xdr:row>
      <xdr:rowOff>73914</xdr:rowOff>
    </xdr:to>
    <xdr:cxnSp macro="">
      <xdr:nvCxnSpPr>
        <xdr:cNvPr id="593" name="直線コネクタ 592"/>
        <xdr:cNvCxnSpPr/>
      </xdr:nvCxnSpPr>
      <xdr:spPr>
        <a:xfrm>
          <a:off x="20434300" y="6931897"/>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28863</xdr:rowOff>
    </xdr:from>
    <xdr:to>
      <xdr:col>102</xdr:col>
      <xdr:colOff>165100</xdr:colOff>
      <xdr:row>40</xdr:row>
      <xdr:rowOff>130463</xdr:rowOff>
    </xdr:to>
    <xdr:sp macro="" textlink="">
      <xdr:nvSpPr>
        <xdr:cNvPr id="594" name="楕円 593"/>
        <xdr:cNvSpPr/>
      </xdr:nvSpPr>
      <xdr:spPr>
        <a:xfrm>
          <a:off x="19494500" y="68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73897</xdr:rowOff>
    </xdr:from>
    <xdr:to>
      <xdr:col>107</xdr:col>
      <xdr:colOff>50800</xdr:colOff>
      <xdr:row>40</xdr:row>
      <xdr:rowOff>79663</xdr:rowOff>
    </xdr:to>
    <xdr:cxnSp macro="">
      <xdr:nvCxnSpPr>
        <xdr:cNvPr id="595" name="直線コネクタ 594"/>
        <xdr:cNvCxnSpPr/>
      </xdr:nvCxnSpPr>
      <xdr:spPr>
        <a:xfrm flipV="1">
          <a:off x="19545300" y="6931897"/>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28726</xdr:rowOff>
    </xdr:from>
    <xdr:to>
      <xdr:col>98</xdr:col>
      <xdr:colOff>38100</xdr:colOff>
      <xdr:row>40</xdr:row>
      <xdr:rowOff>130326</xdr:rowOff>
    </xdr:to>
    <xdr:sp macro="" textlink="">
      <xdr:nvSpPr>
        <xdr:cNvPr id="596" name="楕円 595"/>
        <xdr:cNvSpPr/>
      </xdr:nvSpPr>
      <xdr:spPr>
        <a:xfrm>
          <a:off x="18605500" y="68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79526</xdr:rowOff>
    </xdr:from>
    <xdr:to>
      <xdr:col>102</xdr:col>
      <xdr:colOff>114300</xdr:colOff>
      <xdr:row>40</xdr:row>
      <xdr:rowOff>79663</xdr:rowOff>
    </xdr:to>
    <xdr:cxnSp macro="">
      <xdr:nvCxnSpPr>
        <xdr:cNvPr id="597" name="直線コネクタ 596"/>
        <xdr:cNvCxnSpPr/>
      </xdr:nvCxnSpPr>
      <xdr:spPr>
        <a:xfrm>
          <a:off x="18656300" y="693752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115841</xdr:rowOff>
    </xdr:from>
    <xdr:ext cx="534377" cy="259045"/>
    <xdr:sp macro="" textlink="">
      <xdr:nvSpPr>
        <xdr:cNvPr id="602" name="n_1mainValue【一般廃棄物処理施設】&#10;一人当たり有形固定資産（償却資産）額"/>
        <xdr:cNvSpPr txBox="1"/>
      </xdr:nvSpPr>
      <xdr:spPr>
        <a:xfrm>
          <a:off x="21043411" y="697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115824</xdr:rowOff>
    </xdr:from>
    <xdr:ext cx="534377" cy="259045"/>
    <xdr:sp macro="" textlink="">
      <xdr:nvSpPr>
        <xdr:cNvPr id="603" name="n_2mainValue【一般廃棄物処理施設】&#10;一人当たり有形固定資産（償却資産）額"/>
        <xdr:cNvSpPr txBox="1"/>
      </xdr:nvSpPr>
      <xdr:spPr>
        <a:xfrm>
          <a:off x="20167111" y="697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121590</xdr:rowOff>
    </xdr:from>
    <xdr:ext cx="534377" cy="259045"/>
    <xdr:sp macro="" textlink="">
      <xdr:nvSpPr>
        <xdr:cNvPr id="604" name="n_3mainValue【一般廃棄物処理施設】&#10;一人当たり有形固定資産（償却資産）額"/>
        <xdr:cNvSpPr txBox="1"/>
      </xdr:nvSpPr>
      <xdr:spPr>
        <a:xfrm>
          <a:off x="19278111" y="69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121453</xdr:rowOff>
    </xdr:from>
    <xdr:ext cx="534377" cy="259045"/>
    <xdr:sp macro="" textlink="">
      <xdr:nvSpPr>
        <xdr:cNvPr id="605" name="n_4mainValue【一般廃棄物処理施設】&#10;一人当たり有形固定資産（償却資産）額"/>
        <xdr:cNvSpPr txBox="1"/>
      </xdr:nvSpPr>
      <xdr:spPr>
        <a:xfrm>
          <a:off x="18389111" y="69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6"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7" name="楕円 646"/>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48" name="【保健センター・保健所】&#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49" name="楕円 648"/>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50" name="直線コネクタ 649"/>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51" name="楕円 650"/>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52" name="直線コネクタ 651"/>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53" name="楕円 652"/>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48985</xdr:rowOff>
    </xdr:to>
    <xdr:cxnSp macro="">
      <xdr:nvCxnSpPr>
        <xdr:cNvPr id="654" name="直線コネクタ 653"/>
        <xdr:cNvCxnSpPr/>
      </xdr:nvCxnSpPr>
      <xdr:spPr>
        <a:xfrm>
          <a:off x="13703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104322</xdr:rowOff>
    </xdr:from>
    <xdr:to>
      <xdr:col>67</xdr:col>
      <xdr:colOff>101600</xdr:colOff>
      <xdr:row>62</xdr:row>
      <xdr:rowOff>34472</xdr:rowOff>
    </xdr:to>
    <xdr:sp macro="" textlink="">
      <xdr:nvSpPr>
        <xdr:cNvPr id="655" name="楕円 654"/>
        <xdr:cNvSpPr/>
      </xdr:nvSpPr>
      <xdr:spPr>
        <a:xfrm>
          <a:off x="1276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155122</xdr:rowOff>
    </xdr:from>
    <xdr:to>
      <xdr:col>71</xdr:col>
      <xdr:colOff>177800</xdr:colOff>
      <xdr:row>62</xdr:row>
      <xdr:rowOff>16328</xdr:rowOff>
    </xdr:to>
    <xdr:cxnSp macro="">
      <xdr:nvCxnSpPr>
        <xdr:cNvPr id="656" name="直線コネクタ 655"/>
        <xdr:cNvCxnSpPr/>
      </xdr:nvCxnSpPr>
      <xdr:spPr>
        <a:xfrm>
          <a:off x="12814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7" name="n_1ave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9"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61"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62" name="n_2mainValue【保健センター・保健所】&#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63" name="n_3mainValue【保健センター・保健所】&#10;有形固定資産減価償却率"/>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25599</xdr:rowOff>
    </xdr:from>
    <xdr:ext cx="405111" cy="259045"/>
    <xdr:sp macro="" textlink="">
      <xdr:nvSpPr>
        <xdr:cNvPr id="664" name="n_4mainValue【保健センター・保健所】&#10;有形固定資産減価償却率"/>
        <xdr:cNvSpPr txBox="1"/>
      </xdr:nvSpPr>
      <xdr:spPr>
        <a:xfrm>
          <a:off x="12611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5"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70031</xdr:rowOff>
    </xdr:from>
    <xdr:to>
      <xdr:col>116</xdr:col>
      <xdr:colOff>114300</xdr:colOff>
      <xdr:row>65</xdr:row>
      <xdr:rowOff>181</xdr:rowOff>
    </xdr:to>
    <xdr:sp macro="" textlink="">
      <xdr:nvSpPr>
        <xdr:cNvPr id="706" name="楕円 705"/>
        <xdr:cNvSpPr/>
      </xdr:nvSpPr>
      <xdr:spPr>
        <a:xfrm>
          <a:off x="221107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156408</xdr:rowOff>
    </xdr:from>
    <xdr:ext cx="469744" cy="259045"/>
    <xdr:sp macro="" textlink="">
      <xdr:nvSpPr>
        <xdr:cNvPr id="707" name="【保健センター・保健所】&#10;一人当たり面積該当値テキスト"/>
        <xdr:cNvSpPr txBox="1"/>
      </xdr:nvSpPr>
      <xdr:spPr>
        <a:xfrm>
          <a:off x="22199600" y="1095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70031</xdr:rowOff>
    </xdr:from>
    <xdr:to>
      <xdr:col>112</xdr:col>
      <xdr:colOff>38100</xdr:colOff>
      <xdr:row>65</xdr:row>
      <xdr:rowOff>181</xdr:rowOff>
    </xdr:to>
    <xdr:sp macro="" textlink="">
      <xdr:nvSpPr>
        <xdr:cNvPr id="708" name="楕円 707"/>
        <xdr:cNvSpPr/>
      </xdr:nvSpPr>
      <xdr:spPr>
        <a:xfrm>
          <a:off x="21272500" y="110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120831</xdr:rowOff>
    </xdr:from>
    <xdr:to>
      <xdr:col>116</xdr:col>
      <xdr:colOff>63500</xdr:colOff>
      <xdr:row>64</xdr:row>
      <xdr:rowOff>120831</xdr:rowOff>
    </xdr:to>
    <xdr:cxnSp macro="">
      <xdr:nvCxnSpPr>
        <xdr:cNvPr id="709" name="直線コネクタ 708"/>
        <xdr:cNvCxnSpPr/>
      </xdr:nvCxnSpPr>
      <xdr:spPr>
        <a:xfrm>
          <a:off x="21323300" y="1109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710" name="楕円 709"/>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120831</xdr:rowOff>
    </xdr:to>
    <xdr:cxnSp macro="">
      <xdr:nvCxnSpPr>
        <xdr:cNvPr id="711" name="直線コネクタ 710"/>
        <xdr:cNvCxnSpPr/>
      </xdr:nvCxnSpPr>
      <xdr:spPr>
        <a:xfrm>
          <a:off x="20434300" y="1103811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712" name="楕円 711"/>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713" name="直線コネクタ 712"/>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14515</xdr:rowOff>
    </xdr:from>
    <xdr:to>
      <xdr:col>98</xdr:col>
      <xdr:colOff>38100</xdr:colOff>
      <xdr:row>64</xdr:row>
      <xdr:rowOff>116115</xdr:rowOff>
    </xdr:to>
    <xdr:sp macro="" textlink="">
      <xdr:nvSpPr>
        <xdr:cNvPr id="714" name="楕円 713"/>
        <xdr:cNvSpPr/>
      </xdr:nvSpPr>
      <xdr:spPr>
        <a:xfrm>
          <a:off x="18605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65315</xdr:rowOff>
    </xdr:to>
    <xdr:cxnSp macro="">
      <xdr:nvCxnSpPr>
        <xdr:cNvPr id="715" name="直線コネクタ 714"/>
        <xdr:cNvCxnSpPr/>
      </xdr:nvCxnSpPr>
      <xdr:spPr>
        <a:xfrm>
          <a:off x="18656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6"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7"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8"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9"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162758</xdr:rowOff>
    </xdr:from>
    <xdr:ext cx="469744" cy="259045"/>
    <xdr:sp macro="" textlink="">
      <xdr:nvSpPr>
        <xdr:cNvPr id="720" name="n_1mainValue【保健センター・保健所】&#10;一人当たり面積"/>
        <xdr:cNvSpPr txBox="1"/>
      </xdr:nvSpPr>
      <xdr:spPr>
        <a:xfrm>
          <a:off x="21075727" y="111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721"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722" name="n_3mainValue【保健センター・保健所】&#10;一人当たり面積"/>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107242</xdr:rowOff>
    </xdr:from>
    <xdr:ext cx="469744" cy="259045"/>
    <xdr:sp macro="" textlink="">
      <xdr:nvSpPr>
        <xdr:cNvPr id="723" name="n_4mainValue【保健センター・保健所】&#10;一人当たり面積"/>
        <xdr:cNvSpPr txBox="1"/>
      </xdr:nvSpPr>
      <xdr:spPr>
        <a:xfrm>
          <a:off x="18421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163649</xdr:rowOff>
    </xdr:from>
    <xdr:to>
      <xdr:col>85</xdr:col>
      <xdr:colOff>177800</xdr:colOff>
      <xdr:row>82</xdr:row>
      <xdr:rowOff>93799</xdr:rowOff>
    </xdr:to>
    <xdr:sp macro="" textlink="">
      <xdr:nvSpPr>
        <xdr:cNvPr id="765" name="楕円 764"/>
        <xdr:cNvSpPr/>
      </xdr:nvSpPr>
      <xdr:spPr>
        <a:xfrm>
          <a:off x="162687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15076</xdr:rowOff>
    </xdr:from>
    <xdr:ext cx="405111" cy="259045"/>
    <xdr:sp macro="" textlink="">
      <xdr:nvSpPr>
        <xdr:cNvPr id="766" name="【消防施設】&#10;有形固定資産減価償却率該当値テキスト"/>
        <xdr:cNvSpPr txBox="1"/>
      </xdr:nvSpPr>
      <xdr:spPr>
        <a:xfrm>
          <a:off x="16357600" y="1390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13426</xdr:rowOff>
    </xdr:from>
    <xdr:to>
      <xdr:col>81</xdr:col>
      <xdr:colOff>101600</xdr:colOff>
      <xdr:row>83</xdr:row>
      <xdr:rowOff>115026</xdr:rowOff>
    </xdr:to>
    <xdr:sp macro="" textlink="">
      <xdr:nvSpPr>
        <xdr:cNvPr id="767" name="楕円 766"/>
        <xdr:cNvSpPr/>
      </xdr:nvSpPr>
      <xdr:spPr>
        <a:xfrm>
          <a:off x="15430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42999</xdr:rowOff>
    </xdr:from>
    <xdr:to>
      <xdr:col>85</xdr:col>
      <xdr:colOff>127000</xdr:colOff>
      <xdr:row>83</xdr:row>
      <xdr:rowOff>64226</xdr:rowOff>
    </xdr:to>
    <xdr:cxnSp macro="">
      <xdr:nvCxnSpPr>
        <xdr:cNvPr id="768" name="直線コネクタ 767"/>
        <xdr:cNvCxnSpPr/>
      </xdr:nvCxnSpPr>
      <xdr:spPr>
        <a:xfrm flipV="1">
          <a:off x="15481300" y="14101899"/>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769" name="楕円 768"/>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64226</xdr:rowOff>
    </xdr:to>
    <xdr:cxnSp macro="">
      <xdr:nvCxnSpPr>
        <xdr:cNvPr id="770" name="直線コネクタ 769"/>
        <xdr:cNvCxnSpPr/>
      </xdr:nvCxnSpPr>
      <xdr:spPr>
        <a:xfrm>
          <a:off x="14592300" y="1422273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59145</xdr:rowOff>
    </xdr:from>
    <xdr:to>
      <xdr:col>72</xdr:col>
      <xdr:colOff>38100</xdr:colOff>
      <xdr:row>82</xdr:row>
      <xdr:rowOff>160745</xdr:rowOff>
    </xdr:to>
    <xdr:sp macro="" textlink="">
      <xdr:nvSpPr>
        <xdr:cNvPr id="771" name="楕円 770"/>
        <xdr:cNvSpPr/>
      </xdr:nvSpPr>
      <xdr:spPr>
        <a:xfrm>
          <a:off x="13652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109945</xdr:rowOff>
    </xdr:from>
    <xdr:to>
      <xdr:col>76</xdr:col>
      <xdr:colOff>114300</xdr:colOff>
      <xdr:row>82</xdr:row>
      <xdr:rowOff>163830</xdr:rowOff>
    </xdr:to>
    <xdr:cxnSp macro="">
      <xdr:nvCxnSpPr>
        <xdr:cNvPr id="772" name="直線コネクタ 771"/>
        <xdr:cNvCxnSpPr/>
      </xdr:nvCxnSpPr>
      <xdr:spPr>
        <a:xfrm>
          <a:off x="13703300" y="1416884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88537</xdr:rowOff>
    </xdr:from>
    <xdr:to>
      <xdr:col>67</xdr:col>
      <xdr:colOff>101600</xdr:colOff>
      <xdr:row>81</xdr:row>
      <xdr:rowOff>18687</xdr:rowOff>
    </xdr:to>
    <xdr:sp macro="" textlink="">
      <xdr:nvSpPr>
        <xdr:cNvPr id="773" name="楕円 772"/>
        <xdr:cNvSpPr/>
      </xdr:nvSpPr>
      <xdr:spPr>
        <a:xfrm>
          <a:off x="12763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139337</xdr:rowOff>
    </xdr:from>
    <xdr:to>
      <xdr:col>71</xdr:col>
      <xdr:colOff>177800</xdr:colOff>
      <xdr:row>82</xdr:row>
      <xdr:rowOff>109945</xdr:rowOff>
    </xdr:to>
    <xdr:cxnSp macro="">
      <xdr:nvCxnSpPr>
        <xdr:cNvPr id="774" name="直線コネクタ 773"/>
        <xdr:cNvCxnSpPr/>
      </xdr:nvCxnSpPr>
      <xdr:spPr>
        <a:xfrm>
          <a:off x="12814300" y="13855337"/>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775"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106153</xdr:rowOff>
    </xdr:from>
    <xdr:ext cx="405111" cy="259045"/>
    <xdr:sp macro="" textlink="">
      <xdr:nvSpPr>
        <xdr:cNvPr id="779" name="n_1mainValue【消防施設】&#10;有形固定資産減価償却率"/>
        <xdr:cNvSpPr txBox="1"/>
      </xdr:nvSpPr>
      <xdr:spPr>
        <a:xfrm>
          <a:off x="152660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59707</xdr:rowOff>
    </xdr:from>
    <xdr:ext cx="405111" cy="259045"/>
    <xdr:sp macro="" textlink="">
      <xdr:nvSpPr>
        <xdr:cNvPr id="780" name="n_2mainValue【消防施設】&#10;有形固定資産減価償却率"/>
        <xdr:cNvSpPr txBox="1"/>
      </xdr:nvSpPr>
      <xdr:spPr>
        <a:xfrm>
          <a:off x="14389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5822</xdr:rowOff>
    </xdr:from>
    <xdr:ext cx="405111" cy="259045"/>
    <xdr:sp macro="" textlink="">
      <xdr:nvSpPr>
        <xdr:cNvPr id="781" name="n_3mainValue【消防施設】&#10;有形固定資産減価償却率"/>
        <xdr:cNvSpPr txBox="1"/>
      </xdr:nvSpPr>
      <xdr:spPr>
        <a:xfrm>
          <a:off x="13500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35214</xdr:rowOff>
    </xdr:from>
    <xdr:ext cx="405111" cy="259045"/>
    <xdr:sp macro="" textlink="">
      <xdr:nvSpPr>
        <xdr:cNvPr id="782" name="n_4mainValue【消防施設】&#10;有形固定資産減価償却率"/>
        <xdr:cNvSpPr txBox="1"/>
      </xdr:nvSpPr>
      <xdr:spPr>
        <a:xfrm>
          <a:off x="12611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820" name="楕円 819"/>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139971</xdr:rowOff>
    </xdr:from>
    <xdr:ext cx="469744" cy="259045"/>
    <xdr:sp macro="" textlink="">
      <xdr:nvSpPr>
        <xdr:cNvPr id="821" name="【消防施設】&#10;一人当たり面積該当値テキスト"/>
        <xdr:cNvSpPr txBox="1"/>
      </xdr:nvSpPr>
      <xdr:spPr>
        <a:xfrm>
          <a:off x="22199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822" name="楕円 821"/>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104394</xdr:rowOff>
    </xdr:to>
    <xdr:cxnSp macro="">
      <xdr:nvCxnSpPr>
        <xdr:cNvPr id="823" name="直線コネクタ 822"/>
        <xdr:cNvCxnSpPr/>
      </xdr:nvCxnSpPr>
      <xdr:spPr>
        <a:xfrm>
          <a:off x="21323300" y="1467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824" name="楕円 823"/>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104394</xdr:rowOff>
    </xdr:from>
    <xdr:to>
      <xdr:col>111</xdr:col>
      <xdr:colOff>177800</xdr:colOff>
      <xdr:row>85</xdr:row>
      <xdr:rowOff>104394</xdr:rowOff>
    </xdr:to>
    <xdr:cxnSp macro="">
      <xdr:nvCxnSpPr>
        <xdr:cNvPr id="825" name="直線コネクタ 824"/>
        <xdr:cNvCxnSpPr/>
      </xdr:nvCxnSpPr>
      <xdr:spPr>
        <a:xfrm>
          <a:off x="20434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826" name="楕円 825"/>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104394</xdr:rowOff>
    </xdr:to>
    <xdr:cxnSp macro="">
      <xdr:nvCxnSpPr>
        <xdr:cNvPr id="827" name="直線コネクタ 826"/>
        <xdr:cNvCxnSpPr/>
      </xdr:nvCxnSpPr>
      <xdr:spPr>
        <a:xfrm>
          <a:off x="19545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828" name="楕円 827"/>
        <xdr:cNvSpPr/>
      </xdr:nvSpPr>
      <xdr:spPr>
        <a:xfrm>
          <a:off x="18605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85</xdr:row>
      <xdr:rowOff>104394</xdr:rowOff>
    </xdr:to>
    <xdr:cxnSp macro="">
      <xdr:nvCxnSpPr>
        <xdr:cNvPr id="829" name="直線コネクタ 828"/>
        <xdr:cNvCxnSpPr/>
      </xdr:nvCxnSpPr>
      <xdr:spPr>
        <a:xfrm>
          <a:off x="18656300" y="14279880"/>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3"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146321</xdr:rowOff>
    </xdr:from>
    <xdr:ext cx="469744" cy="259045"/>
    <xdr:sp macro="" textlink="">
      <xdr:nvSpPr>
        <xdr:cNvPr id="834" name="n_1main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835" name="n_2mainValue【消防施設】&#10;一人当たり面積"/>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836" name="n_3mainValue【消防施設】&#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837" name="n_4mainValue【消防施設】&#10;一人当たり面積"/>
        <xdr:cNvSpPr txBox="1"/>
      </xdr:nvSpPr>
      <xdr:spPr>
        <a:xfrm>
          <a:off x="18421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68"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9" name="楕円 878"/>
        <xdr:cNvSpPr/>
      </xdr:nvSpPr>
      <xdr:spPr>
        <a:xfrm>
          <a:off x="16268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164209</xdr:rowOff>
    </xdr:from>
    <xdr:ext cx="405111" cy="259045"/>
    <xdr:sp macro="" textlink="">
      <xdr:nvSpPr>
        <xdr:cNvPr id="880" name="【庁舎】&#10;有形固定資産減価償却率該当値テキスト"/>
        <xdr:cNvSpPr txBox="1"/>
      </xdr:nvSpPr>
      <xdr:spPr>
        <a:xfrm>
          <a:off x="163576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881" name="楕円 880"/>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20682</xdr:rowOff>
    </xdr:to>
    <xdr:cxnSp macro="">
      <xdr:nvCxnSpPr>
        <xdr:cNvPr id="882" name="直線コネクタ 881"/>
        <xdr:cNvCxnSpPr/>
      </xdr:nvCxnSpPr>
      <xdr:spPr>
        <a:xfrm>
          <a:off x="15481300" y="178400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883" name="楕円 882"/>
        <xdr:cNvSpPr/>
      </xdr:nvSpPr>
      <xdr:spPr>
        <a:xfrm>
          <a:off x="14541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9252</xdr:rowOff>
    </xdr:to>
    <xdr:cxnSp macro="">
      <xdr:nvCxnSpPr>
        <xdr:cNvPr id="884" name="直線コネクタ 883"/>
        <xdr:cNvCxnSpPr/>
      </xdr:nvCxnSpPr>
      <xdr:spPr>
        <a:xfrm>
          <a:off x="14592300" y="178090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62956</xdr:rowOff>
    </xdr:from>
    <xdr:to>
      <xdr:col>72</xdr:col>
      <xdr:colOff>38100</xdr:colOff>
      <xdr:row>103</xdr:row>
      <xdr:rowOff>164556</xdr:rowOff>
    </xdr:to>
    <xdr:sp macro="" textlink="">
      <xdr:nvSpPr>
        <xdr:cNvPr id="885" name="楕円 884"/>
        <xdr:cNvSpPr/>
      </xdr:nvSpPr>
      <xdr:spPr>
        <a:xfrm>
          <a:off x="13652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113756</xdr:rowOff>
    </xdr:from>
    <xdr:to>
      <xdr:col>76</xdr:col>
      <xdr:colOff>114300</xdr:colOff>
      <xdr:row>103</xdr:row>
      <xdr:rowOff>149679</xdr:rowOff>
    </xdr:to>
    <xdr:cxnSp macro="">
      <xdr:nvCxnSpPr>
        <xdr:cNvPr id="886" name="直線コネクタ 885"/>
        <xdr:cNvCxnSpPr/>
      </xdr:nvCxnSpPr>
      <xdr:spPr>
        <a:xfrm>
          <a:off x="13703300" y="1777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30299</xdr:rowOff>
    </xdr:from>
    <xdr:to>
      <xdr:col>67</xdr:col>
      <xdr:colOff>101600</xdr:colOff>
      <xdr:row>103</xdr:row>
      <xdr:rowOff>131899</xdr:rowOff>
    </xdr:to>
    <xdr:sp macro="" textlink="">
      <xdr:nvSpPr>
        <xdr:cNvPr id="887" name="楕円 886"/>
        <xdr:cNvSpPr/>
      </xdr:nvSpPr>
      <xdr:spPr>
        <a:xfrm>
          <a:off x="12763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81099</xdr:rowOff>
    </xdr:from>
    <xdr:to>
      <xdr:col>71</xdr:col>
      <xdr:colOff>177800</xdr:colOff>
      <xdr:row>103</xdr:row>
      <xdr:rowOff>113756</xdr:rowOff>
    </xdr:to>
    <xdr:cxnSp macro="">
      <xdr:nvCxnSpPr>
        <xdr:cNvPr id="888" name="直線コネクタ 887"/>
        <xdr:cNvCxnSpPr/>
      </xdr:nvCxnSpPr>
      <xdr:spPr>
        <a:xfrm>
          <a:off x="12814300" y="1774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889"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0"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91"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892"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76579</xdr:rowOff>
    </xdr:from>
    <xdr:ext cx="405111" cy="259045"/>
    <xdr:sp macro="" textlink="">
      <xdr:nvSpPr>
        <xdr:cNvPr id="893" name="n_1main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45556</xdr:rowOff>
    </xdr:from>
    <xdr:ext cx="405111" cy="259045"/>
    <xdr:sp macro="" textlink="">
      <xdr:nvSpPr>
        <xdr:cNvPr id="894" name="n_2mainValue【庁舎】&#10;有形固定資産減価償却率"/>
        <xdr:cNvSpPr txBox="1"/>
      </xdr:nvSpPr>
      <xdr:spPr>
        <a:xfrm>
          <a:off x="14389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9633</xdr:rowOff>
    </xdr:from>
    <xdr:ext cx="405111" cy="259045"/>
    <xdr:sp macro="" textlink="">
      <xdr:nvSpPr>
        <xdr:cNvPr id="895" name="n_3mainValue【庁舎】&#10;有形固定資産減価償却率"/>
        <xdr:cNvSpPr txBox="1"/>
      </xdr:nvSpPr>
      <xdr:spPr>
        <a:xfrm>
          <a:off x="13500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148426</xdr:rowOff>
    </xdr:from>
    <xdr:ext cx="405111" cy="259045"/>
    <xdr:sp macro="" textlink="">
      <xdr:nvSpPr>
        <xdr:cNvPr id="896" name="n_4mainValue【庁舎】&#10;有形固定資産減価償却率"/>
        <xdr:cNvSpPr txBox="1"/>
      </xdr:nvSpPr>
      <xdr:spPr>
        <a:xfrm>
          <a:off x="12611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39" name="楕円 938"/>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940" name="【庁舎】&#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941" name="楕円 940"/>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942" name="直線コネクタ 941"/>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943" name="楕円 942"/>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19050</xdr:rowOff>
    </xdr:to>
    <xdr:cxnSp macro="">
      <xdr:nvCxnSpPr>
        <xdr:cNvPr id="944" name="直線コネクタ 943"/>
        <xdr:cNvCxnSpPr/>
      </xdr:nvCxnSpPr>
      <xdr:spPr>
        <a:xfrm>
          <a:off x="20434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945" name="楕円 944"/>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15784</xdr:rowOff>
    </xdr:to>
    <xdr:cxnSp macro="">
      <xdr:nvCxnSpPr>
        <xdr:cNvPr id="946" name="直線コネクタ 945"/>
        <xdr:cNvCxnSpPr/>
      </xdr:nvCxnSpPr>
      <xdr:spPr>
        <a:xfrm>
          <a:off x="19545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133169</xdr:rowOff>
    </xdr:from>
    <xdr:to>
      <xdr:col>98</xdr:col>
      <xdr:colOff>38100</xdr:colOff>
      <xdr:row>107</xdr:row>
      <xdr:rowOff>63319</xdr:rowOff>
    </xdr:to>
    <xdr:sp macro="" textlink="">
      <xdr:nvSpPr>
        <xdr:cNvPr id="947" name="楕円 946"/>
        <xdr:cNvSpPr/>
      </xdr:nvSpPr>
      <xdr:spPr>
        <a:xfrm>
          <a:off x="18605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107</xdr:row>
      <xdr:rowOff>15784</xdr:rowOff>
    </xdr:to>
    <xdr:cxnSp macro="">
      <xdr:nvCxnSpPr>
        <xdr:cNvPr id="948" name="直線コネクタ 947"/>
        <xdr:cNvCxnSpPr/>
      </xdr:nvCxnSpPr>
      <xdr:spPr>
        <a:xfrm>
          <a:off x="18656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9"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0"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1"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952"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86377</xdr:rowOff>
    </xdr:from>
    <xdr:ext cx="469744" cy="259045"/>
    <xdr:sp macro="" textlink="">
      <xdr:nvSpPr>
        <xdr:cNvPr id="953" name="n_1mainValue【庁舎】&#10;一人当たり面積"/>
        <xdr:cNvSpPr txBox="1"/>
      </xdr:nvSpPr>
      <xdr:spPr>
        <a:xfrm>
          <a:off x="21075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83111</xdr:rowOff>
    </xdr:from>
    <xdr:ext cx="469744" cy="259045"/>
    <xdr:sp macro="" textlink="">
      <xdr:nvSpPr>
        <xdr:cNvPr id="954" name="n_2mainValue【庁舎】&#10;一人当たり面積"/>
        <xdr:cNvSpPr txBox="1"/>
      </xdr:nvSpPr>
      <xdr:spPr>
        <a:xfrm>
          <a:off x="20199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955" name="n_3mainValue【庁舎】&#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79846</xdr:rowOff>
    </xdr:from>
    <xdr:ext cx="469744" cy="259045"/>
    <xdr:sp macro="" textlink="">
      <xdr:nvSpPr>
        <xdr:cNvPr id="956" name="n_4mainValue【庁舎】&#10;一人当たり面積"/>
        <xdr:cNvSpPr txBox="1"/>
      </xdr:nvSpPr>
      <xdr:spPr>
        <a:xfrm>
          <a:off x="18421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ゴシック" panose="020B0400000000000000" pitchFamily="49" charset="-128"/>
              <a:ea typeface="BIZ UDゴシック" panose="020B0400000000000000" pitchFamily="49" charset="-128"/>
            </a:rPr>
            <a:t>一人当たり面積について、類似団体と比較して大きくなっているのは、</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体育館・プール</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となっている。一方で、</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体育館・プール</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は、減価償却率は低い。</a:t>
          </a:r>
        </a:p>
        <a:p>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体育館・プール</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以外は、全て一人当たり面積は小さい。</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一般廃棄物処理施設</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は、類似団体と比較し、一人当たりの有形固定資産（償却資産）額が低くなっている。</a:t>
          </a:r>
        </a:p>
        <a:p>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一般廃棄物処理施設</a:t>
          </a:r>
          <a:r>
            <a:rPr kumimoji="1" lang="en-US" altLang="ja-JP" sz="1400">
              <a:latin typeface="BIZ UDゴシック" panose="020B0400000000000000" pitchFamily="49" charset="-128"/>
              <a:ea typeface="BIZ UDゴシック" panose="020B0400000000000000" pitchFamily="49" charset="-128"/>
            </a:rPr>
            <a:t>】</a:t>
          </a:r>
          <a:r>
            <a:rPr kumimoji="1" lang="ja-JP" altLang="en-US" sz="1400">
              <a:latin typeface="BIZ UDゴシック" panose="020B0400000000000000" pitchFamily="49" charset="-128"/>
              <a:ea typeface="BIZ UDゴシック" panose="020B0400000000000000" pitchFamily="49" charset="-128"/>
            </a:rPr>
            <a:t>のうち西クリーンステーションは平成</a:t>
          </a:r>
          <a:r>
            <a:rPr kumimoji="1" lang="en-US" altLang="ja-JP" sz="1400">
              <a:latin typeface="BIZ UDゴシック" panose="020B0400000000000000" pitchFamily="49" charset="-128"/>
              <a:ea typeface="BIZ UDゴシック" panose="020B0400000000000000" pitchFamily="49" charset="-128"/>
            </a:rPr>
            <a:t>20</a:t>
          </a:r>
          <a:r>
            <a:rPr kumimoji="1" lang="ja-JP" altLang="en-US" sz="1400">
              <a:latin typeface="BIZ UDゴシック" panose="020B0400000000000000" pitchFamily="49" charset="-128"/>
              <a:ea typeface="BIZ UDゴシック" panose="020B0400000000000000" pitchFamily="49" charset="-128"/>
            </a:rPr>
            <a:t>年度に大規模改修が完了しているが、今後も継続して使用していく方針であるため、大規模改修を実施し施設の延命化を図る。</a:t>
          </a:r>
        </a:p>
        <a:p>
          <a:r>
            <a:rPr kumimoji="1" lang="ja-JP" altLang="en-US" sz="1400">
              <a:latin typeface="BIZ UDゴシック" panose="020B0400000000000000" pitchFamily="49" charset="-128"/>
              <a:ea typeface="BIZ UDゴシック" panose="020B0400000000000000" pitchFamily="49" charset="-128"/>
            </a:rPr>
            <a:t>中央クリーンステーションは、昭和</a:t>
          </a:r>
          <a:r>
            <a:rPr kumimoji="1" lang="en-US" altLang="ja-JP" sz="1400">
              <a:latin typeface="BIZ UDゴシック" panose="020B0400000000000000" pitchFamily="49" charset="-128"/>
              <a:ea typeface="BIZ UDゴシック" panose="020B0400000000000000" pitchFamily="49" charset="-128"/>
            </a:rPr>
            <a:t>57</a:t>
          </a:r>
          <a:r>
            <a:rPr kumimoji="1" lang="ja-JP" altLang="en-US" sz="1400">
              <a:latin typeface="BIZ UDゴシック" panose="020B0400000000000000" pitchFamily="49" charset="-128"/>
              <a:ea typeface="BIZ UDゴシック" panose="020B0400000000000000" pitchFamily="49" charset="-128"/>
            </a:rPr>
            <a:t>年度の稼働開始から</a:t>
          </a:r>
          <a:r>
            <a:rPr kumimoji="1" lang="en-US" altLang="ja-JP" sz="1400">
              <a:latin typeface="BIZ UDゴシック" panose="020B0400000000000000" pitchFamily="49" charset="-128"/>
              <a:ea typeface="BIZ UDゴシック" panose="020B0400000000000000" pitchFamily="49" charset="-128"/>
            </a:rPr>
            <a:t>35</a:t>
          </a:r>
          <a:r>
            <a:rPr kumimoji="1" lang="ja-JP" altLang="en-US" sz="1400">
              <a:latin typeface="BIZ UDゴシック" panose="020B0400000000000000" pitchFamily="49" charset="-128"/>
              <a:ea typeface="BIZ UDゴシック" panose="020B0400000000000000" pitchFamily="49" charset="-128"/>
            </a:rPr>
            <a:t>年が経過し、機械設備の老朽化が著しく、維持管理費が年々増加傾向となっていたため、し尿・浄化槽汚泥の下水道放流を実施し、維持管理費の抑制を図る。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35,539
35,274
16.27
14,392,498
13,391,691
934,448
7,432,919
10,070,533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BIZ UDゴシック" panose="020B0400000000000000" pitchFamily="49" charset="-128"/>
              <a:ea typeface="BIZ UDゴシック" panose="020B0400000000000000" pitchFamily="49" charset="-128"/>
            </a:rPr>
            <a:t>令和３年度は、物価高克服・経済再生実現のための総合経済対策に取り組む費用としての「臨時経済対策費」及び臨時財政対策債を償還するための基金の積立てに要する経費としての「臨時財政対策債償還基金費」が需要額に追加されたことにより、分母のみが大きくなったことが影響し、数値を下げる結果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52211</xdr:rowOff>
    </xdr:to>
    <xdr:cxnSp macro="">
      <xdr:nvCxnSpPr>
        <xdr:cNvPr id="69" name="直線コネクタ 68"/>
        <xdr:cNvCxnSpPr/>
      </xdr:nvCxnSpPr>
      <xdr:spPr>
        <a:xfrm>
          <a:off x="4114800" y="72263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38805</xdr:rowOff>
    </xdr:to>
    <xdr:cxnSp macro="">
      <xdr:nvCxnSpPr>
        <xdr:cNvPr id="78" name="直線コネクタ 77"/>
        <xdr:cNvCxnSpPr/>
      </xdr:nvCxnSpPr>
      <xdr:spPr>
        <a:xfrm>
          <a:off x="1447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9"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5" name="テキスト ボックス 94"/>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BIZ UDゴシック" panose="020B0400000000000000" pitchFamily="49" charset="-128"/>
              <a:ea typeface="BIZ UDゴシック" panose="020B0400000000000000" pitchFamily="49" charset="-128"/>
            </a:rPr>
            <a:t>分母となる、地方税、地方譲与税、各種交付金、普通交付税、臨時財政対策債などの経常一般財源が軒並み増加し、かつ、分子要素のうち人件費が退職による減少したため短期的には数値は改善しているが、今後も、</a:t>
          </a:r>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施設の老朽化への対応に伴う公債費の増加及び扶助費の増加は継続することが予測されることから、経常収支比率の悪化傾向は避けられない。高齢者人口のピークは今後訪れることから、扶助費の増加・税収の減少により、類似団体の平均値を超えるのもそう遠くないと思われ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65</xdr:row>
      <xdr:rowOff>36830</xdr:rowOff>
    </xdr:to>
    <xdr:cxnSp macro="">
      <xdr:nvCxnSpPr>
        <xdr:cNvPr id="132" name="直線コネクタ 131"/>
        <xdr:cNvCxnSpPr/>
      </xdr:nvCxnSpPr>
      <xdr:spPr>
        <a:xfrm flipV="1">
          <a:off x="4114800" y="1045718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65</xdr:row>
      <xdr:rowOff>36830</xdr:rowOff>
    </xdr:to>
    <xdr:cxnSp macro="">
      <xdr:nvCxnSpPr>
        <xdr:cNvPr id="135" name="直線コネクタ 134"/>
        <xdr:cNvCxnSpPr/>
      </xdr:nvCxnSpPr>
      <xdr:spPr>
        <a:xfrm>
          <a:off x="3225800" y="110765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64</xdr:row>
      <xdr:rowOff>103717</xdr:rowOff>
    </xdr:to>
    <xdr:cxnSp macro="">
      <xdr:nvCxnSpPr>
        <xdr:cNvPr id="138" name="直線コネクタ 137"/>
        <xdr:cNvCxnSpPr/>
      </xdr:nvCxnSpPr>
      <xdr:spPr>
        <a:xfrm>
          <a:off x="2336800" y="10650220"/>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20320</xdr:rowOff>
    </xdr:to>
    <xdr:cxnSp macro="">
      <xdr:nvCxnSpPr>
        <xdr:cNvPr id="141" name="直線コネクタ 140"/>
        <xdr:cNvCxnSpPr/>
      </xdr:nvCxnSpPr>
      <xdr:spPr>
        <a:xfrm>
          <a:off x="1447800" y="105858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97807</xdr:rowOff>
    </xdr:from>
    <xdr:ext cx="736600" cy="259045"/>
    <xdr:sp macro="" textlink="">
      <xdr:nvSpPr>
        <xdr:cNvPr id="154" name="テキスト ボックス 153"/>
        <xdr:cNvSpPr txBox="1"/>
      </xdr:nvSpPr>
      <xdr:spPr>
        <a:xfrm>
          <a:off x="3733800" y="1089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56" name="テキスト ボックス 155"/>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0" name="テキスト ボックス 159"/>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会計年度任用職員の昇給に伴う人件費の増加、人手不足の解消のための会計年度任用職員の増員や業務の外部委託化のほかに、令和３年度特有のものとして、町立小中学校の生徒に１人１台のタブレットを支給したことと、新型コロナウイルス感染症のワクチン接種事業を実施したことにより、物件費が大幅に増加することとなっ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40849</xdr:rowOff>
    </xdr:from>
    <xdr:to>
      <xdr:col>23</xdr:col>
      <xdr:colOff>133350</xdr:colOff>
      <xdr:row>82</xdr:row>
      <xdr:rowOff>68018</xdr:rowOff>
    </xdr:to>
    <xdr:cxnSp macro="">
      <xdr:nvCxnSpPr>
        <xdr:cNvPr id="193" name="直線コネクタ 192"/>
        <xdr:cNvCxnSpPr/>
      </xdr:nvCxnSpPr>
      <xdr:spPr>
        <a:xfrm>
          <a:off x="4114800" y="13928299"/>
          <a:ext cx="838200" cy="19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27046</xdr:rowOff>
    </xdr:from>
    <xdr:to>
      <xdr:col>19</xdr:col>
      <xdr:colOff>133350</xdr:colOff>
      <xdr:row>81</xdr:row>
      <xdr:rowOff>40849</xdr:rowOff>
    </xdr:to>
    <xdr:cxnSp macro="">
      <xdr:nvCxnSpPr>
        <xdr:cNvPr id="196" name="直線コネクタ 195"/>
        <xdr:cNvCxnSpPr/>
      </xdr:nvCxnSpPr>
      <xdr:spPr>
        <a:xfrm>
          <a:off x="3225800" y="13914496"/>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159762</xdr:rowOff>
    </xdr:from>
    <xdr:to>
      <xdr:col>15</xdr:col>
      <xdr:colOff>82550</xdr:colOff>
      <xdr:row>81</xdr:row>
      <xdr:rowOff>27046</xdr:rowOff>
    </xdr:to>
    <xdr:cxnSp macro="">
      <xdr:nvCxnSpPr>
        <xdr:cNvPr id="199" name="直線コネクタ 198"/>
        <xdr:cNvCxnSpPr/>
      </xdr:nvCxnSpPr>
      <xdr:spPr>
        <a:xfrm>
          <a:off x="2336800" y="13875762"/>
          <a:ext cx="889000"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159762</xdr:rowOff>
    </xdr:from>
    <xdr:to>
      <xdr:col>11</xdr:col>
      <xdr:colOff>31750</xdr:colOff>
      <xdr:row>81</xdr:row>
      <xdr:rowOff>30772</xdr:rowOff>
    </xdr:to>
    <xdr:cxnSp macro="">
      <xdr:nvCxnSpPr>
        <xdr:cNvPr id="202" name="直線コネクタ 201"/>
        <xdr:cNvCxnSpPr/>
      </xdr:nvCxnSpPr>
      <xdr:spPr>
        <a:xfrm flipV="1">
          <a:off x="1447800" y="13875762"/>
          <a:ext cx="889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17218</xdr:rowOff>
    </xdr:from>
    <xdr:to>
      <xdr:col>23</xdr:col>
      <xdr:colOff>184150</xdr:colOff>
      <xdr:row>82</xdr:row>
      <xdr:rowOff>118818</xdr:rowOff>
    </xdr:to>
    <xdr:sp macro="" textlink="">
      <xdr:nvSpPr>
        <xdr:cNvPr id="212" name="楕円 211"/>
        <xdr:cNvSpPr/>
      </xdr:nvSpPr>
      <xdr:spPr>
        <a:xfrm>
          <a:off x="4902200" y="140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33745</xdr:rowOff>
    </xdr:from>
    <xdr:ext cx="762000" cy="259045"/>
    <xdr:sp macro="" textlink="">
      <xdr:nvSpPr>
        <xdr:cNvPr id="213" name="人件費・物件費等の状況該当値テキスト"/>
        <xdr:cNvSpPr txBox="1"/>
      </xdr:nvSpPr>
      <xdr:spPr>
        <a:xfrm>
          <a:off x="5041900" y="1392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161499</xdr:rowOff>
    </xdr:from>
    <xdr:to>
      <xdr:col>19</xdr:col>
      <xdr:colOff>184150</xdr:colOff>
      <xdr:row>81</xdr:row>
      <xdr:rowOff>91649</xdr:rowOff>
    </xdr:to>
    <xdr:sp macro="" textlink="">
      <xdr:nvSpPr>
        <xdr:cNvPr id="214" name="楕円 213"/>
        <xdr:cNvSpPr/>
      </xdr:nvSpPr>
      <xdr:spPr>
        <a:xfrm>
          <a:off x="4064000" y="138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101826</xdr:rowOff>
    </xdr:from>
    <xdr:ext cx="736600" cy="259045"/>
    <xdr:sp macro="" textlink="">
      <xdr:nvSpPr>
        <xdr:cNvPr id="215" name="テキスト ボックス 214"/>
        <xdr:cNvSpPr txBox="1"/>
      </xdr:nvSpPr>
      <xdr:spPr>
        <a:xfrm>
          <a:off x="3733800" y="1364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147696</xdr:rowOff>
    </xdr:from>
    <xdr:to>
      <xdr:col>15</xdr:col>
      <xdr:colOff>133350</xdr:colOff>
      <xdr:row>81</xdr:row>
      <xdr:rowOff>77846</xdr:rowOff>
    </xdr:to>
    <xdr:sp macro="" textlink="">
      <xdr:nvSpPr>
        <xdr:cNvPr id="216" name="楕円 215"/>
        <xdr:cNvSpPr/>
      </xdr:nvSpPr>
      <xdr:spPr>
        <a:xfrm>
          <a:off x="3175000" y="138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88023</xdr:rowOff>
    </xdr:from>
    <xdr:ext cx="762000" cy="259045"/>
    <xdr:sp macro="" textlink="">
      <xdr:nvSpPr>
        <xdr:cNvPr id="217" name="テキスト ボックス 216"/>
        <xdr:cNvSpPr txBox="1"/>
      </xdr:nvSpPr>
      <xdr:spPr>
        <a:xfrm>
          <a:off x="2844800" y="136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108962</xdr:rowOff>
    </xdr:from>
    <xdr:to>
      <xdr:col>11</xdr:col>
      <xdr:colOff>82550</xdr:colOff>
      <xdr:row>81</xdr:row>
      <xdr:rowOff>39112</xdr:rowOff>
    </xdr:to>
    <xdr:sp macro="" textlink="">
      <xdr:nvSpPr>
        <xdr:cNvPr id="218" name="楕円 217"/>
        <xdr:cNvSpPr/>
      </xdr:nvSpPr>
      <xdr:spPr>
        <a:xfrm>
          <a:off x="2286000" y="138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49289</xdr:rowOff>
    </xdr:from>
    <xdr:ext cx="762000" cy="259045"/>
    <xdr:sp macro="" textlink="">
      <xdr:nvSpPr>
        <xdr:cNvPr id="219" name="テキスト ボックス 218"/>
        <xdr:cNvSpPr txBox="1"/>
      </xdr:nvSpPr>
      <xdr:spPr>
        <a:xfrm>
          <a:off x="1955800" y="1359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151422</xdr:rowOff>
    </xdr:from>
    <xdr:to>
      <xdr:col>7</xdr:col>
      <xdr:colOff>31750</xdr:colOff>
      <xdr:row>81</xdr:row>
      <xdr:rowOff>81572</xdr:rowOff>
    </xdr:to>
    <xdr:sp macro="" textlink="">
      <xdr:nvSpPr>
        <xdr:cNvPr id="220" name="楕円 219"/>
        <xdr:cNvSpPr/>
      </xdr:nvSpPr>
      <xdr:spPr>
        <a:xfrm>
          <a:off x="1397000" y="138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91749</xdr:rowOff>
    </xdr:from>
    <xdr:ext cx="762000" cy="259045"/>
    <xdr:sp macro="" textlink="">
      <xdr:nvSpPr>
        <xdr:cNvPr id="221" name="テキスト ボックス 220"/>
        <xdr:cNvSpPr txBox="1"/>
      </xdr:nvSpPr>
      <xdr:spPr>
        <a:xfrm>
          <a:off x="1066800" y="136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類似団体平均、全国町村平均と比較しても同等・適正な水準となっており、今後も同水準の維持に努めていく。</a:t>
          </a:r>
          <a:endParaRPr lang="en-US" altLang="ja-JP"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7" name="直線コネクタ 256"/>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30843</xdr:rowOff>
    </xdr:to>
    <xdr:cxnSp macro="">
      <xdr:nvCxnSpPr>
        <xdr:cNvPr id="260" name="直線コネクタ 259"/>
        <xdr:cNvCxnSpPr/>
      </xdr:nvCxnSpPr>
      <xdr:spPr>
        <a:xfrm flipV="1">
          <a:off x="15290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117021</xdr:rowOff>
    </xdr:to>
    <xdr:cxnSp macro="">
      <xdr:nvCxnSpPr>
        <xdr:cNvPr id="263" name="直線コネクタ 262"/>
        <xdr:cNvCxnSpPr/>
      </xdr:nvCxnSpPr>
      <xdr:spPr>
        <a:xfrm flipV="1">
          <a:off x="14401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117021</xdr:rowOff>
    </xdr:to>
    <xdr:cxnSp macro="">
      <xdr:nvCxnSpPr>
        <xdr:cNvPr id="266" name="直線コネクタ 265"/>
        <xdr:cNvCxnSpPr/>
      </xdr:nvCxnSpPr>
      <xdr:spPr>
        <a:xfrm>
          <a:off x="13512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6" name="楕円 275"/>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7"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0" name="楕円 279"/>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1" name="テキスト ボックス 280"/>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2" name="楕円 281"/>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3" name="テキスト ボックス 282"/>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適正な業務が執行できる体制を維持し、山積する行政課題に積極的に取り組むことができるよう、適正な数の職員を配置することは喫緊の課題となっており、積極的な職員採用等による人員確保が急務となっている。人口が横ばいで推移している中、人口千人当たりの職員数が減少傾向にあり、マンパワーが明らかに不足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10704</xdr:rowOff>
    </xdr:from>
    <xdr:to>
      <xdr:col>81</xdr:col>
      <xdr:colOff>44450</xdr:colOff>
      <xdr:row>59</xdr:row>
      <xdr:rowOff>12428</xdr:rowOff>
    </xdr:to>
    <xdr:cxnSp macro="">
      <xdr:nvCxnSpPr>
        <xdr:cNvPr id="322" name="直線コネクタ 321"/>
        <xdr:cNvCxnSpPr/>
      </xdr:nvCxnSpPr>
      <xdr:spPr>
        <a:xfrm flipV="1">
          <a:off x="16179800" y="10126254"/>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12428</xdr:rowOff>
    </xdr:from>
    <xdr:to>
      <xdr:col>77</xdr:col>
      <xdr:colOff>44450</xdr:colOff>
      <xdr:row>59</xdr:row>
      <xdr:rowOff>36558</xdr:rowOff>
    </xdr:to>
    <xdr:cxnSp macro="">
      <xdr:nvCxnSpPr>
        <xdr:cNvPr id="325" name="直線コネクタ 324"/>
        <xdr:cNvCxnSpPr/>
      </xdr:nvCxnSpPr>
      <xdr:spPr>
        <a:xfrm flipV="1">
          <a:off x="15290800" y="101279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8981</xdr:rowOff>
    </xdr:from>
    <xdr:to>
      <xdr:col>72</xdr:col>
      <xdr:colOff>203200</xdr:colOff>
      <xdr:row>59</xdr:row>
      <xdr:rowOff>36558</xdr:rowOff>
    </xdr:to>
    <xdr:cxnSp macro="">
      <xdr:nvCxnSpPr>
        <xdr:cNvPr id="328" name="直線コネクタ 327"/>
        <xdr:cNvCxnSpPr/>
      </xdr:nvCxnSpPr>
      <xdr:spPr>
        <a:xfrm>
          <a:off x="14401800" y="101245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40005</xdr:rowOff>
    </xdr:to>
    <xdr:cxnSp macro="">
      <xdr:nvCxnSpPr>
        <xdr:cNvPr id="331" name="直線コネクタ 330"/>
        <xdr:cNvCxnSpPr/>
      </xdr:nvCxnSpPr>
      <xdr:spPr>
        <a:xfrm flipV="1">
          <a:off x="13512800" y="101245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131354</xdr:rowOff>
    </xdr:from>
    <xdr:to>
      <xdr:col>81</xdr:col>
      <xdr:colOff>95250</xdr:colOff>
      <xdr:row>59</xdr:row>
      <xdr:rowOff>61504</xdr:rowOff>
    </xdr:to>
    <xdr:sp macro="" textlink="">
      <xdr:nvSpPr>
        <xdr:cNvPr id="341" name="楕円 340"/>
        <xdr:cNvSpPr/>
      </xdr:nvSpPr>
      <xdr:spPr>
        <a:xfrm>
          <a:off x="16967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147881</xdr:rowOff>
    </xdr:from>
    <xdr:ext cx="762000" cy="259045"/>
    <xdr:sp macro="" textlink="">
      <xdr:nvSpPr>
        <xdr:cNvPr id="342" name="定員管理の状況該当値テキスト"/>
        <xdr:cNvSpPr txBox="1"/>
      </xdr:nvSpPr>
      <xdr:spPr>
        <a:xfrm>
          <a:off x="17106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133078</xdr:rowOff>
    </xdr:from>
    <xdr:to>
      <xdr:col>77</xdr:col>
      <xdr:colOff>95250</xdr:colOff>
      <xdr:row>59</xdr:row>
      <xdr:rowOff>63228</xdr:rowOff>
    </xdr:to>
    <xdr:sp macro="" textlink="">
      <xdr:nvSpPr>
        <xdr:cNvPr id="343" name="楕円 342"/>
        <xdr:cNvSpPr/>
      </xdr:nvSpPr>
      <xdr:spPr>
        <a:xfrm>
          <a:off x="16129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73405</xdr:rowOff>
    </xdr:from>
    <xdr:ext cx="736600" cy="259045"/>
    <xdr:sp macro="" textlink="">
      <xdr:nvSpPr>
        <xdr:cNvPr id="344" name="テキスト ボックス 343"/>
        <xdr:cNvSpPr txBox="1"/>
      </xdr:nvSpPr>
      <xdr:spPr>
        <a:xfrm>
          <a:off x="15798800" y="984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157208</xdr:rowOff>
    </xdr:from>
    <xdr:to>
      <xdr:col>73</xdr:col>
      <xdr:colOff>44450</xdr:colOff>
      <xdr:row>59</xdr:row>
      <xdr:rowOff>87358</xdr:rowOff>
    </xdr:to>
    <xdr:sp macro="" textlink="">
      <xdr:nvSpPr>
        <xdr:cNvPr id="345" name="楕円 344"/>
        <xdr:cNvSpPr/>
      </xdr:nvSpPr>
      <xdr:spPr>
        <a:xfrm>
          <a:off x="15240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97535</xdr:rowOff>
    </xdr:from>
    <xdr:ext cx="762000" cy="259045"/>
    <xdr:sp macro="" textlink="">
      <xdr:nvSpPr>
        <xdr:cNvPr id="346" name="テキスト ボックス 345"/>
        <xdr:cNvSpPr txBox="1"/>
      </xdr:nvSpPr>
      <xdr:spPr>
        <a:xfrm>
          <a:off x="14909800" y="98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129631</xdr:rowOff>
    </xdr:from>
    <xdr:to>
      <xdr:col>68</xdr:col>
      <xdr:colOff>203200</xdr:colOff>
      <xdr:row>59</xdr:row>
      <xdr:rowOff>59781</xdr:rowOff>
    </xdr:to>
    <xdr:sp macro="" textlink="">
      <xdr:nvSpPr>
        <xdr:cNvPr id="347" name="楕円 346"/>
        <xdr:cNvSpPr/>
      </xdr:nvSpPr>
      <xdr:spPr>
        <a:xfrm>
          <a:off x="14351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69958</xdr:rowOff>
    </xdr:from>
    <xdr:ext cx="762000" cy="259045"/>
    <xdr:sp macro="" textlink="">
      <xdr:nvSpPr>
        <xdr:cNvPr id="348" name="テキスト ボックス 347"/>
        <xdr:cNvSpPr txBox="1"/>
      </xdr:nvSpPr>
      <xdr:spPr>
        <a:xfrm>
          <a:off x="14020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9" name="楕円 348"/>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50" name="テキスト ボックス 349"/>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世代間負担の適正化を念頭に起債を実施しており、起債残高は増加傾向にあるため、現状に比較して数値は悪化する。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132987</xdr:rowOff>
    </xdr:from>
    <xdr:to>
      <xdr:col>81</xdr:col>
      <xdr:colOff>44450</xdr:colOff>
      <xdr:row>39</xdr:row>
      <xdr:rowOff>167459</xdr:rowOff>
    </xdr:to>
    <xdr:cxnSp macro="">
      <xdr:nvCxnSpPr>
        <xdr:cNvPr id="385" name="直線コネクタ 384"/>
        <xdr:cNvCxnSpPr/>
      </xdr:nvCxnSpPr>
      <xdr:spPr>
        <a:xfrm>
          <a:off x="16179800" y="681953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132987</xdr:rowOff>
    </xdr:to>
    <xdr:cxnSp macro="">
      <xdr:nvCxnSpPr>
        <xdr:cNvPr id="388" name="直線コネクタ 387"/>
        <xdr:cNvCxnSpPr/>
      </xdr:nvCxnSpPr>
      <xdr:spPr>
        <a:xfrm>
          <a:off x="15290800" y="67781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77833</xdr:rowOff>
    </xdr:from>
    <xdr:to>
      <xdr:col>72</xdr:col>
      <xdr:colOff>203200</xdr:colOff>
      <xdr:row>39</xdr:row>
      <xdr:rowOff>91622</xdr:rowOff>
    </xdr:to>
    <xdr:cxnSp macro="">
      <xdr:nvCxnSpPr>
        <xdr:cNvPr id="391" name="直線コネクタ 390"/>
        <xdr:cNvCxnSpPr/>
      </xdr:nvCxnSpPr>
      <xdr:spPr>
        <a:xfrm>
          <a:off x="14401800" y="67643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77833</xdr:rowOff>
    </xdr:from>
    <xdr:to>
      <xdr:col>68</xdr:col>
      <xdr:colOff>152400</xdr:colOff>
      <xdr:row>39</xdr:row>
      <xdr:rowOff>84727</xdr:rowOff>
    </xdr:to>
    <xdr:cxnSp macro="">
      <xdr:nvCxnSpPr>
        <xdr:cNvPr id="394" name="直線コネクタ 393"/>
        <xdr:cNvCxnSpPr/>
      </xdr:nvCxnSpPr>
      <xdr:spPr>
        <a:xfrm flipV="1">
          <a:off x="13512800" y="676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4" name="楕円 403"/>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5" name="公債費負担の状況該当値テキスト"/>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06" name="楕円 405"/>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07" name="テキスト ボックス 406"/>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8" name="楕円 407"/>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9" name="テキスト ボックス 408"/>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27033</xdr:rowOff>
    </xdr:from>
    <xdr:to>
      <xdr:col>68</xdr:col>
      <xdr:colOff>203200</xdr:colOff>
      <xdr:row>39</xdr:row>
      <xdr:rowOff>128633</xdr:rowOff>
    </xdr:to>
    <xdr:sp macro="" textlink="">
      <xdr:nvSpPr>
        <xdr:cNvPr id="410" name="楕円 409"/>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138810</xdr:rowOff>
    </xdr:from>
    <xdr:ext cx="762000" cy="259045"/>
    <xdr:sp macro="" textlink="">
      <xdr:nvSpPr>
        <xdr:cNvPr id="411" name="テキスト ボックス 410"/>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12" name="楕円 411"/>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13" name="テキスト ボックス 412"/>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BIZ UDゴシック" panose="020B0400000000000000" pitchFamily="49" charset="-128"/>
              <a:ea typeface="BIZ UDゴシック" panose="020B0400000000000000" pitchFamily="49" charset="-128"/>
            </a:rPr>
            <a:t>将来負担比率の分析欄将来負担比率はマイナスで推移しており、現時点では、まだ良好な状態であるといえるが、起債残高が増加する傾向にあることから、早晩、（マイナスではなく）数値として現れてくると考えられ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76200</xdr:rowOff>
    </xdr:from>
    <xdr:ext cx="9099176" cy="425758"/>
    <xdr:sp macro="" textlink="">
      <xdr:nvSpPr>
        <xdr:cNvPr id="462" name="テキスト ボックス 461">
          <a:extLst>
            <a:ext uri="{FF2B5EF4-FFF2-40B4-BE49-F238E27FC236}">
              <a16:creationId xmlns:a16="http://schemas.microsoft.com/office/drawing/2014/main" xmlns="" id="{B7833EC5-7802-49C9-93AF-5F55205E114C}"/>
            </a:ext>
          </a:extLst>
        </xdr:cNvPr>
        <xdr:cNvSpPr txBox="1"/>
      </xdr:nvSpPr>
      <xdr:spPr>
        <a:xfrm>
          <a:off x="74295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35,539
35,274
16.27
14,392,498
13,391,691
934,448
7,432,919
10,070,533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分母の構成要素である交付税額が増額されたことにより</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300">
              <a:latin typeface="BIZ UDゴシック" panose="020B0400000000000000" pitchFamily="49" charset="-128"/>
              <a:ea typeface="BIZ UDゴシック" panose="020B0400000000000000" pitchFamily="49" charset="-128"/>
            </a:rPr>
            <a:t>数値としては改善した。人手が不足している状況が近年続いており、職員を増やすか残業時間を増やすかなどの形で人手不足を解消することを考えると、人件費の総額は下がることはないと思われる。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33274</xdr:rowOff>
    </xdr:to>
    <xdr:cxnSp macro="">
      <xdr:nvCxnSpPr>
        <xdr:cNvPr id="64" name="直線コネクタ 63"/>
        <xdr:cNvCxnSpPr/>
      </xdr:nvCxnSpPr>
      <xdr:spPr>
        <a:xfrm flipV="1">
          <a:off x="3987800" y="6294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33274</xdr:rowOff>
    </xdr:to>
    <xdr:cxnSp macro="">
      <xdr:nvCxnSpPr>
        <xdr:cNvPr id="67" name="直線コネクタ 66"/>
        <xdr:cNvCxnSpPr/>
      </xdr:nvCxnSpPr>
      <xdr:spPr>
        <a:xfrm>
          <a:off x="3098800" y="616204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53848</xdr:rowOff>
    </xdr:to>
    <xdr:cxnSp macro="">
      <xdr:nvCxnSpPr>
        <xdr:cNvPr id="70" name="直線コネクタ 69"/>
        <xdr:cNvCxnSpPr/>
      </xdr:nvCxnSpPr>
      <xdr:spPr>
        <a:xfrm flipV="1">
          <a:off x="2209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53848</xdr:rowOff>
    </xdr:to>
    <xdr:cxnSp macro="">
      <xdr:nvCxnSpPr>
        <xdr:cNvPr id="73" name="直線コネクタ 72"/>
        <xdr:cNvCxnSpPr/>
      </xdr:nvCxnSpPr>
      <xdr:spPr>
        <a:xfrm>
          <a:off x="1320800" y="61574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BIZ UDゴシック" panose="020B0400000000000000" pitchFamily="49" charset="-128"/>
              <a:ea typeface="BIZ UDゴシック" panose="020B0400000000000000" pitchFamily="49" charset="-128"/>
            </a:rPr>
            <a:t>一般財源扱いとなった新型コロナウイルス感染症対応地方創生臨時交付金を充当し小中学校の生徒に１人１台タブレットを整備したため、交付税の増額により分母が大きくなったものの、数値としては大きくなった。今後も、</a:t>
          </a:r>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人手不足を解消するために、業務の外部委託や人材派遣等の増加が見込まれており、数値の改善は見通せない。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17</xdr:row>
      <xdr:rowOff>97282</xdr:rowOff>
    </xdr:to>
    <xdr:cxnSp macro="">
      <xdr:nvCxnSpPr>
        <xdr:cNvPr id="123" name="直線コネクタ 122"/>
        <xdr:cNvCxnSpPr/>
      </xdr:nvCxnSpPr>
      <xdr:spPr>
        <a:xfrm>
          <a:off x="15671800" y="278333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19</xdr:row>
      <xdr:rowOff>101854</xdr:rowOff>
    </xdr:to>
    <xdr:cxnSp macro="">
      <xdr:nvCxnSpPr>
        <xdr:cNvPr id="126" name="直線コネクタ 125"/>
        <xdr:cNvCxnSpPr/>
      </xdr:nvCxnSpPr>
      <xdr:spPr>
        <a:xfrm flipV="1">
          <a:off x="14782800" y="2783332"/>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19</xdr:row>
      <xdr:rowOff>101854</xdr:rowOff>
    </xdr:to>
    <xdr:cxnSp macro="">
      <xdr:nvCxnSpPr>
        <xdr:cNvPr id="129" name="直線コネクタ 128"/>
        <xdr:cNvCxnSpPr/>
      </xdr:nvCxnSpPr>
      <xdr:spPr>
        <a:xfrm>
          <a:off x="13893800" y="2865628"/>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18</xdr:row>
      <xdr:rowOff>127000</xdr:rowOff>
    </xdr:to>
    <xdr:cxnSp macro="">
      <xdr:nvCxnSpPr>
        <xdr:cNvPr id="132" name="直線コネクタ 131"/>
        <xdr:cNvCxnSpPr/>
      </xdr:nvCxnSpPr>
      <xdr:spPr>
        <a:xfrm flipV="1">
          <a:off x="13004800" y="286562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2" name="楕円 141"/>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3"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4" name="楕円 143"/>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5" name="テキスト ボックス 144"/>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51054</xdr:rowOff>
    </xdr:from>
    <xdr:to>
      <xdr:col>74</xdr:col>
      <xdr:colOff>31750</xdr:colOff>
      <xdr:row>19</xdr:row>
      <xdr:rowOff>152654</xdr:rowOff>
    </xdr:to>
    <xdr:sp macro="" textlink="">
      <xdr:nvSpPr>
        <xdr:cNvPr id="146" name="楕円 145"/>
        <xdr:cNvSpPr/>
      </xdr:nvSpPr>
      <xdr:spPr>
        <a:xfrm>
          <a:off x="14732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137431</xdr:rowOff>
    </xdr:from>
    <xdr:ext cx="762000" cy="259045"/>
    <xdr:sp macro="" textlink="">
      <xdr:nvSpPr>
        <xdr:cNvPr id="147" name="テキスト ボックス 146"/>
        <xdr:cNvSpPr txBox="1"/>
      </xdr:nvSpPr>
      <xdr:spPr>
        <a:xfrm>
          <a:off x="14401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8" name="楕円 147"/>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49" name="テキスト ボックス 148"/>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0" name="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BIZ UDゴシック" panose="020B0400000000000000" pitchFamily="49" charset="-128"/>
              <a:ea typeface="BIZ UDゴシック" panose="020B0400000000000000" pitchFamily="49" charset="-128"/>
            </a:rPr>
            <a:t>扶助費に充当する一般財源の額は前年度から少し減り、分母の構成要素である交付税額が増額されたことにより数値が改善しているが、一時的なものであると考えられる。扶助費の対象となる</a:t>
          </a:r>
          <a:r>
            <a:rPr kumimoji="1" lang="en-US" altLang="ja-JP" sz="1300">
              <a:latin typeface="BIZ UDゴシック" panose="020B0400000000000000" pitchFamily="49" charset="-128"/>
              <a:ea typeface="BIZ UDゴシック" panose="020B0400000000000000" pitchFamily="49" charset="-128"/>
            </a:rPr>
            <a:t>18</a:t>
          </a:r>
          <a:r>
            <a:rPr kumimoji="1" lang="ja-JP" altLang="en-US" sz="1300">
              <a:latin typeface="BIZ UDゴシック" panose="020B0400000000000000" pitchFamily="49" charset="-128"/>
              <a:ea typeface="BIZ UDゴシック" panose="020B0400000000000000" pitchFamily="49" charset="-128"/>
            </a:rPr>
            <a:t>歳未満の子どもも多く、また、高齢者も増えてきており扶助費の増加は避けられない状況にある。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59</xdr:row>
      <xdr:rowOff>158750</xdr:rowOff>
    </xdr:to>
    <xdr:cxnSp macro="">
      <xdr:nvCxnSpPr>
        <xdr:cNvPr id="184" name="直線コネクタ 183"/>
        <xdr:cNvCxnSpPr/>
      </xdr:nvCxnSpPr>
      <xdr:spPr>
        <a:xfrm flipV="1">
          <a:off x="3987800" y="98933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59</xdr:row>
      <xdr:rowOff>158750</xdr:rowOff>
    </xdr:to>
    <xdr:cxnSp macro="">
      <xdr:nvCxnSpPr>
        <xdr:cNvPr id="187" name="直線コネクタ 186"/>
        <xdr:cNvCxnSpPr/>
      </xdr:nvCxnSpPr>
      <xdr:spPr>
        <a:xfrm>
          <a:off x="3098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133350</xdr:rowOff>
    </xdr:from>
    <xdr:to>
      <xdr:col>15</xdr:col>
      <xdr:colOff>98425</xdr:colOff>
      <xdr:row>59</xdr:row>
      <xdr:rowOff>158750</xdr:rowOff>
    </xdr:to>
    <xdr:cxnSp macro="">
      <xdr:nvCxnSpPr>
        <xdr:cNvPr id="190" name="直線コネクタ 189"/>
        <xdr:cNvCxnSpPr/>
      </xdr:nvCxnSpPr>
      <xdr:spPr>
        <a:xfrm flipV="1">
          <a:off x="2209800" y="1024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59</xdr:row>
      <xdr:rowOff>158750</xdr:rowOff>
    </xdr:to>
    <xdr:cxnSp macro="">
      <xdr:nvCxnSpPr>
        <xdr:cNvPr id="193" name="直線コネクタ 192"/>
        <xdr:cNvCxnSpPr/>
      </xdr:nvCxnSpPr>
      <xdr:spPr>
        <a:xfrm>
          <a:off x="1320800" y="10007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3" name="楕円 202"/>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4"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05" name="楕円 204"/>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22877</xdr:rowOff>
    </xdr:from>
    <xdr:ext cx="736600" cy="259045"/>
    <xdr:sp macro="" textlink="">
      <xdr:nvSpPr>
        <xdr:cNvPr id="206" name="テキスト ボックス 205"/>
        <xdr:cNvSpPr txBox="1"/>
      </xdr:nvSpPr>
      <xdr:spPr>
        <a:xfrm>
          <a:off x="3606800" y="1030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07" name="楕円 206"/>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08" name="テキスト ボックス 207"/>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107950</xdr:rowOff>
    </xdr:from>
    <xdr:to>
      <xdr:col>11</xdr:col>
      <xdr:colOff>60325</xdr:colOff>
      <xdr:row>60</xdr:row>
      <xdr:rowOff>38100</xdr:rowOff>
    </xdr:to>
    <xdr:sp macro="" textlink="">
      <xdr:nvSpPr>
        <xdr:cNvPr id="209" name="楕円 208"/>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22877</xdr:rowOff>
    </xdr:from>
    <xdr:ext cx="762000" cy="259045"/>
    <xdr:sp macro="" textlink="">
      <xdr:nvSpPr>
        <xdr:cNvPr id="210" name="テキスト ボックス 209"/>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1" name="楕円 210"/>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2" name="テキスト ボックス 211"/>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BIZ UDゴシック" panose="020B0400000000000000" pitchFamily="49" charset="-128"/>
              <a:ea typeface="BIZ UDゴシック" panose="020B0400000000000000" pitchFamily="49" charset="-128"/>
            </a:rPr>
            <a:t>交付税の増額により分母が大きくなり数値が改善した。</a:t>
          </a:r>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特別会計における歳入確保や料金の適正化などに取り組み、繰出金の抑制に努める。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102507</xdr:rowOff>
    </xdr:to>
    <xdr:cxnSp macro="">
      <xdr:nvCxnSpPr>
        <xdr:cNvPr id="247" name="直線コネクタ 246"/>
        <xdr:cNvCxnSpPr/>
      </xdr:nvCxnSpPr>
      <xdr:spPr>
        <a:xfrm flipV="1">
          <a:off x="15671800" y="9711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102507</xdr:rowOff>
    </xdr:to>
    <xdr:cxnSp macro="">
      <xdr:nvCxnSpPr>
        <xdr:cNvPr id="250" name="直線コネクタ 249"/>
        <xdr:cNvCxnSpPr/>
      </xdr:nvCxnSpPr>
      <xdr:spPr>
        <a:xfrm>
          <a:off x="14782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135165</xdr:rowOff>
    </xdr:to>
    <xdr:cxnSp macro="">
      <xdr:nvCxnSpPr>
        <xdr:cNvPr id="253" name="直線コネクタ 252"/>
        <xdr:cNvCxnSpPr/>
      </xdr:nvCxnSpPr>
      <xdr:spPr>
        <a:xfrm flipV="1">
          <a:off x="13893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57</xdr:row>
      <xdr:rowOff>135165</xdr:rowOff>
    </xdr:to>
    <xdr:cxnSp macro="">
      <xdr:nvCxnSpPr>
        <xdr:cNvPr id="256" name="直線コネクタ 255"/>
        <xdr:cNvCxnSpPr/>
      </xdr:nvCxnSpPr>
      <xdr:spPr>
        <a:xfrm>
          <a:off x="13004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6" name="楕円 265"/>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67"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68" name="楕円 267"/>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69" name="テキスト ボックス 268"/>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0" name="楕円 269"/>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1" name="テキスト ボックス 270"/>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2" name="楕円 271"/>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3" name="テキスト ボックス 272"/>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4" name="楕円 273"/>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5" name="テキスト ボックス 27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交付税の増額によって分母が大きくなり、類似団体平均及び県平均を下回ることとなった。一部事務組合負担金の増加を招かないよう、適切な財政運営を一部事務組合に継続して求めていく。なお、公営企業会計への繰出金の増加も数値に影響を及ぼしていると思われることから、公営企業に対しても同様に適切な財政運営を求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131572</xdr:rowOff>
    </xdr:to>
    <xdr:cxnSp macro="">
      <xdr:nvCxnSpPr>
        <xdr:cNvPr id="305" name="直線コネクタ 304"/>
        <xdr:cNvCxnSpPr/>
      </xdr:nvCxnSpPr>
      <xdr:spPr>
        <a:xfrm flipV="1">
          <a:off x="15671800" y="608431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131572</xdr:rowOff>
    </xdr:to>
    <xdr:cxnSp macro="">
      <xdr:nvCxnSpPr>
        <xdr:cNvPr id="308" name="直線コネクタ 307"/>
        <xdr:cNvCxnSpPr/>
      </xdr:nvCxnSpPr>
      <xdr:spPr>
        <a:xfrm>
          <a:off x="14782800" y="62031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30988</xdr:rowOff>
    </xdr:to>
    <xdr:cxnSp macro="">
      <xdr:nvCxnSpPr>
        <xdr:cNvPr id="311" name="直線コネクタ 310"/>
        <xdr:cNvCxnSpPr/>
      </xdr:nvCxnSpPr>
      <xdr:spPr>
        <a:xfrm>
          <a:off x="13893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156718</xdr:rowOff>
    </xdr:to>
    <xdr:cxnSp macro="">
      <xdr:nvCxnSpPr>
        <xdr:cNvPr id="314" name="直線コネクタ 313"/>
        <xdr:cNvCxnSpPr/>
      </xdr:nvCxnSpPr>
      <xdr:spPr>
        <a:xfrm>
          <a:off x="13004800" y="6157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4" name="楕円 323"/>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5"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6" name="楕円 325"/>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7" name="テキスト ボックス 32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8" name="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9" name="テキスト ボックス 328"/>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0" name="楕円 329"/>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1" name="テキスト ボックス 330"/>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2" name="楕円 331"/>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3" name="テキスト ボックス 33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公債費は増加したが、それ以上に交付税が増額されたことにより、結果として数値は若干改善した。現時点では類似団体平均を下回っているものの、施設の老朽化対策等で起債残高の増加は避けられないことから、公債費は増加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81280</xdr:rowOff>
    </xdr:to>
    <xdr:cxnSp macro="">
      <xdr:nvCxnSpPr>
        <xdr:cNvPr id="363" name="直線コネクタ 362"/>
        <xdr:cNvCxnSpPr/>
      </xdr:nvCxnSpPr>
      <xdr:spPr>
        <a:xfrm flipV="1">
          <a:off x="3987800" y="13093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81280</xdr:rowOff>
    </xdr:to>
    <xdr:cxnSp macro="">
      <xdr:nvCxnSpPr>
        <xdr:cNvPr id="366" name="直線コネクタ 365"/>
        <xdr:cNvCxnSpPr/>
      </xdr:nvCxnSpPr>
      <xdr:spPr>
        <a:xfrm>
          <a:off x="3098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76708</xdr:rowOff>
    </xdr:to>
    <xdr:cxnSp macro="">
      <xdr:nvCxnSpPr>
        <xdr:cNvPr id="369" name="直線コネクタ 368"/>
        <xdr:cNvCxnSpPr/>
      </xdr:nvCxnSpPr>
      <xdr:spPr>
        <a:xfrm>
          <a:off x="2209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72137</xdr:rowOff>
    </xdr:to>
    <xdr:cxnSp macro="">
      <xdr:nvCxnSpPr>
        <xdr:cNvPr id="372" name="直線コネクタ 371"/>
        <xdr:cNvCxnSpPr/>
      </xdr:nvCxnSpPr>
      <xdr:spPr>
        <a:xfrm flipV="1">
          <a:off x="1320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2" name="楕円 381"/>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3"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88" name="楕円 387"/>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89" name="テキスト ボックス 388"/>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交付税の増額により分母が大き</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くな</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り数値が改善した</a:t>
          </a:r>
          <a:r>
            <a:rPr kumimoji="1" lang="ja-JP" altLang="en-US" sz="1300">
              <a:solidFill>
                <a:schemeClr val="dk1"/>
              </a:solidFill>
              <a:effectLst/>
              <a:latin typeface="BIZ UDゴシック" panose="020B0400000000000000" pitchFamily="49" charset="-128"/>
              <a:ea typeface="BIZ UDゴシック" panose="020B0400000000000000" pitchFamily="49" charset="-128"/>
              <a:cs typeface="+mn-cs"/>
            </a:rPr>
            <a:t>が、一時的なものと思われる</a:t>
          </a:r>
          <a:r>
            <a:rPr kumimoji="1" lang="ja-JP" altLang="ja-JP" sz="1300">
              <a:solidFill>
                <a:schemeClr val="dk1"/>
              </a:solidFill>
              <a:effectLst/>
              <a:latin typeface="BIZ UDゴシック" panose="020B0400000000000000" pitchFamily="49" charset="-128"/>
              <a:ea typeface="BIZ UDゴシック" panose="020B0400000000000000" pitchFamily="49" charset="-128"/>
              <a:cs typeface="+mn-cs"/>
            </a:rPr>
            <a:t>。</a:t>
          </a:r>
          <a:endParaRPr kumimoji="1" lang="ja-JP" altLang="en-US" sz="1300">
            <a:latin typeface="BIZ UDゴシック" panose="020B0400000000000000" pitchFamily="49" charset="-128"/>
            <a:ea typeface="BIZ UDゴシック" panose="020B0400000000000000"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79</xdr:row>
      <xdr:rowOff>43180</xdr:rowOff>
    </xdr:to>
    <xdr:cxnSp macro="">
      <xdr:nvCxnSpPr>
        <xdr:cNvPr id="424" name="直線コネクタ 423"/>
        <xdr:cNvCxnSpPr/>
      </xdr:nvCxnSpPr>
      <xdr:spPr>
        <a:xfrm flipV="1">
          <a:off x="15671800" y="1326007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168911</xdr:rowOff>
    </xdr:from>
    <xdr:to>
      <xdr:col>78</xdr:col>
      <xdr:colOff>69850</xdr:colOff>
      <xdr:row>79</xdr:row>
      <xdr:rowOff>43180</xdr:rowOff>
    </xdr:to>
    <xdr:cxnSp macro="">
      <xdr:nvCxnSpPr>
        <xdr:cNvPr id="427" name="直線コネクタ 426"/>
        <xdr:cNvCxnSpPr/>
      </xdr:nvCxnSpPr>
      <xdr:spPr>
        <a:xfrm>
          <a:off x="14782800" y="13542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168911</xdr:rowOff>
    </xdr:to>
    <xdr:cxnSp macro="">
      <xdr:nvCxnSpPr>
        <xdr:cNvPr id="430" name="直線コネクタ 429"/>
        <xdr:cNvCxnSpPr/>
      </xdr:nvCxnSpPr>
      <xdr:spPr>
        <a:xfrm>
          <a:off x="13893800" y="1338580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78</xdr:row>
      <xdr:rowOff>12700</xdr:rowOff>
    </xdr:to>
    <xdr:cxnSp macro="">
      <xdr:nvCxnSpPr>
        <xdr:cNvPr id="433" name="直線コネクタ 432"/>
        <xdr:cNvCxnSpPr/>
      </xdr:nvCxnSpPr>
      <xdr:spPr>
        <a:xfrm>
          <a:off x="13004800" y="133134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3" name="楕円 442"/>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4"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5" name="楕円 444"/>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6" name="テキスト ボックス 445"/>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118111</xdr:rowOff>
    </xdr:from>
    <xdr:to>
      <xdr:col>74</xdr:col>
      <xdr:colOff>31750</xdr:colOff>
      <xdr:row>79</xdr:row>
      <xdr:rowOff>48261</xdr:rowOff>
    </xdr:to>
    <xdr:sp macro="" textlink="">
      <xdr:nvSpPr>
        <xdr:cNvPr id="447" name="楕円 446"/>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58438</xdr:rowOff>
    </xdr:from>
    <xdr:ext cx="762000" cy="259045"/>
    <xdr:sp macro="" textlink="">
      <xdr:nvSpPr>
        <xdr:cNvPr id="448" name="テキスト ボックス 447"/>
        <xdr:cNvSpPr txBox="1"/>
      </xdr:nvSpPr>
      <xdr:spPr>
        <a:xfrm>
          <a:off x="14401800" y="1326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9" name="楕円 448"/>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50" name="テキスト ボックス 449"/>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51" name="楕円 450"/>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52" name="テキスト ボックス 451"/>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101636</xdr:rowOff>
    </xdr:from>
    <xdr:to>
      <xdr:col>29</xdr:col>
      <xdr:colOff>127000</xdr:colOff>
      <xdr:row>18</xdr:row>
      <xdr:rowOff>131501</xdr:rowOff>
    </xdr:to>
    <xdr:cxnSp macro="">
      <xdr:nvCxnSpPr>
        <xdr:cNvPr id="52" name="直線コネクタ 51"/>
        <xdr:cNvCxnSpPr/>
      </xdr:nvCxnSpPr>
      <xdr:spPr bwMode="auto">
        <a:xfrm flipV="1">
          <a:off x="5003800" y="3235361"/>
          <a:ext cx="647700" cy="29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131501</xdr:rowOff>
    </xdr:from>
    <xdr:to>
      <xdr:col>26</xdr:col>
      <xdr:colOff>50800</xdr:colOff>
      <xdr:row>18</xdr:row>
      <xdr:rowOff>159831</xdr:rowOff>
    </xdr:to>
    <xdr:cxnSp macro="">
      <xdr:nvCxnSpPr>
        <xdr:cNvPr id="55" name="直線コネクタ 54"/>
        <xdr:cNvCxnSpPr/>
      </xdr:nvCxnSpPr>
      <xdr:spPr bwMode="auto">
        <a:xfrm flipV="1">
          <a:off x="4305300" y="3265226"/>
          <a:ext cx="698500" cy="2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159831</xdr:rowOff>
    </xdr:from>
    <xdr:to>
      <xdr:col>22</xdr:col>
      <xdr:colOff>114300</xdr:colOff>
      <xdr:row>18</xdr:row>
      <xdr:rowOff>162477</xdr:rowOff>
    </xdr:to>
    <xdr:cxnSp macro="">
      <xdr:nvCxnSpPr>
        <xdr:cNvPr id="58" name="直線コネクタ 57"/>
        <xdr:cNvCxnSpPr/>
      </xdr:nvCxnSpPr>
      <xdr:spPr bwMode="auto">
        <a:xfrm flipV="1">
          <a:off x="3606800" y="3293556"/>
          <a:ext cx="6985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162477</xdr:rowOff>
    </xdr:from>
    <xdr:to>
      <xdr:col>18</xdr:col>
      <xdr:colOff>177800</xdr:colOff>
      <xdr:row>19</xdr:row>
      <xdr:rowOff>40976</xdr:rowOff>
    </xdr:to>
    <xdr:cxnSp macro="">
      <xdr:nvCxnSpPr>
        <xdr:cNvPr id="61" name="直線コネクタ 60"/>
        <xdr:cNvCxnSpPr/>
      </xdr:nvCxnSpPr>
      <xdr:spPr bwMode="auto">
        <a:xfrm flipV="1">
          <a:off x="2908300" y="3296202"/>
          <a:ext cx="6985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50836</xdr:rowOff>
    </xdr:from>
    <xdr:to>
      <xdr:col>29</xdr:col>
      <xdr:colOff>177800</xdr:colOff>
      <xdr:row>18</xdr:row>
      <xdr:rowOff>152436</xdr:rowOff>
    </xdr:to>
    <xdr:sp macro="" textlink="">
      <xdr:nvSpPr>
        <xdr:cNvPr id="71" name="楕円 70"/>
        <xdr:cNvSpPr/>
      </xdr:nvSpPr>
      <xdr:spPr bwMode="auto">
        <a:xfrm>
          <a:off x="5600700" y="3184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22913</xdr:rowOff>
    </xdr:from>
    <xdr:ext cx="762000" cy="259045"/>
    <xdr:sp macro="" textlink="">
      <xdr:nvSpPr>
        <xdr:cNvPr id="72" name="人口1人当たり決算額の推移該当値テキスト130"/>
        <xdr:cNvSpPr txBox="1"/>
      </xdr:nvSpPr>
      <xdr:spPr>
        <a:xfrm>
          <a:off x="5740400" y="315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80701</xdr:rowOff>
    </xdr:from>
    <xdr:to>
      <xdr:col>26</xdr:col>
      <xdr:colOff>101600</xdr:colOff>
      <xdr:row>19</xdr:row>
      <xdr:rowOff>10851</xdr:rowOff>
    </xdr:to>
    <xdr:sp macro="" textlink="">
      <xdr:nvSpPr>
        <xdr:cNvPr id="73" name="楕円 72"/>
        <xdr:cNvSpPr/>
      </xdr:nvSpPr>
      <xdr:spPr bwMode="auto">
        <a:xfrm>
          <a:off x="4953000" y="3214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167078</xdr:rowOff>
    </xdr:from>
    <xdr:ext cx="736600" cy="259045"/>
    <xdr:sp macro="" textlink="">
      <xdr:nvSpPr>
        <xdr:cNvPr id="74" name="テキスト ボックス 73"/>
        <xdr:cNvSpPr txBox="1"/>
      </xdr:nvSpPr>
      <xdr:spPr>
        <a:xfrm>
          <a:off x="4622800" y="330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109031</xdr:rowOff>
    </xdr:from>
    <xdr:to>
      <xdr:col>22</xdr:col>
      <xdr:colOff>165100</xdr:colOff>
      <xdr:row>19</xdr:row>
      <xdr:rowOff>39181</xdr:rowOff>
    </xdr:to>
    <xdr:sp macro="" textlink="">
      <xdr:nvSpPr>
        <xdr:cNvPr id="75" name="楕円 74"/>
        <xdr:cNvSpPr/>
      </xdr:nvSpPr>
      <xdr:spPr bwMode="auto">
        <a:xfrm>
          <a:off x="4254500" y="324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23958</xdr:rowOff>
    </xdr:from>
    <xdr:ext cx="762000" cy="259045"/>
    <xdr:sp macro="" textlink="">
      <xdr:nvSpPr>
        <xdr:cNvPr id="76" name="テキスト ボックス 75"/>
        <xdr:cNvSpPr txBox="1"/>
      </xdr:nvSpPr>
      <xdr:spPr>
        <a:xfrm>
          <a:off x="3924300" y="332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111677</xdr:rowOff>
    </xdr:from>
    <xdr:to>
      <xdr:col>19</xdr:col>
      <xdr:colOff>38100</xdr:colOff>
      <xdr:row>19</xdr:row>
      <xdr:rowOff>41827</xdr:rowOff>
    </xdr:to>
    <xdr:sp macro="" textlink="">
      <xdr:nvSpPr>
        <xdr:cNvPr id="77" name="楕円 76"/>
        <xdr:cNvSpPr/>
      </xdr:nvSpPr>
      <xdr:spPr bwMode="auto">
        <a:xfrm>
          <a:off x="3556000" y="32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26604</xdr:rowOff>
    </xdr:from>
    <xdr:ext cx="762000" cy="259045"/>
    <xdr:sp macro="" textlink="">
      <xdr:nvSpPr>
        <xdr:cNvPr id="78" name="テキスト ボックス 77"/>
        <xdr:cNvSpPr txBox="1"/>
      </xdr:nvSpPr>
      <xdr:spPr>
        <a:xfrm>
          <a:off x="3225800" y="333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161626</xdr:rowOff>
    </xdr:from>
    <xdr:to>
      <xdr:col>15</xdr:col>
      <xdr:colOff>101600</xdr:colOff>
      <xdr:row>19</xdr:row>
      <xdr:rowOff>91776</xdr:rowOff>
    </xdr:to>
    <xdr:sp macro="" textlink="">
      <xdr:nvSpPr>
        <xdr:cNvPr id="79" name="楕円 78"/>
        <xdr:cNvSpPr/>
      </xdr:nvSpPr>
      <xdr:spPr bwMode="auto">
        <a:xfrm>
          <a:off x="2857500" y="329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76553</xdr:rowOff>
    </xdr:from>
    <xdr:ext cx="762000" cy="259045"/>
    <xdr:sp macro="" textlink="">
      <xdr:nvSpPr>
        <xdr:cNvPr id="80" name="テキスト ボックス 79"/>
        <xdr:cNvSpPr txBox="1"/>
      </xdr:nvSpPr>
      <xdr:spPr>
        <a:xfrm>
          <a:off x="2527300" y="338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12681</xdr:rowOff>
    </xdr:from>
    <xdr:to>
      <xdr:col>29</xdr:col>
      <xdr:colOff>127000</xdr:colOff>
      <xdr:row>36</xdr:row>
      <xdr:rowOff>31979</xdr:rowOff>
    </xdr:to>
    <xdr:cxnSp macro="">
      <xdr:nvCxnSpPr>
        <xdr:cNvPr id="113" name="直線コネクタ 112"/>
        <xdr:cNvCxnSpPr/>
      </xdr:nvCxnSpPr>
      <xdr:spPr bwMode="auto">
        <a:xfrm flipV="1">
          <a:off x="5003800" y="6965931"/>
          <a:ext cx="647700" cy="1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31979</xdr:rowOff>
    </xdr:from>
    <xdr:to>
      <xdr:col>26</xdr:col>
      <xdr:colOff>50800</xdr:colOff>
      <xdr:row>36</xdr:row>
      <xdr:rowOff>54210</xdr:rowOff>
    </xdr:to>
    <xdr:cxnSp macro="">
      <xdr:nvCxnSpPr>
        <xdr:cNvPr id="116" name="直線コネクタ 115"/>
        <xdr:cNvCxnSpPr/>
      </xdr:nvCxnSpPr>
      <xdr:spPr bwMode="auto">
        <a:xfrm flipV="1">
          <a:off x="4305300" y="6985229"/>
          <a:ext cx="698500" cy="2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54210</xdr:rowOff>
    </xdr:from>
    <xdr:to>
      <xdr:col>22</xdr:col>
      <xdr:colOff>114300</xdr:colOff>
      <xdr:row>36</xdr:row>
      <xdr:rowOff>88900</xdr:rowOff>
    </xdr:to>
    <xdr:cxnSp macro="">
      <xdr:nvCxnSpPr>
        <xdr:cNvPr id="119" name="直線コネクタ 118"/>
        <xdr:cNvCxnSpPr/>
      </xdr:nvCxnSpPr>
      <xdr:spPr bwMode="auto">
        <a:xfrm flipV="1">
          <a:off x="3606800" y="7007460"/>
          <a:ext cx="698500" cy="34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70079</xdr:rowOff>
    </xdr:from>
    <xdr:to>
      <xdr:col>18</xdr:col>
      <xdr:colOff>177800</xdr:colOff>
      <xdr:row>36</xdr:row>
      <xdr:rowOff>88900</xdr:rowOff>
    </xdr:to>
    <xdr:cxnSp macro="">
      <xdr:nvCxnSpPr>
        <xdr:cNvPr id="122" name="直線コネクタ 121"/>
        <xdr:cNvCxnSpPr/>
      </xdr:nvCxnSpPr>
      <xdr:spPr bwMode="auto">
        <a:xfrm>
          <a:off x="2908300" y="7023329"/>
          <a:ext cx="698500" cy="1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304781</xdr:rowOff>
    </xdr:from>
    <xdr:to>
      <xdr:col>29</xdr:col>
      <xdr:colOff>177800</xdr:colOff>
      <xdr:row>36</xdr:row>
      <xdr:rowOff>63481</xdr:rowOff>
    </xdr:to>
    <xdr:sp macro="" textlink="">
      <xdr:nvSpPr>
        <xdr:cNvPr id="132" name="楕円 131"/>
        <xdr:cNvSpPr/>
      </xdr:nvSpPr>
      <xdr:spPr bwMode="auto">
        <a:xfrm>
          <a:off x="5600700" y="691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276858</xdr:rowOff>
    </xdr:from>
    <xdr:ext cx="762000" cy="259045"/>
    <xdr:sp macro="" textlink="">
      <xdr:nvSpPr>
        <xdr:cNvPr id="133" name="人口1人当たり決算額の推移該当値テキスト445"/>
        <xdr:cNvSpPr txBox="1"/>
      </xdr:nvSpPr>
      <xdr:spPr>
        <a:xfrm>
          <a:off x="5740400" y="688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324079</xdr:rowOff>
    </xdr:from>
    <xdr:to>
      <xdr:col>26</xdr:col>
      <xdr:colOff>101600</xdr:colOff>
      <xdr:row>36</xdr:row>
      <xdr:rowOff>82779</xdr:rowOff>
    </xdr:to>
    <xdr:sp macro="" textlink="">
      <xdr:nvSpPr>
        <xdr:cNvPr id="134" name="楕円 133"/>
        <xdr:cNvSpPr/>
      </xdr:nvSpPr>
      <xdr:spPr bwMode="auto">
        <a:xfrm>
          <a:off x="4953000" y="693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67556</xdr:rowOff>
    </xdr:from>
    <xdr:ext cx="736600" cy="259045"/>
    <xdr:sp macro="" textlink="">
      <xdr:nvSpPr>
        <xdr:cNvPr id="135" name="テキスト ボックス 134"/>
        <xdr:cNvSpPr txBox="1"/>
      </xdr:nvSpPr>
      <xdr:spPr>
        <a:xfrm>
          <a:off x="4622800" y="702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3410</xdr:rowOff>
    </xdr:from>
    <xdr:to>
      <xdr:col>22</xdr:col>
      <xdr:colOff>165100</xdr:colOff>
      <xdr:row>36</xdr:row>
      <xdr:rowOff>105010</xdr:rowOff>
    </xdr:to>
    <xdr:sp macro="" textlink="">
      <xdr:nvSpPr>
        <xdr:cNvPr id="136" name="楕円 135"/>
        <xdr:cNvSpPr/>
      </xdr:nvSpPr>
      <xdr:spPr bwMode="auto">
        <a:xfrm>
          <a:off x="4254500" y="695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89787</xdr:rowOff>
    </xdr:from>
    <xdr:ext cx="762000" cy="259045"/>
    <xdr:sp macro="" textlink="">
      <xdr:nvSpPr>
        <xdr:cNvPr id="137" name="テキスト ボックス 136"/>
        <xdr:cNvSpPr txBox="1"/>
      </xdr:nvSpPr>
      <xdr:spPr>
        <a:xfrm>
          <a:off x="3924300" y="704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38100</xdr:rowOff>
    </xdr:from>
    <xdr:to>
      <xdr:col>19</xdr:col>
      <xdr:colOff>38100</xdr:colOff>
      <xdr:row>36</xdr:row>
      <xdr:rowOff>139700</xdr:rowOff>
    </xdr:to>
    <xdr:sp macro="" textlink="">
      <xdr:nvSpPr>
        <xdr:cNvPr id="138" name="楕円 137"/>
        <xdr:cNvSpPr/>
      </xdr:nvSpPr>
      <xdr:spPr bwMode="auto">
        <a:xfrm>
          <a:off x="3556000" y="699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124477</xdr:rowOff>
    </xdr:from>
    <xdr:ext cx="762000" cy="259045"/>
    <xdr:sp macro="" textlink="">
      <xdr:nvSpPr>
        <xdr:cNvPr id="139" name="テキスト ボックス 138"/>
        <xdr:cNvSpPr txBox="1"/>
      </xdr:nvSpPr>
      <xdr:spPr>
        <a:xfrm>
          <a:off x="3225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19279</xdr:rowOff>
    </xdr:from>
    <xdr:to>
      <xdr:col>15</xdr:col>
      <xdr:colOff>101600</xdr:colOff>
      <xdr:row>36</xdr:row>
      <xdr:rowOff>120879</xdr:rowOff>
    </xdr:to>
    <xdr:sp macro="" textlink="">
      <xdr:nvSpPr>
        <xdr:cNvPr id="140" name="楕円 139"/>
        <xdr:cNvSpPr/>
      </xdr:nvSpPr>
      <xdr:spPr bwMode="auto">
        <a:xfrm>
          <a:off x="2857500" y="697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105656</xdr:rowOff>
    </xdr:from>
    <xdr:ext cx="762000" cy="259045"/>
    <xdr:sp macro="" textlink="">
      <xdr:nvSpPr>
        <xdr:cNvPr id="141" name="テキスト ボックス 140"/>
        <xdr:cNvSpPr txBox="1"/>
      </xdr:nvSpPr>
      <xdr:spPr>
        <a:xfrm>
          <a:off x="2527300" y="705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35,539
35,274
16.27
14,392,498
13,391,691
934,448
7,432,919
10,070,533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118516</xdr:rowOff>
    </xdr:from>
    <xdr:to>
      <xdr:col>24</xdr:col>
      <xdr:colOff>63500</xdr:colOff>
      <xdr:row>37</xdr:row>
      <xdr:rowOff>127889</xdr:rowOff>
    </xdr:to>
    <xdr:cxnSp macro="">
      <xdr:nvCxnSpPr>
        <xdr:cNvPr id="61" name="直線コネクタ 60"/>
        <xdr:cNvCxnSpPr/>
      </xdr:nvCxnSpPr>
      <xdr:spPr>
        <a:xfrm>
          <a:off x="3797300" y="646216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118516</xdr:rowOff>
    </xdr:from>
    <xdr:to>
      <xdr:col>19</xdr:col>
      <xdr:colOff>177800</xdr:colOff>
      <xdr:row>38</xdr:row>
      <xdr:rowOff>150940</xdr:rowOff>
    </xdr:to>
    <xdr:cxnSp macro="">
      <xdr:nvCxnSpPr>
        <xdr:cNvPr id="64" name="直線コネクタ 63"/>
        <xdr:cNvCxnSpPr/>
      </xdr:nvCxnSpPr>
      <xdr:spPr>
        <a:xfrm flipV="1">
          <a:off x="2908300" y="6462166"/>
          <a:ext cx="889000" cy="20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130994</xdr:rowOff>
    </xdr:from>
    <xdr:to>
      <xdr:col>15</xdr:col>
      <xdr:colOff>50800</xdr:colOff>
      <xdr:row>38</xdr:row>
      <xdr:rowOff>150940</xdr:rowOff>
    </xdr:to>
    <xdr:cxnSp macro="">
      <xdr:nvCxnSpPr>
        <xdr:cNvPr id="67" name="直線コネクタ 66"/>
        <xdr:cNvCxnSpPr/>
      </xdr:nvCxnSpPr>
      <xdr:spPr>
        <a:xfrm>
          <a:off x="2019300" y="664609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63538</xdr:rowOff>
    </xdr:from>
    <xdr:to>
      <xdr:col>10</xdr:col>
      <xdr:colOff>114300</xdr:colOff>
      <xdr:row>38</xdr:row>
      <xdr:rowOff>130994</xdr:rowOff>
    </xdr:to>
    <xdr:cxnSp macro="">
      <xdr:nvCxnSpPr>
        <xdr:cNvPr id="70" name="直線コネクタ 69"/>
        <xdr:cNvCxnSpPr/>
      </xdr:nvCxnSpPr>
      <xdr:spPr>
        <a:xfrm>
          <a:off x="1130300" y="6578638"/>
          <a:ext cx="889000" cy="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77089</xdr:rowOff>
    </xdr:from>
    <xdr:to>
      <xdr:col>24</xdr:col>
      <xdr:colOff>114300</xdr:colOff>
      <xdr:row>38</xdr:row>
      <xdr:rowOff>7239</xdr:rowOff>
    </xdr:to>
    <xdr:sp macro="" textlink="">
      <xdr:nvSpPr>
        <xdr:cNvPr id="80" name="楕円 79"/>
        <xdr:cNvSpPr/>
      </xdr:nvSpPr>
      <xdr:spPr>
        <a:xfrm>
          <a:off x="45847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55516</xdr:rowOff>
    </xdr:from>
    <xdr:ext cx="534377" cy="259045"/>
    <xdr:sp macro="" textlink="">
      <xdr:nvSpPr>
        <xdr:cNvPr id="81" name="人件費該当値テキスト"/>
        <xdr:cNvSpPr txBox="1"/>
      </xdr:nvSpPr>
      <xdr:spPr>
        <a:xfrm>
          <a:off x="4686300" y="63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67716</xdr:rowOff>
    </xdr:from>
    <xdr:to>
      <xdr:col>20</xdr:col>
      <xdr:colOff>38100</xdr:colOff>
      <xdr:row>37</xdr:row>
      <xdr:rowOff>169317</xdr:rowOff>
    </xdr:to>
    <xdr:sp macro="" textlink="">
      <xdr:nvSpPr>
        <xdr:cNvPr id="82" name="楕円 81"/>
        <xdr:cNvSpPr/>
      </xdr:nvSpPr>
      <xdr:spPr>
        <a:xfrm>
          <a:off x="3746500" y="641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160443</xdr:rowOff>
    </xdr:from>
    <xdr:ext cx="534377" cy="259045"/>
    <xdr:sp macro="" textlink="">
      <xdr:nvSpPr>
        <xdr:cNvPr id="83" name="テキスト ボックス 82"/>
        <xdr:cNvSpPr txBox="1"/>
      </xdr:nvSpPr>
      <xdr:spPr>
        <a:xfrm>
          <a:off x="3530111" y="65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100140</xdr:rowOff>
    </xdr:from>
    <xdr:to>
      <xdr:col>15</xdr:col>
      <xdr:colOff>101600</xdr:colOff>
      <xdr:row>39</xdr:row>
      <xdr:rowOff>30290</xdr:rowOff>
    </xdr:to>
    <xdr:sp macro="" textlink="">
      <xdr:nvSpPr>
        <xdr:cNvPr id="84" name="楕円 83"/>
        <xdr:cNvSpPr/>
      </xdr:nvSpPr>
      <xdr:spPr>
        <a:xfrm>
          <a:off x="2857500" y="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21417</xdr:rowOff>
    </xdr:from>
    <xdr:ext cx="534377" cy="259045"/>
    <xdr:sp macro="" textlink="">
      <xdr:nvSpPr>
        <xdr:cNvPr id="85" name="テキスト ボックス 84"/>
        <xdr:cNvSpPr txBox="1"/>
      </xdr:nvSpPr>
      <xdr:spPr>
        <a:xfrm>
          <a:off x="2641111" y="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80194</xdr:rowOff>
    </xdr:from>
    <xdr:to>
      <xdr:col>10</xdr:col>
      <xdr:colOff>165100</xdr:colOff>
      <xdr:row>39</xdr:row>
      <xdr:rowOff>10344</xdr:rowOff>
    </xdr:to>
    <xdr:sp macro="" textlink="">
      <xdr:nvSpPr>
        <xdr:cNvPr id="86" name="楕円 85"/>
        <xdr:cNvSpPr/>
      </xdr:nvSpPr>
      <xdr:spPr>
        <a:xfrm>
          <a:off x="1968500" y="65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1471</xdr:rowOff>
    </xdr:from>
    <xdr:ext cx="534377" cy="259045"/>
    <xdr:sp macro="" textlink="">
      <xdr:nvSpPr>
        <xdr:cNvPr id="87" name="テキスト ボックス 86"/>
        <xdr:cNvSpPr txBox="1"/>
      </xdr:nvSpPr>
      <xdr:spPr>
        <a:xfrm>
          <a:off x="1752111" y="6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12738</xdr:rowOff>
    </xdr:from>
    <xdr:to>
      <xdr:col>6</xdr:col>
      <xdr:colOff>38100</xdr:colOff>
      <xdr:row>38</xdr:row>
      <xdr:rowOff>114338</xdr:rowOff>
    </xdr:to>
    <xdr:sp macro="" textlink="">
      <xdr:nvSpPr>
        <xdr:cNvPr id="88" name="楕円 87"/>
        <xdr:cNvSpPr/>
      </xdr:nvSpPr>
      <xdr:spPr>
        <a:xfrm>
          <a:off x="1079500" y="65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105465</xdr:rowOff>
    </xdr:from>
    <xdr:ext cx="534377" cy="259045"/>
    <xdr:sp macro="" textlink="">
      <xdr:nvSpPr>
        <xdr:cNvPr id="89" name="テキスト ボックス 88"/>
        <xdr:cNvSpPr txBox="1"/>
      </xdr:nvSpPr>
      <xdr:spPr>
        <a:xfrm>
          <a:off x="863111" y="66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15329</xdr:rowOff>
    </xdr:from>
    <xdr:to>
      <xdr:col>24</xdr:col>
      <xdr:colOff>63500</xdr:colOff>
      <xdr:row>57</xdr:row>
      <xdr:rowOff>154025</xdr:rowOff>
    </xdr:to>
    <xdr:cxnSp macro="">
      <xdr:nvCxnSpPr>
        <xdr:cNvPr id="119" name="直線コネクタ 118"/>
        <xdr:cNvCxnSpPr/>
      </xdr:nvCxnSpPr>
      <xdr:spPr>
        <a:xfrm flipV="1">
          <a:off x="3797300" y="9616529"/>
          <a:ext cx="838200" cy="3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43345</xdr:rowOff>
    </xdr:from>
    <xdr:to>
      <xdr:col>19</xdr:col>
      <xdr:colOff>177800</xdr:colOff>
      <xdr:row>57</xdr:row>
      <xdr:rowOff>154025</xdr:rowOff>
    </xdr:to>
    <xdr:cxnSp macro="">
      <xdr:nvCxnSpPr>
        <xdr:cNvPr id="122" name="直線コネクタ 121"/>
        <xdr:cNvCxnSpPr/>
      </xdr:nvCxnSpPr>
      <xdr:spPr>
        <a:xfrm>
          <a:off x="2908300" y="9815995"/>
          <a:ext cx="889000" cy="1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43345</xdr:rowOff>
    </xdr:from>
    <xdr:to>
      <xdr:col>15</xdr:col>
      <xdr:colOff>50800</xdr:colOff>
      <xdr:row>57</xdr:row>
      <xdr:rowOff>99441</xdr:rowOff>
    </xdr:to>
    <xdr:cxnSp macro="">
      <xdr:nvCxnSpPr>
        <xdr:cNvPr id="125" name="直線コネクタ 124"/>
        <xdr:cNvCxnSpPr/>
      </xdr:nvCxnSpPr>
      <xdr:spPr>
        <a:xfrm flipV="1">
          <a:off x="2019300" y="9815995"/>
          <a:ext cx="889000" cy="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31014</xdr:rowOff>
    </xdr:from>
    <xdr:to>
      <xdr:col>10</xdr:col>
      <xdr:colOff>114300</xdr:colOff>
      <xdr:row>57</xdr:row>
      <xdr:rowOff>99441</xdr:rowOff>
    </xdr:to>
    <xdr:cxnSp macro="">
      <xdr:nvCxnSpPr>
        <xdr:cNvPr id="128" name="直線コネクタ 127"/>
        <xdr:cNvCxnSpPr/>
      </xdr:nvCxnSpPr>
      <xdr:spPr>
        <a:xfrm>
          <a:off x="1130300" y="9803664"/>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135979</xdr:rowOff>
    </xdr:from>
    <xdr:to>
      <xdr:col>24</xdr:col>
      <xdr:colOff>114300</xdr:colOff>
      <xdr:row>56</xdr:row>
      <xdr:rowOff>66129</xdr:rowOff>
    </xdr:to>
    <xdr:sp macro="" textlink="">
      <xdr:nvSpPr>
        <xdr:cNvPr id="138" name="楕円 137"/>
        <xdr:cNvSpPr/>
      </xdr:nvSpPr>
      <xdr:spPr>
        <a:xfrm>
          <a:off x="4584700" y="95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158856</xdr:rowOff>
    </xdr:from>
    <xdr:ext cx="534377" cy="259045"/>
    <xdr:sp macro="" textlink="">
      <xdr:nvSpPr>
        <xdr:cNvPr id="139" name="物件費該当値テキスト"/>
        <xdr:cNvSpPr txBox="1"/>
      </xdr:nvSpPr>
      <xdr:spPr>
        <a:xfrm>
          <a:off x="4686300" y="94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103225</xdr:rowOff>
    </xdr:from>
    <xdr:to>
      <xdr:col>20</xdr:col>
      <xdr:colOff>38100</xdr:colOff>
      <xdr:row>58</xdr:row>
      <xdr:rowOff>33375</xdr:rowOff>
    </xdr:to>
    <xdr:sp macro="" textlink="">
      <xdr:nvSpPr>
        <xdr:cNvPr id="140" name="楕円 139"/>
        <xdr:cNvSpPr/>
      </xdr:nvSpPr>
      <xdr:spPr>
        <a:xfrm>
          <a:off x="3746500" y="98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24502</xdr:rowOff>
    </xdr:from>
    <xdr:ext cx="534377" cy="259045"/>
    <xdr:sp macro="" textlink="">
      <xdr:nvSpPr>
        <xdr:cNvPr id="141" name="テキスト ボックス 140"/>
        <xdr:cNvSpPr txBox="1"/>
      </xdr:nvSpPr>
      <xdr:spPr>
        <a:xfrm>
          <a:off x="3530111" y="99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163995</xdr:rowOff>
    </xdr:from>
    <xdr:to>
      <xdr:col>15</xdr:col>
      <xdr:colOff>101600</xdr:colOff>
      <xdr:row>57</xdr:row>
      <xdr:rowOff>94145</xdr:rowOff>
    </xdr:to>
    <xdr:sp macro="" textlink="">
      <xdr:nvSpPr>
        <xdr:cNvPr id="142" name="楕円 141"/>
        <xdr:cNvSpPr/>
      </xdr:nvSpPr>
      <xdr:spPr>
        <a:xfrm>
          <a:off x="2857500" y="97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85272</xdr:rowOff>
    </xdr:from>
    <xdr:ext cx="534377" cy="259045"/>
    <xdr:sp macro="" textlink="">
      <xdr:nvSpPr>
        <xdr:cNvPr id="143" name="テキスト ボックス 142"/>
        <xdr:cNvSpPr txBox="1"/>
      </xdr:nvSpPr>
      <xdr:spPr>
        <a:xfrm>
          <a:off x="2641111" y="98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48641</xdr:rowOff>
    </xdr:from>
    <xdr:to>
      <xdr:col>10</xdr:col>
      <xdr:colOff>165100</xdr:colOff>
      <xdr:row>57</xdr:row>
      <xdr:rowOff>150241</xdr:rowOff>
    </xdr:to>
    <xdr:sp macro="" textlink="">
      <xdr:nvSpPr>
        <xdr:cNvPr id="144" name="楕円 143"/>
        <xdr:cNvSpPr/>
      </xdr:nvSpPr>
      <xdr:spPr>
        <a:xfrm>
          <a:off x="1968500" y="98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141368</xdr:rowOff>
    </xdr:from>
    <xdr:ext cx="534377" cy="259045"/>
    <xdr:sp macro="" textlink="">
      <xdr:nvSpPr>
        <xdr:cNvPr id="145" name="テキスト ボックス 144"/>
        <xdr:cNvSpPr txBox="1"/>
      </xdr:nvSpPr>
      <xdr:spPr>
        <a:xfrm>
          <a:off x="1752111" y="99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151664</xdr:rowOff>
    </xdr:from>
    <xdr:to>
      <xdr:col>6</xdr:col>
      <xdr:colOff>38100</xdr:colOff>
      <xdr:row>57</xdr:row>
      <xdr:rowOff>81814</xdr:rowOff>
    </xdr:to>
    <xdr:sp macro="" textlink="">
      <xdr:nvSpPr>
        <xdr:cNvPr id="146" name="楕円 145"/>
        <xdr:cNvSpPr/>
      </xdr:nvSpPr>
      <xdr:spPr>
        <a:xfrm>
          <a:off x="1079500" y="97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98341</xdr:rowOff>
    </xdr:from>
    <xdr:ext cx="534377" cy="259045"/>
    <xdr:sp macro="" textlink="">
      <xdr:nvSpPr>
        <xdr:cNvPr id="147" name="テキスト ボックス 146"/>
        <xdr:cNvSpPr txBox="1"/>
      </xdr:nvSpPr>
      <xdr:spPr>
        <a:xfrm>
          <a:off x="863111" y="95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37333</xdr:rowOff>
    </xdr:from>
    <xdr:to>
      <xdr:col>24</xdr:col>
      <xdr:colOff>63500</xdr:colOff>
      <xdr:row>78</xdr:row>
      <xdr:rowOff>23434</xdr:rowOff>
    </xdr:to>
    <xdr:cxnSp macro="">
      <xdr:nvCxnSpPr>
        <xdr:cNvPr id="174" name="直線コネクタ 173"/>
        <xdr:cNvCxnSpPr/>
      </xdr:nvCxnSpPr>
      <xdr:spPr>
        <a:xfrm>
          <a:off x="3797300" y="13238983"/>
          <a:ext cx="838200" cy="15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35413</xdr:rowOff>
    </xdr:from>
    <xdr:to>
      <xdr:col>19</xdr:col>
      <xdr:colOff>177800</xdr:colOff>
      <xdr:row>77</xdr:row>
      <xdr:rowOff>37333</xdr:rowOff>
    </xdr:to>
    <xdr:cxnSp macro="">
      <xdr:nvCxnSpPr>
        <xdr:cNvPr id="177" name="直線コネクタ 176"/>
        <xdr:cNvCxnSpPr/>
      </xdr:nvCxnSpPr>
      <xdr:spPr>
        <a:xfrm>
          <a:off x="2908300" y="1323706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35413</xdr:rowOff>
    </xdr:from>
    <xdr:to>
      <xdr:col>15</xdr:col>
      <xdr:colOff>50800</xdr:colOff>
      <xdr:row>77</xdr:row>
      <xdr:rowOff>45608</xdr:rowOff>
    </xdr:to>
    <xdr:cxnSp macro="">
      <xdr:nvCxnSpPr>
        <xdr:cNvPr id="180" name="直線コネクタ 179"/>
        <xdr:cNvCxnSpPr/>
      </xdr:nvCxnSpPr>
      <xdr:spPr>
        <a:xfrm flipV="1">
          <a:off x="2019300" y="13237063"/>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45608</xdr:rowOff>
    </xdr:from>
    <xdr:to>
      <xdr:col>10</xdr:col>
      <xdr:colOff>114300</xdr:colOff>
      <xdr:row>78</xdr:row>
      <xdr:rowOff>9764</xdr:rowOff>
    </xdr:to>
    <xdr:cxnSp macro="">
      <xdr:nvCxnSpPr>
        <xdr:cNvPr id="183" name="直線コネクタ 182"/>
        <xdr:cNvCxnSpPr/>
      </xdr:nvCxnSpPr>
      <xdr:spPr>
        <a:xfrm flipV="1">
          <a:off x="1130300" y="13247258"/>
          <a:ext cx="889000" cy="1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144084</xdr:rowOff>
    </xdr:from>
    <xdr:to>
      <xdr:col>24</xdr:col>
      <xdr:colOff>114300</xdr:colOff>
      <xdr:row>78</xdr:row>
      <xdr:rowOff>74234</xdr:rowOff>
    </xdr:to>
    <xdr:sp macro="" textlink="">
      <xdr:nvSpPr>
        <xdr:cNvPr id="193" name="楕円 192"/>
        <xdr:cNvSpPr/>
      </xdr:nvSpPr>
      <xdr:spPr>
        <a:xfrm>
          <a:off x="45847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59011</xdr:rowOff>
    </xdr:from>
    <xdr:ext cx="469744" cy="259045"/>
    <xdr:sp macro="" textlink="">
      <xdr:nvSpPr>
        <xdr:cNvPr id="194" name="維持補修費該当値テキスト"/>
        <xdr:cNvSpPr txBox="1"/>
      </xdr:nvSpPr>
      <xdr:spPr>
        <a:xfrm>
          <a:off x="4686300" y="1326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157983</xdr:rowOff>
    </xdr:from>
    <xdr:to>
      <xdr:col>20</xdr:col>
      <xdr:colOff>38100</xdr:colOff>
      <xdr:row>77</xdr:row>
      <xdr:rowOff>88133</xdr:rowOff>
    </xdr:to>
    <xdr:sp macro="" textlink="">
      <xdr:nvSpPr>
        <xdr:cNvPr id="195" name="楕円 194"/>
        <xdr:cNvSpPr/>
      </xdr:nvSpPr>
      <xdr:spPr>
        <a:xfrm>
          <a:off x="3746500" y="131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104660</xdr:rowOff>
    </xdr:from>
    <xdr:ext cx="469744" cy="259045"/>
    <xdr:sp macro="" textlink="">
      <xdr:nvSpPr>
        <xdr:cNvPr id="196" name="テキスト ボックス 195"/>
        <xdr:cNvSpPr txBox="1"/>
      </xdr:nvSpPr>
      <xdr:spPr>
        <a:xfrm>
          <a:off x="3562428" y="1296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156063</xdr:rowOff>
    </xdr:from>
    <xdr:to>
      <xdr:col>15</xdr:col>
      <xdr:colOff>101600</xdr:colOff>
      <xdr:row>77</xdr:row>
      <xdr:rowOff>86213</xdr:rowOff>
    </xdr:to>
    <xdr:sp macro="" textlink="">
      <xdr:nvSpPr>
        <xdr:cNvPr id="197" name="楕円 196"/>
        <xdr:cNvSpPr/>
      </xdr:nvSpPr>
      <xdr:spPr>
        <a:xfrm>
          <a:off x="2857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102740</xdr:rowOff>
    </xdr:from>
    <xdr:ext cx="469744" cy="259045"/>
    <xdr:sp macro="" textlink="">
      <xdr:nvSpPr>
        <xdr:cNvPr id="198" name="テキスト ボックス 197"/>
        <xdr:cNvSpPr txBox="1"/>
      </xdr:nvSpPr>
      <xdr:spPr>
        <a:xfrm>
          <a:off x="2673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166258</xdr:rowOff>
    </xdr:from>
    <xdr:to>
      <xdr:col>10</xdr:col>
      <xdr:colOff>165100</xdr:colOff>
      <xdr:row>77</xdr:row>
      <xdr:rowOff>96408</xdr:rowOff>
    </xdr:to>
    <xdr:sp macro="" textlink="">
      <xdr:nvSpPr>
        <xdr:cNvPr id="199" name="楕円 198"/>
        <xdr:cNvSpPr/>
      </xdr:nvSpPr>
      <xdr:spPr>
        <a:xfrm>
          <a:off x="1968500" y="131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112935</xdr:rowOff>
    </xdr:from>
    <xdr:ext cx="469744" cy="259045"/>
    <xdr:sp macro="" textlink="">
      <xdr:nvSpPr>
        <xdr:cNvPr id="200" name="テキスト ボックス 199"/>
        <xdr:cNvSpPr txBox="1"/>
      </xdr:nvSpPr>
      <xdr:spPr>
        <a:xfrm>
          <a:off x="1784428" y="129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130414</xdr:rowOff>
    </xdr:from>
    <xdr:to>
      <xdr:col>6</xdr:col>
      <xdr:colOff>38100</xdr:colOff>
      <xdr:row>78</xdr:row>
      <xdr:rowOff>60564</xdr:rowOff>
    </xdr:to>
    <xdr:sp macro="" textlink="">
      <xdr:nvSpPr>
        <xdr:cNvPr id="201" name="楕円 200"/>
        <xdr:cNvSpPr/>
      </xdr:nvSpPr>
      <xdr:spPr>
        <a:xfrm>
          <a:off x="1079500" y="133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51691</xdr:rowOff>
    </xdr:from>
    <xdr:ext cx="469744" cy="259045"/>
    <xdr:sp macro="" textlink="">
      <xdr:nvSpPr>
        <xdr:cNvPr id="202" name="テキスト ボックス 201"/>
        <xdr:cNvSpPr txBox="1"/>
      </xdr:nvSpPr>
      <xdr:spPr>
        <a:xfrm>
          <a:off x="895428" y="134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112610</xdr:rowOff>
    </xdr:from>
    <xdr:to>
      <xdr:col>24</xdr:col>
      <xdr:colOff>63500</xdr:colOff>
      <xdr:row>97</xdr:row>
      <xdr:rowOff>99910</xdr:rowOff>
    </xdr:to>
    <xdr:cxnSp macro="">
      <xdr:nvCxnSpPr>
        <xdr:cNvPr id="232" name="直線コネクタ 231"/>
        <xdr:cNvCxnSpPr/>
      </xdr:nvCxnSpPr>
      <xdr:spPr>
        <a:xfrm flipV="1">
          <a:off x="3797300" y="1640036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99910</xdr:rowOff>
    </xdr:from>
    <xdr:to>
      <xdr:col>19</xdr:col>
      <xdr:colOff>177800</xdr:colOff>
      <xdr:row>97</xdr:row>
      <xdr:rowOff>143320</xdr:rowOff>
    </xdr:to>
    <xdr:cxnSp macro="">
      <xdr:nvCxnSpPr>
        <xdr:cNvPr id="235" name="直線コネクタ 234"/>
        <xdr:cNvCxnSpPr/>
      </xdr:nvCxnSpPr>
      <xdr:spPr>
        <a:xfrm flipV="1">
          <a:off x="2908300" y="16730560"/>
          <a:ext cx="889000" cy="4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143320</xdr:rowOff>
    </xdr:from>
    <xdr:to>
      <xdr:col>15</xdr:col>
      <xdr:colOff>50800</xdr:colOff>
      <xdr:row>98</xdr:row>
      <xdr:rowOff>31407</xdr:rowOff>
    </xdr:to>
    <xdr:cxnSp macro="">
      <xdr:nvCxnSpPr>
        <xdr:cNvPr id="238" name="直線コネクタ 237"/>
        <xdr:cNvCxnSpPr/>
      </xdr:nvCxnSpPr>
      <xdr:spPr>
        <a:xfrm flipV="1">
          <a:off x="2019300" y="16773970"/>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31407</xdr:rowOff>
    </xdr:from>
    <xdr:to>
      <xdr:col>10</xdr:col>
      <xdr:colOff>114300</xdr:colOff>
      <xdr:row>98</xdr:row>
      <xdr:rowOff>108789</xdr:rowOff>
    </xdr:to>
    <xdr:cxnSp macro="">
      <xdr:nvCxnSpPr>
        <xdr:cNvPr id="241" name="直線コネクタ 240"/>
        <xdr:cNvCxnSpPr/>
      </xdr:nvCxnSpPr>
      <xdr:spPr>
        <a:xfrm flipV="1">
          <a:off x="1130300" y="16833507"/>
          <a:ext cx="889000" cy="7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61810</xdr:rowOff>
    </xdr:from>
    <xdr:to>
      <xdr:col>24</xdr:col>
      <xdr:colOff>114300</xdr:colOff>
      <xdr:row>95</xdr:row>
      <xdr:rowOff>163410</xdr:rowOff>
    </xdr:to>
    <xdr:sp macro="" textlink="">
      <xdr:nvSpPr>
        <xdr:cNvPr id="251" name="楕円 250"/>
        <xdr:cNvSpPr/>
      </xdr:nvSpPr>
      <xdr:spPr>
        <a:xfrm>
          <a:off x="4584700" y="163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84687</xdr:rowOff>
    </xdr:from>
    <xdr:ext cx="599010" cy="259045"/>
    <xdr:sp macro="" textlink="">
      <xdr:nvSpPr>
        <xdr:cNvPr id="252" name="扶助費該当値テキスト"/>
        <xdr:cNvSpPr txBox="1"/>
      </xdr:nvSpPr>
      <xdr:spPr>
        <a:xfrm>
          <a:off x="4686300" y="1620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49110</xdr:rowOff>
    </xdr:from>
    <xdr:to>
      <xdr:col>20</xdr:col>
      <xdr:colOff>38100</xdr:colOff>
      <xdr:row>97</xdr:row>
      <xdr:rowOff>150710</xdr:rowOff>
    </xdr:to>
    <xdr:sp macro="" textlink="">
      <xdr:nvSpPr>
        <xdr:cNvPr id="253" name="楕円 252"/>
        <xdr:cNvSpPr/>
      </xdr:nvSpPr>
      <xdr:spPr>
        <a:xfrm>
          <a:off x="3746500" y="166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167237</xdr:rowOff>
    </xdr:from>
    <xdr:ext cx="534377" cy="259045"/>
    <xdr:sp macro="" textlink="">
      <xdr:nvSpPr>
        <xdr:cNvPr id="254" name="テキスト ボックス 253"/>
        <xdr:cNvSpPr txBox="1"/>
      </xdr:nvSpPr>
      <xdr:spPr>
        <a:xfrm>
          <a:off x="3530111" y="164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92520</xdr:rowOff>
    </xdr:from>
    <xdr:to>
      <xdr:col>15</xdr:col>
      <xdr:colOff>101600</xdr:colOff>
      <xdr:row>98</xdr:row>
      <xdr:rowOff>22670</xdr:rowOff>
    </xdr:to>
    <xdr:sp macro="" textlink="">
      <xdr:nvSpPr>
        <xdr:cNvPr id="255" name="楕円 254"/>
        <xdr:cNvSpPr/>
      </xdr:nvSpPr>
      <xdr:spPr>
        <a:xfrm>
          <a:off x="2857500" y="167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39197</xdr:rowOff>
    </xdr:from>
    <xdr:ext cx="534377" cy="259045"/>
    <xdr:sp macro="" textlink="">
      <xdr:nvSpPr>
        <xdr:cNvPr id="256" name="テキスト ボックス 255"/>
        <xdr:cNvSpPr txBox="1"/>
      </xdr:nvSpPr>
      <xdr:spPr>
        <a:xfrm>
          <a:off x="2641111" y="164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152057</xdr:rowOff>
    </xdr:from>
    <xdr:to>
      <xdr:col>10</xdr:col>
      <xdr:colOff>165100</xdr:colOff>
      <xdr:row>98</xdr:row>
      <xdr:rowOff>82207</xdr:rowOff>
    </xdr:to>
    <xdr:sp macro="" textlink="">
      <xdr:nvSpPr>
        <xdr:cNvPr id="257" name="楕円 256"/>
        <xdr:cNvSpPr/>
      </xdr:nvSpPr>
      <xdr:spPr>
        <a:xfrm>
          <a:off x="1968500" y="167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98734</xdr:rowOff>
    </xdr:from>
    <xdr:ext cx="534377" cy="259045"/>
    <xdr:sp macro="" textlink="">
      <xdr:nvSpPr>
        <xdr:cNvPr id="258" name="テキスト ボックス 257"/>
        <xdr:cNvSpPr txBox="1"/>
      </xdr:nvSpPr>
      <xdr:spPr>
        <a:xfrm>
          <a:off x="1752111" y="1655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57989</xdr:rowOff>
    </xdr:from>
    <xdr:to>
      <xdr:col>6</xdr:col>
      <xdr:colOff>38100</xdr:colOff>
      <xdr:row>98</xdr:row>
      <xdr:rowOff>159589</xdr:rowOff>
    </xdr:to>
    <xdr:sp macro="" textlink="">
      <xdr:nvSpPr>
        <xdr:cNvPr id="259" name="楕円 258"/>
        <xdr:cNvSpPr/>
      </xdr:nvSpPr>
      <xdr:spPr>
        <a:xfrm>
          <a:off x="1079500" y="168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4666</xdr:rowOff>
    </xdr:from>
    <xdr:ext cx="534377" cy="259045"/>
    <xdr:sp macro="" textlink="">
      <xdr:nvSpPr>
        <xdr:cNvPr id="260" name="テキスト ボックス 259"/>
        <xdr:cNvSpPr txBox="1"/>
      </xdr:nvSpPr>
      <xdr:spPr>
        <a:xfrm>
          <a:off x="863111" y="166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159751</xdr:rowOff>
    </xdr:from>
    <xdr:to>
      <xdr:col>55</xdr:col>
      <xdr:colOff>0</xdr:colOff>
      <xdr:row>37</xdr:row>
      <xdr:rowOff>54508</xdr:rowOff>
    </xdr:to>
    <xdr:cxnSp macro="">
      <xdr:nvCxnSpPr>
        <xdr:cNvPr id="291" name="直線コネクタ 290"/>
        <xdr:cNvCxnSpPr/>
      </xdr:nvCxnSpPr>
      <xdr:spPr>
        <a:xfrm>
          <a:off x="9639300" y="5303251"/>
          <a:ext cx="838200" cy="10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159751</xdr:rowOff>
    </xdr:from>
    <xdr:to>
      <xdr:col>50</xdr:col>
      <xdr:colOff>114300</xdr:colOff>
      <xdr:row>38</xdr:row>
      <xdr:rowOff>6916</xdr:rowOff>
    </xdr:to>
    <xdr:cxnSp macro="">
      <xdr:nvCxnSpPr>
        <xdr:cNvPr id="294" name="直線コネクタ 293"/>
        <xdr:cNvCxnSpPr/>
      </xdr:nvCxnSpPr>
      <xdr:spPr>
        <a:xfrm flipV="1">
          <a:off x="8750300" y="5303251"/>
          <a:ext cx="889000" cy="12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6916</xdr:rowOff>
    </xdr:from>
    <xdr:to>
      <xdr:col>45</xdr:col>
      <xdr:colOff>177800</xdr:colOff>
      <xdr:row>38</xdr:row>
      <xdr:rowOff>35589</xdr:rowOff>
    </xdr:to>
    <xdr:cxnSp macro="">
      <xdr:nvCxnSpPr>
        <xdr:cNvPr id="297" name="直線コネクタ 296"/>
        <xdr:cNvCxnSpPr/>
      </xdr:nvCxnSpPr>
      <xdr:spPr>
        <a:xfrm flipV="1">
          <a:off x="7861300" y="6522016"/>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2692</xdr:rowOff>
    </xdr:from>
    <xdr:to>
      <xdr:col>41</xdr:col>
      <xdr:colOff>50800</xdr:colOff>
      <xdr:row>38</xdr:row>
      <xdr:rowOff>35589</xdr:rowOff>
    </xdr:to>
    <xdr:cxnSp macro="">
      <xdr:nvCxnSpPr>
        <xdr:cNvPr id="300" name="直線コネクタ 299"/>
        <xdr:cNvCxnSpPr/>
      </xdr:nvCxnSpPr>
      <xdr:spPr>
        <a:xfrm>
          <a:off x="6972300" y="6517792"/>
          <a:ext cx="8890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3708</xdr:rowOff>
    </xdr:from>
    <xdr:to>
      <xdr:col>55</xdr:col>
      <xdr:colOff>50800</xdr:colOff>
      <xdr:row>37</xdr:row>
      <xdr:rowOff>105308</xdr:rowOff>
    </xdr:to>
    <xdr:sp macro="" textlink="">
      <xdr:nvSpPr>
        <xdr:cNvPr id="310" name="楕円 309"/>
        <xdr:cNvSpPr/>
      </xdr:nvSpPr>
      <xdr:spPr>
        <a:xfrm>
          <a:off x="104267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153585</xdr:rowOff>
    </xdr:from>
    <xdr:ext cx="534377" cy="259045"/>
    <xdr:sp macro="" textlink="">
      <xdr:nvSpPr>
        <xdr:cNvPr id="311" name="補助費等該当値テキスト"/>
        <xdr:cNvSpPr txBox="1"/>
      </xdr:nvSpPr>
      <xdr:spPr>
        <a:xfrm>
          <a:off x="10528300" y="63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108951</xdr:rowOff>
    </xdr:from>
    <xdr:to>
      <xdr:col>50</xdr:col>
      <xdr:colOff>165100</xdr:colOff>
      <xdr:row>31</xdr:row>
      <xdr:rowOff>39101</xdr:rowOff>
    </xdr:to>
    <xdr:sp macro="" textlink="">
      <xdr:nvSpPr>
        <xdr:cNvPr id="312" name="楕円 311"/>
        <xdr:cNvSpPr/>
      </xdr:nvSpPr>
      <xdr:spPr>
        <a:xfrm>
          <a:off x="9588500" y="52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30228</xdr:rowOff>
    </xdr:from>
    <xdr:ext cx="599010" cy="259045"/>
    <xdr:sp macro="" textlink="">
      <xdr:nvSpPr>
        <xdr:cNvPr id="313" name="テキスト ボックス 312"/>
        <xdr:cNvSpPr txBox="1"/>
      </xdr:nvSpPr>
      <xdr:spPr>
        <a:xfrm>
          <a:off x="9339795" y="534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127566</xdr:rowOff>
    </xdr:from>
    <xdr:to>
      <xdr:col>46</xdr:col>
      <xdr:colOff>38100</xdr:colOff>
      <xdr:row>38</xdr:row>
      <xdr:rowOff>57716</xdr:rowOff>
    </xdr:to>
    <xdr:sp macro="" textlink="">
      <xdr:nvSpPr>
        <xdr:cNvPr id="314" name="楕円 313"/>
        <xdr:cNvSpPr/>
      </xdr:nvSpPr>
      <xdr:spPr>
        <a:xfrm>
          <a:off x="8699500" y="64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48843</xdr:rowOff>
    </xdr:from>
    <xdr:ext cx="534377" cy="259045"/>
    <xdr:sp macro="" textlink="">
      <xdr:nvSpPr>
        <xdr:cNvPr id="315" name="テキスト ボックス 314"/>
        <xdr:cNvSpPr txBox="1"/>
      </xdr:nvSpPr>
      <xdr:spPr>
        <a:xfrm>
          <a:off x="8483111" y="65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156239</xdr:rowOff>
    </xdr:from>
    <xdr:to>
      <xdr:col>41</xdr:col>
      <xdr:colOff>101600</xdr:colOff>
      <xdr:row>38</xdr:row>
      <xdr:rowOff>86389</xdr:rowOff>
    </xdr:to>
    <xdr:sp macro="" textlink="">
      <xdr:nvSpPr>
        <xdr:cNvPr id="316" name="楕円 315"/>
        <xdr:cNvSpPr/>
      </xdr:nvSpPr>
      <xdr:spPr>
        <a:xfrm>
          <a:off x="7810500" y="64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77516</xdr:rowOff>
    </xdr:from>
    <xdr:ext cx="534377" cy="259045"/>
    <xdr:sp macro="" textlink="">
      <xdr:nvSpPr>
        <xdr:cNvPr id="317" name="テキスト ボックス 316"/>
        <xdr:cNvSpPr txBox="1"/>
      </xdr:nvSpPr>
      <xdr:spPr>
        <a:xfrm>
          <a:off x="7594111" y="65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123342</xdr:rowOff>
    </xdr:from>
    <xdr:to>
      <xdr:col>36</xdr:col>
      <xdr:colOff>165100</xdr:colOff>
      <xdr:row>38</xdr:row>
      <xdr:rowOff>53493</xdr:rowOff>
    </xdr:to>
    <xdr:sp macro="" textlink="">
      <xdr:nvSpPr>
        <xdr:cNvPr id="318" name="楕円 317"/>
        <xdr:cNvSpPr/>
      </xdr:nvSpPr>
      <xdr:spPr>
        <a:xfrm>
          <a:off x="6921500" y="6466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44619</xdr:rowOff>
    </xdr:from>
    <xdr:ext cx="534377" cy="259045"/>
    <xdr:sp macro="" textlink="">
      <xdr:nvSpPr>
        <xdr:cNvPr id="319" name="テキスト ボックス 318"/>
        <xdr:cNvSpPr txBox="1"/>
      </xdr:nvSpPr>
      <xdr:spPr>
        <a:xfrm>
          <a:off x="6705111" y="65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114677</xdr:rowOff>
    </xdr:from>
    <xdr:to>
      <xdr:col>55</xdr:col>
      <xdr:colOff>0</xdr:colOff>
      <xdr:row>58</xdr:row>
      <xdr:rowOff>4931</xdr:rowOff>
    </xdr:to>
    <xdr:cxnSp macro="">
      <xdr:nvCxnSpPr>
        <xdr:cNvPr id="346" name="直線コネクタ 345"/>
        <xdr:cNvCxnSpPr/>
      </xdr:nvCxnSpPr>
      <xdr:spPr>
        <a:xfrm>
          <a:off x="9639300" y="9887327"/>
          <a:ext cx="838200" cy="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114677</xdr:rowOff>
    </xdr:from>
    <xdr:to>
      <xdr:col>50</xdr:col>
      <xdr:colOff>114300</xdr:colOff>
      <xdr:row>57</xdr:row>
      <xdr:rowOff>135622</xdr:rowOff>
    </xdr:to>
    <xdr:cxnSp macro="">
      <xdr:nvCxnSpPr>
        <xdr:cNvPr id="349" name="直線コネクタ 348"/>
        <xdr:cNvCxnSpPr/>
      </xdr:nvCxnSpPr>
      <xdr:spPr>
        <a:xfrm flipV="1">
          <a:off x="8750300" y="9887327"/>
          <a:ext cx="8890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160123</xdr:rowOff>
    </xdr:from>
    <xdr:to>
      <xdr:col>45</xdr:col>
      <xdr:colOff>177800</xdr:colOff>
      <xdr:row>57</xdr:row>
      <xdr:rowOff>135622</xdr:rowOff>
    </xdr:to>
    <xdr:cxnSp macro="">
      <xdr:nvCxnSpPr>
        <xdr:cNvPr id="352" name="直線コネクタ 351"/>
        <xdr:cNvCxnSpPr/>
      </xdr:nvCxnSpPr>
      <xdr:spPr>
        <a:xfrm>
          <a:off x="7861300" y="9589873"/>
          <a:ext cx="889000" cy="31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160123</xdr:rowOff>
    </xdr:from>
    <xdr:to>
      <xdr:col>41</xdr:col>
      <xdr:colOff>50800</xdr:colOff>
      <xdr:row>57</xdr:row>
      <xdr:rowOff>92846</xdr:rowOff>
    </xdr:to>
    <xdr:cxnSp macro="">
      <xdr:nvCxnSpPr>
        <xdr:cNvPr id="355" name="直線コネクタ 354"/>
        <xdr:cNvCxnSpPr/>
      </xdr:nvCxnSpPr>
      <xdr:spPr>
        <a:xfrm flipV="1">
          <a:off x="6972300" y="9589873"/>
          <a:ext cx="889000" cy="27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7" name="テキスト ボックス 356"/>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125581</xdr:rowOff>
    </xdr:from>
    <xdr:to>
      <xdr:col>55</xdr:col>
      <xdr:colOff>50800</xdr:colOff>
      <xdr:row>58</xdr:row>
      <xdr:rowOff>55731</xdr:rowOff>
    </xdr:to>
    <xdr:sp macro="" textlink="">
      <xdr:nvSpPr>
        <xdr:cNvPr id="365" name="楕円 364"/>
        <xdr:cNvSpPr/>
      </xdr:nvSpPr>
      <xdr:spPr>
        <a:xfrm>
          <a:off x="10426700" y="98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40508</xdr:rowOff>
    </xdr:from>
    <xdr:ext cx="534377" cy="259045"/>
    <xdr:sp macro="" textlink="">
      <xdr:nvSpPr>
        <xdr:cNvPr id="366" name="普通建設事業費該当値テキスト"/>
        <xdr:cNvSpPr txBox="1"/>
      </xdr:nvSpPr>
      <xdr:spPr>
        <a:xfrm>
          <a:off x="10528300" y="98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63877</xdr:rowOff>
    </xdr:from>
    <xdr:to>
      <xdr:col>50</xdr:col>
      <xdr:colOff>165100</xdr:colOff>
      <xdr:row>57</xdr:row>
      <xdr:rowOff>165477</xdr:rowOff>
    </xdr:to>
    <xdr:sp macro="" textlink="">
      <xdr:nvSpPr>
        <xdr:cNvPr id="367" name="楕円 366"/>
        <xdr:cNvSpPr/>
      </xdr:nvSpPr>
      <xdr:spPr>
        <a:xfrm>
          <a:off x="9588500" y="98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156604</xdr:rowOff>
    </xdr:from>
    <xdr:ext cx="534377" cy="259045"/>
    <xdr:sp macro="" textlink="">
      <xdr:nvSpPr>
        <xdr:cNvPr id="368" name="テキスト ボックス 367"/>
        <xdr:cNvSpPr txBox="1"/>
      </xdr:nvSpPr>
      <xdr:spPr>
        <a:xfrm>
          <a:off x="9372111" y="99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84822</xdr:rowOff>
    </xdr:from>
    <xdr:to>
      <xdr:col>46</xdr:col>
      <xdr:colOff>38100</xdr:colOff>
      <xdr:row>58</xdr:row>
      <xdr:rowOff>14972</xdr:rowOff>
    </xdr:to>
    <xdr:sp macro="" textlink="">
      <xdr:nvSpPr>
        <xdr:cNvPr id="369" name="楕円 368"/>
        <xdr:cNvSpPr/>
      </xdr:nvSpPr>
      <xdr:spPr>
        <a:xfrm>
          <a:off x="8699500" y="98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6099</xdr:rowOff>
    </xdr:from>
    <xdr:ext cx="534377" cy="259045"/>
    <xdr:sp macro="" textlink="">
      <xdr:nvSpPr>
        <xdr:cNvPr id="370" name="テキスト ボックス 369"/>
        <xdr:cNvSpPr txBox="1"/>
      </xdr:nvSpPr>
      <xdr:spPr>
        <a:xfrm>
          <a:off x="8483111" y="995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109323</xdr:rowOff>
    </xdr:from>
    <xdr:to>
      <xdr:col>41</xdr:col>
      <xdr:colOff>101600</xdr:colOff>
      <xdr:row>56</xdr:row>
      <xdr:rowOff>39473</xdr:rowOff>
    </xdr:to>
    <xdr:sp macro="" textlink="">
      <xdr:nvSpPr>
        <xdr:cNvPr id="371" name="楕円 370"/>
        <xdr:cNvSpPr/>
      </xdr:nvSpPr>
      <xdr:spPr>
        <a:xfrm>
          <a:off x="7810500" y="95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56000</xdr:rowOff>
    </xdr:from>
    <xdr:ext cx="599010" cy="259045"/>
    <xdr:sp macro="" textlink="">
      <xdr:nvSpPr>
        <xdr:cNvPr id="372" name="テキスト ボックス 371"/>
        <xdr:cNvSpPr txBox="1"/>
      </xdr:nvSpPr>
      <xdr:spPr>
        <a:xfrm>
          <a:off x="7561795" y="931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42046</xdr:rowOff>
    </xdr:from>
    <xdr:to>
      <xdr:col>36</xdr:col>
      <xdr:colOff>165100</xdr:colOff>
      <xdr:row>57</xdr:row>
      <xdr:rowOff>143646</xdr:rowOff>
    </xdr:to>
    <xdr:sp macro="" textlink="">
      <xdr:nvSpPr>
        <xdr:cNvPr id="373" name="楕円 372"/>
        <xdr:cNvSpPr/>
      </xdr:nvSpPr>
      <xdr:spPr>
        <a:xfrm>
          <a:off x="6921500" y="98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134773</xdr:rowOff>
    </xdr:from>
    <xdr:ext cx="534377" cy="259045"/>
    <xdr:sp macro="" textlink="">
      <xdr:nvSpPr>
        <xdr:cNvPr id="374" name="テキスト ボックス 373"/>
        <xdr:cNvSpPr txBox="1"/>
      </xdr:nvSpPr>
      <xdr:spPr>
        <a:xfrm>
          <a:off x="6705111" y="99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97393</xdr:rowOff>
    </xdr:from>
    <xdr:to>
      <xdr:col>55</xdr:col>
      <xdr:colOff>0</xdr:colOff>
      <xdr:row>79</xdr:row>
      <xdr:rowOff>69307</xdr:rowOff>
    </xdr:to>
    <xdr:cxnSp macro="">
      <xdr:nvCxnSpPr>
        <xdr:cNvPr id="405" name="直線コネクタ 404"/>
        <xdr:cNvCxnSpPr/>
      </xdr:nvCxnSpPr>
      <xdr:spPr>
        <a:xfrm>
          <a:off x="9639300" y="13470493"/>
          <a:ext cx="838200" cy="14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96593</xdr:rowOff>
    </xdr:from>
    <xdr:to>
      <xdr:col>50</xdr:col>
      <xdr:colOff>114300</xdr:colOff>
      <xdr:row>78</xdr:row>
      <xdr:rowOff>97393</xdr:rowOff>
    </xdr:to>
    <xdr:cxnSp macro="">
      <xdr:nvCxnSpPr>
        <xdr:cNvPr id="408" name="直線コネクタ 407"/>
        <xdr:cNvCxnSpPr/>
      </xdr:nvCxnSpPr>
      <xdr:spPr>
        <a:xfrm>
          <a:off x="8750300" y="13298243"/>
          <a:ext cx="889000" cy="1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46741</xdr:rowOff>
    </xdr:from>
    <xdr:to>
      <xdr:col>45</xdr:col>
      <xdr:colOff>177800</xdr:colOff>
      <xdr:row>77</xdr:row>
      <xdr:rowOff>96593</xdr:rowOff>
    </xdr:to>
    <xdr:cxnSp macro="">
      <xdr:nvCxnSpPr>
        <xdr:cNvPr id="411" name="直線コネクタ 410"/>
        <xdr:cNvCxnSpPr/>
      </xdr:nvCxnSpPr>
      <xdr:spPr>
        <a:xfrm>
          <a:off x="7861300" y="12048241"/>
          <a:ext cx="889000" cy="12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46741</xdr:rowOff>
    </xdr:from>
    <xdr:to>
      <xdr:col>41</xdr:col>
      <xdr:colOff>50800</xdr:colOff>
      <xdr:row>76</xdr:row>
      <xdr:rowOff>80950</xdr:rowOff>
    </xdr:to>
    <xdr:cxnSp macro="">
      <xdr:nvCxnSpPr>
        <xdr:cNvPr id="414" name="直線コネクタ 413"/>
        <xdr:cNvCxnSpPr/>
      </xdr:nvCxnSpPr>
      <xdr:spPr>
        <a:xfrm flipV="1">
          <a:off x="6972300" y="12048241"/>
          <a:ext cx="889000" cy="106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18" name="テキスト ボックス 417"/>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18507</xdr:rowOff>
    </xdr:from>
    <xdr:to>
      <xdr:col>55</xdr:col>
      <xdr:colOff>50800</xdr:colOff>
      <xdr:row>79</xdr:row>
      <xdr:rowOff>120107</xdr:rowOff>
    </xdr:to>
    <xdr:sp macro="" textlink="">
      <xdr:nvSpPr>
        <xdr:cNvPr id="424" name="楕円 423"/>
        <xdr:cNvSpPr/>
      </xdr:nvSpPr>
      <xdr:spPr>
        <a:xfrm>
          <a:off x="10426700" y="135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104884</xdr:rowOff>
    </xdr:from>
    <xdr:ext cx="469744" cy="259045"/>
    <xdr:sp macro="" textlink="">
      <xdr:nvSpPr>
        <xdr:cNvPr id="425" name="普通建設事業費 （ うち新規整備　）該当値テキスト"/>
        <xdr:cNvSpPr txBox="1"/>
      </xdr:nvSpPr>
      <xdr:spPr>
        <a:xfrm>
          <a:off x="10528300" y="134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46593</xdr:rowOff>
    </xdr:from>
    <xdr:to>
      <xdr:col>50</xdr:col>
      <xdr:colOff>165100</xdr:colOff>
      <xdr:row>78</xdr:row>
      <xdr:rowOff>148193</xdr:rowOff>
    </xdr:to>
    <xdr:sp macro="" textlink="">
      <xdr:nvSpPr>
        <xdr:cNvPr id="426" name="楕円 425"/>
        <xdr:cNvSpPr/>
      </xdr:nvSpPr>
      <xdr:spPr>
        <a:xfrm>
          <a:off x="9588500" y="134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139320</xdr:rowOff>
    </xdr:from>
    <xdr:ext cx="534377" cy="259045"/>
    <xdr:sp macro="" textlink="">
      <xdr:nvSpPr>
        <xdr:cNvPr id="427" name="テキスト ボックス 426"/>
        <xdr:cNvSpPr txBox="1"/>
      </xdr:nvSpPr>
      <xdr:spPr>
        <a:xfrm>
          <a:off x="9372111" y="1351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45793</xdr:rowOff>
    </xdr:from>
    <xdr:to>
      <xdr:col>46</xdr:col>
      <xdr:colOff>38100</xdr:colOff>
      <xdr:row>77</xdr:row>
      <xdr:rowOff>147393</xdr:rowOff>
    </xdr:to>
    <xdr:sp macro="" textlink="">
      <xdr:nvSpPr>
        <xdr:cNvPr id="428" name="楕円 427"/>
        <xdr:cNvSpPr/>
      </xdr:nvSpPr>
      <xdr:spPr>
        <a:xfrm>
          <a:off x="8699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163920</xdr:rowOff>
    </xdr:from>
    <xdr:ext cx="534377" cy="259045"/>
    <xdr:sp macro="" textlink="">
      <xdr:nvSpPr>
        <xdr:cNvPr id="429" name="テキスト ボックス 428"/>
        <xdr:cNvSpPr txBox="1"/>
      </xdr:nvSpPr>
      <xdr:spPr>
        <a:xfrm>
          <a:off x="8483111" y="130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167391</xdr:rowOff>
    </xdr:from>
    <xdr:to>
      <xdr:col>41</xdr:col>
      <xdr:colOff>101600</xdr:colOff>
      <xdr:row>70</xdr:row>
      <xdr:rowOff>97541</xdr:rowOff>
    </xdr:to>
    <xdr:sp macro="" textlink="">
      <xdr:nvSpPr>
        <xdr:cNvPr id="430" name="楕円 429"/>
        <xdr:cNvSpPr/>
      </xdr:nvSpPr>
      <xdr:spPr>
        <a:xfrm>
          <a:off x="7810500" y="119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114068</xdr:rowOff>
    </xdr:from>
    <xdr:ext cx="534377" cy="259045"/>
    <xdr:sp macro="" textlink="">
      <xdr:nvSpPr>
        <xdr:cNvPr id="431" name="テキスト ボックス 430"/>
        <xdr:cNvSpPr txBox="1"/>
      </xdr:nvSpPr>
      <xdr:spPr>
        <a:xfrm>
          <a:off x="7594111" y="117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30150</xdr:rowOff>
    </xdr:from>
    <xdr:to>
      <xdr:col>36</xdr:col>
      <xdr:colOff>165100</xdr:colOff>
      <xdr:row>76</xdr:row>
      <xdr:rowOff>131750</xdr:rowOff>
    </xdr:to>
    <xdr:sp macro="" textlink="">
      <xdr:nvSpPr>
        <xdr:cNvPr id="432" name="楕円 431"/>
        <xdr:cNvSpPr/>
      </xdr:nvSpPr>
      <xdr:spPr>
        <a:xfrm>
          <a:off x="6921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148277</xdr:rowOff>
    </xdr:from>
    <xdr:ext cx="534377" cy="259045"/>
    <xdr:sp macro="" textlink="">
      <xdr:nvSpPr>
        <xdr:cNvPr id="433" name="テキスト ボックス 432"/>
        <xdr:cNvSpPr txBox="1"/>
      </xdr:nvSpPr>
      <xdr:spPr>
        <a:xfrm>
          <a:off x="6705111" y="128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37954</xdr:rowOff>
    </xdr:from>
    <xdr:to>
      <xdr:col>55</xdr:col>
      <xdr:colOff>0</xdr:colOff>
      <xdr:row>98</xdr:row>
      <xdr:rowOff>71344</xdr:rowOff>
    </xdr:to>
    <xdr:cxnSp macro="">
      <xdr:nvCxnSpPr>
        <xdr:cNvPr id="460" name="直線コネクタ 459"/>
        <xdr:cNvCxnSpPr/>
      </xdr:nvCxnSpPr>
      <xdr:spPr>
        <a:xfrm flipV="1">
          <a:off x="9639300" y="16840054"/>
          <a:ext cx="838200" cy="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71344</xdr:rowOff>
    </xdr:from>
    <xdr:to>
      <xdr:col>50</xdr:col>
      <xdr:colOff>114300</xdr:colOff>
      <xdr:row>98</xdr:row>
      <xdr:rowOff>81251</xdr:rowOff>
    </xdr:to>
    <xdr:cxnSp macro="">
      <xdr:nvCxnSpPr>
        <xdr:cNvPr id="463" name="直線コネクタ 462"/>
        <xdr:cNvCxnSpPr/>
      </xdr:nvCxnSpPr>
      <xdr:spPr>
        <a:xfrm flipV="1">
          <a:off x="8750300" y="1687344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81251</xdr:rowOff>
    </xdr:from>
    <xdr:to>
      <xdr:col>45</xdr:col>
      <xdr:colOff>177800</xdr:colOff>
      <xdr:row>98</xdr:row>
      <xdr:rowOff>96769</xdr:rowOff>
    </xdr:to>
    <xdr:cxnSp macro="">
      <xdr:nvCxnSpPr>
        <xdr:cNvPr id="466" name="直線コネクタ 465"/>
        <xdr:cNvCxnSpPr/>
      </xdr:nvCxnSpPr>
      <xdr:spPr>
        <a:xfrm flipV="1">
          <a:off x="7861300" y="16883351"/>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86720</xdr:rowOff>
    </xdr:from>
    <xdr:to>
      <xdr:col>41</xdr:col>
      <xdr:colOff>50800</xdr:colOff>
      <xdr:row>98</xdr:row>
      <xdr:rowOff>96769</xdr:rowOff>
    </xdr:to>
    <xdr:cxnSp macro="">
      <xdr:nvCxnSpPr>
        <xdr:cNvPr id="469" name="直線コネクタ 468"/>
        <xdr:cNvCxnSpPr/>
      </xdr:nvCxnSpPr>
      <xdr:spPr>
        <a:xfrm>
          <a:off x="6972300" y="16888820"/>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158604</xdr:rowOff>
    </xdr:from>
    <xdr:to>
      <xdr:col>55</xdr:col>
      <xdr:colOff>50800</xdr:colOff>
      <xdr:row>98</xdr:row>
      <xdr:rowOff>88754</xdr:rowOff>
    </xdr:to>
    <xdr:sp macro="" textlink="">
      <xdr:nvSpPr>
        <xdr:cNvPr id="479" name="楕円 478"/>
        <xdr:cNvSpPr/>
      </xdr:nvSpPr>
      <xdr:spPr>
        <a:xfrm>
          <a:off x="10426700" y="167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0" name="普通建設事業費 （ うち更新整備　）該当値テキスト"/>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20544</xdr:rowOff>
    </xdr:from>
    <xdr:to>
      <xdr:col>50</xdr:col>
      <xdr:colOff>165100</xdr:colOff>
      <xdr:row>98</xdr:row>
      <xdr:rowOff>122144</xdr:rowOff>
    </xdr:to>
    <xdr:sp macro="" textlink="">
      <xdr:nvSpPr>
        <xdr:cNvPr id="481" name="楕円 480"/>
        <xdr:cNvSpPr/>
      </xdr:nvSpPr>
      <xdr:spPr>
        <a:xfrm>
          <a:off x="9588500" y="168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113271</xdr:rowOff>
    </xdr:from>
    <xdr:ext cx="534377" cy="259045"/>
    <xdr:sp macro="" textlink="">
      <xdr:nvSpPr>
        <xdr:cNvPr id="482" name="テキスト ボックス 481"/>
        <xdr:cNvSpPr txBox="1"/>
      </xdr:nvSpPr>
      <xdr:spPr>
        <a:xfrm>
          <a:off x="9372111" y="169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30451</xdr:rowOff>
    </xdr:from>
    <xdr:to>
      <xdr:col>46</xdr:col>
      <xdr:colOff>38100</xdr:colOff>
      <xdr:row>98</xdr:row>
      <xdr:rowOff>132051</xdr:rowOff>
    </xdr:to>
    <xdr:sp macro="" textlink="">
      <xdr:nvSpPr>
        <xdr:cNvPr id="483" name="楕円 482"/>
        <xdr:cNvSpPr/>
      </xdr:nvSpPr>
      <xdr:spPr>
        <a:xfrm>
          <a:off x="8699500" y="168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123178</xdr:rowOff>
    </xdr:from>
    <xdr:ext cx="534377" cy="259045"/>
    <xdr:sp macro="" textlink="">
      <xdr:nvSpPr>
        <xdr:cNvPr id="484" name="テキスト ボックス 483"/>
        <xdr:cNvSpPr txBox="1"/>
      </xdr:nvSpPr>
      <xdr:spPr>
        <a:xfrm>
          <a:off x="8483111" y="1692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45969</xdr:rowOff>
    </xdr:from>
    <xdr:to>
      <xdr:col>41</xdr:col>
      <xdr:colOff>101600</xdr:colOff>
      <xdr:row>98</xdr:row>
      <xdr:rowOff>147569</xdr:rowOff>
    </xdr:to>
    <xdr:sp macro="" textlink="">
      <xdr:nvSpPr>
        <xdr:cNvPr id="485" name="楕円 484"/>
        <xdr:cNvSpPr/>
      </xdr:nvSpPr>
      <xdr:spPr>
        <a:xfrm>
          <a:off x="7810500" y="168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138696</xdr:rowOff>
    </xdr:from>
    <xdr:ext cx="469744" cy="259045"/>
    <xdr:sp macro="" textlink="">
      <xdr:nvSpPr>
        <xdr:cNvPr id="486" name="テキスト ボックス 485"/>
        <xdr:cNvSpPr txBox="1"/>
      </xdr:nvSpPr>
      <xdr:spPr>
        <a:xfrm>
          <a:off x="7626428" y="1694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35920</xdr:rowOff>
    </xdr:from>
    <xdr:to>
      <xdr:col>36</xdr:col>
      <xdr:colOff>165100</xdr:colOff>
      <xdr:row>98</xdr:row>
      <xdr:rowOff>137520</xdr:rowOff>
    </xdr:to>
    <xdr:sp macro="" textlink="">
      <xdr:nvSpPr>
        <xdr:cNvPr id="487" name="楕円 486"/>
        <xdr:cNvSpPr/>
      </xdr:nvSpPr>
      <xdr:spPr>
        <a:xfrm>
          <a:off x="6921500" y="168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128647</xdr:rowOff>
    </xdr:from>
    <xdr:ext cx="534377" cy="259045"/>
    <xdr:sp macro="" textlink="">
      <xdr:nvSpPr>
        <xdr:cNvPr id="488" name="テキスト ボックス 487"/>
        <xdr:cNvSpPr txBox="1"/>
      </xdr:nvSpPr>
      <xdr:spPr>
        <a:xfrm>
          <a:off x="6705111" y="169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51575</xdr:rowOff>
    </xdr:from>
    <xdr:to>
      <xdr:col>85</xdr:col>
      <xdr:colOff>127000</xdr:colOff>
      <xdr:row>77</xdr:row>
      <xdr:rowOff>69062</xdr:rowOff>
    </xdr:to>
    <xdr:cxnSp macro="">
      <xdr:nvCxnSpPr>
        <xdr:cNvPr id="625" name="直線コネクタ 624"/>
        <xdr:cNvCxnSpPr/>
      </xdr:nvCxnSpPr>
      <xdr:spPr>
        <a:xfrm flipV="1">
          <a:off x="15481300" y="13253225"/>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69062</xdr:rowOff>
    </xdr:from>
    <xdr:to>
      <xdr:col>81</xdr:col>
      <xdr:colOff>50800</xdr:colOff>
      <xdr:row>77</xdr:row>
      <xdr:rowOff>85260</xdr:rowOff>
    </xdr:to>
    <xdr:cxnSp macro="">
      <xdr:nvCxnSpPr>
        <xdr:cNvPr id="628" name="直線コネクタ 627"/>
        <xdr:cNvCxnSpPr/>
      </xdr:nvCxnSpPr>
      <xdr:spPr>
        <a:xfrm flipV="1">
          <a:off x="14592300" y="13270712"/>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85260</xdr:rowOff>
    </xdr:from>
    <xdr:to>
      <xdr:col>76</xdr:col>
      <xdr:colOff>114300</xdr:colOff>
      <xdr:row>77</xdr:row>
      <xdr:rowOff>90257</xdr:rowOff>
    </xdr:to>
    <xdr:cxnSp macro="">
      <xdr:nvCxnSpPr>
        <xdr:cNvPr id="631" name="直線コネクタ 630"/>
        <xdr:cNvCxnSpPr/>
      </xdr:nvCxnSpPr>
      <xdr:spPr>
        <a:xfrm flipV="1">
          <a:off x="13703300" y="132869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81178</xdr:rowOff>
    </xdr:from>
    <xdr:to>
      <xdr:col>71</xdr:col>
      <xdr:colOff>177800</xdr:colOff>
      <xdr:row>77</xdr:row>
      <xdr:rowOff>90257</xdr:rowOff>
    </xdr:to>
    <xdr:cxnSp macro="">
      <xdr:nvCxnSpPr>
        <xdr:cNvPr id="634" name="直線コネクタ 633"/>
        <xdr:cNvCxnSpPr/>
      </xdr:nvCxnSpPr>
      <xdr:spPr>
        <a:xfrm>
          <a:off x="12814300" y="13282828"/>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775</xdr:rowOff>
    </xdr:from>
    <xdr:to>
      <xdr:col>85</xdr:col>
      <xdr:colOff>177800</xdr:colOff>
      <xdr:row>77</xdr:row>
      <xdr:rowOff>102375</xdr:rowOff>
    </xdr:to>
    <xdr:sp macro="" textlink="">
      <xdr:nvSpPr>
        <xdr:cNvPr id="644" name="楕円 643"/>
        <xdr:cNvSpPr/>
      </xdr:nvSpPr>
      <xdr:spPr>
        <a:xfrm>
          <a:off x="162687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150652</xdr:rowOff>
    </xdr:from>
    <xdr:ext cx="534377" cy="259045"/>
    <xdr:sp macro="" textlink="">
      <xdr:nvSpPr>
        <xdr:cNvPr id="645" name="公債費該当値テキスト"/>
        <xdr:cNvSpPr txBox="1"/>
      </xdr:nvSpPr>
      <xdr:spPr>
        <a:xfrm>
          <a:off x="16370300" y="131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18262</xdr:rowOff>
    </xdr:from>
    <xdr:to>
      <xdr:col>81</xdr:col>
      <xdr:colOff>101600</xdr:colOff>
      <xdr:row>77</xdr:row>
      <xdr:rowOff>119862</xdr:rowOff>
    </xdr:to>
    <xdr:sp macro="" textlink="">
      <xdr:nvSpPr>
        <xdr:cNvPr id="646" name="楕円 645"/>
        <xdr:cNvSpPr/>
      </xdr:nvSpPr>
      <xdr:spPr>
        <a:xfrm>
          <a:off x="15430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110989</xdr:rowOff>
    </xdr:from>
    <xdr:ext cx="534377" cy="259045"/>
    <xdr:sp macro="" textlink="">
      <xdr:nvSpPr>
        <xdr:cNvPr id="647" name="テキスト ボックス 646"/>
        <xdr:cNvSpPr txBox="1"/>
      </xdr:nvSpPr>
      <xdr:spPr>
        <a:xfrm>
          <a:off x="15214111" y="133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34460</xdr:rowOff>
    </xdr:from>
    <xdr:to>
      <xdr:col>76</xdr:col>
      <xdr:colOff>165100</xdr:colOff>
      <xdr:row>77</xdr:row>
      <xdr:rowOff>136060</xdr:rowOff>
    </xdr:to>
    <xdr:sp macro="" textlink="">
      <xdr:nvSpPr>
        <xdr:cNvPr id="648" name="楕円 647"/>
        <xdr:cNvSpPr/>
      </xdr:nvSpPr>
      <xdr:spPr>
        <a:xfrm>
          <a:off x="14541500" y="132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127187</xdr:rowOff>
    </xdr:from>
    <xdr:ext cx="534377" cy="259045"/>
    <xdr:sp macro="" textlink="">
      <xdr:nvSpPr>
        <xdr:cNvPr id="649" name="テキスト ボックス 648"/>
        <xdr:cNvSpPr txBox="1"/>
      </xdr:nvSpPr>
      <xdr:spPr>
        <a:xfrm>
          <a:off x="14325111" y="133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39457</xdr:rowOff>
    </xdr:from>
    <xdr:to>
      <xdr:col>72</xdr:col>
      <xdr:colOff>38100</xdr:colOff>
      <xdr:row>77</xdr:row>
      <xdr:rowOff>141057</xdr:rowOff>
    </xdr:to>
    <xdr:sp macro="" textlink="">
      <xdr:nvSpPr>
        <xdr:cNvPr id="650" name="楕円 649"/>
        <xdr:cNvSpPr/>
      </xdr:nvSpPr>
      <xdr:spPr>
        <a:xfrm>
          <a:off x="13652500" y="132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132184</xdr:rowOff>
    </xdr:from>
    <xdr:ext cx="534377" cy="259045"/>
    <xdr:sp macro="" textlink="">
      <xdr:nvSpPr>
        <xdr:cNvPr id="651" name="テキスト ボックス 650"/>
        <xdr:cNvSpPr txBox="1"/>
      </xdr:nvSpPr>
      <xdr:spPr>
        <a:xfrm>
          <a:off x="13436111" y="1333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30378</xdr:rowOff>
    </xdr:from>
    <xdr:to>
      <xdr:col>67</xdr:col>
      <xdr:colOff>101600</xdr:colOff>
      <xdr:row>77</xdr:row>
      <xdr:rowOff>131978</xdr:rowOff>
    </xdr:to>
    <xdr:sp macro="" textlink="">
      <xdr:nvSpPr>
        <xdr:cNvPr id="652" name="楕円 651"/>
        <xdr:cNvSpPr/>
      </xdr:nvSpPr>
      <xdr:spPr>
        <a:xfrm>
          <a:off x="12763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123105</xdr:rowOff>
    </xdr:from>
    <xdr:ext cx="534377" cy="259045"/>
    <xdr:sp macro="" textlink="">
      <xdr:nvSpPr>
        <xdr:cNvPr id="653" name="テキスト ボックス 652"/>
        <xdr:cNvSpPr txBox="1"/>
      </xdr:nvSpPr>
      <xdr:spPr>
        <a:xfrm>
          <a:off x="12547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85773</xdr:rowOff>
    </xdr:from>
    <xdr:to>
      <xdr:col>85</xdr:col>
      <xdr:colOff>127000</xdr:colOff>
      <xdr:row>98</xdr:row>
      <xdr:rowOff>162294</xdr:rowOff>
    </xdr:to>
    <xdr:cxnSp macro="">
      <xdr:nvCxnSpPr>
        <xdr:cNvPr id="682" name="直線コネクタ 681"/>
        <xdr:cNvCxnSpPr/>
      </xdr:nvCxnSpPr>
      <xdr:spPr>
        <a:xfrm flipV="1">
          <a:off x="15481300" y="16887873"/>
          <a:ext cx="838200" cy="7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137154</xdr:rowOff>
    </xdr:from>
    <xdr:to>
      <xdr:col>81</xdr:col>
      <xdr:colOff>50800</xdr:colOff>
      <xdr:row>98</xdr:row>
      <xdr:rowOff>162294</xdr:rowOff>
    </xdr:to>
    <xdr:cxnSp macro="">
      <xdr:nvCxnSpPr>
        <xdr:cNvPr id="685" name="直線コネクタ 684"/>
        <xdr:cNvCxnSpPr/>
      </xdr:nvCxnSpPr>
      <xdr:spPr>
        <a:xfrm>
          <a:off x="14592300" y="16939254"/>
          <a:ext cx="889000" cy="2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137154</xdr:rowOff>
    </xdr:from>
    <xdr:to>
      <xdr:col>76</xdr:col>
      <xdr:colOff>114300</xdr:colOff>
      <xdr:row>99</xdr:row>
      <xdr:rowOff>19707</xdr:rowOff>
    </xdr:to>
    <xdr:cxnSp macro="">
      <xdr:nvCxnSpPr>
        <xdr:cNvPr id="688" name="直線コネクタ 687"/>
        <xdr:cNvCxnSpPr/>
      </xdr:nvCxnSpPr>
      <xdr:spPr>
        <a:xfrm flipV="1">
          <a:off x="13703300" y="16939254"/>
          <a:ext cx="889000" cy="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133978</xdr:rowOff>
    </xdr:from>
    <xdr:to>
      <xdr:col>71</xdr:col>
      <xdr:colOff>177800</xdr:colOff>
      <xdr:row>99</xdr:row>
      <xdr:rowOff>19707</xdr:rowOff>
    </xdr:to>
    <xdr:cxnSp macro="">
      <xdr:nvCxnSpPr>
        <xdr:cNvPr id="691" name="直線コネクタ 690"/>
        <xdr:cNvCxnSpPr/>
      </xdr:nvCxnSpPr>
      <xdr:spPr>
        <a:xfrm>
          <a:off x="12814300" y="16936078"/>
          <a:ext cx="889000" cy="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34973</xdr:rowOff>
    </xdr:from>
    <xdr:to>
      <xdr:col>85</xdr:col>
      <xdr:colOff>177800</xdr:colOff>
      <xdr:row>98</xdr:row>
      <xdr:rowOff>136573</xdr:rowOff>
    </xdr:to>
    <xdr:sp macro="" textlink="">
      <xdr:nvSpPr>
        <xdr:cNvPr id="701" name="楕円 700"/>
        <xdr:cNvSpPr/>
      </xdr:nvSpPr>
      <xdr:spPr>
        <a:xfrm>
          <a:off x="16268700" y="168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13400</xdr:rowOff>
    </xdr:from>
    <xdr:ext cx="534377" cy="259045"/>
    <xdr:sp macro="" textlink="">
      <xdr:nvSpPr>
        <xdr:cNvPr id="702" name="積立金該当値テキスト"/>
        <xdr:cNvSpPr txBox="1"/>
      </xdr:nvSpPr>
      <xdr:spPr>
        <a:xfrm>
          <a:off x="16370300" y="168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111494</xdr:rowOff>
    </xdr:from>
    <xdr:to>
      <xdr:col>81</xdr:col>
      <xdr:colOff>101600</xdr:colOff>
      <xdr:row>99</xdr:row>
      <xdr:rowOff>41644</xdr:rowOff>
    </xdr:to>
    <xdr:sp macro="" textlink="">
      <xdr:nvSpPr>
        <xdr:cNvPr id="703" name="楕円 702"/>
        <xdr:cNvSpPr/>
      </xdr:nvSpPr>
      <xdr:spPr>
        <a:xfrm>
          <a:off x="15430500" y="169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32771</xdr:rowOff>
    </xdr:from>
    <xdr:ext cx="469744" cy="259045"/>
    <xdr:sp macro="" textlink="">
      <xdr:nvSpPr>
        <xdr:cNvPr id="704" name="テキスト ボックス 703"/>
        <xdr:cNvSpPr txBox="1"/>
      </xdr:nvSpPr>
      <xdr:spPr>
        <a:xfrm>
          <a:off x="15246428" y="170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86354</xdr:rowOff>
    </xdr:from>
    <xdr:to>
      <xdr:col>76</xdr:col>
      <xdr:colOff>165100</xdr:colOff>
      <xdr:row>99</xdr:row>
      <xdr:rowOff>16504</xdr:rowOff>
    </xdr:to>
    <xdr:sp macro="" textlink="">
      <xdr:nvSpPr>
        <xdr:cNvPr id="705" name="楕円 704"/>
        <xdr:cNvSpPr/>
      </xdr:nvSpPr>
      <xdr:spPr>
        <a:xfrm>
          <a:off x="14541500" y="168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7631</xdr:rowOff>
    </xdr:from>
    <xdr:ext cx="534377" cy="259045"/>
    <xdr:sp macro="" textlink="">
      <xdr:nvSpPr>
        <xdr:cNvPr id="706" name="テキスト ボックス 705"/>
        <xdr:cNvSpPr txBox="1"/>
      </xdr:nvSpPr>
      <xdr:spPr>
        <a:xfrm>
          <a:off x="14325111" y="169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140357</xdr:rowOff>
    </xdr:from>
    <xdr:to>
      <xdr:col>72</xdr:col>
      <xdr:colOff>38100</xdr:colOff>
      <xdr:row>99</xdr:row>
      <xdr:rowOff>70507</xdr:rowOff>
    </xdr:to>
    <xdr:sp macro="" textlink="">
      <xdr:nvSpPr>
        <xdr:cNvPr id="707" name="楕円 706"/>
        <xdr:cNvSpPr/>
      </xdr:nvSpPr>
      <xdr:spPr>
        <a:xfrm>
          <a:off x="13652500" y="16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61634</xdr:rowOff>
    </xdr:from>
    <xdr:ext cx="469744" cy="259045"/>
    <xdr:sp macro="" textlink="">
      <xdr:nvSpPr>
        <xdr:cNvPr id="708" name="テキスト ボックス 707"/>
        <xdr:cNvSpPr txBox="1"/>
      </xdr:nvSpPr>
      <xdr:spPr>
        <a:xfrm>
          <a:off x="13468428" y="1703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83178</xdr:rowOff>
    </xdr:from>
    <xdr:to>
      <xdr:col>67</xdr:col>
      <xdr:colOff>101600</xdr:colOff>
      <xdr:row>99</xdr:row>
      <xdr:rowOff>13328</xdr:rowOff>
    </xdr:to>
    <xdr:sp macro="" textlink="">
      <xdr:nvSpPr>
        <xdr:cNvPr id="709" name="楕円 708"/>
        <xdr:cNvSpPr/>
      </xdr:nvSpPr>
      <xdr:spPr>
        <a:xfrm>
          <a:off x="12763500" y="16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4455</xdr:rowOff>
    </xdr:from>
    <xdr:ext cx="534377" cy="259045"/>
    <xdr:sp macro="" textlink="">
      <xdr:nvSpPr>
        <xdr:cNvPr id="710" name="テキスト ボックス 709"/>
        <xdr:cNvSpPr txBox="1"/>
      </xdr:nvSpPr>
      <xdr:spPr>
        <a:xfrm>
          <a:off x="12547111" y="1697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44145</xdr:rowOff>
    </xdr:from>
    <xdr:to>
      <xdr:col>111</xdr:col>
      <xdr:colOff>177800</xdr:colOff>
      <xdr:row>59</xdr:row>
      <xdr:rowOff>44450</xdr:rowOff>
    </xdr:to>
    <xdr:cxnSp macro="">
      <xdr:nvCxnSpPr>
        <xdr:cNvPr id="801" name="直線コネクタ 800"/>
        <xdr:cNvCxnSpPr/>
      </xdr:nvCxnSpPr>
      <xdr:spPr>
        <a:xfrm>
          <a:off x="20434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43917</xdr:rowOff>
    </xdr:from>
    <xdr:to>
      <xdr:col>107</xdr:col>
      <xdr:colOff>50800</xdr:colOff>
      <xdr:row>59</xdr:row>
      <xdr:rowOff>44145</xdr:rowOff>
    </xdr:to>
    <xdr:cxnSp macro="">
      <xdr:nvCxnSpPr>
        <xdr:cNvPr id="804" name="直線コネクタ 803"/>
        <xdr:cNvCxnSpPr/>
      </xdr:nvCxnSpPr>
      <xdr:spPr>
        <a:xfrm>
          <a:off x="19545300" y="10159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43764</xdr:rowOff>
    </xdr:from>
    <xdr:to>
      <xdr:col>102</xdr:col>
      <xdr:colOff>114300</xdr:colOff>
      <xdr:row>59</xdr:row>
      <xdr:rowOff>43917</xdr:rowOff>
    </xdr:to>
    <xdr:cxnSp macro="">
      <xdr:nvCxnSpPr>
        <xdr:cNvPr id="807" name="直線コネクタ 806"/>
        <xdr:cNvCxnSpPr/>
      </xdr:nvCxnSpPr>
      <xdr:spPr>
        <a:xfrm>
          <a:off x="18656300" y="1015931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164795</xdr:rowOff>
    </xdr:from>
    <xdr:to>
      <xdr:col>107</xdr:col>
      <xdr:colOff>101600</xdr:colOff>
      <xdr:row>59</xdr:row>
      <xdr:rowOff>94945</xdr:rowOff>
    </xdr:to>
    <xdr:sp macro="" textlink="">
      <xdr:nvSpPr>
        <xdr:cNvPr id="821" name="楕円 820"/>
        <xdr:cNvSpPr/>
      </xdr:nvSpPr>
      <xdr:spPr>
        <a:xfrm>
          <a:off x="20383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86072</xdr:rowOff>
    </xdr:from>
    <xdr:ext cx="249299" cy="259045"/>
    <xdr:sp macro="" textlink="">
      <xdr:nvSpPr>
        <xdr:cNvPr id="822" name="テキスト ボックス 821"/>
        <xdr:cNvSpPr txBox="1"/>
      </xdr:nvSpPr>
      <xdr:spPr>
        <a:xfrm>
          <a:off x="20309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164567</xdr:rowOff>
    </xdr:from>
    <xdr:to>
      <xdr:col>102</xdr:col>
      <xdr:colOff>165100</xdr:colOff>
      <xdr:row>59</xdr:row>
      <xdr:rowOff>94717</xdr:rowOff>
    </xdr:to>
    <xdr:sp macro="" textlink="">
      <xdr:nvSpPr>
        <xdr:cNvPr id="823" name="楕円 822"/>
        <xdr:cNvSpPr/>
      </xdr:nvSpPr>
      <xdr:spPr>
        <a:xfrm>
          <a:off x="19494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85844</xdr:rowOff>
    </xdr:from>
    <xdr:ext cx="249299" cy="259045"/>
    <xdr:sp macro="" textlink="">
      <xdr:nvSpPr>
        <xdr:cNvPr id="824" name="テキスト ボックス 823"/>
        <xdr:cNvSpPr txBox="1"/>
      </xdr:nvSpPr>
      <xdr:spPr>
        <a:xfrm>
          <a:off x="19420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164414</xdr:rowOff>
    </xdr:from>
    <xdr:to>
      <xdr:col>98</xdr:col>
      <xdr:colOff>38100</xdr:colOff>
      <xdr:row>59</xdr:row>
      <xdr:rowOff>94564</xdr:rowOff>
    </xdr:to>
    <xdr:sp macro="" textlink="">
      <xdr:nvSpPr>
        <xdr:cNvPr id="825" name="楕円 824"/>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85691</xdr:rowOff>
    </xdr:from>
    <xdr:ext cx="249299" cy="259045"/>
    <xdr:sp macro="" textlink="">
      <xdr:nvSpPr>
        <xdr:cNvPr id="826" name="テキスト ボックス 825"/>
        <xdr:cNvSpPr txBox="1"/>
      </xdr:nvSpPr>
      <xdr:spPr>
        <a:xfrm>
          <a:off x="18531650" y="10201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135871</xdr:rowOff>
    </xdr:from>
    <xdr:to>
      <xdr:col>116</xdr:col>
      <xdr:colOff>63500</xdr:colOff>
      <xdr:row>77</xdr:row>
      <xdr:rowOff>141452</xdr:rowOff>
    </xdr:to>
    <xdr:cxnSp macro="">
      <xdr:nvCxnSpPr>
        <xdr:cNvPr id="856" name="直線コネクタ 855"/>
        <xdr:cNvCxnSpPr/>
      </xdr:nvCxnSpPr>
      <xdr:spPr>
        <a:xfrm flipV="1">
          <a:off x="21323300" y="13337521"/>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65900</xdr:rowOff>
    </xdr:from>
    <xdr:to>
      <xdr:col>111</xdr:col>
      <xdr:colOff>177800</xdr:colOff>
      <xdr:row>77</xdr:row>
      <xdr:rowOff>141452</xdr:rowOff>
    </xdr:to>
    <xdr:cxnSp macro="">
      <xdr:nvCxnSpPr>
        <xdr:cNvPr id="859" name="直線コネクタ 858"/>
        <xdr:cNvCxnSpPr/>
      </xdr:nvCxnSpPr>
      <xdr:spPr>
        <a:xfrm>
          <a:off x="20434300" y="1326755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65900</xdr:rowOff>
    </xdr:from>
    <xdr:to>
      <xdr:col>107</xdr:col>
      <xdr:colOff>50800</xdr:colOff>
      <xdr:row>77</xdr:row>
      <xdr:rowOff>82759</xdr:rowOff>
    </xdr:to>
    <xdr:cxnSp macro="">
      <xdr:nvCxnSpPr>
        <xdr:cNvPr id="862" name="直線コネクタ 861"/>
        <xdr:cNvCxnSpPr/>
      </xdr:nvCxnSpPr>
      <xdr:spPr>
        <a:xfrm flipV="1">
          <a:off x="19545300" y="13267550"/>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82759</xdr:rowOff>
    </xdr:from>
    <xdr:to>
      <xdr:col>102</xdr:col>
      <xdr:colOff>114300</xdr:colOff>
      <xdr:row>77</xdr:row>
      <xdr:rowOff>113716</xdr:rowOff>
    </xdr:to>
    <xdr:cxnSp macro="">
      <xdr:nvCxnSpPr>
        <xdr:cNvPr id="865" name="直線コネクタ 864"/>
        <xdr:cNvCxnSpPr/>
      </xdr:nvCxnSpPr>
      <xdr:spPr>
        <a:xfrm flipV="1">
          <a:off x="18656300" y="13284409"/>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85071</xdr:rowOff>
    </xdr:from>
    <xdr:to>
      <xdr:col>116</xdr:col>
      <xdr:colOff>114300</xdr:colOff>
      <xdr:row>78</xdr:row>
      <xdr:rowOff>15221</xdr:rowOff>
    </xdr:to>
    <xdr:sp macro="" textlink="">
      <xdr:nvSpPr>
        <xdr:cNvPr id="875" name="楕円 874"/>
        <xdr:cNvSpPr/>
      </xdr:nvSpPr>
      <xdr:spPr>
        <a:xfrm>
          <a:off x="22110700" y="132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63498</xdr:rowOff>
    </xdr:from>
    <xdr:ext cx="534377" cy="259045"/>
    <xdr:sp macro="" textlink="">
      <xdr:nvSpPr>
        <xdr:cNvPr id="876" name="繰出金該当値テキスト"/>
        <xdr:cNvSpPr txBox="1"/>
      </xdr:nvSpPr>
      <xdr:spPr>
        <a:xfrm>
          <a:off x="22212300" y="132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90652</xdr:rowOff>
    </xdr:from>
    <xdr:to>
      <xdr:col>112</xdr:col>
      <xdr:colOff>38100</xdr:colOff>
      <xdr:row>78</xdr:row>
      <xdr:rowOff>20802</xdr:rowOff>
    </xdr:to>
    <xdr:sp macro="" textlink="">
      <xdr:nvSpPr>
        <xdr:cNvPr id="877" name="楕円 876"/>
        <xdr:cNvSpPr/>
      </xdr:nvSpPr>
      <xdr:spPr>
        <a:xfrm>
          <a:off x="21272500" y="132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11929</xdr:rowOff>
    </xdr:from>
    <xdr:ext cx="534377" cy="259045"/>
    <xdr:sp macro="" textlink="">
      <xdr:nvSpPr>
        <xdr:cNvPr id="878" name="テキスト ボックス 877"/>
        <xdr:cNvSpPr txBox="1"/>
      </xdr:nvSpPr>
      <xdr:spPr>
        <a:xfrm>
          <a:off x="21056111" y="133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15100</xdr:rowOff>
    </xdr:from>
    <xdr:to>
      <xdr:col>107</xdr:col>
      <xdr:colOff>101600</xdr:colOff>
      <xdr:row>77</xdr:row>
      <xdr:rowOff>116700</xdr:rowOff>
    </xdr:to>
    <xdr:sp macro="" textlink="">
      <xdr:nvSpPr>
        <xdr:cNvPr id="879" name="楕円 878"/>
        <xdr:cNvSpPr/>
      </xdr:nvSpPr>
      <xdr:spPr>
        <a:xfrm>
          <a:off x="20383500" y="13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107827</xdr:rowOff>
    </xdr:from>
    <xdr:ext cx="534377" cy="259045"/>
    <xdr:sp macro="" textlink="">
      <xdr:nvSpPr>
        <xdr:cNvPr id="880" name="テキスト ボックス 879"/>
        <xdr:cNvSpPr txBox="1"/>
      </xdr:nvSpPr>
      <xdr:spPr>
        <a:xfrm>
          <a:off x="20167111" y="133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31959</xdr:rowOff>
    </xdr:from>
    <xdr:to>
      <xdr:col>102</xdr:col>
      <xdr:colOff>165100</xdr:colOff>
      <xdr:row>77</xdr:row>
      <xdr:rowOff>133559</xdr:rowOff>
    </xdr:to>
    <xdr:sp macro="" textlink="">
      <xdr:nvSpPr>
        <xdr:cNvPr id="881" name="楕円 880"/>
        <xdr:cNvSpPr/>
      </xdr:nvSpPr>
      <xdr:spPr>
        <a:xfrm>
          <a:off x="19494500" y="132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124686</xdr:rowOff>
    </xdr:from>
    <xdr:ext cx="534377" cy="259045"/>
    <xdr:sp macro="" textlink="">
      <xdr:nvSpPr>
        <xdr:cNvPr id="882" name="テキスト ボックス 881"/>
        <xdr:cNvSpPr txBox="1"/>
      </xdr:nvSpPr>
      <xdr:spPr>
        <a:xfrm>
          <a:off x="19278111" y="133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62916</xdr:rowOff>
    </xdr:from>
    <xdr:to>
      <xdr:col>98</xdr:col>
      <xdr:colOff>38100</xdr:colOff>
      <xdr:row>77</xdr:row>
      <xdr:rowOff>164516</xdr:rowOff>
    </xdr:to>
    <xdr:sp macro="" textlink="">
      <xdr:nvSpPr>
        <xdr:cNvPr id="883" name="楕円 882"/>
        <xdr:cNvSpPr/>
      </xdr:nvSpPr>
      <xdr:spPr>
        <a:xfrm>
          <a:off x="18605500" y="132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155643</xdr:rowOff>
    </xdr:from>
    <xdr:ext cx="534377" cy="259045"/>
    <xdr:sp macro="" textlink="">
      <xdr:nvSpPr>
        <xdr:cNvPr id="884" name="テキスト ボックス 883"/>
        <xdr:cNvSpPr txBox="1"/>
      </xdr:nvSpPr>
      <xdr:spPr>
        <a:xfrm>
          <a:off x="18389111" y="1335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扶助費と物件費が類似団体平均金額を上回り、前年度上回っていた維持補修費は下回ることとなった。</a:t>
          </a:r>
          <a:endParaRPr lang="en-US" altLang="ja-JP"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扶助費は、類似団体平均も伸びているように大幅な削減が困難な性質のものであり、この傾向は今後も継続すると思われる。扶助費は、給付対象者（１８歳未満の児童、６５歳以上の高齢者及び障がい者）の割合が多いことが要因と考えられる。</a:t>
          </a:r>
          <a:endParaRPr lang="en-US" altLang="ja-JP"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物件費は、</a:t>
          </a:r>
          <a:r>
            <a:rPr lang="ja-JP" altLang="ja-JP" sz="1300" b="0" i="0" baseline="0">
              <a:solidFill>
                <a:schemeClr val="dk1"/>
              </a:solidFill>
              <a:effectLst/>
              <a:latin typeface="BIZ UDゴシック" panose="020B0400000000000000" pitchFamily="49" charset="-128"/>
              <a:ea typeface="BIZ UDゴシック" panose="020B0400000000000000" pitchFamily="49" charset="-128"/>
              <a:cs typeface="+mn-cs"/>
            </a:rPr>
            <a:t>新型コロナウイルス感染症のワクチン接種事業が本格的に始まったことと</a:t>
          </a:r>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小中学生に１人１台のタブレットを整備したことが増加の要因と思われる。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35,539
35,274
16.27
14,392,498
13,391,691
934,448
7,432,919
10,070,533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88265</xdr:rowOff>
    </xdr:from>
    <xdr:to>
      <xdr:col>24</xdr:col>
      <xdr:colOff>63500</xdr:colOff>
      <xdr:row>37</xdr:row>
      <xdr:rowOff>90170</xdr:rowOff>
    </xdr:to>
    <xdr:cxnSp macro="">
      <xdr:nvCxnSpPr>
        <xdr:cNvPr id="61" name="直線コネクタ 60"/>
        <xdr:cNvCxnSpPr/>
      </xdr:nvCxnSpPr>
      <xdr:spPr>
        <a:xfrm>
          <a:off x="3797300" y="64319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88265</xdr:rowOff>
    </xdr:from>
    <xdr:to>
      <xdr:col>19</xdr:col>
      <xdr:colOff>177800</xdr:colOff>
      <xdr:row>37</xdr:row>
      <xdr:rowOff>98933</xdr:rowOff>
    </xdr:to>
    <xdr:cxnSp macro="">
      <xdr:nvCxnSpPr>
        <xdr:cNvPr id="64" name="直線コネクタ 63"/>
        <xdr:cNvCxnSpPr/>
      </xdr:nvCxnSpPr>
      <xdr:spPr>
        <a:xfrm flipV="1">
          <a:off x="2908300" y="643191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167513</xdr:rowOff>
    </xdr:from>
    <xdr:to>
      <xdr:col>15</xdr:col>
      <xdr:colOff>50800</xdr:colOff>
      <xdr:row>37</xdr:row>
      <xdr:rowOff>98933</xdr:rowOff>
    </xdr:to>
    <xdr:cxnSp macro="">
      <xdr:nvCxnSpPr>
        <xdr:cNvPr id="67" name="直線コネクタ 66"/>
        <xdr:cNvCxnSpPr/>
      </xdr:nvCxnSpPr>
      <xdr:spPr>
        <a:xfrm>
          <a:off x="2019300" y="633971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85217</xdr:rowOff>
    </xdr:from>
    <xdr:to>
      <xdr:col>10</xdr:col>
      <xdr:colOff>114300</xdr:colOff>
      <xdr:row>36</xdr:row>
      <xdr:rowOff>167513</xdr:rowOff>
    </xdr:to>
    <xdr:cxnSp macro="">
      <xdr:nvCxnSpPr>
        <xdr:cNvPr id="70" name="直線コネクタ 69"/>
        <xdr:cNvCxnSpPr/>
      </xdr:nvCxnSpPr>
      <xdr:spPr>
        <a:xfrm>
          <a:off x="1130300" y="6257417"/>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39370</xdr:rowOff>
    </xdr:from>
    <xdr:to>
      <xdr:col>24</xdr:col>
      <xdr:colOff>114300</xdr:colOff>
      <xdr:row>37</xdr:row>
      <xdr:rowOff>140970</xdr:rowOff>
    </xdr:to>
    <xdr:sp macro="" textlink="">
      <xdr:nvSpPr>
        <xdr:cNvPr id="80" name="楕円 79"/>
        <xdr:cNvSpPr/>
      </xdr:nvSpPr>
      <xdr:spPr>
        <a:xfrm>
          <a:off x="4584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125747</xdr:rowOff>
    </xdr:from>
    <xdr:ext cx="469744" cy="259045"/>
    <xdr:sp macro="" textlink="">
      <xdr:nvSpPr>
        <xdr:cNvPr id="81" name="議会費該当値テキスト"/>
        <xdr:cNvSpPr txBox="1"/>
      </xdr:nvSpPr>
      <xdr:spPr>
        <a:xfrm>
          <a:off x="4686300" y="629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37465</xdr:rowOff>
    </xdr:from>
    <xdr:to>
      <xdr:col>20</xdr:col>
      <xdr:colOff>38100</xdr:colOff>
      <xdr:row>37</xdr:row>
      <xdr:rowOff>139065</xdr:rowOff>
    </xdr:to>
    <xdr:sp macro="" textlink="">
      <xdr:nvSpPr>
        <xdr:cNvPr id="82" name="楕円 81"/>
        <xdr:cNvSpPr/>
      </xdr:nvSpPr>
      <xdr:spPr>
        <a:xfrm>
          <a:off x="3746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130192</xdr:rowOff>
    </xdr:from>
    <xdr:ext cx="469744" cy="259045"/>
    <xdr:sp macro="" textlink="">
      <xdr:nvSpPr>
        <xdr:cNvPr id="83" name="テキスト ボックス 82"/>
        <xdr:cNvSpPr txBox="1"/>
      </xdr:nvSpPr>
      <xdr:spPr>
        <a:xfrm>
          <a:off x="3562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48133</xdr:rowOff>
    </xdr:from>
    <xdr:to>
      <xdr:col>15</xdr:col>
      <xdr:colOff>101600</xdr:colOff>
      <xdr:row>37</xdr:row>
      <xdr:rowOff>149733</xdr:rowOff>
    </xdr:to>
    <xdr:sp macro="" textlink="">
      <xdr:nvSpPr>
        <xdr:cNvPr id="84" name="楕円 83"/>
        <xdr:cNvSpPr/>
      </xdr:nvSpPr>
      <xdr:spPr>
        <a:xfrm>
          <a:off x="2857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140860</xdr:rowOff>
    </xdr:from>
    <xdr:ext cx="469744" cy="259045"/>
    <xdr:sp macro="" textlink="">
      <xdr:nvSpPr>
        <xdr:cNvPr id="85" name="テキスト ボックス 84"/>
        <xdr:cNvSpPr txBox="1"/>
      </xdr:nvSpPr>
      <xdr:spPr>
        <a:xfrm>
          <a:off x="2673428" y="64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116713</xdr:rowOff>
    </xdr:from>
    <xdr:to>
      <xdr:col>10</xdr:col>
      <xdr:colOff>165100</xdr:colOff>
      <xdr:row>37</xdr:row>
      <xdr:rowOff>46863</xdr:rowOff>
    </xdr:to>
    <xdr:sp macro="" textlink="">
      <xdr:nvSpPr>
        <xdr:cNvPr id="86" name="楕円 85"/>
        <xdr:cNvSpPr/>
      </xdr:nvSpPr>
      <xdr:spPr>
        <a:xfrm>
          <a:off x="1968500" y="62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37990</xdr:rowOff>
    </xdr:from>
    <xdr:ext cx="469744" cy="259045"/>
    <xdr:sp macro="" textlink="">
      <xdr:nvSpPr>
        <xdr:cNvPr id="87" name="テキスト ボックス 86"/>
        <xdr:cNvSpPr txBox="1"/>
      </xdr:nvSpPr>
      <xdr:spPr>
        <a:xfrm>
          <a:off x="1784428" y="63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34417</xdr:rowOff>
    </xdr:from>
    <xdr:to>
      <xdr:col>6</xdr:col>
      <xdr:colOff>38100</xdr:colOff>
      <xdr:row>36</xdr:row>
      <xdr:rowOff>136017</xdr:rowOff>
    </xdr:to>
    <xdr:sp macro="" textlink="">
      <xdr:nvSpPr>
        <xdr:cNvPr id="88" name="楕円 87"/>
        <xdr:cNvSpPr/>
      </xdr:nvSpPr>
      <xdr:spPr>
        <a:xfrm>
          <a:off x="1079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127144</xdr:rowOff>
    </xdr:from>
    <xdr:ext cx="469744" cy="259045"/>
    <xdr:sp macro="" textlink="">
      <xdr:nvSpPr>
        <xdr:cNvPr id="89" name="テキスト ボックス 88"/>
        <xdr:cNvSpPr txBox="1"/>
      </xdr:nvSpPr>
      <xdr:spPr>
        <a:xfrm>
          <a:off x="895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37889</xdr:rowOff>
    </xdr:from>
    <xdr:to>
      <xdr:col>24</xdr:col>
      <xdr:colOff>63500</xdr:colOff>
      <xdr:row>58</xdr:row>
      <xdr:rowOff>58193</xdr:rowOff>
    </xdr:to>
    <xdr:cxnSp macro="">
      <xdr:nvCxnSpPr>
        <xdr:cNvPr id="118" name="直線コネクタ 117"/>
        <xdr:cNvCxnSpPr/>
      </xdr:nvCxnSpPr>
      <xdr:spPr>
        <a:xfrm>
          <a:off x="3797300" y="9639089"/>
          <a:ext cx="838200" cy="3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37889</xdr:rowOff>
    </xdr:from>
    <xdr:to>
      <xdr:col>19</xdr:col>
      <xdr:colOff>177800</xdr:colOff>
      <xdr:row>58</xdr:row>
      <xdr:rowOff>11192</xdr:rowOff>
    </xdr:to>
    <xdr:cxnSp macro="">
      <xdr:nvCxnSpPr>
        <xdr:cNvPr id="121" name="直線コネクタ 120"/>
        <xdr:cNvCxnSpPr/>
      </xdr:nvCxnSpPr>
      <xdr:spPr>
        <a:xfrm flipV="1">
          <a:off x="2908300" y="9639089"/>
          <a:ext cx="889000" cy="3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108660</xdr:rowOff>
    </xdr:from>
    <xdr:to>
      <xdr:col>15</xdr:col>
      <xdr:colOff>50800</xdr:colOff>
      <xdr:row>58</xdr:row>
      <xdr:rowOff>11192</xdr:rowOff>
    </xdr:to>
    <xdr:cxnSp macro="">
      <xdr:nvCxnSpPr>
        <xdr:cNvPr id="124" name="直線コネクタ 123"/>
        <xdr:cNvCxnSpPr/>
      </xdr:nvCxnSpPr>
      <xdr:spPr>
        <a:xfrm>
          <a:off x="2019300" y="9709860"/>
          <a:ext cx="889000" cy="24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108660</xdr:rowOff>
    </xdr:from>
    <xdr:to>
      <xdr:col>10</xdr:col>
      <xdr:colOff>114300</xdr:colOff>
      <xdr:row>57</xdr:row>
      <xdr:rowOff>168892</xdr:rowOff>
    </xdr:to>
    <xdr:cxnSp macro="">
      <xdr:nvCxnSpPr>
        <xdr:cNvPr id="127" name="直線コネクタ 126"/>
        <xdr:cNvCxnSpPr/>
      </xdr:nvCxnSpPr>
      <xdr:spPr>
        <a:xfrm flipV="1">
          <a:off x="1130300" y="9709860"/>
          <a:ext cx="889000" cy="23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7393</xdr:rowOff>
    </xdr:from>
    <xdr:to>
      <xdr:col>24</xdr:col>
      <xdr:colOff>114300</xdr:colOff>
      <xdr:row>58</xdr:row>
      <xdr:rowOff>108993</xdr:rowOff>
    </xdr:to>
    <xdr:sp macro="" textlink="">
      <xdr:nvSpPr>
        <xdr:cNvPr id="137" name="楕円 136"/>
        <xdr:cNvSpPr/>
      </xdr:nvSpPr>
      <xdr:spPr>
        <a:xfrm>
          <a:off x="4584700" y="99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93770</xdr:rowOff>
    </xdr:from>
    <xdr:ext cx="534377" cy="259045"/>
    <xdr:sp macro="" textlink="">
      <xdr:nvSpPr>
        <xdr:cNvPr id="138" name="総務費該当値テキスト"/>
        <xdr:cNvSpPr txBox="1"/>
      </xdr:nvSpPr>
      <xdr:spPr>
        <a:xfrm>
          <a:off x="4686300" y="986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158539</xdr:rowOff>
    </xdr:from>
    <xdr:to>
      <xdr:col>20</xdr:col>
      <xdr:colOff>38100</xdr:colOff>
      <xdr:row>56</xdr:row>
      <xdr:rowOff>88689</xdr:rowOff>
    </xdr:to>
    <xdr:sp macro="" textlink="">
      <xdr:nvSpPr>
        <xdr:cNvPr id="139" name="楕円 138"/>
        <xdr:cNvSpPr/>
      </xdr:nvSpPr>
      <xdr:spPr>
        <a:xfrm>
          <a:off x="3746500" y="95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79816</xdr:rowOff>
    </xdr:from>
    <xdr:ext cx="599010" cy="259045"/>
    <xdr:sp macro="" textlink="">
      <xdr:nvSpPr>
        <xdr:cNvPr id="140" name="テキスト ボックス 139"/>
        <xdr:cNvSpPr txBox="1"/>
      </xdr:nvSpPr>
      <xdr:spPr>
        <a:xfrm>
          <a:off x="3497795" y="968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131842</xdr:rowOff>
    </xdr:from>
    <xdr:to>
      <xdr:col>15</xdr:col>
      <xdr:colOff>101600</xdr:colOff>
      <xdr:row>58</xdr:row>
      <xdr:rowOff>61992</xdr:rowOff>
    </xdr:to>
    <xdr:sp macro="" textlink="">
      <xdr:nvSpPr>
        <xdr:cNvPr id="141" name="楕円 140"/>
        <xdr:cNvSpPr/>
      </xdr:nvSpPr>
      <xdr:spPr>
        <a:xfrm>
          <a:off x="2857500" y="9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53119</xdr:rowOff>
    </xdr:from>
    <xdr:ext cx="534377" cy="259045"/>
    <xdr:sp macro="" textlink="">
      <xdr:nvSpPr>
        <xdr:cNvPr id="142" name="テキスト ボックス 141"/>
        <xdr:cNvSpPr txBox="1"/>
      </xdr:nvSpPr>
      <xdr:spPr>
        <a:xfrm>
          <a:off x="2641111" y="99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57860</xdr:rowOff>
    </xdr:from>
    <xdr:to>
      <xdr:col>10</xdr:col>
      <xdr:colOff>165100</xdr:colOff>
      <xdr:row>56</xdr:row>
      <xdr:rowOff>159460</xdr:rowOff>
    </xdr:to>
    <xdr:sp macro="" textlink="">
      <xdr:nvSpPr>
        <xdr:cNvPr id="143" name="楕円 142"/>
        <xdr:cNvSpPr/>
      </xdr:nvSpPr>
      <xdr:spPr>
        <a:xfrm>
          <a:off x="1968500" y="96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4537</xdr:rowOff>
    </xdr:from>
    <xdr:ext cx="599010" cy="259045"/>
    <xdr:sp macro="" textlink="">
      <xdr:nvSpPr>
        <xdr:cNvPr id="144" name="テキスト ボックス 143"/>
        <xdr:cNvSpPr txBox="1"/>
      </xdr:nvSpPr>
      <xdr:spPr>
        <a:xfrm>
          <a:off x="1719795" y="94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118092</xdr:rowOff>
    </xdr:from>
    <xdr:to>
      <xdr:col>6</xdr:col>
      <xdr:colOff>38100</xdr:colOff>
      <xdr:row>58</xdr:row>
      <xdr:rowOff>48242</xdr:rowOff>
    </xdr:to>
    <xdr:sp macro="" textlink="">
      <xdr:nvSpPr>
        <xdr:cNvPr id="145" name="楕円 144"/>
        <xdr:cNvSpPr/>
      </xdr:nvSpPr>
      <xdr:spPr>
        <a:xfrm>
          <a:off x="1079500" y="98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64769</xdr:rowOff>
    </xdr:from>
    <xdr:ext cx="534377" cy="259045"/>
    <xdr:sp macro="" textlink="">
      <xdr:nvSpPr>
        <xdr:cNvPr id="146" name="テキスト ボックス 145"/>
        <xdr:cNvSpPr txBox="1"/>
      </xdr:nvSpPr>
      <xdr:spPr>
        <a:xfrm>
          <a:off x="863111" y="96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109601</xdr:rowOff>
    </xdr:from>
    <xdr:to>
      <xdr:col>24</xdr:col>
      <xdr:colOff>63500</xdr:colOff>
      <xdr:row>77</xdr:row>
      <xdr:rowOff>108702</xdr:rowOff>
    </xdr:to>
    <xdr:cxnSp macro="">
      <xdr:nvCxnSpPr>
        <xdr:cNvPr id="176" name="直線コネクタ 175"/>
        <xdr:cNvCxnSpPr/>
      </xdr:nvCxnSpPr>
      <xdr:spPr>
        <a:xfrm flipV="1">
          <a:off x="3797300" y="13139801"/>
          <a:ext cx="838200" cy="1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108702</xdr:rowOff>
    </xdr:from>
    <xdr:to>
      <xdr:col>19</xdr:col>
      <xdr:colOff>177800</xdr:colOff>
      <xdr:row>78</xdr:row>
      <xdr:rowOff>36846</xdr:rowOff>
    </xdr:to>
    <xdr:cxnSp macro="">
      <xdr:nvCxnSpPr>
        <xdr:cNvPr id="179" name="直線コネクタ 178"/>
        <xdr:cNvCxnSpPr/>
      </xdr:nvCxnSpPr>
      <xdr:spPr>
        <a:xfrm flipV="1">
          <a:off x="2908300" y="13310352"/>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36846</xdr:rowOff>
    </xdr:from>
    <xdr:to>
      <xdr:col>15</xdr:col>
      <xdr:colOff>50800</xdr:colOff>
      <xdr:row>78</xdr:row>
      <xdr:rowOff>76682</xdr:rowOff>
    </xdr:to>
    <xdr:cxnSp macro="">
      <xdr:nvCxnSpPr>
        <xdr:cNvPr id="182" name="直線コネクタ 181"/>
        <xdr:cNvCxnSpPr/>
      </xdr:nvCxnSpPr>
      <xdr:spPr>
        <a:xfrm flipV="1">
          <a:off x="2019300" y="13409946"/>
          <a:ext cx="889000" cy="3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31252</xdr:rowOff>
    </xdr:from>
    <xdr:to>
      <xdr:col>10</xdr:col>
      <xdr:colOff>114300</xdr:colOff>
      <xdr:row>78</xdr:row>
      <xdr:rowOff>76682</xdr:rowOff>
    </xdr:to>
    <xdr:cxnSp macro="">
      <xdr:nvCxnSpPr>
        <xdr:cNvPr id="185" name="直線コネクタ 184"/>
        <xdr:cNvCxnSpPr/>
      </xdr:nvCxnSpPr>
      <xdr:spPr>
        <a:xfrm>
          <a:off x="1130300" y="13404352"/>
          <a:ext cx="889000" cy="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58801</xdr:rowOff>
    </xdr:from>
    <xdr:to>
      <xdr:col>24</xdr:col>
      <xdr:colOff>114300</xdr:colOff>
      <xdr:row>76</xdr:row>
      <xdr:rowOff>160401</xdr:rowOff>
    </xdr:to>
    <xdr:sp macro="" textlink="">
      <xdr:nvSpPr>
        <xdr:cNvPr id="195" name="楕円 194"/>
        <xdr:cNvSpPr/>
      </xdr:nvSpPr>
      <xdr:spPr>
        <a:xfrm>
          <a:off x="4584700" y="130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37228</xdr:rowOff>
    </xdr:from>
    <xdr:ext cx="599010" cy="259045"/>
    <xdr:sp macro="" textlink="">
      <xdr:nvSpPr>
        <xdr:cNvPr id="196" name="民生費該当値テキスト"/>
        <xdr:cNvSpPr txBox="1"/>
      </xdr:nvSpPr>
      <xdr:spPr>
        <a:xfrm>
          <a:off x="4686300" y="1306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57902</xdr:rowOff>
    </xdr:from>
    <xdr:to>
      <xdr:col>20</xdr:col>
      <xdr:colOff>38100</xdr:colOff>
      <xdr:row>77</xdr:row>
      <xdr:rowOff>159502</xdr:rowOff>
    </xdr:to>
    <xdr:sp macro="" textlink="">
      <xdr:nvSpPr>
        <xdr:cNvPr id="197" name="楕円 196"/>
        <xdr:cNvSpPr/>
      </xdr:nvSpPr>
      <xdr:spPr>
        <a:xfrm>
          <a:off x="3746500" y="132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4579</xdr:rowOff>
    </xdr:from>
    <xdr:ext cx="599010" cy="259045"/>
    <xdr:sp macro="" textlink="">
      <xdr:nvSpPr>
        <xdr:cNvPr id="198" name="テキスト ボックス 197"/>
        <xdr:cNvSpPr txBox="1"/>
      </xdr:nvSpPr>
      <xdr:spPr>
        <a:xfrm>
          <a:off x="3497795" y="1303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157496</xdr:rowOff>
    </xdr:from>
    <xdr:to>
      <xdr:col>15</xdr:col>
      <xdr:colOff>101600</xdr:colOff>
      <xdr:row>78</xdr:row>
      <xdr:rowOff>87646</xdr:rowOff>
    </xdr:to>
    <xdr:sp macro="" textlink="">
      <xdr:nvSpPr>
        <xdr:cNvPr id="199" name="楕円 198"/>
        <xdr:cNvSpPr/>
      </xdr:nvSpPr>
      <xdr:spPr>
        <a:xfrm>
          <a:off x="2857500" y="133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78773</xdr:rowOff>
    </xdr:from>
    <xdr:ext cx="599010" cy="259045"/>
    <xdr:sp macro="" textlink="">
      <xdr:nvSpPr>
        <xdr:cNvPr id="200" name="テキスト ボックス 199"/>
        <xdr:cNvSpPr txBox="1"/>
      </xdr:nvSpPr>
      <xdr:spPr>
        <a:xfrm>
          <a:off x="2608795" y="1345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25882</xdr:rowOff>
    </xdr:from>
    <xdr:to>
      <xdr:col>10</xdr:col>
      <xdr:colOff>165100</xdr:colOff>
      <xdr:row>78</xdr:row>
      <xdr:rowOff>127482</xdr:rowOff>
    </xdr:to>
    <xdr:sp macro="" textlink="">
      <xdr:nvSpPr>
        <xdr:cNvPr id="201" name="楕円 200"/>
        <xdr:cNvSpPr/>
      </xdr:nvSpPr>
      <xdr:spPr>
        <a:xfrm>
          <a:off x="1968500" y="133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118609</xdr:rowOff>
    </xdr:from>
    <xdr:ext cx="599010" cy="259045"/>
    <xdr:sp macro="" textlink="">
      <xdr:nvSpPr>
        <xdr:cNvPr id="202" name="テキスト ボックス 201"/>
        <xdr:cNvSpPr txBox="1"/>
      </xdr:nvSpPr>
      <xdr:spPr>
        <a:xfrm>
          <a:off x="1719795" y="134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151902</xdr:rowOff>
    </xdr:from>
    <xdr:to>
      <xdr:col>6</xdr:col>
      <xdr:colOff>38100</xdr:colOff>
      <xdr:row>78</xdr:row>
      <xdr:rowOff>82052</xdr:rowOff>
    </xdr:to>
    <xdr:sp macro="" textlink="">
      <xdr:nvSpPr>
        <xdr:cNvPr id="203" name="楕円 202"/>
        <xdr:cNvSpPr/>
      </xdr:nvSpPr>
      <xdr:spPr>
        <a:xfrm>
          <a:off x="1079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73179</xdr:rowOff>
    </xdr:from>
    <xdr:ext cx="599010" cy="259045"/>
    <xdr:sp macro="" textlink="">
      <xdr:nvSpPr>
        <xdr:cNvPr id="204" name="テキスト ボックス 203"/>
        <xdr:cNvSpPr txBox="1"/>
      </xdr:nvSpPr>
      <xdr:spPr>
        <a:xfrm>
          <a:off x="830795" y="134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72916</xdr:rowOff>
    </xdr:from>
    <xdr:to>
      <xdr:col>24</xdr:col>
      <xdr:colOff>63500</xdr:colOff>
      <xdr:row>98</xdr:row>
      <xdr:rowOff>51983</xdr:rowOff>
    </xdr:to>
    <xdr:cxnSp macro="">
      <xdr:nvCxnSpPr>
        <xdr:cNvPr id="236" name="直線コネクタ 235"/>
        <xdr:cNvCxnSpPr/>
      </xdr:nvCxnSpPr>
      <xdr:spPr>
        <a:xfrm flipV="1">
          <a:off x="3797300" y="16703566"/>
          <a:ext cx="838200" cy="15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35361</xdr:rowOff>
    </xdr:from>
    <xdr:to>
      <xdr:col>19</xdr:col>
      <xdr:colOff>177800</xdr:colOff>
      <xdr:row>98</xdr:row>
      <xdr:rowOff>51983</xdr:rowOff>
    </xdr:to>
    <xdr:cxnSp macro="">
      <xdr:nvCxnSpPr>
        <xdr:cNvPr id="239" name="直線コネクタ 238"/>
        <xdr:cNvCxnSpPr/>
      </xdr:nvCxnSpPr>
      <xdr:spPr>
        <a:xfrm>
          <a:off x="2908300" y="16837461"/>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35361</xdr:rowOff>
    </xdr:from>
    <xdr:to>
      <xdr:col>15</xdr:col>
      <xdr:colOff>50800</xdr:colOff>
      <xdr:row>98</xdr:row>
      <xdr:rowOff>74026</xdr:rowOff>
    </xdr:to>
    <xdr:cxnSp macro="">
      <xdr:nvCxnSpPr>
        <xdr:cNvPr id="242" name="直線コネクタ 241"/>
        <xdr:cNvCxnSpPr/>
      </xdr:nvCxnSpPr>
      <xdr:spPr>
        <a:xfrm flipV="1">
          <a:off x="2019300" y="16837461"/>
          <a:ext cx="8890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50186</xdr:rowOff>
    </xdr:from>
    <xdr:to>
      <xdr:col>10</xdr:col>
      <xdr:colOff>114300</xdr:colOff>
      <xdr:row>98</xdr:row>
      <xdr:rowOff>74026</xdr:rowOff>
    </xdr:to>
    <xdr:cxnSp macro="">
      <xdr:nvCxnSpPr>
        <xdr:cNvPr id="245" name="直線コネクタ 244"/>
        <xdr:cNvCxnSpPr/>
      </xdr:nvCxnSpPr>
      <xdr:spPr>
        <a:xfrm>
          <a:off x="1130300" y="16852286"/>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22116</xdr:rowOff>
    </xdr:from>
    <xdr:to>
      <xdr:col>24</xdr:col>
      <xdr:colOff>114300</xdr:colOff>
      <xdr:row>97</xdr:row>
      <xdr:rowOff>123716</xdr:rowOff>
    </xdr:to>
    <xdr:sp macro="" textlink="">
      <xdr:nvSpPr>
        <xdr:cNvPr id="255" name="楕円 254"/>
        <xdr:cNvSpPr/>
      </xdr:nvSpPr>
      <xdr:spPr>
        <a:xfrm>
          <a:off x="4584700" y="166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44993</xdr:rowOff>
    </xdr:from>
    <xdr:ext cx="534377" cy="259045"/>
    <xdr:sp macro="" textlink="">
      <xdr:nvSpPr>
        <xdr:cNvPr id="256" name="衛生費該当値テキスト"/>
        <xdr:cNvSpPr txBox="1"/>
      </xdr:nvSpPr>
      <xdr:spPr>
        <a:xfrm>
          <a:off x="4686300" y="1650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1183</xdr:rowOff>
    </xdr:from>
    <xdr:to>
      <xdr:col>20</xdr:col>
      <xdr:colOff>38100</xdr:colOff>
      <xdr:row>98</xdr:row>
      <xdr:rowOff>102783</xdr:rowOff>
    </xdr:to>
    <xdr:sp macro="" textlink="">
      <xdr:nvSpPr>
        <xdr:cNvPr id="257" name="楕円 256"/>
        <xdr:cNvSpPr/>
      </xdr:nvSpPr>
      <xdr:spPr>
        <a:xfrm>
          <a:off x="3746500" y="168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93910</xdr:rowOff>
    </xdr:from>
    <xdr:ext cx="534377" cy="259045"/>
    <xdr:sp macro="" textlink="">
      <xdr:nvSpPr>
        <xdr:cNvPr id="258" name="テキスト ボックス 257"/>
        <xdr:cNvSpPr txBox="1"/>
      </xdr:nvSpPr>
      <xdr:spPr>
        <a:xfrm>
          <a:off x="3530111" y="168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156011</xdr:rowOff>
    </xdr:from>
    <xdr:to>
      <xdr:col>15</xdr:col>
      <xdr:colOff>101600</xdr:colOff>
      <xdr:row>98</xdr:row>
      <xdr:rowOff>86161</xdr:rowOff>
    </xdr:to>
    <xdr:sp macro="" textlink="">
      <xdr:nvSpPr>
        <xdr:cNvPr id="259" name="楕円 258"/>
        <xdr:cNvSpPr/>
      </xdr:nvSpPr>
      <xdr:spPr>
        <a:xfrm>
          <a:off x="2857500" y="16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102688</xdr:rowOff>
    </xdr:from>
    <xdr:ext cx="534377" cy="259045"/>
    <xdr:sp macro="" textlink="">
      <xdr:nvSpPr>
        <xdr:cNvPr id="260" name="テキスト ボックス 259"/>
        <xdr:cNvSpPr txBox="1"/>
      </xdr:nvSpPr>
      <xdr:spPr>
        <a:xfrm>
          <a:off x="2641111" y="165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23226</xdr:rowOff>
    </xdr:from>
    <xdr:to>
      <xdr:col>10</xdr:col>
      <xdr:colOff>165100</xdr:colOff>
      <xdr:row>98</xdr:row>
      <xdr:rowOff>124826</xdr:rowOff>
    </xdr:to>
    <xdr:sp macro="" textlink="">
      <xdr:nvSpPr>
        <xdr:cNvPr id="261" name="楕円 260"/>
        <xdr:cNvSpPr/>
      </xdr:nvSpPr>
      <xdr:spPr>
        <a:xfrm>
          <a:off x="1968500" y="168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141353</xdr:rowOff>
    </xdr:from>
    <xdr:ext cx="534377" cy="259045"/>
    <xdr:sp macro="" textlink="">
      <xdr:nvSpPr>
        <xdr:cNvPr id="262" name="テキスト ボックス 261"/>
        <xdr:cNvSpPr txBox="1"/>
      </xdr:nvSpPr>
      <xdr:spPr>
        <a:xfrm>
          <a:off x="1752111" y="166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170836</xdr:rowOff>
    </xdr:from>
    <xdr:to>
      <xdr:col>6</xdr:col>
      <xdr:colOff>38100</xdr:colOff>
      <xdr:row>98</xdr:row>
      <xdr:rowOff>100986</xdr:rowOff>
    </xdr:to>
    <xdr:sp macro="" textlink="">
      <xdr:nvSpPr>
        <xdr:cNvPr id="263" name="楕円 262"/>
        <xdr:cNvSpPr/>
      </xdr:nvSpPr>
      <xdr:spPr>
        <a:xfrm>
          <a:off x="1079500" y="168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92113</xdr:rowOff>
    </xdr:from>
    <xdr:ext cx="534377" cy="259045"/>
    <xdr:sp macro="" textlink="">
      <xdr:nvSpPr>
        <xdr:cNvPr id="264" name="テキスト ボックス 263"/>
        <xdr:cNvSpPr txBox="1"/>
      </xdr:nvSpPr>
      <xdr:spPr>
        <a:xfrm>
          <a:off x="863111" y="16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1234</xdr:rowOff>
    </xdr:from>
    <xdr:to>
      <xdr:col>55</xdr:col>
      <xdr:colOff>0</xdr:colOff>
      <xdr:row>39</xdr:row>
      <xdr:rowOff>2540</xdr:rowOff>
    </xdr:to>
    <xdr:cxnSp macro="">
      <xdr:nvCxnSpPr>
        <xdr:cNvPr id="295" name="直線コネクタ 294"/>
        <xdr:cNvCxnSpPr/>
      </xdr:nvCxnSpPr>
      <xdr:spPr>
        <a:xfrm flipV="1">
          <a:off x="9639300" y="668778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146558</xdr:rowOff>
    </xdr:from>
    <xdr:to>
      <xdr:col>50</xdr:col>
      <xdr:colOff>114300</xdr:colOff>
      <xdr:row>39</xdr:row>
      <xdr:rowOff>2540</xdr:rowOff>
    </xdr:to>
    <xdr:cxnSp macro="">
      <xdr:nvCxnSpPr>
        <xdr:cNvPr id="298" name="直線コネクタ 297"/>
        <xdr:cNvCxnSpPr/>
      </xdr:nvCxnSpPr>
      <xdr:spPr>
        <a:xfrm>
          <a:off x="8750300" y="66616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38</xdr:row>
      <xdr:rowOff>170724</xdr:rowOff>
    </xdr:to>
    <xdr:cxnSp macro="">
      <xdr:nvCxnSpPr>
        <xdr:cNvPr id="301" name="直線コネクタ 300"/>
        <xdr:cNvCxnSpPr/>
      </xdr:nvCxnSpPr>
      <xdr:spPr>
        <a:xfrm flipV="1">
          <a:off x="7861300" y="6661658"/>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109329</xdr:rowOff>
    </xdr:from>
    <xdr:to>
      <xdr:col>41</xdr:col>
      <xdr:colOff>50800</xdr:colOff>
      <xdr:row>38</xdr:row>
      <xdr:rowOff>170724</xdr:rowOff>
    </xdr:to>
    <xdr:cxnSp macro="">
      <xdr:nvCxnSpPr>
        <xdr:cNvPr id="304" name="直線コネクタ 303"/>
        <xdr:cNvCxnSpPr/>
      </xdr:nvCxnSpPr>
      <xdr:spPr>
        <a:xfrm>
          <a:off x="6972300" y="6624429"/>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121884</xdr:rowOff>
    </xdr:from>
    <xdr:to>
      <xdr:col>55</xdr:col>
      <xdr:colOff>50800</xdr:colOff>
      <xdr:row>39</xdr:row>
      <xdr:rowOff>52034</xdr:rowOff>
    </xdr:to>
    <xdr:sp macro="" textlink="">
      <xdr:nvSpPr>
        <xdr:cNvPr id="314" name="楕円 313"/>
        <xdr:cNvSpPr/>
      </xdr:nvSpPr>
      <xdr:spPr>
        <a:xfrm>
          <a:off x="104267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123190</xdr:rowOff>
    </xdr:from>
    <xdr:to>
      <xdr:col>50</xdr:col>
      <xdr:colOff>165100</xdr:colOff>
      <xdr:row>39</xdr:row>
      <xdr:rowOff>53340</xdr:rowOff>
    </xdr:to>
    <xdr:sp macro="" textlink="">
      <xdr:nvSpPr>
        <xdr:cNvPr id="316" name="楕円 315"/>
        <xdr:cNvSpPr/>
      </xdr:nvSpPr>
      <xdr:spPr>
        <a:xfrm>
          <a:off x="9588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44467</xdr:rowOff>
    </xdr:from>
    <xdr:ext cx="378565" cy="259045"/>
    <xdr:sp macro="" textlink="">
      <xdr:nvSpPr>
        <xdr:cNvPr id="317" name="テキスト ボックス 316"/>
        <xdr:cNvSpPr txBox="1"/>
      </xdr:nvSpPr>
      <xdr:spPr>
        <a:xfrm>
          <a:off x="9450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95758</xdr:rowOff>
    </xdr:from>
    <xdr:to>
      <xdr:col>46</xdr:col>
      <xdr:colOff>38100</xdr:colOff>
      <xdr:row>39</xdr:row>
      <xdr:rowOff>25908</xdr:rowOff>
    </xdr:to>
    <xdr:sp macro="" textlink="">
      <xdr:nvSpPr>
        <xdr:cNvPr id="318" name="楕円 317"/>
        <xdr:cNvSpPr/>
      </xdr:nvSpPr>
      <xdr:spPr>
        <a:xfrm>
          <a:off x="8699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17035</xdr:rowOff>
    </xdr:from>
    <xdr:ext cx="378565" cy="259045"/>
    <xdr:sp macro="" textlink="">
      <xdr:nvSpPr>
        <xdr:cNvPr id="319" name="テキスト ボックス 318"/>
        <xdr:cNvSpPr txBox="1"/>
      </xdr:nvSpPr>
      <xdr:spPr>
        <a:xfrm>
          <a:off x="8561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119924</xdr:rowOff>
    </xdr:from>
    <xdr:to>
      <xdr:col>41</xdr:col>
      <xdr:colOff>101600</xdr:colOff>
      <xdr:row>39</xdr:row>
      <xdr:rowOff>50074</xdr:rowOff>
    </xdr:to>
    <xdr:sp macro="" textlink="">
      <xdr:nvSpPr>
        <xdr:cNvPr id="320" name="楕円 319"/>
        <xdr:cNvSpPr/>
      </xdr:nvSpPr>
      <xdr:spPr>
        <a:xfrm>
          <a:off x="7810500" y="66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41201</xdr:rowOff>
    </xdr:from>
    <xdr:ext cx="378565" cy="259045"/>
    <xdr:sp macro="" textlink="">
      <xdr:nvSpPr>
        <xdr:cNvPr id="321" name="テキスト ボックス 320"/>
        <xdr:cNvSpPr txBox="1"/>
      </xdr:nvSpPr>
      <xdr:spPr>
        <a:xfrm>
          <a:off x="7672017" y="672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58529</xdr:rowOff>
    </xdr:from>
    <xdr:to>
      <xdr:col>36</xdr:col>
      <xdr:colOff>165100</xdr:colOff>
      <xdr:row>38</xdr:row>
      <xdr:rowOff>160129</xdr:rowOff>
    </xdr:to>
    <xdr:sp macro="" textlink="">
      <xdr:nvSpPr>
        <xdr:cNvPr id="322" name="楕円 321"/>
        <xdr:cNvSpPr/>
      </xdr:nvSpPr>
      <xdr:spPr>
        <a:xfrm>
          <a:off x="6921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5206</xdr:rowOff>
    </xdr:from>
    <xdr:ext cx="378565" cy="259045"/>
    <xdr:sp macro="" textlink="">
      <xdr:nvSpPr>
        <xdr:cNvPr id="323" name="テキスト ボックス 322"/>
        <xdr:cNvSpPr txBox="1"/>
      </xdr:nvSpPr>
      <xdr:spPr>
        <a:xfrm>
          <a:off x="6783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48080</xdr:rowOff>
    </xdr:from>
    <xdr:to>
      <xdr:col>55</xdr:col>
      <xdr:colOff>0</xdr:colOff>
      <xdr:row>59</xdr:row>
      <xdr:rowOff>48521</xdr:rowOff>
    </xdr:to>
    <xdr:cxnSp macro="">
      <xdr:nvCxnSpPr>
        <xdr:cNvPr id="354" name="直線コネクタ 353"/>
        <xdr:cNvCxnSpPr/>
      </xdr:nvCxnSpPr>
      <xdr:spPr>
        <a:xfrm>
          <a:off x="9639300" y="10163630"/>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48080</xdr:rowOff>
    </xdr:from>
    <xdr:to>
      <xdr:col>50</xdr:col>
      <xdr:colOff>114300</xdr:colOff>
      <xdr:row>59</xdr:row>
      <xdr:rowOff>59706</xdr:rowOff>
    </xdr:to>
    <xdr:cxnSp macro="">
      <xdr:nvCxnSpPr>
        <xdr:cNvPr id="357" name="直線コネクタ 356"/>
        <xdr:cNvCxnSpPr/>
      </xdr:nvCxnSpPr>
      <xdr:spPr>
        <a:xfrm flipV="1">
          <a:off x="8750300" y="10163630"/>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44145</xdr:rowOff>
    </xdr:from>
    <xdr:to>
      <xdr:col>45</xdr:col>
      <xdr:colOff>177800</xdr:colOff>
      <xdr:row>59</xdr:row>
      <xdr:rowOff>59706</xdr:rowOff>
    </xdr:to>
    <xdr:cxnSp macro="">
      <xdr:nvCxnSpPr>
        <xdr:cNvPr id="360" name="直線コネクタ 359"/>
        <xdr:cNvCxnSpPr/>
      </xdr:nvCxnSpPr>
      <xdr:spPr>
        <a:xfrm>
          <a:off x="7861300" y="10159695"/>
          <a:ext cx="889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43557</xdr:rowOff>
    </xdr:from>
    <xdr:to>
      <xdr:col>41</xdr:col>
      <xdr:colOff>50800</xdr:colOff>
      <xdr:row>59</xdr:row>
      <xdr:rowOff>44145</xdr:rowOff>
    </xdr:to>
    <xdr:cxnSp macro="">
      <xdr:nvCxnSpPr>
        <xdr:cNvPr id="363" name="直線コネクタ 362"/>
        <xdr:cNvCxnSpPr/>
      </xdr:nvCxnSpPr>
      <xdr:spPr>
        <a:xfrm>
          <a:off x="6972300" y="1015910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169171</xdr:rowOff>
    </xdr:from>
    <xdr:to>
      <xdr:col>55</xdr:col>
      <xdr:colOff>50800</xdr:colOff>
      <xdr:row>59</xdr:row>
      <xdr:rowOff>99321</xdr:rowOff>
    </xdr:to>
    <xdr:sp macro="" textlink="">
      <xdr:nvSpPr>
        <xdr:cNvPr id="373" name="楕円 372"/>
        <xdr:cNvSpPr/>
      </xdr:nvSpPr>
      <xdr:spPr>
        <a:xfrm>
          <a:off x="10426700" y="10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84098</xdr:rowOff>
    </xdr:from>
    <xdr:ext cx="469744" cy="259045"/>
    <xdr:sp macro="" textlink="">
      <xdr:nvSpPr>
        <xdr:cNvPr id="374" name="農林水産業費該当値テキスト"/>
        <xdr:cNvSpPr txBox="1"/>
      </xdr:nvSpPr>
      <xdr:spPr>
        <a:xfrm>
          <a:off x="10528300" y="100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168730</xdr:rowOff>
    </xdr:from>
    <xdr:to>
      <xdr:col>50</xdr:col>
      <xdr:colOff>165100</xdr:colOff>
      <xdr:row>59</xdr:row>
      <xdr:rowOff>98880</xdr:rowOff>
    </xdr:to>
    <xdr:sp macro="" textlink="">
      <xdr:nvSpPr>
        <xdr:cNvPr id="375" name="楕円 374"/>
        <xdr:cNvSpPr/>
      </xdr:nvSpPr>
      <xdr:spPr>
        <a:xfrm>
          <a:off x="9588500" y="10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90007</xdr:rowOff>
    </xdr:from>
    <xdr:ext cx="469744" cy="259045"/>
    <xdr:sp macro="" textlink="">
      <xdr:nvSpPr>
        <xdr:cNvPr id="376" name="テキスト ボックス 375"/>
        <xdr:cNvSpPr txBox="1"/>
      </xdr:nvSpPr>
      <xdr:spPr>
        <a:xfrm>
          <a:off x="9404428" y="1020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8906</xdr:rowOff>
    </xdr:from>
    <xdr:to>
      <xdr:col>46</xdr:col>
      <xdr:colOff>38100</xdr:colOff>
      <xdr:row>59</xdr:row>
      <xdr:rowOff>110506</xdr:rowOff>
    </xdr:to>
    <xdr:sp macro="" textlink="">
      <xdr:nvSpPr>
        <xdr:cNvPr id="377" name="楕円 376"/>
        <xdr:cNvSpPr/>
      </xdr:nvSpPr>
      <xdr:spPr>
        <a:xfrm>
          <a:off x="8699500" y="101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101633</xdr:rowOff>
    </xdr:from>
    <xdr:ext cx="469744" cy="259045"/>
    <xdr:sp macro="" textlink="">
      <xdr:nvSpPr>
        <xdr:cNvPr id="378" name="テキスト ボックス 377"/>
        <xdr:cNvSpPr txBox="1"/>
      </xdr:nvSpPr>
      <xdr:spPr>
        <a:xfrm>
          <a:off x="8515428" y="1021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164795</xdr:rowOff>
    </xdr:from>
    <xdr:to>
      <xdr:col>41</xdr:col>
      <xdr:colOff>101600</xdr:colOff>
      <xdr:row>59</xdr:row>
      <xdr:rowOff>94945</xdr:rowOff>
    </xdr:to>
    <xdr:sp macro="" textlink="">
      <xdr:nvSpPr>
        <xdr:cNvPr id="379" name="楕円 378"/>
        <xdr:cNvSpPr/>
      </xdr:nvSpPr>
      <xdr:spPr>
        <a:xfrm>
          <a:off x="7810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86072</xdr:rowOff>
    </xdr:from>
    <xdr:ext cx="469744" cy="259045"/>
    <xdr:sp macro="" textlink="">
      <xdr:nvSpPr>
        <xdr:cNvPr id="380" name="テキスト ボックス 379"/>
        <xdr:cNvSpPr txBox="1"/>
      </xdr:nvSpPr>
      <xdr:spPr>
        <a:xfrm>
          <a:off x="7626428" y="102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164207</xdr:rowOff>
    </xdr:from>
    <xdr:to>
      <xdr:col>36</xdr:col>
      <xdr:colOff>165100</xdr:colOff>
      <xdr:row>59</xdr:row>
      <xdr:rowOff>94357</xdr:rowOff>
    </xdr:to>
    <xdr:sp macro="" textlink="">
      <xdr:nvSpPr>
        <xdr:cNvPr id="381" name="楕円 380"/>
        <xdr:cNvSpPr/>
      </xdr:nvSpPr>
      <xdr:spPr>
        <a:xfrm>
          <a:off x="6921500" y="101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85484</xdr:rowOff>
    </xdr:from>
    <xdr:ext cx="469744" cy="259045"/>
    <xdr:sp macro="" textlink="">
      <xdr:nvSpPr>
        <xdr:cNvPr id="382" name="テキスト ボックス 381"/>
        <xdr:cNvSpPr txBox="1"/>
      </xdr:nvSpPr>
      <xdr:spPr>
        <a:xfrm>
          <a:off x="6737428" y="102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132111</xdr:rowOff>
    </xdr:from>
    <xdr:to>
      <xdr:col>55</xdr:col>
      <xdr:colOff>0</xdr:colOff>
      <xdr:row>76</xdr:row>
      <xdr:rowOff>112771</xdr:rowOff>
    </xdr:to>
    <xdr:cxnSp macro="">
      <xdr:nvCxnSpPr>
        <xdr:cNvPr id="409" name="直線コネクタ 408"/>
        <xdr:cNvCxnSpPr/>
      </xdr:nvCxnSpPr>
      <xdr:spPr>
        <a:xfrm>
          <a:off x="9639300" y="12990861"/>
          <a:ext cx="838200" cy="1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132111</xdr:rowOff>
    </xdr:from>
    <xdr:to>
      <xdr:col>50</xdr:col>
      <xdr:colOff>114300</xdr:colOff>
      <xdr:row>78</xdr:row>
      <xdr:rowOff>91236</xdr:rowOff>
    </xdr:to>
    <xdr:cxnSp macro="">
      <xdr:nvCxnSpPr>
        <xdr:cNvPr id="412" name="直線コネクタ 411"/>
        <xdr:cNvCxnSpPr/>
      </xdr:nvCxnSpPr>
      <xdr:spPr>
        <a:xfrm flipV="1">
          <a:off x="8750300" y="12990861"/>
          <a:ext cx="889000" cy="47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89636</xdr:rowOff>
    </xdr:from>
    <xdr:to>
      <xdr:col>45</xdr:col>
      <xdr:colOff>177800</xdr:colOff>
      <xdr:row>78</xdr:row>
      <xdr:rowOff>91236</xdr:rowOff>
    </xdr:to>
    <xdr:cxnSp macro="">
      <xdr:nvCxnSpPr>
        <xdr:cNvPr id="415" name="直線コネクタ 414"/>
        <xdr:cNvCxnSpPr/>
      </xdr:nvCxnSpPr>
      <xdr:spPr>
        <a:xfrm>
          <a:off x="7861300" y="1346273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89636</xdr:rowOff>
    </xdr:from>
    <xdr:to>
      <xdr:col>41</xdr:col>
      <xdr:colOff>50800</xdr:colOff>
      <xdr:row>78</xdr:row>
      <xdr:rowOff>94346</xdr:rowOff>
    </xdr:to>
    <xdr:cxnSp macro="">
      <xdr:nvCxnSpPr>
        <xdr:cNvPr id="418" name="直線コネクタ 417"/>
        <xdr:cNvCxnSpPr/>
      </xdr:nvCxnSpPr>
      <xdr:spPr>
        <a:xfrm flipV="1">
          <a:off x="6972300" y="13462736"/>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61971</xdr:rowOff>
    </xdr:from>
    <xdr:to>
      <xdr:col>55</xdr:col>
      <xdr:colOff>50800</xdr:colOff>
      <xdr:row>76</xdr:row>
      <xdr:rowOff>163571</xdr:rowOff>
    </xdr:to>
    <xdr:sp macro="" textlink="">
      <xdr:nvSpPr>
        <xdr:cNvPr id="428" name="楕円 427"/>
        <xdr:cNvSpPr/>
      </xdr:nvSpPr>
      <xdr:spPr>
        <a:xfrm>
          <a:off x="10426700" y="130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40398</xdr:rowOff>
    </xdr:from>
    <xdr:ext cx="469744" cy="259045"/>
    <xdr:sp macro="" textlink="">
      <xdr:nvSpPr>
        <xdr:cNvPr id="429" name="商工費該当値テキスト"/>
        <xdr:cNvSpPr txBox="1"/>
      </xdr:nvSpPr>
      <xdr:spPr>
        <a:xfrm>
          <a:off x="10528300" y="1307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81311</xdr:rowOff>
    </xdr:from>
    <xdr:to>
      <xdr:col>50</xdr:col>
      <xdr:colOff>165100</xdr:colOff>
      <xdr:row>76</xdr:row>
      <xdr:rowOff>11460</xdr:rowOff>
    </xdr:to>
    <xdr:sp macro="" textlink="">
      <xdr:nvSpPr>
        <xdr:cNvPr id="430" name="楕円 429"/>
        <xdr:cNvSpPr/>
      </xdr:nvSpPr>
      <xdr:spPr>
        <a:xfrm>
          <a:off x="9588500" y="12940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27988</xdr:rowOff>
    </xdr:from>
    <xdr:ext cx="534377" cy="259045"/>
    <xdr:sp macro="" textlink="">
      <xdr:nvSpPr>
        <xdr:cNvPr id="431" name="テキスト ボックス 430"/>
        <xdr:cNvSpPr txBox="1"/>
      </xdr:nvSpPr>
      <xdr:spPr>
        <a:xfrm>
          <a:off x="9372111" y="1271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40436</xdr:rowOff>
    </xdr:from>
    <xdr:to>
      <xdr:col>46</xdr:col>
      <xdr:colOff>38100</xdr:colOff>
      <xdr:row>78</xdr:row>
      <xdr:rowOff>142036</xdr:rowOff>
    </xdr:to>
    <xdr:sp macro="" textlink="">
      <xdr:nvSpPr>
        <xdr:cNvPr id="432" name="楕円 431"/>
        <xdr:cNvSpPr/>
      </xdr:nvSpPr>
      <xdr:spPr>
        <a:xfrm>
          <a:off x="8699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133163</xdr:rowOff>
    </xdr:from>
    <xdr:ext cx="469744" cy="259045"/>
    <xdr:sp macro="" textlink="">
      <xdr:nvSpPr>
        <xdr:cNvPr id="433" name="テキスト ボックス 432"/>
        <xdr:cNvSpPr txBox="1"/>
      </xdr:nvSpPr>
      <xdr:spPr>
        <a:xfrm>
          <a:off x="8515428" y="135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38836</xdr:rowOff>
    </xdr:from>
    <xdr:to>
      <xdr:col>41</xdr:col>
      <xdr:colOff>101600</xdr:colOff>
      <xdr:row>78</xdr:row>
      <xdr:rowOff>140436</xdr:rowOff>
    </xdr:to>
    <xdr:sp macro="" textlink="">
      <xdr:nvSpPr>
        <xdr:cNvPr id="434" name="楕円 433"/>
        <xdr:cNvSpPr/>
      </xdr:nvSpPr>
      <xdr:spPr>
        <a:xfrm>
          <a:off x="7810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131563</xdr:rowOff>
    </xdr:from>
    <xdr:ext cx="469744" cy="259045"/>
    <xdr:sp macro="" textlink="">
      <xdr:nvSpPr>
        <xdr:cNvPr id="435" name="テキスト ボックス 434"/>
        <xdr:cNvSpPr txBox="1"/>
      </xdr:nvSpPr>
      <xdr:spPr>
        <a:xfrm>
          <a:off x="7626428" y="135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43546</xdr:rowOff>
    </xdr:from>
    <xdr:to>
      <xdr:col>36</xdr:col>
      <xdr:colOff>165100</xdr:colOff>
      <xdr:row>78</xdr:row>
      <xdr:rowOff>145146</xdr:rowOff>
    </xdr:to>
    <xdr:sp macro="" textlink="">
      <xdr:nvSpPr>
        <xdr:cNvPr id="436" name="楕円 435"/>
        <xdr:cNvSpPr/>
      </xdr:nvSpPr>
      <xdr:spPr>
        <a:xfrm>
          <a:off x="6921500" y="134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136273</xdr:rowOff>
    </xdr:from>
    <xdr:ext cx="378565" cy="259045"/>
    <xdr:sp macro="" textlink="">
      <xdr:nvSpPr>
        <xdr:cNvPr id="437" name="テキスト ボックス 436"/>
        <xdr:cNvSpPr txBox="1"/>
      </xdr:nvSpPr>
      <xdr:spPr>
        <a:xfrm>
          <a:off x="6783017" y="135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97994</xdr:rowOff>
    </xdr:from>
    <xdr:to>
      <xdr:col>55</xdr:col>
      <xdr:colOff>0</xdr:colOff>
      <xdr:row>98</xdr:row>
      <xdr:rowOff>101352</xdr:rowOff>
    </xdr:to>
    <xdr:cxnSp macro="">
      <xdr:nvCxnSpPr>
        <xdr:cNvPr id="470" name="直線コネクタ 469"/>
        <xdr:cNvCxnSpPr/>
      </xdr:nvCxnSpPr>
      <xdr:spPr>
        <a:xfrm flipV="1">
          <a:off x="9639300" y="16900094"/>
          <a:ext cx="8382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101352</xdr:rowOff>
    </xdr:from>
    <xdr:to>
      <xdr:col>50</xdr:col>
      <xdr:colOff>114300</xdr:colOff>
      <xdr:row>98</xdr:row>
      <xdr:rowOff>117497</xdr:rowOff>
    </xdr:to>
    <xdr:cxnSp macro="">
      <xdr:nvCxnSpPr>
        <xdr:cNvPr id="473" name="直線コネクタ 472"/>
        <xdr:cNvCxnSpPr/>
      </xdr:nvCxnSpPr>
      <xdr:spPr>
        <a:xfrm flipV="1">
          <a:off x="8750300" y="16903452"/>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96424</xdr:rowOff>
    </xdr:from>
    <xdr:to>
      <xdr:col>45</xdr:col>
      <xdr:colOff>177800</xdr:colOff>
      <xdr:row>98</xdr:row>
      <xdr:rowOff>117497</xdr:rowOff>
    </xdr:to>
    <xdr:cxnSp macro="">
      <xdr:nvCxnSpPr>
        <xdr:cNvPr id="476" name="直線コネクタ 475"/>
        <xdr:cNvCxnSpPr/>
      </xdr:nvCxnSpPr>
      <xdr:spPr>
        <a:xfrm>
          <a:off x="7861300" y="16898524"/>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94523</xdr:rowOff>
    </xdr:from>
    <xdr:to>
      <xdr:col>41</xdr:col>
      <xdr:colOff>50800</xdr:colOff>
      <xdr:row>98</xdr:row>
      <xdr:rowOff>96424</xdr:rowOff>
    </xdr:to>
    <xdr:cxnSp macro="">
      <xdr:nvCxnSpPr>
        <xdr:cNvPr id="479" name="直線コネクタ 478"/>
        <xdr:cNvCxnSpPr/>
      </xdr:nvCxnSpPr>
      <xdr:spPr>
        <a:xfrm>
          <a:off x="6972300" y="16896623"/>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47194</xdr:rowOff>
    </xdr:from>
    <xdr:to>
      <xdr:col>55</xdr:col>
      <xdr:colOff>50800</xdr:colOff>
      <xdr:row>98</xdr:row>
      <xdr:rowOff>148794</xdr:rowOff>
    </xdr:to>
    <xdr:sp macro="" textlink="">
      <xdr:nvSpPr>
        <xdr:cNvPr id="489" name="楕円 488"/>
        <xdr:cNvSpPr/>
      </xdr:nvSpPr>
      <xdr:spPr>
        <a:xfrm>
          <a:off x="10426700" y="16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133571</xdr:rowOff>
    </xdr:from>
    <xdr:ext cx="534377" cy="259045"/>
    <xdr:sp macro="" textlink="">
      <xdr:nvSpPr>
        <xdr:cNvPr id="490" name="土木費該当値テキスト"/>
        <xdr:cNvSpPr txBox="1"/>
      </xdr:nvSpPr>
      <xdr:spPr>
        <a:xfrm>
          <a:off x="10528300" y="167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50552</xdr:rowOff>
    </xdr:from>
    <xdr:to>
      <xdr:col>50</xdr:col>
      <xdr:colOff>165100</xdr:colOff>
      <xdr:row>98</xdr:row>
      <xdr:rowOff>152152</xdr:rowOff>
    </xdr:to>
    <xdr:sp macro="" textlink="">
      <xdr:nvSpPr>
        <xdr:cNvPr id="491" name="楕円 490"/>
        <xdr:cNvSpPr/>
      </xdr:nvSpPr>
      <xdr:spPr>
        <a:xfrm>
          <a:off x="9588500" y="168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143279</xdr:rowOff>
    </xdr:from>
    <xdr:ext cx="534377" cy="259045"/>
    <xdr:sp macro="" textlink="">
      <xdr:nvSpPr>
        <xdr:cNvPr id="492" name="テキスト ボックス 491"/>
        <xdr:cNvSpPr txBox="1"/>
      </xdr:nvSpPr>
      <xdr:spPr>
        <a:xfrm>
          <a:off x="9372111" y="169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66697</xdr:rowOff>
    </xdr:from>
    <xdr:to>
      <xdr:col>46</xdr:col>
      <xdr:colOff>38100</xdr:colOff>
      <xdr:row>98</xdr:row>
      <xdr:rowOff>168297</xdr:rowOff>
    </xdr:to>
    <xdr:sp macro="" textlink="">
      <xdr:nvSpPr>
        <xdr:cNvPr id="493" name="楕円 492"/>
        <xdr:cNvSpPr/>
      </xdr:nvSpPr>
      <xdr:spPr>
        <a:xfrm>
          <a:off x="8699500" y="168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159424</xdr:rowOff>
    </xdr:from>
    <xdr:ext cx="534377" cy="259045"/>
    <xdr:sp macro="" textlink="">
      <xdr:nvSpPr>
        <xdr:cNvPr id="494" name="テキスト ボックス 493"/>
        <xdr:cNvSpPr txBox="1"/>
      </xdr:nvSpPr>
      <xdr:spPr>
        <a:xfrm>
          <a:off x="8483111" y="169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45624</xdr:rowOff>
    </xdr:from>
    <xdr:to>
      <xdr:col>41</xdr:col>
      <xdr:colOff>101600</xdr:colOff>
      <xdr:row>98</xdr:row>
      <xdr:rowOff>147224</xdr:rowOff>
    </xdr:to>
    <xdr:sp macro="" textlink="">
      <xdr:nvSpPr>
        <xdr:cNvPr id="495" name="楕円 494"/>
        <xdr:cNvSpPr/>
      </xdr:nvSpPr>
      <xdr:spPr>
        <a:xfrm>
          <a:off x="7810500" y="168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138351</xdr:rowOff>
    </xdr:from>
    <xdr:ext cx="534377" cy="259045"/>
    <xdr:sp macro="" textlink="">
      <xdr:nvSpPr>
        <xdr:cNvPr id="496" name="テキスト ボックス 495"/>
        <xdr:cNvSpPr txBox="1"/>
      </xdr:nvSpPr>
      <xdr:spPr>
        <a:xfrm>
          <a:off x="7594111" y="1694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43723</xdr:rowOff>
    </xdr:from>
    <xdr:to>
      <xdr:col>36</xdr:col>
      <xdr:colOff>165100</xdr:colOff>
      <xdr:row>98</xdr:row>
      <xdr:rowOff>145323</xdr:rowOff>
    </xdr:to>
    <xdr:sp macro="" textlink="">
      <xdr:nvSpPr>
        <xdr:cNvPr id="497" name="楕円 496"/>
        <xdr:cNvSpPr/>
      </xdr:nvSpPr>
      <xdr:spPr>
        <a:xfrm>
          <a:off x="6921500" y="168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136450</xdr:rowOff>
    </xdr:from>
    <xdr:ext cx="534377" cy="259045"/>
    <xdr:sp macro="" textlink="">
      <xdr:nvSpPr>
        <xdr:cNvPr id="498" name="テキスト ボックス 497"/>
        <xdr:cNvSpPr txBox="1"/>
      </xdr:nvSpPr>
      <xdr:spPr>
        <a:xfrm>
          <a:off x="6705111" y="169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5112</xdr:rowOff>
    </xdr:from>
    <xdr:to>
      <xdr:col>85</xdr:col>
      <xdr:colOff>127000</xdr:colOff>
      <xdr:row>37</xdr:row>
      <xdr:rowOff>102610</xdr:rowOff>
    </xdr:to>
    <xdr:cxnSp macro="">
      <xdr:nvCxnSpPr>
        <xdr:cNvPr id="527" name="直線コネクタ 526"/>
        <xdr:cNvCxnSpPr/>
      </xdr:nvCxnSpPr>
      <xdr:spPr>
        <a:xfrm>
          <a:off x="15481300" y="6348762"/>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5112</xdr:rowOff>
    </xdr:from>
    <xdr:to>
      <xdr:col>81</xdr:col>
      <xdr:colOff>50800</xdr:colOff>
      <xdr:row>37</xdr:row>
      <xdr:rowOff>40678</xdr:rowOff>
    </xdr:to>
    <xdr:cxnSp macro="">
      <xdr:nvCxnSpPr>
        <xdr:cNvPr id="530" name="直線コネクタ 529"/>
        <xdr:cNvCxnSpPr/>
      </xdr:nvCxnSpPr>
      <xdr:spPr>
        <a:xfrm flipV="1">
          <a:off x="14592300" y="6348762"/>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40678</xdr:rowOff>
    </xdr:from>
    <xdr:to>
      <xdr:col>76</xdr:col>
      <xdr:colOff>114300</xdr:colOff>
      <xdr:row>37</xdr:row>
      <xdr:rowOff>103219</xdr:rowOff>
    </xdr:to>
    <xdr:cxnSp macro="">
      <xdr:nvCxnSpPr>
        <xdr:cNvPr id="533" name="直線コネクタ 532"/>
        <xdr:cNvCxnSpPr/>
      </xdr:nvCxnSpPr>
      <xdr:spPr>
        <a:xfrm flipV="1">
          <a:off x="13703300" y="6384328"/>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103219</xdr:rowOff>
    </xdr:from>
    <xdr:to>
      <xdr:col>71</xdr:col>
      <xdr:colOff>177800</xdr:colOff>
      <xdr:row>37</xdr:row>
      <xdr:rowOff>139776</xdr:rowOff>
    </xdr:to>
    <xdr:cxnSp macro="">
      <xdr:nvCxnSpPr>
        <xdr:cNvPr id="536" name="直線コネクタ 535"/>
        <xdr:cNvCxnSpPr/>
      </xdr:nvCxnSpPr>
      <xdr:spPr>
        <a:xfrm flipV="1">
          <a:off x="12814300" y="6446869"/>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51810</xdr:rowOff>
    </xdr:from>
    <xdr:to>
      <xdr:col>85</xdr:col>
      <xdr:colOff>177800</xdr:colOff>
      <xdr:row>37</xdr:row>
      <xdr:rowOff>153410</xdr:rowOff>
    </xdr:to>
    <xdr:sp macro="" textlink="">
      <xdr:nvSpPr>
        <xdr:cNvPr id="546" name="楕円 545"/>
        <xdr:cNvSpPr/>
      </xdr:nvSpPr>
      <xdr:spPr>
        <a:xfrm>
          <a:off x="16268700" y="6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162387</xdr:rowOff>
    </xdr:from>
    <xdr:ext cx="534377" cy="259045"/>
    <xdr:sp macro="" textlink="">
      <xdr:nvSpPr>
        <xdr:cNvPr id="547" name="消防費該当値テキスト"/>
        <xdr:cNvSpPr txBox="1"/>
      </xdr:nvSpPr>
      <xdr:spPr>
        <a:xfrm>
          <a:off x="16370300" y="63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125762</xdr:rowOff>
    </xdr:from>
    <xdr:to>
      <xdr:col>81</xdr:col>
      <xdr:colOff>101600</xdr:colOff>
      <xdr:row>37</xdr:row>
      <xdr:rowOff>55912</xdr:rowOff>
    </xdr:to>
    <xdr:sp macro="" textlink="">
      <xdr:nvSpPr>
        <xdr:cNvPr id="548" name="楕円 547"/>
        <xdr:cNvSpPr/>
      </xdr:nvSpPr>
      <xdr:spPr>
        <a:xfrm>
          <a:off x="15430500" y="62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72439</xdr:rowOff>
    </xdr:from>
    <xdr:ext cx="534377" cy="259045"/>
    <xdr:sp macro="" textlink="">
      <xdr:nvSpPr>
        <xdr:cNvPr id="549" name="テキスト ボックス 548"/>
        <xdr:cNvSpPr txBox="1"/>
      </xdr:nvSpPr>
      <xdr:spPr>
        <a:xfrm>
          <a:off x="15214111" y="60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161328</xdr:rowOff>
    </xdr:from>
    <xdr:to>
      <xdr:col>76</xdr:col>
      <xdr:colOff>165100</xdr:colOff>
      <xdr:row>37</xdr:row>
      <xdr:rowOff>91478</xdr:rowOff>
    </xdr:to>
    <xdr:sp macro="" textlink="">
      <xdr:nvSpPr>
        <xdr:cNvPr id="550" name="楕円 549"/>
        <xdr:cNvSpPr/>
      </xdr:nvSpPr>
      <xdr:spPr>
        <a:xfrm>
          <a:off x="14541500" y="63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108005</xdr:rowOff>
    </xdr:from>
    <xdr:ext cx="534377" cy="259045"/>
    <xdr:sp macro="" textlink="">
      <xdr:nvSpPr>
        <xdr:cNvPr id="551" name="テキスト ボックス 550"/>
        <xdr:cNvSpPr txBox="1"/>
      </xdr:nvSpPr>
      <xdr:spPr>
        <a:xfrm>
          <a:off x="14325111" y="61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52419</xdr:rowOff>
    </xdr:from>
    <xdr:to>
      <xdr:col>72</xdr:col>
      <xdr:colOff>38100</xdr:colOff>
      <xdr:row>37</xdr:row>
      <xdr:rowOff>154019</xdr:rowOff>
    </xdr:to>
    <xdr:sp macro="" textlink="">
      <xdr:nvSpPr>
        <xdr:cNvPr id="552" name="楕円 551"/>
        <xdr:cNvSpPr/>
      </xdr:nvSpPr>
      <xdr:spPr>
        <a:xfrm>
          <a:off x="13652500" y="63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145146</xdr:rowOff>
    </xdr:from>
    <xdr:ext cx="534377" cy="259045"/>
    <xdr:sp macro="" textlink="">
      <xdr:nvSpPr>
        <xdr:cNvPr id="553" name="テキスト ボックス 552"/>
        <xdr:cNvSpPr txBox="1"/>
      </xdr:nvSpPr>
      <xdr:spPr>
        <a:xfrm>
          <a:off x="13436111" y="64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88976</xdr:rowOff>
    </xdr:from>
    <xdr:to>
      <xdr:col>67</xdr:col>
      <xdr:colOff>101600</xdr:colOff>
      <xdr:row>38</xdr:row>
      <xdr:rowOff>19126</xdr:rowOff>
    </xdr:to>
    <xdr:sp macro="" textlink="">
      <xdr:nvSpPr>
        <xdr:cNvPr id="554" name="楕円 553"/>
        <xdr:cNvSpPr/>
      </xdr:nvSpPr>
      <xdr:spPr>
        <a:xfrm>
          <a:off x="12763500" y="64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10253</xdr:rowOff>
    </xdr:from>
    <xdr:ext cx="534377" cy="259045"/>
    <xdr:sp macro="" textlink="">
      <xdr:nvSpPr>
        <xdr:cNvPr id="555" name="テキスト ボックス 554"/>
        <xdr:cNvSpPr txBox="1"/>
      </xdr:nvSpPr>
      <xdr:spPr>
        <a:xfrm>
          <a:off x="12547111" y="65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9992</xdr:rowOff>
    </xdr:from>
    <xdr:to>
      <xdr:col>85</xdr:col>
      <xdr:colOff>127000</xdr:colOff>
      <xdr:row>57</xdr:row>
      <xdr:rowOff>77246</xdr:rowOff>
    </xdr:to>
    <xdr:cxnSp macro="">
      <xdr:nvCxnSpPr>
        <xdr:cNvPr id="582" name="直線コネクタ 581"/>
        <xdr:cNvCxnSpPr/>
      </xdr:nvCxnSpPr>
      <xdr:spPr>
        <a:xfrm flipV="1">
          <a:off x="15481300" y="9782642"/>
          <a:ext cx="8382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77246</xdr:rowOff>
    </xdr:from>
    <xdr:to>
      <xdr:col>81</xdr:col>
      <xdr:colOff>50800</xdr:colOff>
      <xdr:row>57</xdr:row>
      <xdr:rowOff>102753</xdr:rowOff>
    </xdr:to>
    <xdr:cxnSp macro="">
      <xdr:nvCxnSpPr>
        <xdr:cNvPr id="585" name="直線コネクタ 584"/>
        <xdr:cNvCxnSpPr/>
      </xdr:nvCxnSpPr>
      <xdr:spPr>
        <a:xfrm flipV="1">
          <a:off x="14592300" y="9849896"/>
          <a:ext cx="889000" cy="2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102753</xdr:rowOff>
    </xdr:from>
    <xdr:to>
      <xdr:col>76</xdr:col>
      <xdr:colOff>114300</xdr:colOff>
      <xdr:row>57</xdr:row>
      <xdr:rowOff>127643</xdr:rowOff>
    </xdr:to>
    <xdr:cxnSp macro="">
      <xdr:nvCxnSpPr>
        <xdr:cNvPr id="588" name="直線コネクタ 587"/>
        <xdr:cNvCxnSpPr/>
      </xdr:nvCxnSpPr>
      <xdr:spPr>
        <a:xfrm flipV="1">
          <a:off x="13703300" y="9875403"/>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112442</xdr:rowOff>
    </xdr:from>
    <xdr:to>
      <xdr:col>71</xdr:col>
      <xdr:colOff>177800</xdr:colOff>
      <xdr:row>57</xdr:row>
      <xdr:rowOff>127643</xdr:rowOff>
    </xdr:to>
    <xdr:cxnSp macro="">
      <xdr:nvCxnSpPr>
        <xdr:cNvPr id="591" name="直線コネクタ 590"/>
        <xdr:cNvCxnSpPr/>
      </xdr:nvCxnSpPr>
      <xdr:spPr>
        <a:xfrm>
          <a:off x="12814300" y="9885092"/>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130642</xdr:rowOff>
    </xdr:from>
    <xdr:to>
      <xdr:col>85</xdr:col>
      <xdr:colOff>177800</xdr:colOff>
      <xdr:row>57</xdr:row>
      <xdr:rowOff>60792</xdr:rowOff>
    </xdr:to>
    <xdr:sp macro="" textlink="">
      <xdr:nvSpPr>
        <xdr:cNvPr id="601" name="楕円 600"/>
        <xdr:cNvSpPr/>
      </xdr:nvSpPr>
      <xdr:spPr>
        <a:xfrm>
          <a:off x="16268700" y="97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153519</xdr:rowOff>
    </xdr:from>
    <xdr:ext cx="534377" cy="259045"/>
    <xdr:sp macro="" textlink="">
      <xdr:nvSpPr>
        <xdr:cNvPr id="602" name="教育費該当値テキスト"/>
        <xdr:cNvSpPr txBox="1"/>
      </xdr:nvSpPr>
      <xdr:spPr>
        <a:xfrm>
          <a:off x="16370300" y="95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26446</xdr:rowOff>
    </xdr:from>
    <xdr:to>
      <xdr:col>81</xdr:col>
      <xdr:colOff>101600</xdr:colOff>
      <xdr:row>57</xdr:row>
      <xdr:rowOff>128046</xdr:rowOff>
    </xdr:to>
    <xdr:sp macro="" textlink="">
      <xdr:nvSpPr>
        <xdr:cNvPr id="603" name="楕円 602"/>
        <xdr:cNvSpPr/>
      </xdr:nvSpPr>
      <xdr:spPr>
        <a:xfrm>
          <a:off x="15430500" y="979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119173</xdr:rowOff>
    </xdr:from>
    <xdr:ext cx="534377" cy="259045"/>
    <xdr:sp macro="" textlink="">
      <xdr:nvSpPr>
        <xdr:cNvPr id="604" name="テキスト ボックス 603"/>
        <xdr:cNvSpPr txBox="1"/>
      </xdr:nvSpPr>
      <xdr:spPr>
        <a:xfrm>
          <a:off x="15214111" y="98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51953</xdr:rowOff>
    </xdr:from>
    <xdr:to>
      <xdr:col>76</xdr:col>
      <xdr:colOff>165100</xdr:colOff>
      <xdr:row>57</xdr:row>
      <xdr:rowOff>153553</xdr:rowOff>
    </xdr:to>
    <xdr:sp macro="" textlink="">
      <xdr:nvSpPr>
        <xdr:cNvPr id="605" name="楕円 604"/>
        <xdr:cNvSpPr/>
      </xdr:nvSpPr>
      <xdr:spPr>
        <a:xfrm>
          <a:off x="14541500" y="98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144680</xdr:rowOff>
    </xdr:from>
    <xdr:ext cx="534377" cy="259045"/>
    <xdr:sp macro="" textlink="">
      <xdr:nvSpPr>
        <xdr:cNvPr id="606" name="テキスト ボックス 605"/>
        <xdr:cNvSpPr txBox="1"/>
      </xdr:nvSpPr>
      <xdr:spPr>
        <a:xfrm>
          <a:off x="14325111" y="99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76843</xdr:rowOff>
    </xdr:from>
    <xdr:to>
      <xdr:col>72</xdr:col>
      <xdr:colOff>38100</xdr:colOff>
      <xdr:row>58</xdr:row>
      <xdr:rowOff>6993</xdr:rowOff>
    </xdr:to>
    <xdr:sp macro="" textlink="">
      <xdr:nvSpPr>
        <xdr:cNvPr id="607" name="楕円 606"/>
        <xdr:cNvSpPr/>
      </xdr:nvSpPr>
      <xdr:spPr>
        <a:xfrm>
          <a:off x="13652500" y="98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169570</xdr:rowOff>
    </xdr:from>
    <xdr:ext cx="534377" cy="259045"/>
    <xdr:sp macro="" textlink="">
      <xdr:nvSpPr>
        <xdr:cNvPr id="608" name="テキスト ボックス 607"/>
        <xdr:cNvSpPr txBox="1"/>
      </xdr:nvSpPr>
      <xdr:spPr>
        <a:xfrm>
          <a:off x="13436111" y="994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61642</xdr:rowOff>
    </xdr:from>
    <xdr:to>
      <xdr:col>67</xdr:col>
      <xdr:colOff>101600</xdr:colOff>
      <xdr:row>57</xdr:row>
      <xdr:rowOff>163242</xdr:rowOff>
    </xdr:to>
    <xdr:sp macro="" textlink="">
      <xdr:nvSpPr>
        <xdr:cNvPr id="609" name="楕円 608"/>
        <xdr:cNvSpPr/>
      </xdr:nvSpPr>
      <xdr:spPr>
        <a:xfrm>
          <a:off x="12763500" y="98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154369</xdr:rowOff>
    </xdr:from>
    <xdr:ext cx="534377" cy="259045"/>
    <xdr:sp macro="" textlink="">
      <xdr:nvSpPr>
        <xdr:cNvPr id="610" name="テキスト ボックス 609"/>
        <xdr:cNvSpPr txBox="1"/>
      </xdr:nvSpPr>
      <xdr:spPr>
        <a:xfrm>
          <a:off x="12547111" y="992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51575</xdr:rowOff>
    </xdr:from>
    <xdr:to>
      <xdr:col>85</xdr:col>
      <xdr:colOff>127000</xdr:colOff>
      <xdr:row>97</xdr:row>
      <xdr:rowOff>69062</xdr:rowOff>
    </xdr:to>
    <xdr:cxnSp macro="">
      <xdr:nvCxnSpPr>
        <xdr:cNvPr id="698" name="直線コネクタ 697"/>
        <xdr:cNvCxnSpPr/>
      </xdr:nvCxnSpPr>
      <xdr:spPr>
        <a:xfrm flipV="1">
          <a:off x="15481300" y="16682225"/>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69062</xdr:rowOff>
    </xdr:from>
    <xdr:to>
      <xdr:col>81</xdr:col>
      <xdr:colOff>50800</xdr:colOff>
      <xdr:row>97</xdr:row>
      <xdr:rowOff>85260</xdr:rowOff>
    </xdr:to>
    <xdr:cxnSp macro="">
      <xdr:nvCxnSpPr>
        <xdr:cNvPr id="701" name="直線コネクタ 700"/>
        <xdr:cNvCxnSpPr/>
      </xdr:nvCxnSpPr>
      <xdr:spPr>
        <a:xfrm flipV="1">
          <a:off x="14592300" y="16699712"/>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85260</xdr:rowOff>
    </xdr:from>
    <xdr:to>
      <xdr:col>76</xdr:col>
      <xdr:colOff>114300</xdr:colOff>
      <xdr:row>97</xdr:row>
      <xdr:rowOff>90257</xdr:rowOff>
    </xdr:to>
    <xdr:cxnSp macro="">
      <xdr:nvCxnSpPr>
        <xdr:cNvPr id="704" name="直線コネクタ 703"/>
        <xdr:cNvCxnSpPr/>
      </xdr:nvCxnSpPr>
      <xdr:spPr>
        <a:xfrm flipV="1">
          <a:off x="13703300" y="16715910"/>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81178</xdr:rowOff>
    </xdr:from>
    <xdr:to>
      <xdr:col>71</xdr:col>
      <xdr:colOff>177800</xdr:colOff>
      <xdr:row>97</xdr:row>
      <xdr:rowOff>90257</xdr:rowOff>
    </xdr:to>
    <xdr:cxnSp macro="">
      <xdr:nvCxnSpPr>
        <xdr:cNvPr id="707" name="直線コネクタ 706"/>
        <xdr:cNvCxnSpPr/>
      </xdr:nvCxnSpPr>
      <xdr:spPr>
        <a:xfrm>
          <a:off x="12814300" y="16711828"/>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xdr:rowOff>
    </xdr:from>
    <xdr:to>
      <xdr:col>85</xdr:col>
      <xdr:colOff>177800</xdr:colOff>
      <xdr:row>97</xdr:row>
      <xdr:rowOff>102375</xdr:rowOff>
    </xdr:to>
    <xdr:sp macro="" textlink="">
      <xdr:nvSpPr>
        <xdr:cNvPr id="717" name="楕円 716"/>
        <xdr:cNvSpPr/>
      </xdr:nvSpPr>
      <xdr:spPr>
        <a:xfrm>
          <a:off x="162687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150652</xdr:rowOff>
    </xdr:from>
    <xdr:ext cx="534377" cy="259045"/>
    <xdr:sp macro="" textlink="">
      <xdr:nvSpPr>
        <xdr:cNvPr id="718" name="公債費該当値テキスト"/>
        <xdr:cNvSpPr txBox="1"/>
      </xdr:nvSpPr>
      <xdr:spPr>
        <a:xfrm>
          <a:off x="16370300" y="166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18262</xdr:rowOff>
    </xdr:from>
    <xdr:to>
      <xdr:col>81</xdr:col>
      <xdr:colOff>101600</xdr:colOff>
      <xdr:row>97</xdr:row>
      <xdr:rowOff>119862</xdr:rowOff>
    </xdr:to>
    <xdr:sp macro="" textlink="">
      <xdr:nvSpPr>
        <xdr:cNvPr id="719" name="楕円 718"/>
        <xdr:cNvSpPr/>
      </xdr:nvSpPr>
      <xdr:spPr>
        <a:xfrm>
          <a:off x="15430500" y="166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110989</xdr:rowOff>
    </xdr:from>
    <xdr:ext cx="534377" cy="259045"/>
    <xdr:sp macro="" textlink="">
      <xdr:nvSpPr>
        <xdr:cNvPr id="720" name="テキスト ボックス 719"/>
        <xdr:cNvSpPr txBox="1"/>
      </xdr:nvSpPr>
      <xdr:spPr>
        <a:xfrm>
          <a:off x="15214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34460</xdr:rowOff>
    </xdr:from>
    <xdr:to>
      <xdr:col>76</xdr:col>
      <xdr:colOff>165100</xdr:colOff>
      <xdr:row>97</xdr:row>
      <xdr:rowOff>136060</xdr:rowOff>
    </xdr:to>
    <xdr:sp macro="" textlink="">
      <xdr:nvSpPr>
        <xdr:cNvPr id="721" name="楕円 720"/>
        <xdr:cNvSpPr/>
      </xdr:nvSpPr>
      <xdr:spPr>
        <a:xfrm>
          <a:off x="14541500" y="166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722" name="テキスト ボックス 721"/>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39457</xdr:rowOff>
    </xdr:from>
    <xdr:to>
      <xdr:col>72</xdr:col>
      <xdr:colOff>38100</xdr:colOff>
      <xdr:row>97</xdr:row>
      <xdr:rowOff>141057</xdr:rowOff>
    </xdr:to>
    <xdr:sp macro="" textlink="">
      <xdr:nvSpPr>
        <xdr:cNvPr id="723" name="楕円 722"/>
        <xdr:cNvSpPr/>
      </xdr:nvSpPr>
      <xdr:spPr>
        <a:xfrm>
          <a:off x="13652500" y="16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132184</xdr:rowOff>
    </xdr:from>
    <xdr:ext cx="534377" cy="259045"/>
    <xdr:sp macro="" textlink="">
      <xdr:nvSpPr>
        <xdr:cNvPr id="724" name="テキスト ボックス 723"/>
        <xdr:cNvSpPr txBox="1"/>
      </xdr:nvSpPr>
      <xdr:spPr>
        <a:xfrm>
          <a:off x="13436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30378</xdr:rowOff>
    </xdr:from>
    <xdr:to>
      <xdr:col>67</xdr:col>
      <xdr:colOff>101600</xdr:colOff>
      <xdr:row>97</xdr:row>
      <xdr:rowOff>131978</xdr:rowOff>
    </xdr:to>
    <xdr:sp macro="" textlink="">
      <xdr:nvSpPr>
        <xdr:cNvPr id="725" name="楕円 724"/>
        <xdr:cNvSpPr/>
      </xdr:nvSpPr>
      <xdr:spPr>
        <a:xfrm>
          <a:off x="12763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123105</xdr:rowOff>
    </xdr:from>
    <xdr:ext cx="534377" cy="259045"/>
    <xdr:sp macro="" textlink="">
      <xdr:nvSpPr>
        <xdr:cNvPr id="726" name="テキスト ボックス 725"/>
        <xdr:cNvSpPr txBox="1"/>
      </xdr:nvSpPr>
      <xdr:spPr>
        <a:xfrm>
          <a:off x="12547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教育費は、小中学生に１人１台のタブレットを整備したことにより増加している。</a:t>
          </a:r>
          <a:endParaRPr lang="en-US" altLang="ja-JP"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衛生費は、新型コロナウイルス感染症のワクチン接種事業が本格的に始まったことと、一般廃棄物焼却施設の大規模改修に着手したことにより増加している。</a:t>
          </a:r>
          <a:endParaRPr lang="en-US" altLang="ja-JP"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財政調整基金については、決算剰余金を中心に積み立てるとともに、最低水準の取り崩しに努めている。今後は大型公共事業にかかる起債の償還が始まることもあり、取り崩しが毎年度発生する可能性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BIZ UDゴシック" panose="020B0400000000000000" pitchFamily="49" charset="-128"/>
              <a:ea typeface="BIZ UDゴシック" panose="020B0400000000000000" pitchFamily="49" charset="-128"/>
            </a:rPr>
            <a:t>下水道事業会計は、し尿投入施設の本格稼働により、収支の改善が見られ、この状態は続くと思われる。また、整備範囲も見直しを行い、事業継続可能性を十分に考慮したものとしていく。</a:t>
          </a:r>
          <a:endParaRPr kumimoji="1" lang="en-US" altLang="ja-JP" sz="1300">
            <a:latin typeface="BIZ UDゴシック" panose="020B0400000000000000" pitchFamily="49" charset="-128"/>
            <a:ea typeface="BIZ UDゴシック" panose="020B0400000000000000" pitchFamily="49" charset="-128"/>
          </a:endParaRPr>
        </a:p>
        <a:p>
          <a:r>
            <a:rPr lang="ja-JP" altLang="en-US" sz="1300" b="0" i="0" u="none" strike="noStrike" baseline="0" smtClean="0">
              <a:solidFill>
                <a:schemeClr val="dk1"/>
              </a:solidFill>
              <a:latin typeface="BIZ UDゴシック" panose="020B0400000000000000" pitchFamily="49" charset="-128"/>
              <a:ea typeface="BIZ UDゴシック" panose="020B0400000000000000" pitchFamily="49" charset="-128"/>
              <a:cs typeface="+mn-cs"/>
            </a:rPr>
            <a:t>介護保険事業会計は、現在のところ赤字比率の算定には至っていないものの財政的には苦しい状態となっているため、事業内容を精査した上で、安定的な運営が可能となる保険料に改定するなど見直しを実施し黒字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14392498</v>
      </c>
      <c r="BO4" s="488"/>
      <c r="BP4" s="488"/>
      <c r="BQ4" s="488"/>
      <c r="BR4" s="488"/>
      <c r="BS4" s="488"/>
      <c r="BT4" s="488"/>
      <c r="BU4" s="489"/>
      <c r="BV4" s="487">
        <v>16292839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12.6</v>
      </c>
      <c r="CU4" s="628"/>
      <c r="CV4" s="628"/>
      <c r="CW4" s="628"/>
      <c r="CX4" s="628"/>
      <c r="CY4" s="628"/>
      <c r="CZ4" s="628"/>
      <c r="DA4" s="629"/>
      <c r="DB4" s="627">
        <v>9</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13391691</v>
      </c>
      <c r="BO5" s="459"/>
      <c r="BP5" s="459"/>
      <c r="BQ5" s="459"/>
      <c r="BR5" s="459"/>
      <c r="BS5" s="459"/>
      <c r="BT5" s="459"/>
      <c r="BU5" s="460"/>
      <c r="BV5" s="458">
        <v>15364712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80.8</v>
      </c>
      <c r="CU5" s="456"/>
      <c r="CV5" s="456"/>
      <c r="CW5" s="456"/>
      <c r="CX5" s="456"/>
      <c r="CY5" s="456"/>
      <c r="CZ5" s="456"/>
      <c r="DA5" s="457"/>
      <c r="DB5" s="455">
        <v>89.8</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1000807</v>
      </c>
      <c r="BO6" s="459"/>
      <c r="BP6" s="459"/>
      <c r="BQ6" s="459"/>
      <c r="BR6" s="459"/>
      <c r="BS6" s="459"/>
      <c r="BT6" s="459"/>
      <c r="BU6" s="460"/>
      <c r="BV6" s="458">
        <v>928127</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85.7</v>
      </c>
      <c r="CU6" s="602"/>
      <c r="CV6" s="602"/>
      <c r="CW6" s="602"/>
      <c r="CX6" s="602"/>
      <c r="CY6" s="602"/>
      <c r="CZ6" s="602"/>
      <c r="DA6" s="603"/>
      <c r="DB6" s="601">
        <v>95.4</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66359</v>
      </c>
      <c r="BO7" s="459"/>
      <c r="BP7" s="459"/>
      <c r="BQ7" s="459"/>
      <c r="BR7" s="459"/>
      <c r="BS7" s="459"/>
      <c r="BT7" s="459"/>
      <c r="BU7" s="460"/>
      <c r="BV7" s="458">
        <v>296626</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7432919</v>
      </c>
      <c r="CU7" s="459"/>
      <c r="CV7" s="459"/>
      <c r="CW7" s="459"/>
      <c r="CX7" s="459"/>
      <c r="CY7" s="459"/>
      <c r="CZ7" s="459"/>
      <c r="DA7" s="460"/>
      <c r="DB7" s="458">
        <v>7024854</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934448</v>
      </c>
      <c r="BO8" s="459"/>
      <c r="BP8" s="459"/>
      <c r="BQ8" s="459"/>
      <c r="BR8" s="459"/>
      <c r="BS8" s="459"/>
      <c r="BT8" s="459"/>
      <c r="BU8" s="460"/>
      <c r="BV8" s="458">
        <v>631501</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0.7</v>
      </c>
      <c r="CU8" s="562"/>
      <c r="CV8" s="562"/>
      <c r="CW8" s="562"/>
      <c r="CX8" s="562"/>
      <c r="CY8" s="562"/>
      <c r="CZ8" s="562"/>
      <c r="DA8" s="563"/>
      <c r="DB8" s="561">
        <v>0.72</v>
      </c>
      <c r="DC8" s="562"/>
      <c r="DD8" s="562"/>
      <c r="DE8" s="562"/>
      <c r="DF8" s="562"/>
      <c r="DG8" s="562"/>
      <c r="DH8" s="562"/>
      <c r="DI8" s="563"/>
    </row>
    <row r="9" spans="1:119" ht="18.75" customHeight="1" thickBot="1">
      <c r="A9" s="178"/>
      <c r="B9" s="590" t="s">
        <v>113</v>
      </c>
      <c r="C9" s="591"/>
      <c r="D9" s="591"/>
      <c r="E9" s="591"/>
      <c r="F9" s="591"/>
      <c r="G9" s="591"/>
      <c r="H9" s="591"/>
      <c r="I9" s="591"/>
      <c r="J9" s="591"/>
      <c r="K9" s="509"/>
      <c r="L9" s="592" t="s">
        <v>114</v>
      </c>
      <c r="M9" s="593"/>
      <c r="N9" s="593"/>
      <c r="O9" s="593"/>
      <c r="P9" s="593"/>
      <c r="Q9" s="594"/>
      <c r="R9" s="595">
        <v>35246</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110</v>
      </c>
      <c r="AV9" s="517"/>
      <c r="AW9" s="517"/>
      <c r="AX9" s="517"/>
      <c r="AY9" s="472" t="s">
        <v>117</v>
      </c>
      <c r="AZ9" s="473"/>
      <c r="BA9" s="473"/>
      <c r="BB9" s="473"/>
      <c r="BC9" s="473"/>
      <c r="BD9" s="473"/>
      <c r="BE9" s="473"/>
      <c r="BF9" s="473"/>
      <c r="BG9" s="473"/>
      <c r="BH9" s="473"/>
      <c r="BI9" s="473"/>
      <c r="BJ9" s="473"/>
      <c r="BK9" s="473"/>
      <c r="BL9" s="473"/>
      <c r="BM9" s="474"/>
      <c r="BN9" s="458">
        <v>302947</v>
      </c>
      <c r="BO9" s="459"/>
      <c r="BP9" s="459"/>
      <c r="BQ9" s="459"/>
      <c r="BR9" s="459"/>
      <c r="BS9" s="459"/>
      <c r="BT9" s="459"/>
      <c r="BU9" s="460"/>
      <c r="BV9" s="458">
        <v>178703</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9.8000000000000007</v>
      </c>
      <c r="CU9" s="456"/>
      <c r="CV9" s="456"/>
      <c r="CW9" s="456"/>
      <c r="CX9" s="456"/>
      <c r="CY9" s="456"/>
      <c r="CZ9" s="456"/>
      <c r="DA9" s="457"/>
      <c r="DB9" s="455">
        <v>9.8000000000000007</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119</v>
      </c>
      <c r="M10" s="415"/>
      <c r="N10" s="415"/>
      <c r="O10" s="415"/>
      <c r="P10" s="415"/>
      <c r="Q10" s="416"/>
      <c r="R10" s="411">
        <v>34626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580879</v>
      </c>
      <c r="BO10" s="459"/>
      <c r="BP10" s="459"/>
      <c r="BQ10" s="459"/>
      <c r="BR10" s="459"/>
      <c r="BS10" s="459"/>
      <c r="BT10" s="459"/>
      <c r="BU10" s="460"/>
      <c r="BV10" s="458">
        <v>221574</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121</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35539</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94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137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35274</v>
      </c>
      <c r="S13" s="546"/>
      <c r="T13" s="546"/>
      <c r="U13" s="546"/>
      <c r="V13" s="547"/>
      <c r="W13" s="548" t="s">
        <v>139</v>
      </c>
      <c r="X13" s="444"/>
      <c r="Y13" s="444"/>
      <c r="Z13" s="444"/>
      <c r="AA13" s="444"/>
      <c r="AB13" s="445"/>
      <c r="AC13" s="411">
        <v>674</v>
      </c>
      <c r="AD13" s="412"/>
      <c r="AE13" s="412"/>
      <c r="AF13" s="412"/>
      <c r="AG13" s="413"/>
      <c r="AH13" s="411">
        <v>744</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883826</v>
      </c>
      <c r="BO13" s="459"/>
      <c r="BP13" s="459"/>
      <c r="BQ13" s="459"/>
      <c r="BR13" s="459"/>
      <c r="BS13" s="459"/>
      <c r="BT13" s="459"/>
      <c r="BU13" s="460"/>
      <c r="BV13" s="458">
        <v>400277</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5.6</v>
      </c>
      <c r="CU13" s="456"/>
      <c r="CV13" s="456"/>
      <c r="CW13" s="456"/>
      <c r="CX13" s="456"/>
      <c r="CY13" s="456"/>
      <c r="CZ13" s="456"/>
      <c r="DA13" s="457"/>
      <c r="DB13" s="455">
        <v>5.0999999999999996</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35484</v>
      </c>
      <c r="S14" s="546"/>
      <c r="T14" s="546"/>
      <c r="U14" s="546"/>
      <c r="V14" s="547"/>
      <c r="W14" s="549"/>
      <c r="X14" s="447"/>
      <c r="Y14" s="447"/>
      <c r="Z14" s="447"/>
      <c r="AA14" s="447"/>
      <c r="AB14" s="448"/>
      <c r="AC14" s="538">
        <v>4.4000000000000004</v>
      </c>
      <c r="AD14" s="539"/>
      <c r="AE14" s="539"/>
      <c r="AF14" s="539"/>
      <c r="AG14" s="540"/>
      <c r="AH14" s="538">
        <v>4.7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138</v>
      </c>
      <c r="N15" s="543"/>
      <c r="O15" s="543"/>
      <c r="P15" s="543"/>
      <c r="Q15" s="544"/>
      <c r="R15" s="545">
        <v>35201</v>
      </c>
      <c r="S15" s="546"/>
      <c r="T15" s="546"/>
      <c r="U15" s="546"/>
      <c r="V15" s="547"/>
      <c r="W15" s="548" t="s">
        <v>146</v>
      </c>
      <c r="X15" s="444"/>
      <c r="Y15" s="444"/>
      <c r="Z15" s="444"/>
      <c r="AA15" s="444"/>
      <c r="AB15" s="445"/>
      <c r="AC15" s="411">
        <v>4007</v>
      </c>
      <c r="AD15" s="412"/>
      <c r="AE15" s="412"/>
      <c r="AF15" s="412"/>
      <c r="AG15" s="413"/>
      <c r="AH15" s="411">
        <v>4432</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3913787</v>
      </c>
      <c r="BO15" s="488"/>
      <c r="BP15" s="488"/>
      <c r="BQ15" s="488"/>
      <c r="BR15" s="488"/>
      <c r="BS15" s="488"/>
      <c r="BT15" s="488"/>
      <c r="BU15" s="489"/>
      <c r="BV15" s="487">
        <v>4063706</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26.2</v>
      </c>
      <c r="AD16" s="539"/>
      <c r="AE16" s="539"/>
      <c r="AF16" s="539"/>
      <c r="AG16" s="540"/>
      <c r="AH16" s="538">
        <v>27.8</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5925333</v>
      </c>
      <c r="BO16" s="459"/>
      <c r="BP16" s="459"/>
      <c r="BQ16" s="459"/>
      <c r="BR16" s="459"/>
      <c r="BS16" s="459"/>
      <c r="BT16" s="459"/>
      <c r="BU16" s="460"/>
      <c r="BV16" s="458">
        <v>5634220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152</v>
      </c>
      <c r="N17" s="552"/>
      <c r="O17" s="552"/>
      <c r="P17" s="552"/>
      <c r="Q17" s="553"/>
      <c r="R17" s="535" t="s">
        <v>150</v>
      </c>
      <c r="S17" s="536"/>
      <c r="T17" s="536"/>
      <c r="U17" s="536"/>
      <c r="V17" s="537"/>
      <c r="W17" s="548" t="s">
        <v>153</v>
      </c>
      <c r="X17" s="444"/>
      <c r="Y17" s="444"/>
      <c r="Z17" s="444"/>
      <c r="AA17" s="444"/>
      <c r="AB17" s="445"/>
      <c r="AC17" s="411">
        <v>10631</v>
      </c>
      <c r="AD17" s="412"/>
      <c r="AE17" s="412"/>
      <c r="AF17" s="412"/>
      <c r="AG17" s="413"/>
      <c r="AH17" s="411">
        <v>10758</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4929714</v>
      </c>
      <c r="BO17" s="459"/>
      <c r="BP17" s="459"/>
      <c r="BQ17" s="459"/>
      <c r="BR17" s="459"/>
      <c r="BS17" s="459"/>
      <c r="BT17" s="459"/>
      <c r="BU17" s="460"/>
      <c r="BV17" s="458">
        <v>5142432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155</v>
      </c>
      <c r="C18" s="509"/>
      <c r="D18" s="509"/>
      <c r="E18" s="510"/>
      <c r="F18" s="510"/>
      <c r="G18" s="510"/>
      <c r="H18" s="510"/>
      <c r="I18" s="510"/>
      <c r="J18" s="510"/>
      <c r="K18" s="510"/>
      <c r="L18" s="511">
        <v>16.27</v>
      </c>
      <c r="M18" s="511"/>
      <c r="N18" s="511"/>
      <c r="O18" s="511"/>
      <c r="P18" s="511"/>
      <c r="Q18" s="511"/>
      <c r="R18" s="512"/>
      <c r="S18" s="512"/>
      <c r="T18" s="512"/>
      <c r="U18" s="512"/>
      <c r="V18" s="513"/>
      <c r="W18" s="529"/>
      <c r="X18" s="530"/>
      <c r="Y18" s="530"/>
      <c r="Z18" s="530"/>
      <c r="AA18" s="530"/>
      <c r="AB18" s="554"/>
      <c r="AC18" s="428">
        <v>69.400000000000006</v>
      </c>
      <c r="AD18" s="429"/>
      <c r="AE18" s="429"/>
      <c r="AF18" s="429"/>
      <c r="AG18" s="514"/>
      <c r="AH18" s="428">
        <v>67.5</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6147465</v>
      </c>
      <c r="BO18" s="459"/>
      <c r="BP18" s="459"/>
      <c r="BQ18" s="459"/>
      <c r="BR18" s="459"/>
      <c r="BS18" s="459"/>
      <c r="BT18" s="459"/>
      <c r="BU18" s="460"/>
      <c r="BV18" s="458">
        <v>6293333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157</v>
      </c>
      <c r="C19" s="509"/>
      <c r="D19" s="509"/>
      <c r="E19" s="510"/>
      <c r="F19" s="510"/>
      <c r="G19" s="510"/>
      <c r="H19" s="510"/>
      <c r="I19" s="510"/>
      <c r="J19" s="510"/>
      <c r="K19" s="510"/>
      <c r="L19" s="518">
        <v>2166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8632781</v>
      </c>
      <c r="BO19" s="459"/>
      <c r="BP19" s="459"/>
      <c r="BQ19" s="459"/>
      <c r="BR19" s="459"/>
      <c r="BS19" s="459"/>
      <c r="BT19" s="459"/>
      <c r="BU19" s="460"/>
      <c r="BV19" s="458">
        <v>8214451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159</v>
      </c>
      <c r="C20" s="509"/>
      <c r="D20" s="509"/>
      <c r="E20" s="510"/>
      <c r="F20" s="510"/>
      <c r="G20" s="510"/>
      <c r="H20" s="510"/>
      <c r="I20" s="510"/>
      <c r="J20" s="510"/>
      <c r="K20" s="510"/>
      <c r="L20" s="518">
        <v>13973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10070533</v>
      </c>
      <c r="BO22" s="488"/>
      <c r="BP22" s="488"/>
      <c r="BQ22" s="488"/>
      <c r="BR22" s="488"/>
      <c r="BS22" s="488"/>
      <c r="BT22" s="488"/>
      <c r="BU22" s="489"/>
      <c r="BV22" s="487">
        <v>10009853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6815474</v>
      </c>
      <c r="BO23" s="459"/>
      <c r="BP23" s="459"/>
      <c r="BQ23" s="459"/>
      <c r="BR23" s="459"/>
      <c r="BS23" s="459"/>
      <c r="BT23" s="459"/>
      <c r="BU23" s="460"/>
      <c r="BV23" s="458">
        <v>6678550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169</v>
      </c>
      <c r="F24" s="415"/>
      <c r="G24" s="415"/>
      <c r="H24" s="415"/>
      <c r="I24" s="415"/>
      <c r="J24" s="415"/>
      <c r="K24" s="416"/>
      <c r="L24" s="411">
        <v>1</v>
      </c>
      <c r="M24" s="412"/>
      <c r="N24" s="412"/>
      <c r="O24" s="412"/>
      <c r="P24" s="413"/>
      <c r="Q24" s="411">
        <v>7930</v>
      </c>
      <c r="R24" s="412"/>
      <c r="S24" s="412"/>
      <c r="T24" s="412"/>
      <c r="U24" s="412"/>
      <c r="V24" s="413"/>
      <c r="W24" s="501"/>
      <c r="X24" s="438"/>
      <c r="Y24" s="439"/>
      <c r="Z24" s="414" t="s">
        <v>170</v>
      </c>
      <c r="AA24" s="415"/>
      <c r="AB24" s="415"/>
      <c r="AC24" s="415"/>
      <c r="AD24" s="415"/>
      <c r="AE24" s="415"/>
      <c r="AF24" s="415"/>
      <c r="AG24" s="416"/>
      <c r="AH24" s="411">
        <v>146</v>
      </c>
      <c r="AI24" s="412"/>
      <c r="AJ24" s="412"/>
      <c r="AK24" s="412"/>
      <c r="AL24" s="413"/>
      <c r="AM24" s="411">
        <v>447198</v>
      </c>
      <c r="AN24" s="412"/>
      <c r="AO24" s="412"/>
      <c r="AP24" s="412"/>
      <c r="AQ24" s="412"/>
      <c r="AR24" s="413"/>
      <c r="AS24" s="411">
        <v>3063</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4814677</v>
      </c>
      <c r="BO24" s="459"/>
      <c r="BP24" s="459"/>
      <c r="BQ24" s="459"/>
      <c r="BR24" s="459"/>
      <c r="BS24" s="459"/>
      <c r="BT24" s="459"/>
      <c r="BU24" s="460"/>
      <c r="BV24" s="458">
        <v>4797267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172</v>
      </c>
      <c r="F25" s="415"/>
      <c r="G25" s="415"/>
      <c r="H25" s="415"/>
      <c r="I25" s="415"/>
      <c r="J25" s="415"/>
      <c r="K25" s="416"/>
      <c r="L25" s="411">
        <v>2</v>
      </c>
      <c r="M25" s="412"/>
      <c r="N25" s="412"/>
      <c r="O25" s="412"/>
      <c r="P25" s="413"/>
      <c r="Q25" s="411">
        <v>6344</v>
      </c>
      <c r="R25" s="412"/>
      <c r="S25" s="412"/>
      <c r="T25" s="412"/>
      <c r="U25" s="412"/>
      <c r="V25" s="413"/>
      <c r="W25" s="501"/>
      <c r="X25" s="438"/>
      <c r="Y25" s="439"/>
      <c r="Z25" s="414" t="s">
        <v>173</v>
      </c>
      <c r="AA25" s="415"/>
      <c r="AB25" s="415"/>
      <c r="AC25" s="415"/>
      <c r="AD25" s="415"/>
      <c r="AE25" s="415"/>
      <c r="AF25" s="415"/>
      <c r="AG25" s="416"/>
      <c r="AH25" s="411" t="s">
        <v>137</v>
      </c>
      <c r="AI25" s="412"/>
      <c r="AJ25" s="412"/>
      <c r="AK25" s="412"/>
      <c r="AL25" s="413"/>
      <c r="AM25" s="411" t="s">
        <v>174</v>
      </c>
      <c r="AN25" s="412"/>
      <c r="AO25" s="412"/>
      <c r="AP25" s="412"/>
      <c r="AQ25" s="412"/>
      <c r="AR25" s="413"/>
      <c r="AS25" s="411" t="s">
        <v>174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965432</v>
      </c>
      <c r="BO25" s="488"/>
      <c r="BP25" s="488"/>
      <c r="BQ25" s="488"/>
      <c r="BR25" s="488"/>
      <c r="BS25" s="488"/>
      <c r="BT25" s="488"/>
      <c r="BU25" s="489"/>
      <c r="BV25" s="487">
        <v>365574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5868</v>
      </c>
      <c r="R26" s="412"/>
      <c r="S26" s="412"/>
      <c r="T26" s="412"/>
      <c r="U26" s="412"/>
      <c r="V26" s="413"/>
      <c r="W26" s="501"/>
      <c r="X26" s="438"/>
      <c r="Y26" s="439"/>
      <c r="Z26" s="414" t="s">
        <v>177</v>
      </c>
      <c r="AA26" s="469"/>
      <c r="AB26" s="469"/>
      <c r="AC26" s="469"/>
      <c r="AD26" s="469"/>
      <c r="AE26" s="469"/>
      <c r="AF26" s="469"/>
      <c r="AG26" s="470"/>
      <c r="AH26" s="411">
        <v>18</v>
      </c>
      <c r="AI26" s="412"/>
      <c r="AJ26" s="412"/>
      <c r="AK26" s="412"/>
      <c r="AL26" s="413"/>
      <c r="AM26" s="411">
        <v>65754</v>
      </c>
      <c r="AN26" s="412"/>
      <c r="AO26" s="412"/>
      <c r="AP26" s="412"/>
      <c r="AQ26" s="412"/>
      <c r="AR26" s="413"/>
      <c r="AS26" s="411">
        <v>3653</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179</v>
      </c>
      <c r="BO26" s="459"/>
      <c r="BP26" s="459"/>
      <c r="BQ26" s="459"/>
      <c r="BR26" s="459"/>
      <c r="BS26" s="459"/>
      <c r="BT26" s="459"/>
      <c r="BU26" s="460"/>
      <c r="BV26" s="458" t="s">
        <v>180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181</v>
      </c>
      <c r="F27" s="415"/>
      <c r="G27" s="415"/>
      <c r="H27" s="415"/>
      <c r="I27" s="415"/>
      <c r="J27" s="415"/>
      <c r="K27" s="416"/>
      <c r="L27" s="411">
        <v>1</v>
      </c>
      <c r="M27" s="412"/>
      <c r="N27" s="412"/>
      <c r="O27" s="412"/>
      <c r="P27" s="413"/>
      <c r="Q27" s="411">
        <v>3330</v>
      </c>
      <c r="R27" s="412"/>
      <c r="S27" s="412"/>
      <c r="T27" s="412"/>
      <c r="U27" s="412"/>
      <c r="V27" s="413"/>
      <c r="W27" s="501"/>
      <c r="X27" s="438"/>
      <c r="Y27" s="439"/>
      <c r="Z27" s="414" t="s">
        <v>182</v>
      </c>
      <c r="AA27" s="415"/>
      <c r="AB27" s="415"/>
      <c r="AC27" s="415"/>
      <c r="AD27" s="415"/>
      <c r="AE27" s="415"/>
      <c r="AF27" s="415"/>
      <c r="AG27" s="416"/>
      <c r="AH27" s="411">
        <v>36</v>
      </c>
      <c r="AI27" s="412"/>
      <c r="AJ27" s="412"/>
      <c r="AK27" s="412"/>
      <c r="AL27" s="413"/>
      <c r="AM27" s="411">
        <v>111060</v>
      </c>
      <c r="AN27" s="412"/>
      <c r="AO27" s="412"/>
      <c r="AP27" s="412"/>
      <c r="AQ27" s="412"/>
      <c r="AR27" s="413"/>
      <c r="AS27" s="411">
        <v>3085</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28482</v>
      </c>
      <c r="BO27" s="493"/>
      <c r="BP27" s="493"/>
      <c r="BQ27" s="493"/>
      <c r="BR27" s="493"/>
      <c r="BS27" s="493"/>
      <c r="BT27" s="493"/>
      <c r="BU27" s="494"/>
      <c r="BV27" s="492">
        <v>28482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184</v>
      </c>
      <c r="F28" s="415"/>
      <c r="G28" s="415"/>
      <c r="H28" s="415"/>
      <c r="I28" s="415"/>
      <c r="J28" s="415"/>
      <c r="K28" s="416"/>
      <c r="L28" s="411">
        <v>1</v>
      </c>
      <c r="M28" s="412"/>
      <c r="N28" s="412"/>
      <c r="O28" s="412"/>
      <c r="P28" s="413"/>
      <c r="Q28" s="411">
        <v>2775</v>
      </c>
      <c r="R28" s="412"/>
      <c r="S28" s="412"/>
      <c r="T28" s="412"/>
      <c r="U28" s="412"/>
      <c r="V28" s="413"/>
      <c r="W28" s="501"/>
      <c r="X28" s="438"/>
      <c r="Y28" s="439"/>
      <c r="Z28" s="414" t="s">
        <v>185</v>
      </c>
      <c r="AA28" s="415"/>
      <c r="AB28" s="415"/>
      <c r="AC28" s="415"/>
      <c r="AD28" s="415"/>
      <c r="AE28" s="415"/>
      <c r="AF28" s="415"/>
      <c r="AG28" s="416"/>
      <c r="AH28" s="411" t="s">
        <v>179</v>
      </c>
      <c r="AI28" s="412"/>
      <c r="AJ28" s="412"/>
      <c r="AK28" s="412"/>
      <c r="AL28" s="413"/>
      <c r="AM28" s="411" t="s">
        <v>179</v>
      </c>
      <c r="AN28" s="412"/>
      <c r="AO28" s="412"/>
      <c r="AP28" s="412"/>
      <c r="AQ28" s="412"/>
      <c r="AR28" s="413"/>
      <c r="AS28" s="411" t="s">
        <v>179</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2271965</v>
      </c>
      <c r="BO28" s="488"/>
      <c r="BP28" s="488"/>
      <c r="BQ28" s="488"/>
      <c r="BR28" s="488"/>
      <c r="BS28" s="488"/>
      <c r="BT28" s="488"/>
      <c r="BU28" s="489"/>
      <c r="BV28" s="487">
        <v>1621086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187</v>
      </c>
      <c r="F29" s="415"/>
      <c r="G29" s="415"/>
      <c r="H29" s="415"/>
      <c r="I29" s="415"/>
      <c r="J29" s="415"/>
      <c r="K29" s="416"/>
      <c r="L29" s="411">
        <v>14</v>
      </c>
      <c r="M29" s="412"/>
      <c r="N29" s="412"/>
      <c r="O29" s="412"/>
      <c r="P29" s="413"/>
      <c r="Q29" s="411">
        <v>2220</v>
      </c>
      <c r="R29" s="412"/>
      <c r="S29" s="412"/>
      <c r="T29" s="412"/>
      <c r="U29" s="412"/>
      <c r="V29" s="413"/>
      <c r="W29" s="502"/>
      <c r="X29" s="503"/>
      <c r="Y29" s="504"/>
      <c r="Z29" s="414" t="s">
        <v>188</v>
      </c>
      <c r="AA29" s="415"/>
      <c r="AB29" s="415"/>
      <c r="AC29" s="415"/>
      <c r="AD29" s="415"/>
      <c r="AE29" s="415"/>
      <c r="AF29" s="415"/>
      <c r="AG29" s="416"/>
      <c r="AH29" s="411">
        <v>182</v>
      </c>
      <c r="AI29" s="412"/>
      <c r="AJ29" s="412"/>
      <c r="AK29" s="412"/>
      <c r="AL29" s="413"/>
      <c r="AM29" s="411">
        <v>558258</v>
      </c>
      <c r="AN29" s="412"/>
      <c r="AO29" s="412"/>
      <c r="AP29" s="412"/>
      <c r="AQ29" s="412"/>
      <c r="AR29" s="413"/>
      <c r="AS29" s="411">
        <v>3067</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352926</v>
      </c>
      <c r="BO29" s="459"/>
      <c r="BP29" s="459"/>
      <c r="BQ29" s="459"/>
      <c r="BR29" s="459"/>
      <c r="BS29" s="459"/>
      <c r="BT29" s="459"/>
      <c r="BU29" s="460"/>
      <c r="BV29" s="458">
        <v>352906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95.8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2864505</v>
      </c>
      <c r="BO30" s="493"/>
      <c r="BP30" s="493"/>
      <c r="BQ30" s="493"/>
      <c r="BR30" s="493"/>
      <c r="BS30" s="493"/>
      <c r="BT30" s="493"/>
      <c r="BU30" s="494"/>
      <c r="BV30" s="492">
        <v>2838506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202</v>
      </c>
      <c r="AP33" s="409"/>
      <c r="AQ33" s="409"/>
      <c r="AR33" s="409"/>
      <c r="AS33" s="409"/>
      <c r="AT33" s="409"/>
      <c r="AU33" s="409"/>
      <c r="AV33" s="409"/>
      <c r="AW33" s="409"/>
      <c r="AX33" s="409"/>
      <c r="AY33" s="409"/>
      <c r="AZ33" s="409"/>
      <c r="BA33" s="409"/>
      <c r="BB33" s="409"/>
      <c r="BC33" s="409"/>
      <c r="BD33" s="204"/>
      <c r="BE33" s="409" t="s">
        <v>203</v>
      </c>
      <c r="BF33" s="409"/>
      <c r="BG33" s="409" t="s">
        <v>204</v>
      </c>
      <c r="BH33" s="409"/>
      <c r="BI33" s="409"/>
      <c r="BJ33" s="409"/>
      <c r="BK33" s="409"/>
      <c r="BL33" s="409"/>
      <c r="BM33" s="409"/>
      <c r="BN33" s="409"/>
      <c r="BO33" s="409"/>
      <c r="BP33" s="409"/>
      <c r="BQ33" s="409"/>
      <c r="BR33" s="409"/>
      <c r="BS33" s="409"/>
      <c r="BT33" s="409"/>
      <c r="BU33" s="409"/>
      <c r="BV33" s="204"/>
      <c r="BW33" s="410" t="s">
        <v>203</v>
      </c>
      <c r="BX33" s="410"/>
      <c r="BY33" s="409" t="s">
        <v>205</v>
      </c>
      <c r="BZ33" s="409"/>
      <c r="CA33" s="409"/>
      <c r="CB33" s="409"/>
      <c r="CC33" s="409"/>
      <c r="CD33" s="409"/>
      <c r="CE33" s="409"/>
      <c r="CF33" s="409"/>
      <c r="CG33" s="409"/>
      <c r="CH33" s="409"/>
      <c r="CI33" s="409"/>
      <c r="CJ33" s="409"/>
      <c r="CK33" s="409"/>
      <c r="CL33" s="409"/>
      <c r="CM33" s="409"/>
      <c r="CN33" s="203"/>
      <c r="CO33" s="410" t="s">
        <v>201</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徳島県市町村議会議員公務災害補償等組合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藍住町土地開発公社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徳島県市町村総合事務組合(一般会計)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エーアイテレビ株式会社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後期高齢者医療事業会計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徳島県市町村総合事務組合（徳島滞納整理機構特別会計）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介護サービス事業会計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板野東部消防組合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徳島県後期高齢者医療広域連合(一般会計)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徳島県後期高齢者医療広域連合(事業会計)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524</v>
      </c>
    </row>
    <row r="54" spans="5:113"/>
    <row r="55" spans="5:113"/>
    <row r="56" spans="5:113"/>
  </sheetData>
  <sheetProtection algorithmName="SHA-512" hashValue="CmRSS/WBhh1nHsYvCaULC5zEr8ycYJoBuhWHy+q7iHvg9GehGAy4VUT/3BDYOs+jWf7hwSR33uVKRVXrEAJmZQ==" saltValue="WPSnIp3GnPGge63rLAknE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489</v>
      </c>
      <c r="G33" s="29" t="s">
        <v>490</v>
      </c>
      <c r="H33" s="29" t="s">
        <v>491</v>
      </c>
      <c r="I33" s="29" t="s">
        <v>492</v>
      </c>
      <c r="J33" s="30" t="s">
        <v>493</v>
      </c>
      <c r="K33" s="22"/>
      <c r="L33" s="22"/>
      <c r="M33" s="22"/>
      <c r="N33" s="22"/>
      <c r="O33" s="22"/>
      <c r="P33" s="22"/>
    </row>
    <row r="34" spans="1:16" ht="39" customHeight="1">
      <c r="A34" s="22"/>
      <c r="B34" s="31"/>
      <c r="C34" s="1215" t="s">
        <v>494</v>
      </c>
      <c r="D34" s="1215"/>
      <c r="E34" s="1216"/>
      <c r="F34" s="32">
        <v>15.66</v>
      </c>
      <c r="G34" s="33">
        <v>16.71</v>
      </c>
      <c r="H34" s="33">
        <v>17.8</v>
      </c>
      <c r="I34" s="33">
        <v>16.77</v>
      </c>
      <c r="J34" s="34">
        <v>14.12</v>
      </c>
      <c r="K34" s="22"/>
      <c r="L34" s="22"/>
      <c r="M34" s="22"/>
      <c r="N34" s="22"/>
      <c r="O34" s="22"/>
      <c r="P34" s="22"/>
    </row>
    <row r="35" spans="1:16" ht="39" customHeight="1">
      <c r="A35" s="22"/>
      <c r="B35" s="35"/>
      <c r="C35" s="1209" t="s">
        <v>495</v>
      </c>
      <c r="D35" s="1210"/>
      <c r="E35" s="1211"/>
      <c r="F35" s="36">
        <v>5.04</v>
      </c>
      <c r="G35" s="37">
        <v>5.94</v>
      </c>
      <c r="H35" s="37">
        <v>6.84</v>
      </c>
      <c r="I35" s="37">
        <v>8.98</v>
      </c>
      <c r="J35" s="38">
        <v>12.57</v>
      </c>
      <c r="K35" s="22"/>
      <c r="L35" s="22"/>
      <c r="M35" s="22"/>
      <c r="N35" s="22"/>
      <c r="O35" s="22"/>
      <c r="P35" s="22"/>
    </row>
    <row r="36" spans="1:16" ht="39" customHeight="1">
      <c r="A36" s="22"/>
      <c r="B36" s="35"/>
      <c r="C36" s="1209" t="s">
        <v>496</v>
      </c>
      <c r="D36" s="1210"/>
      <c r="E36" s="1211"/>
      <c r="F36" s="36">
        <v>2.16</v>
      </c>
      <c r="G36" s="37">
        <v>1.54</v>
      </c>
      <c r="H36" s="37">
        <v>1.92</v>
      </c>
      <c r="I36" s="37">
        <v>1.7</v>
      </c>
      <c r="J36" s="38">
        <v>2.31</v>
      </c>
      <c r="K36" s="22"/>
      <c r="L36" s="22"/>
      <c r="M36" s="22"/>
      <c r="N36" s="22"/>
      <c r="O36" s="22"/>
      <c r="P36" s="22"/>
    </row>
    <row r="37" spans="1:16" ht="39" customHeight="1">
      <c r="A37" s="22"/>
      <c r="B37" s="35"/>
      <c r="C37" s="1209" t="s">
        <v>497</v>
      </c>
      <c r="D37" s="1210"/>
      <c r="E37" s="1211"/>
      <c r="F37" s="36">
        <v>0.19</v>
      </c>
      <c r="G37" s="37">
        <v>0.27</v>
      </c>
      <c r="H37" s="37">
        <v>0.02</v>
      </c>
      <c r="I37" s="37">
        <v>0.59</v>
      </c>
      <c r="J37" s="38">
        <v>1.69</v>
      </c>
      <c r="K37" s="22"/>
      <c r="L37" s="22"/>
      <c r="M37" s="22"/>
      <c r="N37" s="22"/>
      <c r="O37" s="22"/>
      <c r="P37" s="22"/>
    </row>
    <row r="38" spans="1:16" ht="39" customHeight="1">
      <c r="A38" s="22"/>
      <c r="B38" s="35"/>
      <c r="C38" s="1209" t="s">
        <v>498</v>
      </c>
      <c r="D38" s="1210"/>
      <c r="E38" s="1211"/>
      <c r="F38" s="36">
        <v>0.35</v>
      </c>
      <c r="G38" s="37">
        <v>0.88</v>
      </c>
      <c r="H38" s="37">
        <v>0.02</v>
      </c>
      <c r="I38" s="37">
        <v>1.1299999999999999</v>
      </c>
      <c r="J38" s="38">
        <v>1.35</v>
      </c>
      <c r="K38" s="22"/>
      <c r="L38" s="22"/>
      <c r="M38" s="22"/>
      <c r="N38" s="22"/>
      <c r="O38" s="22"/>
      <c r="P38" s="22"/>
    </row>
    <row r="39" spans="1:16" ht="39" customHeight="1">
      <c r="A39" s="22"/>
      <c r="B39" s="35"/>
      <c r="C39" s="1209" t="s">
        <v>499</v>
      </c>
      <c r="D39" s="1210"/>
      <c r="E39" s="1211"/>
      <c r="F39" s="36">
        <v>4.17</v>
      </c>
      <c r="G39" s="37">
        <v>0.15</v>
      </c>
      <c r="H39" s="37">
        <v>0.18</v>
      </c>
      <c r="I39" s="37">
        <v>0.17</v>
      </c>
      <c r="J39" s="38">
        <v>0.15</v>
      </c>
      <c r="K39" s="22"/>
      <c r="L39" s="22"/>
      <c r="M39" s="22"/>
      <c r="N39" s="22"/>
      <c r="O39" s="22"/>
      <c r="P39" s="22"/>
    </row>
    <row r="40" spans="1:16" ht="39" customHeight="1">
      <c r="A40" s="22"/>
      <c r="B40" s="35"/>
      <c r="C40" s="1209" t="s">
        <v>500</v>
      </c>
      <c r="D40" s="1210"/>
      <c r="E40" s="1211"/>
      <c r="F40" s="36">
        <v>0</v>
      </c>
      <c r="G40" s="37">
        <v>0</v>
      </c>
      <c r="H40" s="37">
        <v>0</v>
      </c>
      <c r="I40" s="37">
        <v>0</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501</v>
      </c>
      <c r="D42" s="1210"/>
      <c r="E42" s="1211"/>
      <c r="F42" s="36" t="s">
        <v>447</v>
      </c>
      <c r="G42" s="37" t="s">
        <v>447</v>
      </c>
      <c r="H42" s="37" t="s">
        <v>447</v>
      </c>
      <c r="I42" s="37" t="s">
        <v>447</v>
      </c>
      <c r="J42" s="38" t="s">
        <v>447</v>
      </c>
      <c r="K42" s="22"/>
      <c r="L42" s="22"/>
      <c r="M42" s="22"/>
      <c r="N42" s="22"/>
      <c r="O42" s="22"/>
      <c r="P42" s="22"/>
    </row>
    <row r="43" spans="1:16" ht="39" customHeight="1" thickBot="1">
      <c r="A43" s="22"/>
      <c r="B43" s="40"/>
      <c r="C43" s="1212" t="s">
        <v>502</v>
      </c>
      <c r="D43" s="1213"/>
      <c r="E43" s="1214"/>
      <c r="F43" s="41" t="s">
        <v>447</v>
      </c>
      <c r="G43" s="42" t="s">
        <v>447</v>
      </c>
      <c r="H43" s="42" t="s">
        <v>447</v>
      </c>
      <c r="I43" s="42" t="s">
        <v>447</v>
      </c>
      <c r="J43" s="43" t="s">
        <v>447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ClCx318BmsawcSfU+tDS1NZbUsBm9ojW0Y6YFHEq5mjOYE//lxJS4ZR0PuB2SSCfwn6aeR2JBBh/LZb6cAZ2Q==" saltValue="oKQTw/7jGj/8Pw9jvGDd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489</v>
      </c>
      <c r="L44" s="56" t="s">
        <v>490</v>
      </c>
      <c r="M44" s="56" t="s">
        <v>491</v>
      </c>
      <c r="N44" s="56" t="s">
        <v>492</v>
      </c>
      <c r="O44" s="57" t="s">
        <v>493</v>
      </c>
      <c r="P44" s="48"/>
      <c r="Q44" s="48"/>
      <c r="R44" s="48"/>
      <c r="S44" s="48"/>
      <c r="T44" s="48"/>
      <c r="U44" s="48"/>
    </row>
    <row r="45" spans="1:21" ht="30.75" customHeight="1">
      <c r="A45" s="48"/>
      <c r="B45" s="1235" t="s">
        <v>11</v>
      </c>
      <c r="C45" s="1236"/>
      <c r="D45" s="58"/>
      <c r="E45" s="1241" t="s">
        <v>12</v>
      </c>
      <c r="F45" s="1241"/>
      <c r="G45" s="1241"/>
      <c r="H45" s="1241"/>
      <c r="I45" s="1241"/>
      <c r="J45" s="1242"/>
      <c r="K45" s="59">
        <v>727</v>
      </c>
      <c r="L45" s="60">
        <v>704</v>
      </c>
      <c r="M45" s="60">
        <v>769</v>
      </c>
      <c r="N45" s="60">
        <v>808</v>
      </c>
      <c r="O45" s="61">
        <v>847</v>
      </c>
      <c r="P45" s="48"/>
      <c r="Q45" s="48"/>
      <c r="R45" s="48"/>
      <c r="S45" s="48"/>
      <c r="T45" s="48"/>
      <c r="U45" s="48"/>
    </row>
    <row r="46" spans="1:21" ht="30.75" customHeight="1">
      <c r="A46" s="48"/>
      <c r="B46" s="1237"/>
      <c r="C46" s="1238"/>
      <c r="D46" s="62"/>
      <c r="E46" s="1219" t="s">
        <v>13</v>
      </c>
      <c r="F46" s="1219"/>
      <c r="G46" s="1219"/>
      <c r="H46" s="1219"/>
      <c r="I46" s="1219"/>
      <c r="J46" s="1220"/>
      <c r="K46" s="63" t="s">
        <v>447</v>
      </c>
      <c r="L46" s="64" t="s">
        <v>447</v>
      </c>
      <c r="M46" s="64" t="s">
        <v>447</v>
      </c>
      <c r="N46" s="64" t="s">
        <v>447</v>
      </c>
      <c r="O46" s="65" t="s">
        <v>447</v>
      </c>
      <c r="P46" s="48"/>
      <c r="Q46" s="48"/>
      <c r="R46" s="48"/>
      <c r="S46" s="48"/>
      <c r="T46" s="48"/>
      <c r="U46" s="48"/>
    </row>
    <row r="47" spans="1:21" ht="30.75" customHeight="1">
      <c r="A47" s="48"/>
      <c r="B47" s="1237"/>
      <c r="C47" s="1238"/>
      <c r="D47" s="62"/>
      <c r="E47" s="1219" t="s">
        <v>14</v>
      </c>
      <c r="F47" s="1219"/>
      <c r="G47" s="1219"/>
      <c r="H47" s="1219"/>
      <c r="I47" s="1219"/>
      <c r="J47" s="1220"/>
      <c r="K47" s="63" t="s">
        <v>447</v>
      </c>
      <c r="L47" s="64" t="s">
        <v>447</v>
      </c>
      <c r="M47" s="64" t="s">
        <v>447</v>
      </c>
      <c r="N47" s="64" t="s">
        <v>447</v>
      </c>
      <c r="O47" s="65" t="s">
        <v>447</v>
      </c>
      <c r="P47" s="48"/>
      <c r="Q47" s="48"/>
      <c r="R47" s="48"/>
      <c r="S47" s="48"/>
      <c r="T47" s="48"/>
      <c r="U47" s="48"/>
    </row>
    <row r="48" spans="1:21" ht="30.75" customHeight="1">
      <c r="A48" s="48"/>
      <c r="B48" s="1237"/>
      <c r="C48" s="1238"/>
      <c r="D48" s="62"/>
      <c r="E48" s="1219" t="s">
        <v>15</v>
      </c>
      <c r="F48" s="1219"/>
      <c r="G48" s="1219"/>
      <c r="H48" s="1219"/>
      <c r="I48" s="1219"/>
      <c r="J48" s="1220"/>
      <c r="K48" s="63">
        <v>161</v>
      </c>
      <c r="L48" s="64">
        <v>140</v>
      </c>
      <c r="M48" s="64">
        <v>146</v>
      </c>
      <c r="N48" s="64">
        <v>173</v>
      </c>
      <c r="O48" s="65">
        <v>173</v>
      </c>
      <c r="P48" s="48"/>
      <c r="Q48" s="48"/>
      <c r="R48" s="48"/>
      <c r="S48" s="48"/>
      <c r="T48" s="48"/>
      <c r="U48" s="48"/>
    </row>
    <row r="49" spans="1:21" ht="30.75" customHeight="1">
      <c r="A49" s="48"/>
      <c r="B49" s="1237"/>
      <c r="C49" s="1238"/>
      <c r="D49" s="62"/>
      <c r="E49" s="1219" t="s">
        <v>16</v>
      </c>
      <c r="F49" s="1219"/>
      <c r="G49" s="1219"/>
      <c r="H49" s="1219"/>
      <c r="I49" s="1219"/>
      <c r="J49" s="1220"/>
      <c r="K49" s="63">
        <v>62</v>
      </c>
      <c r="L49" s="64">
        <v>64</v>
      </c>
      <c r="M49" s="64">
        <v>62</v>
      </c>
      <c r="N49" s="64">
        <v>61</v>
      </c>
      <c r="O49" s="65">
        <v>61</v>
      </c>
      <c r="P49" s="48"/>
      <c r="Q49" s="48"/>
      <c r="R49" s="48"/>
      <c r="S49" s="48"/>
      <c r="T49" s="48"/>
      <c r="U49" s="48"/>
    </row>
    <row r="50" spans="1:21" ht="30.75" customHeight="1">
      <c r="A50" s="48"/>
      <c r="B50" s="1237"/>
      <c r="C50" s="1238"/>
      <c r="D50" s="62"/>
      <c r="E50" s="1219" t="s">
        <v>17</v>
      </c>
      <c r="F50" s="1219"/>
      <c r="G50" s="1219"/>
      <c r="H50" s="1219"/>
      <c r="I50" s="1219"/>
      <c r="J50" s="1220"/>
      <c r="K50" s="63" t="s">
        <v>447</v>
      </c>
      <c r="L50" s="64" t="s">
        <v>447</v>
      </c>
      <c r="M50" s="64" t="s">
        <v>447</v>
      </c>
      <c r="N50" s="64" t="s">
        <v>447</v>
      </c>
      <c r="O50" s="65" t="s">
        <v>447</v>
      </c>
      <c r="P50" s="48"/>
      <c r="Q50" s="48"/>
      <c r="R50" s="48"/>
      <c r="S50" s="48"/>
      <c r="T50" s="48"/>
      <c r="U50" s="48"/>
    </row>
    <row r="51" spans="1:21" ht="30.75" customHeight="1">
      <c r="A51" s="48"/>
      <c r="B51" s="1239"/>
      <c r="C51" s="1240"/>
      <c r="D51" s="66"/>
      <c r="E51" s="1219" t="s">
        <v>18</v>
      </c>
      <c r="F51" s="1219"/>
      <c r="G51" s="1219"/>
      <c r="H51" s="1219"/>
      <c r="I51" s="1219"/>
      <c r="J51" s="1220"/>
      <c r="K51" s="63" t="s">
        <v>447</v>
      </c>
      <c r="L51" s="64" t="s">
        <v>447</v>
      </c>
      <c r="M51" s="64" t="s">
        <v>447</v>
      </c>
      <c r="N51" s="64" t="s">
        <v>447</v>
      </c>
      <c r="O51" s="65" t="s">
        <v>447</v>
      </c>
      <c r="P51" s="48"/>
      <c r="Q51" s="48"/>
      <c r="R51" s="48"/>
      <c r="S51" s="48"/>
      <c r="T51" s="48"/>
      <c r="U51" s="48"/>
    </row>
    <row r="52" spans="1:21" ht="30.75" customHeight="1">
      <c r="A52" s="48"/>
      <c r="B52" s="1217" t="s">
        <v>19</v>
      </c>
      <c r="C52" s="1218"/>
      <c r="D52" s="66"/>
      <c r="E52" s="1219" t="s">
        <v>20</v>
      </c>
      <c r="F52" s="1219"/>
      <c r="G52" s="1219"/>
      <c r="H52" s="1219"/>
      <c r="I52" s="1219"/>
      <c r="J52" s="1220"/>
      <c r="K52" s="63">
        <v>670</v>
      </c>
      <c r="L52" s="64">
        <v>662</v>
      </c>
      <c r="M52" s="64">
        <v>666</v>
      </c>
      <c r="N52" s="64">
        <v>688</v>
      </c>
      <c r="O52" s="65">
        <v>691</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280</v>
      </c>
      <c r="L53" s="69">
        <v>246</v>
      </c>
      <c r="M53" s="69">
        <v>311</v>
      </c>
      <c r="N53" s="69">
        <v>354</v>
      </c>
      <c r="O53" s="70">
        <v>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503</v>
      </c>
      <c r="P55" s="48"/>
      <c r="Q55" s="48"/>
      <c r="R55" s="48"/>
      <c r="S55" s="48"/>
      <c r="T55" s="48"/>
      <c r="U55" s="48"/>
    </row>
    <row r="56" spans="1:21" ht="31.5" customHeight="1" thickBot="1">
      <c r="A56" s="48"/>
      <c r="B56" s="76"/>
      <c r="C56" s="77"/>
      <c r="D56" s="77"/>
      <c r="E56" s="78"/>
      <c r="F56" s="78"/>
      <c r="G56" s="78"/>
      <c r="H56" s="78"/>
      <c r="I56" s="78"/>
      <c r="J56" s="79" t="s">
        <v>2</v>
      </c>
      <c r="K56" s="80" t="s">
        <v>504</v>
      </c>
      <c r="L56" s="81" t="s">
        <v>505</v>
      </c>
      <c r="M56" s="81" t="s">
        <v>506</v>
      </c>
      <c r="N56" s="81" t="s">
        <v>507</v>
      </c>
      <c r="O56" s="82" t="s">
        <v>508</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5qwNjx5nIEyOMgabJ6NdduZP2mnmsSQRa1McX9DLwEnECS/qr6cz27VrqJpnoKG7ez/1gX5qtKusEuKnxt9w==" saltValue="vWHxmGQPpeet9boS3y5K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489</v>
      </c>
      <c r="J40" s="100" t="s">
        <v>490</v>
      </c>
      <c r="K40" s="100" t="s">
        <v>491</v>
      </c>
      <c r="L40" s="100" t="s">
        <v>492</v>
      </c>
      <c r="M40" s="101" t="s">
        <v>493</v>
      </c>
    </row>
    <row r="41" spans="2:13" ht="27.75" customHeight="1">
      <c r="B41" s="1255" t="s">
        <v>30</v>
      </c>
      <c r="C41" s="1256"/>
      <c r="D41" s="102"/>
      <c r="E41" s="1257" t="s">
        <v>31</v>
      </c>
      <c r="F41" s="1257"/>
      <c r="G41" s="1257"/>
      <c r="H41" s="1258"/>
      <c r="I41" s="351">
        <v>8103</v>
      </c>
      <c r="J41" s="352">
        <v>9612</v>
      </c>
      <c r="K41" s="352">
        <v>9765</v>
      </c>
      <c r="L41" s="352">
        <v>10010</v>
      </c>
      <c r="M41" s="353">
        <v>10071</v>
      </c>
    </row>
    <row r="42" spans="2:13" ht="27.75" customHeight="1">
      <c r="B42" s="1245"/>
      <c r="C42" s="1246"/>
      <c r="D42" s="103"/>
      <c r="E42" s="1249" t="s">
        <v>32</v>
      </c>
      <c r="F42" s="1249"/>
      <c r="G42" s="1249"/>
      <c r="H42" s="1250"/>
      <c r="I42" s="354" t="s">
        <v>447</v>
      </c>
      <c r="J42" s="355" t="s">
        <v>447</v>
      </c>
      <c r="K42" s="355" t="s">
        <v>447</v>
      </c>
      <c r="L42" s="355" t="s">
        <v>447</v>
      </c>
      <c r="M42" s="356" t="s">
        <v>447</v>
      </c>
    </row>
    <row r="43" spans="2:13" ht="27.75" customHeight="1">
      <c r="B43" s="1245"/>
      <c r="C43" s="1246"/>
      <c r="D43" s="103"/>
      <c r="E43" s="1249" t="s">
        <v>33</v>
      </c>
      <c r="F43" s="1249"/>
      <c r="G43" s="1249"/>
      <c r="H43" s="1250"/>
      <c r="I43" s="354">
        <v>2440</v>
      </c>
      <c r="J43" s="355">
        <v>2410</v>
      </c>
      <c r="K43" s="355">
        <v>2360</v>
      </c>
      <c r="L43" s="355">
        <v>2270</v>
      </c>
      <c r="M43" s="356">
        <v>2656</v>
      </c>
    </row>
    <row r="44" spans="2:13" ht="27.75" customHeight="1">
      <c r="B44" s="1245"/>
      <c r="C44" s="1246"/>
      <c r="D44" s="103"/>
      <c r="E44" s="1249" t="s">
        <v>34</v>
      </c>
      <c r="F44" s="1249"/>
      <c r="G44" s="1249"/>
      <c r="H44" s="1250"/>
      <c r="I44" s="354">
        <v>559</v>
      </c>
      <c r="J44" s="355">
        <v>503</v>
      </c>
      <c r="K44" s="355">
        <v>491</v>
      </c>
      <c r="L44" s="355">
        <v>460</v>
      </c>
      <c r="M44" s="356">
        <v>405</v>
      </c>
    </row>
    <row r="45" spans="2:13" ht="27.75" customHeight="1">
      <c r="B45" s="1245"/>
      <c r="C45" s="1246"/>
      <c r="D45" s="103"/>
      <c r="E45" s="1249" t="s">
        <v>35</v>
      </c>
      <c r="F45" s="1249"/>
      <c r="G45" s="1249"/>
      <c r="H45" s="1250"/>
      <c r="I45" s="354">
        <v>99</v>
      </c>
      <c r="J45" s="355">
        <v>50</v>
      </c>
      <c r="K45" s="355">
        <v>22</v>
      </c>
      <c r="L45" s="355">
        <v>34</v>
      </c>
      <c r="M45" s="356" t="s">
        <v>447</v>
      </c>
    </row>
    <row r="46" spans="2:13" ht="27.75" customHeight="1">
      <c r="B46" s="1245"/>
      <c r="C46" s="1246"/>
      <c r="D46" s="104"/>
      <c r="E46" s="1249" t="s">
        <v>36</v>
      </c>
      <c r="F46" s="1249"/>
      <c r="G46" s="1249"/>
      <c r="H46" s="1250"/>
      <c r="I46" s="354" t="s">
        <v>447</v>
      </c>
      <c r="J46" s="355" t="s">
        <v>447</v>
      </c>
      <c r="K46" s="355" t="s">
        <v>447</v>
      </c>
      <c r="L46" s="355" t="s">
        <v>447</v>
      </c>
      <c r="M46" s="356" t="s">
        <v>447</v>
      </c>
    </row>
    <row r="47" spans="2:13" ht="27.75" customHeight="1">
      <c r="B47" s="1245"/>
      <c r="C47" s="1246"/>
      <c r="D47" s="105"/>
      <c r="E47" s="1259" t="s">
        <v>37</v>
      </c>
      <c r="F47" s="1260"/>
      <c r="G47" s="1260"/>
      <c r="H47" s="1261"/>
      <c r="I47" s="354" t="s">
        <v>447</v>
      </c>
      <c r="J47" s="355" t="s">
        <v>447</v>
      </c>
      <c r="K47" s="355" t="s">
        <v>447</v>
      </c>
      <c r="L47" s="355" t="s">
        <v>447</v>
      </c>
      <c r="M47" s="356" t="s">
        <v>447</v>
      </c>
    </row>
    <row r="48" spans="2:13" ht="27.75" customHeight="1">
      <c r="B48" s="1245"/>
      <c r="C48" s="1246"/>
      <c r="D48" s="103"/>
      <c r="E48" s="1249" t="s">
        <v>38</v>
      </c>
      <c r="F48" s="1249"/>
      <c r="G48" s="1249"/>
      <c r="H48" s="1250"/>
      <c r="I48" s="354" t="s">
        <v>447</v>
      </c>
      <c r="J48" s="355" t="s">
        <v>447</v>
      </c>
      <c r="K48" s="355" t="s">
        <v>447</v>
      </c>
      <c r="L48" s="355" t="s">
        <v>447</v>
      </c>
      <c r="M48" s="356" t="s">
        <v>447</v>
      </c>
    </row>
    <row r="49" spans="2:13" ht="27.75" customHeight="1">
      <c r="B49" s="1247"/>
      <c r="C49" s="1248"/>
      <c r="D49" s="103"/>
      <c r="E49" s="1249" t="s">
        <v>39</v>
      </c>
      <c r="F49" s="1249"/>
      <c r="G49" s="1249"/>
      <c r="H49" s="1250"/>
      <c r="I49" s="354" t="s">
        <v>447</v>
      </c>
      <c r="J49" s="355" t="s">
        <v>447</v>
      </c>
      <c r="K49" s="355" t="s">
        <v>447</v>
      </c>
      <c r="L49" s="355" t="s">
        <v>447</v>
      </c>
      <c r="M49" s="356" t="s">
        <v>447</v>
      </c>
    </row>
    <row r="50" spans="2:13" ht="27.75" customHeight="1">
      <c r="B50" s="1243" t="s">
        <v>40</v>
      </c>
      <c r="C50" s="1244"/>
      <c r="D50" s="106"/>
      <c r="E50" s="1249" t="s">
        <v>41</v>
      </c>
      <c r="F50" s="1249"/>
      <c r="G50" s="1249"/>
      <c r="H50" s="1250"/>
      <c r="I50" s="354">
        <v>5845</v>
      </c>
      <c r="J50" s="355">
        <v>4901</v>
      </c>
      <c r="K50" s="355">
        <v>4903</v>
      </c>
      <c r="L50" s="355">
        <v>5164</v>
      </c>
      <c r="M50" s="356">
        <v>5838</v>
      </c>
    </row>
    <row r="51" spans="2:13" ht="27.75" customHeight="1">
      <c r="B51" s="1245"/>
      <c r="C51" s="1246"/>
      <c r="D51" s="103"/>
      <c r="E51" s="1249" t="s">
        <v>42</v>
      </c>
      <c r="F51" s="1249"/>
      <c r="G51" s="1249"/>
      <c r="H51" s="1250"/>
      <c r="I51" s="354">
        <v>23</v>
      </c>
      <c r="J51" s="355">
        <v>13</v>
      </c>
      <c r="K51" s="355">
        <v>9</v>
      </c>
      <c r="L51" s="355">
        <v>7</v>
      </c>
      <c r="M51" s="356">
        <v>5</v>
      </c>
    </row>
    <row r="52" spans="2:13" ht="27.75" customHeight="1">
      <c r="B52" s="1247"/>
      <c r="C52" s="1248"/>
      <c r="D52" s="103"/>
      <c r="E52" s="1249" t="s">
        <v>43</v>
      </c>
      <c r="F52" s="1249"/>
      <c r="G52" s="1249"/>
      <c r="H52" s="1250"/>
      <c r="I52" s="354">
        <v>8025</v>
      </c>
      <c r="J52" s="355">
        <v>7901</v>
      </c>
      <c r="K52" s="355">
        <v>7902</v>
      </c>
      <c r="L52" s="355">
        <v>7997</v>
      </c>
      <c r="M52" s="356">
        <v>8195</v>
      </c>
    </row>
    <row r="53" spans="2:13" ht="27.75" customHeight="1" thickBot="1">
      <c r="B53" s="1251" t="s">
        <v>44</v>
      </c>
      <c r="C53" s="1252"/>
      <c r="D53" s="107"/>
      <c r="E53" s="1253" t="s">
        <v>45</v>
      </c>
      <c r="F53" s="1253"/>
      <c r="G53" s="1253"/>
      <c r="H53" s="1254"/>
      <c r="I53" s="357">
        <v>-2692</v>
      </c>
      <c r="J53" s="358">
        <v>-241</v>
      </c>
      <c r="K53" s="358">
        <v>-176</v>
      </c>
      <c r="L53" s="358">
        <v>-394</v>
      </c>
      <c r="M53" s="359">
        <v>-907</v>
      </c>
    </row>
    <row r="54" spans="2:13" ht="27.75" customHeight="1">
      <c r="B54" s="108" t="s">
        <v>46</v>
      </c>
      <c r="C54" s="109"/>
      <c r="D54" s="109"/>
      <c r="E54" s="110"/>
      <c r="F54" s="110"/>
      <c r="G54" s="110"/>
      <c r="H54" s="110"/>
      <c r="I54" s="111"/>
      <c r="J54" s="111"/>
      <c r="K54" s="111"/>
      <c r="L54" s="111"/>
      <c r="M54" s="111"/>
    </row>
    <row r="55" spans="2:13"/>
  </sheetData>
  <sheetProtection algorithmName="SHA-512" hashValue="LL4c+Ob9NCf5wfxSi/hk7m+py4yE5w36YGGTjexj5Uf/ERTUX9/dilkTbybidz28z8xfDWgwQq+4lNpqpnfZ0A==" saltValue="YAkOQMCLheTLteNMhnZH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491</v>
      </c>
      <c r="G54" s="116" t="s">
        <v>492</v>
      </c>
      <c r="H54" s="117" t="s">
        <v>493</v>
      </c>
    </row>
    <row r="55" spans="2:8" ht="52.5" customHeight="1">
      <c r="B55" s="118"/>
      <c r="C55" s="1270" t="s">
        <v>48</v>
      </c>
      <c r="D55" s="1270"/>
      <c r="E55" s="1271"/>
      <c r="F55" s="119">
        <v>1350</v>
      </c>
      <c r="G55" s="119">
        <v>1621</v>
      </c>
      <c r="H55" s="120">
        <v>2272</v>
      </c>
    </row>
    <row r="56" spans="2:8" ht="52.5" customHeight="1">
      <c r="B56" s="121"/>
      <c r="C56" s="1272" t="s">
        <v>49</v>
      </c>
      <c r="D56" s="1272"/>
      <c r="E56" s="1273"/>
      <c r="F56" s="122">
        <v>353</v>
      </c>
      <c r="G56" s="122">
        <v>353</v>
      </c>
      <c r="H56" s="123">
        <v>353</v>
      </c>
    </row>
    <row r="57" spans="2:8" ht="53.25" customHeight="1">
      <c r="B57" s="121"/>
      <c r="C57" s="1274" t="s">
        <v>50</v>
      </c>
      <c r="D57" s="1274"/>
      <c r="E57" s="1275"/>
      <c r="F57" s="124">
        <v>2844</v>
      </c>
      <c r="G57" s="124">
        <v>2839</v>
      </c>
      <c r="H57" s="125">
        <v>2865</v>
      </c>
    </row>
    <row r="58" spans="2:8" ht="45.75" customHeight="1">
      <c r="B58" s="126"/>
      <c r="C58" s="1262" t="s">
        <v>509</v>
      </c>
      <c r="D58" s="1263"/>
      <c r="E58" s="1264"/>
      <c r="F58" s="127">
        <v>1237</v>
      </c>
      <c r="G58" s="127">
        <v>1202</v>
      </c>
      <c r="H58" s="128">
        <v>1203</v>
      </c>
    </row>
    <row r="59" spans="2:8" ht="45.75" customHeight="1">
      <c r="B59" s="126"/>
      <c r="C59" s="1262" t="s">
        <v>510</v>
      </c>
      <c r="D59" s="1263"/>
      <c r="E59" s="1264"/>
      <c r="F59" s="127">
        <v>567</v>
      </c>
      <c r="G59" s="127">
        <v>567</v>
      </c>
      <c r="H59" s="128">
        <v>567</v>
      </c>
    </row>
    <row r="60" spans="2:8" ht="45.75" customHeight="1">
      <c r="B60" s="126"/>
      <c r="C60" s="1262" t="s">
        <v>511</v>
      </c>
      <c r="D60" s="1263"/>
      <c r="E60" s="1264"/>
      <c r="F60" s="127">
        <v>460</v>
      </c>
      <c r="G60" s="127">
        <v>460</v>
      </c>
      <c r="H60" s="128">
        <v>460</v>
      </c>
    </row>
    <row r="61" spans="2:8" ht="45.75" customHeight="1">
      <c r="B61" s="126"/>
      <c r="C61" s="1262" t="s">
        <v>512</v>
      </c>
      <c r="D61" s="1263"/>
      <c r="E61" s="1264"/>
      <c r="F61" s="127">
        <v>284</v>
      </c>
      <c r="G61" s="127">
        <v>308</v>
      </c>
      <c r="H61" s="128">
        <v>331</v>
      </c>
    </row>
    <row r="62" spans="2:8" ht="45.75" customHeight="1" thickBot="1">
      <c r="B62" s="129"/>
      <c r="C62" s="1265" t="s">
        <v>513</v>
      </c>
      <c r="D62" s="1266"/>
      <c r="E62" s="1267"/>
      <c r="F62" s="130">
        <v>251</v>
      </c>
      <c r="G62" s="130">
        <v>251</v>
      </c>
      <c r="H62" s="131">
        <v>251</v>
      </c>
    </row>
    <row r="63" spans="2:8" ht="52.5" customHeight="1" thickBot="1">
      <c r="B63" s="132"/>
      <c r="C63" s="1268" t="s">
        <v>51</v>
      </c>
      <c r="D63" s="1268"/>
      <c r="E63" s="1269"/>
      <c r="F63" s="133">
        <v>4546</v>
      </c>
      <c r="G63" s="133">
        <v>4812</v>
      </c>
      <c r="H63" s="134">
        <v>5489</v>
      </c>
    </row>
    <row r="64" spans="2:8"/>
  </sheetData>
  <sheetProtection algorithmName="SHA-512" hashValue="mBdXkyP6GWVcg+rcof/KBlS8v7EQOjQ6/mE9ix7GZuHEgvBvaPjDD8CUmoe0vAslPRO1wumAraiyEjFlQZlgzw==" saltValue="zvyNfZ6HIT3Ja7rusIJM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55" zoomScaleNormal="55" zoomScaleSheetLayoutView="55" workbookViewId="0">
      <selection activeCell="AN43" sqref="AN43:DC47"/>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608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609</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489</v>
      </c>
      <c r="BQ50" s="1281"/>
      <c r="BR50" s="1281"/>
      <c r="BS50" s="1281"/>
      <c r="BT50" s="1281"/>
      <c r="BU50" s="1281"/>
      <c r="BV50" s="1281"/>
      <c r="BW50" s="1281"/>
      <c r="BX50" s="1281" t="s">
        <v>490</v>
      </c>
      <c r="BY50" s="1281"/>
      <c r="BZ50" s="1281"/>
      <c r="CA50" s="1281"/>
      <c r="CB50" s="1281"/>
      <c r="CC50" s="1281"/>
      <c r="CD50" s="1281"/>
      <c r="CE50" s="1281"/>
      <c r="CF50" s="1281" t="s">
        <v>491</v>
      </c>
      <c r="CG50" s="1281"/>
      <c r="CH50" s="1281"/>
      <c r="CI50" s="1281"/>
      <c r="CJ50" s="1281"/>
      <c r="CK50" s="1281"/>
      <c r="CL50" s="1281"/>
      <c r="CM50" s="1281"/>
      <c r="CN50" s="1281" t="s">
        <v>492</v>
      </c>
      <c r="CO50" s="1281"/>
      <c r="CP50" s="1281"/>
      <c r="CQ50" s="1281"/>
      <c r="CR50" s="1281"/>
      <c r="CS50" s="1281"/>
      <c r="CT50" s="1281"/>
      <c r="CU50" s="1281"/>
      <c r="CV50" s="1281" t="s">
        <v>493</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610</v>
      </c>
      <c r="AO51" s="1279"/>
      <c r="AP51" s="1279"/>
      <c r="AQ51" s="1279"/>
      <c r="AR51" s="1279"/>
      <c r="AS51" s="1279"/>
      <c r="AT51" s="1279"/>
      <c r="AU51" s="1279"/>
      <c r="AV51" s="1279"/>
      <c r="AW51" s="1279"/>
      <c r="AX51" s="1279"/>
      <c r="AY51" s="1279"/>
      <c r="AZ51" s="1279"/>
      <c r="BA51" s="1279"/>
      <c r="BB51" s="1279" t="s">
        <v>611</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612</v>
      </c>
      <c r="BC53" s="1279"/>
      <c r="BD53" s="1279"/>
      <c r="BE53" s="1279"/>
      <c r="BF53" s="1279"/>
      <c r="BG53" s="1279"/>
      <c r="BH53" s="1279"/>
      <c r="BI53" s="1279"/>
      <c r="BJ53" s="1279"/>
      <c r="BK53" s="1279"/>
      <c r="BL53" s="1279"/>
      <c r="BM53" s="1279"/>
      <c r="BN53" s="1279"/>
      <c r="BO53" s="1279"/>
      <c r="BP53" s="1276">
        <v>60.3</v>
      </c>
      <c r="BQ53" s="1276"/>
      <c r="BR53" s="1276"/>
      <c r="BS53" s="1276"/>
      <c r="BT53" s="1276"/>
      <c r="BU53" s="1276"/>
      <c r="BV53" s="1276"/>
      <c r="BW53" s="1276"/>
      <c r="BX53" s="1276">
        <v>57</v>
      </c>
      <c r="BY53" s="1276"/>
      <c r="BZ53" s="1276"/>
      <c r="CA53" s="1276"/>
      <c r="CB53" s="1276"/>
      <c r="CC53" s="1276"/>
      <c r="CD53" s="1276"/>
      <c r="CE53" s="1276"/>
      <c r="CF53" s="1276">
        <v>58.2</v>
      </c>
      <c r="CG53" s="1276"/>
      <c r="CH53" s="1276"/>
      <c r="CI53" s="1276"/>
      <c r="CJ53" s="1276"/>
      <c r="CK53" s="1276"/>
      <c r="CL53" s="1276"/>
      <c r="CM53" s="1276"/>
      <c r="CN53" s="1276">
        <v>59.3</v>
      </c>
      <c r="CO53" s="1276"/>
      <c r="CP53" s="1276"/>
      <c r="CQ53" s="1276"/>
      <c r="CR53" s="1276"/>
      <c r="CS53" s="1276"/>
      <c r="CT53" s="1276"/>
      <c r="CU53" s="1276"/>
      <c r="CV53" s="1276">
        <v>60.7</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613</v>
      </c>
      <c r="AO55" s="1281"/>
      <c r="AP55" s="1281"/>
      <c r="AQ55" s="1281"/>
      <c r="AR55" s="1281"/>
      <c r="AS55" s="1281"/>
      <c r="AT55" s="1281"/>
      <c r="AU55" s="1281"/>
      <c r="AV55" s="1281"/>
      <c r="AW55" s="1281"/>
      <c r="AX55" s="1281"/>
      <c r="AY55" s="1281"/>
      <c r="AZ55" s="1281"/>
      <c r="BA55" s="1281"/>
      <c r="BB55" s="1279" t="s">
        <v>611</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4.5999999999999996</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612</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614</v>
      </c>
    </row>
    <row r="64" spans="1:109">
      <c r="B64" s="375"/>
      <c r="G64" s="382"/>
      <c r="I64" s="395"/>
      <c r="J64" s="395"/>
      <c r="K64" s="395"/>
      <c r="L64" s="395"/>
      <c r="M64" s="395"/>
      <c r="N64" s="396"/>
      <c r="AM64" s="382"/>
      <c r="AN64" s="382" t="s">
        <v>607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615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609</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489</v>
      </c>
      <c r="BQ72" s="1281"/>
      <c r="BR72" s="1281"/>
      <c r="BS72" s="1281"/>
      <c r="BT72" s="1281"/>
      <c r="BU72" s="1281"/>
      <c r="BV72" s="1281"/>
      <c r="BW72" s="1281"/>
      <c r="BX72" s="1281" t="s">
        <v>490</v>
      </c>
      <c r="BY72" s="1281"/>
      <c r="BZ72" s="1281"/>
      <c r="CA72" s="1281"/>
      <c r="CB72" s="1281"/>
      <c r="CC72" s="1281"/>
      <c r="CD72" s="1281"/>
      <c r="CE72" s="1281"/>
      <c r="CF72" s="1281" t="s">
        <v>491</v>
      </c>
      <c r="CG72" s="1281"/>
      <c r="CH72" s="1281"/>
      <c r="CI72" s="1281"/>
      <c r="CJ72" s="1281"/>
      <c r="CK72" s="1281"/>
      <c r="CL72" s="1281"/>
      <c r="CM72" s="1281"/>
      <c r="CN72" s="1281" t="s">
        <v>492</v>
      </c>
      <c r="CO72" s="1281"/>
      <c r="CP72" s="1281"/>
      <c r="CQ72" s="1281"/>
      <c r="CR72" s="1281"/>
      <c r="CS72" s="1281"/>
      <c r="CT72" s="1281"/>
      <c r="CU72" s="1281"/>
      <c r="CV72" s="1281" t="s">
        <v>493</v>
      </c>
      <c r="CW72" s="1281"/>
      <c r="CX72" s="1281"/>
      <c r="CY72" s="1281"/>
      <c r="CZ72" s="1281"/>
      <c r="DA72" s="1281"/>
      <c r="DB72" s="1281"/>
      <c r="DC72" s="1281"/>
    </row>
    <row r="73" spans="2:107">
      <c r="B73" s="375"/>
      <c r="G73" s="1284"/>
      <c r="H73" s="1284"/>
      <c r="I73" s="1284"/>
      <c r="J73" s="1284"/>
      <c r="K73" s="1280"/>
      <c r="L73" s="1280"/>
      <c r="M73" s="1280"/>
      <c r="N73" s="1280"/>
      <c r="AM73" s="384"/>
      <c r="AN73" s="1279" t="s">
        <v>610</v>
      </c>
      <c r="AO73" s="1279"/>
      <c r="AP73" s="1279"/>
      <c r="AQ73" s="1279"/>
      <c r="AR73" s="1279"/>
      <c r="AS73" s="1279"/>
      <c r="AT73" s="1279"/>
      <c r="AU73" s="1279"/>
      <c r="AV73" s="1279"/>
      <c r="AW73" s="1279"/>
      <c r="AX73" s="1279"/>
      <c r="AY73" s="1279"/>
      <c r="AZ73" s="1279"/>
      <c r="BA73" s="1279"/>
      <c r="BB73" s="1279" t="s">
        <v>611</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616</v>
      </c>
      <c r="BC75" s="1279"/>
      <c r="BD75" s="1279"/>
      <c r="BE75" s="1279"/>
      <c r="BF75" s="1279"/>
      <c r="BG75" s="1279"/>
      <c r="BH75" s="1279"/>
      <c r="BI75" s="1279"/>
      <c r="BJ75" s="1279"/>
      <c r="BK75" s="1279"/>
      <c r="BL75" s="1279"/>
      <c r="BM75" s="1279"/>
      <c r="BN75" s="1279"/>
      <c r="BO75" s="1279"/>
      <c r="BP75" s="1276">
        <v>4.4000000000000004</v>
      </c>
      <c r="BQ75" s="1276"/>
      <c r="BR75" s="1276"/>
      <c r="BS75" s="1276"/>
      <c r="BT75" s="1276"/>
      <c r="BU75" s="1276"/>
      <c r="BV75" s="1276"/>
      <c r="BW75" s="1276"/>
      <c r="BX75" s="1276">
        <v>4.3</v>
      </c>
      <c r="BY75" s="1276"/>
      <c r="BZ75" s="1276"/>
      <c r="CA75" s="1276"/>
      <c r="CB75" s="1276"/>
      <c r="CC75" s="1276"/>
      <c r="CD75" s="1276"/>
      <c r="CE75" s="1276"/>
      <c r="CF75" s="1276">
        <v>4.5</v>
      </c>
      <c r="CG75" s="1276"/>
      <c r="CH75" s="1276"/>
      <c r="CI75" s="1276"/>
      <c r="CJ75" s="1276"/>
      <c r="CK75" s="1276"/>
      <c r="CL75" s="1276"/>
      <c r="CM75" s="1276"/>
      <c r="CN75" s="1276">
        <v>5.0999999999999996</v>
      </c>
      <c r="CO75" s="1276"/>
      <c r="CP75" s="1276"/>
      <c r="CQ75" s="1276"/>
      <c r="CR75" s="1276"/>
      <c r="CS75" s="1276"/>
      <c r="CT75" s="1276"/>
      <c r="CU75" s="1276"/>
      <c r="CV75" s="1276">
        <v>5.6</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613</v>
      </c>
      <c r="AO77" s="1281"/>
      <c r="AP77" s="1281"/>
      <c r="AQ77" s="1281"/>
      <c r="AR77" s="1281"/>
      <c r="AS77" s="1281"/>
      <c r="AT77" s="1281"/>
      <c r="AU77" s="1281"/>
      <c r="AV77" s="1281"/>
      <c r="AW77" s="1281"/>
      <c r="AX77" s="1281"/>
      <c r="AY77" s="1281"/>
      <c r="AZ77" s="1281"/>
      <c r="BA77" s="1281"/>
      <c r="BB77" s="1279" t="s">
        <v>611</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4.5999999999999996</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616</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6.3</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gZGbdn3v/Z124kyCq+ax6V7s0kZ3dbQMX1NinwCksOmmwOyEWIT5uOaNqi3+298hiwiOf32weTbmJfBAR4RXDw==" saltValue="xnFLDg4pvMZoyU1qWUzd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BP72" sqref="BP72:BW72"/>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436</v>
      </c>
    </row>
  </sheetData>
  <sheetProtection algorithmName="SHA-512" hashValue="ZVUN/mWQmm6OB58y0Nc9dgaDi+SkeRpPSkaVtbh5AUJpDHoX1cyTY/EB4BwUYtFZx3fObqcYZCc1MZpfZefx0g==" saltValue="b6yB7az4X3kYAvGZSFKt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BP72" sqref="BP72:BW72"/>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436</v>
      </c>
    </row>
  </sheetData>
  <sheetProtection algorithmName="SHA-512" hashValue="f+omAEZ4RPQzKsyswEQk2wVgtqmVRGkKe/0u3dmn78C0Jpg7umY0ww1ZrAPlkKv0V2xm2pk/jFt6Ao/I1Lx3JA==" saltValue="K+vqF6glW5NhKmpPJ87C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486</v>
      </c>
      <c r="G2" s="148"/>
      <c r="H2" s="149"/>
    </row>
    <row r="3" spans="1:8">
      <c r="A3" s="145" t="s">
        <v>479</v>
      </c>
      <c r="B3" s="150"/>
      <c r="C3" s="151"/>
      <c r="D3" s="152">
        <v>47748</v>
      </c>
      <c r="E3" s="153"/>
      <c r="F3" s="154">
        <v>52191</v>
      </c>
      <c r="G3" s="155"/>
      <c r="H3" s="156"/>
    </row>
    <row r="4" spans="1:8">
      <c r="A4" s="157"/>
      <c r="B4" s="158"/>
      <c r="C4" s="159"/>
      <c r="D4" s="160">
        <v>11244</v>
      </c>
      <c r="E4" s="161"/>
      <c r="F4" s="162">
        <v>24843</v>
      </c>
      <c r="G4" s="163"/>
      <c r="H4" s="164"/>
    </row>
    <row r="5" spans="1:8">
      <c r="A5" s="145" t="s">
        <v>481</v>
      </c>
      <c r="B5" s="150"/>
      <c r="C5" s="151"/>
      <c r="D5" s="152">
        <v>108033</v>
      </c>
      <c r="E5" s="153"/>
      <c r="F5" s="154">
        <v>47387</v>
      </c>
      <c r="G5" s="155"/>
      <c r="H5" s="156"/>
    </row>
    <row r="6" spans="1:8">
      <c r="A6" s="157"/>
      <c r="B6" s="158"/>
      <c r="C6" s="159"/>
      <c r="D6" s="160">
        <v>10946</v>
      </c>
      <c r="E6" s="161"/>
      <c r="F6" s="162">
        <v>24928</v>
      </c>
      <c r="G6" s="163"/>
      <c r="H6" s="164"/>
    </row>
    <row r="7" spans="1:8">
      <c r="A7" s="145" t="s">
        <v>482</v>
      </c>
      <c r="B7" s="150"/>
      <c r="C7" s="151"/>
      <c r="D7" s="152">
        <v>38392</v>
      </c>
      <c r="E7" s="153"/>
      <c r="F7" s="154">
        <v>51264</v>
      </c>
      <c r="G7" s="155"/>
      <c r="H7" s="156"/>
    </row>
    <row r="8" spans="1:8">
      <c r="A8" s="157"/>
      <c r="B8" s="158"/>
      <c r="C8" s="159"/>
      <c r="D8" s="160">
        <v>17677</v>
      </c>
      <c r="E8" s="161"/>
      <c r="F8" s="162">
        <v>26040</v>
      </c>
      <c r="G8" s="163"/>
      <c r="H8" s="164"/>
    </row>
    <row r="9" spans="1:8">
      <c r="A9" s="145" t="s">
        <v>483</v>
      </c>
      <c r="B9" s="150"/>
      <c r="C9" s="151"/>
      <c r="D9" s="152">
        <v>42973</v>
      </c>
      <c r="E9" s="153"/>
      <c r="F9" s="154">
        <v>52068</v>
      </c>
      <c r="G9" s="155"/>
      <c r="H9" s="156"/>
    </row>
    <row r="10" spans="1:8">
      <c r="A10" s="157"/>
      <c r="B10" s="158"/>
      <c r="C10" s="159"/>
      <c r="D10" s="160">
        <v>18842</v>
      </c>
      <c r="E10" s="161"/>
      <c r="F10" s="162">
        <v>26936</v>
      </c>
      <c r="G10" s="163"/>
      <c r="H10" s="164"/>
    </row>
    <row r="11" spans="1:8">
      <c r="A11" s="145" t="s">
        <v>484</v>
      </c>
      <c r="B11" s="150"/>
      <c r="C11" s="151"/>
      <c r="D11" s="152">
        <v>29477</v>
      </c>
      <c r="E11" s="153"/>
      <c r="F11" s="154">
        <v>47161</v>
      </c>
      <c r="G11" s="155"/>
      <c r="H11" s="156"/>
    </row>
    <row r="12" spans="1:8">
      <c r="A12" s="157"/>
      <c r="B12" s="158"/>
      <c r="C12" s="165"/>
      <c r="D12" s="160">
        <v>10371</v>
      </c>
      <c r="E12" s="161"/>
      <c r="F12" s="162">
        <v>24595</v>
      </c>
      <c r="G12" s="163"/>
      <c r="H12" s="164"/>
    </row>
    <row r="13" spans="1:8">
      <c r="A13" s="145"/>
      <c r="B13" s="150"/>
      <c r="C13" s="166"/>
      <c r="D13" s="167">
        <v>53325</v>
      </c>
      <c r="E13" s="168"/>
      <c r="F13" s="169">
        <v>50014</v>
      </c>
      <c r="G13" s="170"/>
      <c r="H13" s="156"/>
    </row>
    <row r="14" spans="1:8">
      <c r="A14" s="157"/>
      <c r="B14" s="158"/>
      <c r="C14" s="159"/>
      <c r="D14" s="160">
        <v>13816</v>
      </c>
      <c r="E14" s="161"/>
      <c r="F14" s="162">
        <v>25468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5.04</v>
      </c>
      <c r="C19" s="171">
        <f>ROUND(VALUE(SUBSTITUTE(実質収支比率等に係る経年分析!G$48,"▲","-")),2)</f>
        <v>5.95</v>
      </c>
      <c r="D19" s="171">
        <f>ROUND(VALUE(SUBSTITUTE(実質収支比率等に係る経年分析!H$48,"▲","-")),2)</f>
        <v>6.84</v>
      </c>
      <c r="E19" s="171">
        <f>ROUND(VALUE(SUBSTITUTE(実質収支比率等に係る経年分析!I$48,"▲","-")),2)</f>
        <v>8.99</v>
      </c>
      <c r="F19" s="171">
        <f>ROUND(VALUE(SUBSTITUTE(実質収支比率等に係る経年分析!J$48,"▲","-")),2)</f>
        <v>12.57</v>
      </c>
    </row>
    <row r="20" spans="1:11">
      <c r="A20" s="171" t="s">
        <v>55</v>
      </c>
      <c r="B20" s="171">
        <f>ROUND(VALUE(SUBSTITUTE(実質収支比率等に係る経年分析!F$47,"▲","-")),2)</f>
        <v>12.42</v>
      </c>
      <c r="C20" s="171">
        <f>ROUND(VALUE(SUBSTITUTE(実質収支比率等に係る経年分析!G$47,"▲","-")),2)</f>
        <v>14.08</v>
      </c>
      <c r="D20" s="171">
        <f>ROUND(VALUE(SUBSTITUTE(実質収支比率等に係る経年分析!H$47,"▲","-")),2)</f>
        <v>20.38</v>
      </c>
      <c r="E20" s="171">
        <f>ROUND(VALUE(SUBSTITUTE(実質収支比率等に係る経年分析!I$47,"▲","-")),2)</f>
        <v>23.08</v>
      </c>
      <c r="F20" s="171">
        <f>ROUND(VALUE(SUBSTITUTE(実質収支比率等に係る経年分析!J$47,"▲","-")),2)</f>
        <v>30.57</v>
      </c>
    </row>
    <row r="21" spans="1:11">
      <c r="A21" s="171" t="s">
        <v>56</v>
      </c>
      <c r="B21" s="171">
        <f>IF(ISNUMBER(VALUE(SUBSTITUTE(実質収支比率等に係る経年分析!F$49,"▲","-"))),ROUND(VALUE(SUBSTITUTE(実質収支比率等に係る経年分析!F$49,"▲","-")),2),NA())</f>
        <v>0.78</v>
      </c>
      <c r="C21" s="171">
        <f>IF(ISNUMBER(VALUE(SUBSTITUTE(実質収支比率等に係る経年分析!G$49,"▲","-"))),ROUND(VALUE(SUBSTITUTE(実質収支比率等に係る経年分析!G$49,"▲","-")),2),NA())</f>
        <v>2.97</v>
      </c>
      <c r="D21" s="171">
        <f>IF(ISNUMBER(VALUE(SUBSTITUTE(実質収支比率等に係る経年分析!H$49,"▲","-"))),ROUND(VALUE(SUBSTITUTE(実質収支比率等に係る経年分析!H$49,"▲","-")),2),NA())</f>
        <v>5.81</v>
      </c>
      <c r="E21" s="171">
        <f>IF(ISNUMBER(VALUE(SUBSTITUTE(実質収支比率等に係る経年分析!I$49,"▲","-"))),ROUND(VALUE(SUBSTITUTE(実質収支比率等に係る経年分析!I$49,"▲","-")),2),NA())</f>
        <v>5.7</v>
      </c>
      <c r="F21" s="171">
        <f>IF(ISNUMBER(VALUE(SUBSTITUTE(実質収支比率等に係る経年分析!J$49,"▲","-"))),ROUND(VALUE(SUBSTITUTE(実質収支比率等に係る経年分析!J$49,"▲","-")),2),NA())</f>
        <v>11.89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介護サービス事業会計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c r="A32" s="172" t="str">
        <f>IF(連結実質赤字比率に係る赤字・黒字の構成分析!C$38="",NA(),連結実質赤字比率に係る赤字・黒字の構成分析!C$38)</f>
        <v>介護保険事業会計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1.35</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12.57</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670</v>
      </c>
      <c r="E42" s="173"/>
      <c r="F42" s="173"/>
      <c r="G42" s="173">
        <f>'実質公債費比率（分子）の構造'!L$52</f>
        <v>662</v>
      </c>
      <c r="H42" s="173"/>
      <c r="I42" s="173"/>
      <c r="J42" s="173">
        <f>'実質公債費比率（分子）の構造'!M$52</f>
        <v>666</v>
      </c>
      <c r="K42" s="173"/>
      <c r="L42" s="173"/>
      <c r="M42" s="173">
        <f>'実質公債費比率（分子）の構造'!N$52</f>
        <v>688</v>
      </c>
      <c r="N42" s="173"/>
      <c r="O42" s="173"/>
      <c r="P42" s="173">
        <f>'実質公債費比率（分子）の構造'!O$52</f>
        <v>691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62</v>
      </c>
      <c r="C45" s="173"/>
      <c r="D45" s="173"/>
      <c r="E45" s="173">
        <f>'実質公債費比率（分子）の構造'!L$49</f>
        <v>64</v>
      </c>
      <c r="F45" s="173"/>
      <c r="G45" s="173"/>
      <c r="H45" s="173">
        <f>'実質公債費比率（分子）の構造'!M$49</f>
        <v>62</v>
      </c>
      <c r="I45" s="173"/>
      <c r="J45" s="173"/>
      <c r="K45" s="173">
        <f>'実質公債費比率（分子）の構造'!N$49</f>
        <v>61</v>
      </c>
      <c r="L45" s="173"/>
      <c r="M45" s="173"/>
      <c r="N45" s="173">
        <f>'実質公債費比率（分子）の構造'!O$49</f>
        <v>61</v>
      </c>
      <c r="O45" s="173"/>
      <c r="P45" s="173"/>
    </row>
    <row r="46" spans="1:16">
      <c r="A46" s="173" t="s">
        <v>67</v>
      </c>
      <c r="B46" s="173">
        <f>'実質公債費比率（分子）の構造'!K$48</f>
        <v>161</v>
      </c>
      <c r="C46" s="173"/>
      <c r="D46" s="173"/>
      <c r="E46" s="173">
        <f>'実質公債費比率（分子）の構造'!L$48</f>
        <v>140</v>
      </c>
      <c r="F46" s="173"/>
      <c r="G46" s="173"/>
      <c r="H46" s="173">
        <f>'実質公債費比率（分子）の構造'!M$48</f>
        <v>146</v>
      </c>
      <c r="I46" s="173"/>
      <c r="J46" s="173"/>
      <c r="K46" s="173">
        <f>'実質公債費比率（分子）の構造'!N$48</f>
        <v>173</v>
      </c>
      <c r="L46" s="173"/>
      <c r="M46" s="173"/>
      <c r="N46" s="173">
        <f>'実質公債費比率（分子）の構造'!O$48</f>
        <v>173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727</v>
      </c>
      <c r="C49" s="173"/>
      <c r="D49" s="173"/>
      <c r="E49" s="173">
        <f>'実質公債費比率（分子）の構造'!L$45</f>
        <v>704</v>
      </c>
      <c r="F49" s="173"/>
      <c r="G49" s="173"/>
      <c r="H49" s="173">
        <f>'実質公債費比率（分子）の構造'!M$45</f>
        <v>769</v>
      </c>
      <c r="I49" s="173"/>
      <c r="J49" s="173"/>
      <c r="K49" s="173">
        <f>'実質公債費比率（分子）の構造'!N$45</f>
        <v>808</v>
      </c>
      <c r="L49" s="173"/>
      <c r="M49" s="173"/>
      <c r="N49" s="173">
        <f>'実質公債費比率（分子）の構造'!O$45</f>
        <v>847</v>
      </c>
      <c r="O49" s="173"/>
      <c r="P49" s="173"/>
    </row>
    <row r="50" spans="1:16">
      <c r="A50" s="173" t="s">
        <v>71</v>
      </c>
      <c r="B50" s="173" t="e">
        <f>NA()</f>
        <v>#N/A</v>
      </c>
      <c r="C50" s="173">
        <f>IF(ISNUMBER('実質公債費比率（分子）の構造'!K$53),'実質公債費比率（分子）の構造'!K$53,NA())</f>
        <v>280</v>
      </c>
      <c r="D50" s="173" t="e">
        <f>NA()</f>
        <v>#N/A</v>
      </c>
      <c r="E50" s="173" t="e">
        <f>NA()</f>
        <v>#N/A</v>
      </c>
      <c r="F50" s="173">
        <f>IF(ISNUMBER('実質公債費比率（分子）の構造'!L$53),'実質公債費比率（分子）の構造'!L$53,NA())</f>
        <v>246</v>
      </c>
      <c r="G50" s="173" t="e">
        <f>NA()</f>
        <v>#N/A</v>
      </c>
      <c r="H50" s="173" t="e">
        <f>NA()</f>
        <v>#N/A</v>
      </c>
      <c r="I50" s="173">
        <f>IF(ISNUMBER('実質公債費比率（分子）の構造'!M$53),'実質公債費比率（分子）の構造'!M$53,NA())</f>
        <v>311</v>
      </c>
      <c r="J50" s="173" t="e">
        <f>NA()</f>
        <v>#N/A</v>
      </c>
      <c r="K50" s="173" t="e">
        <f>NA()</f>
        <v>#N/A</v>
      </c>
      <c r="L50" s="173">
        <f>IF(ISNUMBER('実質公債費比率（分子）の構造'!N$53),'実質公債費比率（分子）の構造'!N$53,NA())</f>
        <v>354</v>
      </c>
      <c r="M50" s="173" t="e">
        <f>NA()</f>
        <v>#N/A</v>
      </c>
      <c r="N50" s="173" t="e">
        <f>NA()</f>
        <v>#N/A</v>
      </c>
      <c r="O50" s="173">
        <f>IF(ISNUMBER('実質公債費比率（分子）の構造'!O$53),'実質公債費比率（分子）の構造'!O$53,NA())</f>
        <v>390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8025</v>
      </c>
      <c r="E56" s="172"/>
      <c r="F56" s="172"/>
      <c r="G56" s="172">
        <f>'将来負担比率（分子）の構造'!J$52</f>
        <v>7901</v>
      </c>
      <c r="H56" s="172"/>
      <c r="I56" s="172"/>
      <c r="J56" s="172">
        <f>'将来負担比率（分子）の構造'!K$52</f>
        <v>7902</v>
      </c>
      <c r="K56" s="172"/>
      <c r="L56" s="172"/>
      <c r="M56" s="172">
        <f>'将来負担比率（分子）の構造'!L$52</f>
        <v>7997</v>
      </c>
      <c r="N56" s="172"/>
      <c r="O56" s="172"/>
      <c r="P56" s="172">
        <f>'将来負担比率（分子）の構造'!M$52</f>
        <v>8195</v>
      </c>
    </row>
    <row r="57" spans="1:16">
      <c r="A57" s="172" t="s">
        <v>42</v>
      </c>
      <c r="B57" s="172"/>
      <c r="C57" s="172"/>
      <c r="D57" s="172">
        <f>'将来負担比率（分子）の構造'!I$51</f>
        <v>23</v>
      </c>
      <c r="E57" s="172"/>
      <c r="F57" s="172"/>
      <c r="G57" s="172">
        <f>'将来負担比率（分子）の構造'!J$51</f>
        <v>13</v>
      </c>
      <c r="H57" s="172"/>
      <c r="I57" s="172"/>
      <c r="J57" s="172">
        <f>'将来負担比率（分子）の構造'!K$51</f>
        <v>9</v>
      </c>
      <c r="K57" s="172"/>
      <c r="L57" s="172"/>
      <c r="M57" s="172">
        <f>'将来負担比率（分子）の構造'!L$51</f>
        <v>7</v>
      </c>
      <c r="N57" s="172"/>
      <c r="O57" s="172"/>
      <c r="P57" s="172">
        <f>'将来負担比率（分子）の構造'!M$51</f>
        <v>5</v>
      </c>
    </row>
    <row r="58" spans="1:16">
      <c r="A58" s="172" t="s">
        <v>41</v>
      </c>
      <c r="B58" s="172"/>
      <c r="C58" s="172"/>
      <c r="D58" s="172">
        <f>'将来負担比率（分子）の構造'!I$50</f>
        <v>5845</v>
      </c>
      <c r="E58" s="172"/>
      <c r="F58" s="172"/>
      <c r="G58" s="172">
        <f>'将来負担比率（分子）の構造'!J$50</f>
        <v>4901</v>
      </c>
      <c r="H58" s="172"/>
      <c r="I58" s="172"/>
      <c r="J58" s="172">
        <f>'将来負担比率（分子）の構造'!K$50</f>
        <v>4903</v>
      </c>
      <c r="K58" s="172"/>
      <c r="L58" s="172"/>
      <c r="M58" s="172">
        <f>'将来負担比率（分子）の構造'!L$50</f>
        <v>5164</v>
      </c>
      <c r="N58" s="172"/>
      <c r="O58" s="172"/>
      <c r="P58" s="172">
        <f>'将来負担比率（分子）の構造'!M$50</f>
        <v>5838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99</v>
      </c>
      <c r="C62" s="172"/>
      <c r="D62" s="172"/>
      <c r="E62" s="172">
        <f>'将来負担比率（分子）の構造'!J$45</f>
        <v>50</v>
      </c>
      <c r="F62" s="172"/>
      <c r="G62" s="172"/>
      <c r="H62" s="172">
        <f>'将来負担比率（分子）の構造'!K$45</f>
        <v>22</v>
      </c>
      <c r="I62" s="172"/>
      <c r="J62" s="172"/>
      <c r="K62" s="172">
        <f>'将来負担比率（分子）の構造'!L$45</f>
        <v>34</v>
      </c>
      <c r="L62" s="172"/>
      <c r="M62" s="172"/>
      <c r="N62" s="172" t="str">
        <f>'将来負担比率（分子）の構造'!M$45</f>
        <v>-</v>
      </c>
      <c r="O62" s="172"/>
      <c r="P62" s="172"/>
    </row>
    <row r="63" spans="1:16">
      <c r="A63" s="172" t="s">
        <v>34</v>
      </c>
      <c r="B63" s="172">
        <f>'将来負担比率（分子）の構造'!I$44</f>
        <v>559</v>
      </c>
      <c r="C63" s="172"/>
      <c r="D63" s="172"/>
      <c r="E63" s="172">
        <f>'将来負担比率（分子）の構造'!J$44</f>
        <v>503</v>
      </c>
      <c r="F63" s="172"/>
      <c r="G63" s="172"/>
      <c r="H63" s="172">
        <f>'将来負担比率（分子）の構造'!K$44</f>
        <v>491</v>
      </c>
      <c r="I63" s="172"/>
      <c r="J63" s="172"/>
      <c r="K63" s="172">
        <f>'将来負担比率（分子）の構造'!L$44</f>
        <v>460</v>
      </c>
      <c r="L63" s="172"/>
      <c r="M63" s="172"/>
      <c r="N63" s="172">
        <f>'将来負担比率（分子）の構造'!M$44</f>
        <v>405</v>
      </c>
      <c r="O63" s="172"/>
      <c r="P63" s="172"/>
    </row>
    <row r="64" spans="1:16">
      <c r="A64" s="172" t="s">
        <v>33</v>
      </c>
      <c r="B64" s="172">
        <f>'将来負担比率（分子）の構造'!I$43</f>
        <v>2440</v>
      </c>
      <c r="C64" s="172"/>
      <c r="D64" s="172"/>
      <c r="E64" s="172">
        <f>'将来負担比率（分子）の構造'!J$43</f>
        <v>2410</v>
      </c>
      <c r="F64" s="172"/>
      <c r="G64" s="172"/>
      <c r="H64" s="172">
        <f>'将来負担比率（分子）の構造'!K$43</f>
        <v>2360</v>
      </c>
      <c r="I64" s="172"/>
      <c r="J64" s="172"/>
      <c r="K64" s="172">
        <f>'将来負担比率（分子）の構造'!L$43</f>
        <v>2270</v>
      </c>
      <c r="L64" s="172"/>
      <c r="M64" s="172"/>
      <c r="N64" s="172">
        <f>'将来負担比率（分子）の構造'!M$43</f>
        <v>2656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8103</v>
      </c>
      <c r="C66" s="172"/>
      <c r="D66" s="172"/>
      <c r="E66" s="172">
        <f>'将来負担比率（分子）の構造'!J$41</f>
        <v>9612</v>
      </c>
      <c r="F66" s="172"/>
      <c r="G66" s="172"/>
      <c r="H66" s="172">
        <f>'将来負担比率（分子）の構造'!K$41</f>
        <v>9765</v>
      </c>
      <c r="I66" s="172"/>
      <c r="J66" s="172"/>
      <c r="K66" s="172">
        <f>'将来負担比率（分子）の構造'!L$41</f>
        <v>10010</v>
      </c>
      <c r="L66" s="172"/>
      <c r="M66" s="172"/>
      <c r="N66" s="172">
        <f>'将来負担比率（分子）の構造'!M$41</f>
        <v>10071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1350</v>
      </c>
      <c r="C72" s="176">
        <f>基金残高に係る経年分析!G55</f>
        <v>1621</v>
      </c>
      <c r="D72" s="176">
        <f>基金残高に係る経年分析!H55</f>
        <v>2272</v>
      </c>
    </row>
    <row r="73" spans="1:16">
      <c r="A73" s="175" t="s">
        <v>78</v>
      </c>
      <c r="B73" s="176">
        <f>基金残高に係る経年分析!F56</f>
        <v>353</v>
      </c>
      <c r="C73" s="176">
        <f>基金残高に係る経年分析!G56</f>
        <v>353</v>
      </c>
      <c r="D73" s="176">
        <f>基金残高に係る経年分析!H56</f>
        <v>353</v>
      </c>
    </row>
    <row r="74" spans="1:16">
      <c r="A74" s="175" t="s">
        <v>79</v>
      </c>
      <c r="B74" s="176">
        <f>基金残高に係る経年分析!F57</f>
        <v>2844</v>
      </c>
      <c r="C74" s="176">
        <f>基金残高に係る経年分析!G57</f>
        <v>2839</v>
      </c>
      <c r="D74" s="176">
        <f>基金残高に係る経年分析!H57</f>
        <v>2865</v>
      </c>
    </row>
  </sheetData>
  <sheetProtection algorithmName="SHA-512" hashValue="/z7E4ANwe0qIVGqwBW5dJ3xHen9aZQrWMY3OpQVZrejrQ8H9ws1XS0tyhy05Lask7ODwMSryesISD9ke8anuxQ==" saltValue="E/VAq6BHQYGvxVZbjpa9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605</v>
      </c>
      <c r="DI1" s="782"/>
      <c r="DJ1" s="782"/>
      <c r="DK1" s="782"/>
      <c r="DL1" s="782"/>
      <c r="DM1" s="782"/>
      <c r="DN1" s="783"/>
      <c r="DO1" s="212"/>
      <c r="DP1" s="781" t="s">
        <v>604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603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602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0" t="s">
        <v>225</v>
      </c>
      <c r="C5" s="731"/>
      <c r="D5" s="731"/>
      <c r="E5" s="731"/>
      <c r="F5" s="731"/>
      <c r="G5" s="731"/>
      <c r="H5" s="731"/>
      <c r="I5" s="731"/>
      <c r="J5" s="731"/>
      <c r="K5" s="731"/>
      <c r="L5" s="731"/>
      <c r="M5" s="731"/>
      <c r="N5" s="731"/>
      <c r="O5" s="731"/>
      <c r="P5" s="731"/>
      <c r="Q5" s="732"/>
      <c r="R5" s="717">
        <v>4190877</v>
      </c>
      <c r="S5" s="718"/>
      <c r="T5" s="718"/>
      <c r="U5" s="718"/>
      <c r="V5" s="718"/>
      <c r="W5" s="718"/>
      <c r="X5" s="718"/>
      <c r="Y5" s="761"/>
      <c r="Z5" s="779">
        <v>29.1</v>
      </c>
      <c r="AA5" s="779"/>
      <c r="AB5" s="779"/>
      <c r="AC5" s="779"/>
      <c r="AD5" s="780">
        <v>4190877</v>
      </c>
      <c r="AE5" s="780"/>
      <c r="AF5" s="780"/>
      <c r="AG5" s="780"/>
      <c r="AH5" s="780"/>
      <c r="AI5" s="780"/>
      <c r="AJ5" s="780"/>
      <c r="AK5" s="780"/>
      <c r="AL5" s="762">
        <v>58.4</v>
      </c>
      <c r="AM5" s="735"/>
      <c r="AN5" s="735"/>
      <c r="AO5" s="763"/>
      <c r="AP5" s="730" t="s">
        <v>226</v>
      </c>
      <c r="AQ5" s="731"/>
      <c r="AR5" s="731"/>
      <c r="AS5" s="731"/>
      <c r="AT5" s="731"/>
      <c r="AU5" s="731"/>
      <c r="AV5" s="731"/>
      <c r="AW5" s="731"/>
      <c r="AX5" s="731"/>
      <c r="AY5" s="731"/>
      <c r="AZ5" s="731"/>
      <c r="BA5" s="731"/>
      <c r="BB5" s="731"/>
      <c r="BC5" s="731"/>
      <c r="BD5" s="731"/>
      <c r="BE5" s="731"/>
      <c r="BF5" s="732"/>
      <c r="BG5" s="664">
        <v>4190877</v>
      </c>
      <c r="BH5" s="665"/>
      <c r="BI5" s="665"/>
      <c r="BJ5" s="665"/>
      <c r="BK5" s="665"/>
      <c r="BL5" s="665"/>
      <c r="BM5" s="665"/>
      <c r="BN5" s="666"/>
      <c r="BO5" s="691">
        <v>100</v>
      </c>
      <c r="BP5" s="691"/>
      <c r="BQ5" s="691"/>
      <c r="BR5" s="691"/>
      <c r="BS5" s="692">
        <v>30241</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220</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c r="B6" s="661" t="s">
        <v>601</v>
      </c>
      <c r="C6" s="662"/>
      <c r="D6" s="662"/>
      <c r="E6" s="662"/>
      <c r="F6" s="662"/>
      <c r="G6" s="662"/>
      <c r="H6" s="662"/>
      <c r="I6" s="662"/>
      <c r="J6" s="662"/>
      <c r="K6" s="662"/>
      <c r="L6" s="662"/>
      <c r="M6" s="662"/>
      <c r="N6" s="662"/>
      <c r="O6" s="662"/>
      <c r="P6" s="662"/>
      <c r="Q6" s="663"/>
      <c r="R6" s="664">
        <v>93807</v>
      </c>
      <c r="S6" s="665"/>
      <c r="T6" s="665"/>
      <c r="U6" s="665"/>
      <c r="V6" s="665"/>
      <c r="W6" s="665"/>
      <c r="X6" s="665"/>
      <c r="Y6" s="666"/>
      <c r="Z6" s="691">
        <v>0.7</v>
      </c>
      <c r="AA6" s="691"/>
      <c r="AB6" s="691"/>
      <c r="AC6" s="691"/>
      <c r="AD6" s="692">
        <v>93807</v>
      </c>
      <c r="AE6" s="692"/>
      <c r="AF6" s="692"/>
      <c r="AG6" s="692"/>
      <c r="AH6" s="692"/>
      <c r="AI6" s="692"/>
      <c r="AJ6" s="692"/>
      <c r="AK6" s="692"/>
      <c r="AL6" s="667">
        <v>1.3</v>
      </c>
      <c r="AM6" s="668"/>
      <c r="AN6" s="668"/>
      <c r="AO6" s="693"/>
      <c r="AP6" s="661" t="s">
        <v>600</v>
      </c>
      <c r="AQ6" s="662"/>
      <c r="AR6" s="662"/>
      <c r="AS6" s="662"/>
      <c r="AT6" s="662"/>
      <c r="AU6" s="662"/>
      <c r="AV6" s="662"/>
      <c r="AW6" s="662"/>
      <c r="AX6" s="662"/>
      <c r="AY6" s="662"/>
      <c r="AZ6" s="662"/>
      <c r="BA6" s="662"/>
      <c r="BB6" s="662"/>
      <c r="BC6" s="662"/>
      <c r="BD6" s="662"/>
      <c r="BE6" s="662"/>
      <c r="BF6" s="663"/>
      <c r="BG6" s="664">
        <v>4190877</v>
      </c>
      <c r="BH6" s="665"/>
      <c r="BI6" s="665"/>
      <c r="BJ6" s="665"/>
      <c r="BK6" s="665"/>
      <c r="BL6" s="665"/>
      <c r="BM6" s="665"/>
      <c r="BN6" s="666"/>
      <c r="BO6" s="691">
        <v>100</v>
      </c>
      <c r="BP6" s="691"/>
      <c r="BQ6" s="691"/>
      <c r="BR6" s="691"/>
      <c r="BS6" s="692">
        <v>30241</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98785</v>
      </c>
      <c r="CS6" s="665"/>
      <c r="CT6" s="665"/>
      <c r="CU6" s="665"/>
      <c r="CV6" s="665"/>
      <c r="CW6" s="665"/>
      <c r="CX6" s="665"/>
      <c r="CY6" s="666"/>
      <c r="CZ6" s="762">
        <v>0.7</v>
      </c>
      <c r="DA6" s="735"/>
      <c r="DB6" s="735"/>
      <c r="DC6" s="765"/>
      <c r="DD6" s="670" t="s">
        <v>535</v>
      </c>
      <c r="DE6" s="665"/>
      <c r="DF6" s="665"/>
      <c r="DG6" s="665"/>
      <c r="DH6" s="665"/>
      <c r="DI6" s="665"/>
      <c r="DJ6" s="665"/>
      <c r="DK6" s="665"/>
      <c r="DL6" s="665"/>
      <c r="DM6" s="665"/>
      <c r="DN6" s="665"/>
      <c r="DO6" s="665"/>
      <c r="DP6" s="666"/>
      <c r="DQ6" s="670">
        <v>98785</v>
      </c>
      <c r="DR6" s="665"/>
      <c r="DS6" s="665"/>
      <c r="DT6" s="665"/>
      <c r="DU6" s="665"/>
      <c r="DV6" s="665"/>
      <c r="DW6" s="665"/>
      <c r="DX6" s="665"/>
      <c r="DY6" s="665"/>
      <c r="DZ6" s="665"/>
      <c r="EA6" s="665"/>
      <c r="EB6" s="665"/>
      <c r="EC6" s="705"/>
    </row>
    <row r="7" spans="2:143" ht="11.25" customHeight="1">
      <c r="B7" s="661" t="s">
        <v>231</v>
      </c>
      <c r="C7" s="662"/>
      <c r="D7" s="662"/>
      <c r="E7" s="662"/>
      <c r="F7" s="662"/>
      <c r="G7" s="662"/>
      <c r="H7" s="662"/>
      <c r="I7" s="662"/>
      <c r="J7" s="662"/>
      <c r="K7" s="662"/>
      <c r="L7" s="662"/>
      <c r="M7" s="662"/>
      <c r="N7" s="662"/>
      <c r="O7" s="662"/>
      <c r="P7" s="662"/>
      <c r="Q7" s="663"/>
      <c r="R7" s="664">
        <v>5108</v>
      </c>
      <c r="S7" s="665"/>
      <c r="T7" s="665"/>
      <c r="U7" s="665"/>
      <c r="V7" s="665"/>
      <c r="W7" s="665"/>
      <c r="X7" s="665"/>
      <c r="Y7" s="666"/>
      <c r="Z7" s="691">
        <v>0</v>
      </c>
      <c r="AA7" s="691"/>
      <c r="AB7" s="691"/>
      <c r="AC7" s="691"/>
      <c r="AD7" s="692">
        <v>5108</v>
      </c>
      <c r="AE7" s="692"/>
      <c r="AF7" s="692"/>
      <c r="AG7" s="692"/>
      <c r="AH7" s="692"/>
      <c r="AI7" s="692"/>
      <c r="AJ7" s="692"/>
      <c r="AK7" s="692"/>
      <c r="AL7" s="667">
        <v>0.1</v>
      </c>
      <c r="AM7" s="668"/>
      <c r="AN7" s="668"/>
      <c r="AO7" s="693"/>
      <c r="AP7" s="661" t="s">
        <v>599</v>
      </c>
      <c r="AQ7" s="662"/>
      <c r="AR7" s="662"/>
      <c r="AS7" s="662"/>
      <c r="AT7" s="662"/>
      <c r="AU7" s="662"/>
      <c r="AV7" s="662"/>
      <c r="AW7" s="662"/>
      <c r="AX7" s="662"/>
      <c r="AY7" s="662"/>
      <c r="AZ7" s="662"/>
      <c r="BA7" s="662"/>
      <c r="BB7" s="662"/>
      <c r="BC7" s="662"/>
      <c r="BD7" s="662"/>
      <c r="BE7" s="662"/>
      <c r="BF7" s="663"/>
      <c r="BG7" s="664">
        <v>1899545</v>
      </c>
      <c r="BH7" s="665"/>
      <c r="BI7" s="665"/>
      <c r="BJ7" s="665"/>
      <c r="BK7" s="665"/>
      <c r="BL7" s="665"/>
      <c r="BM7" s="665"/>
      <c r="BN7" s="666"/>
      <c r="BO7" s="691">
        <v>45.3</v>
      </c>
      <c r="BP7" s="691"/>
      <c r="BQ7" s="691"/>
      <c r="BR7" s="691"/>
      <c r="BS7" s="692">
        <v>30241</v>
      </c>
      <c r="BT7" s="692"/>
      <c r="BU7" s="692"/>
      <c r="BV7" s="692"/>
      <c r="BW7" s="692"/>
      <c r="BX7" s="692"/>
      <c r="BY7" s="692"/>
      <c r="BZ7" s="692"/>
      <c r="CA7" s="692"/>
      <c r="CB7" s="750"/>
      <c r="CD7" s="706" t="s">
        <v>232</v>
      </c>
      <c r="CE7" s="703"/>
      <c r="CF7" s="703"/>
      <c r="CG7" s="703"/>
      <c r="CH7" s="703"/>
      <c r="CI7" s="703"/>
      <c r="CJ7" s="703"/>
      <c r="CK7" s="703"/>
      <c r="CL7" s="703"/>
      <c r="CM7" s="703"/>
      <c r="CN7" s="703"/>
      <c r="CO7" s="703"/>
      <c r="CP7" s="703"/>
      <c r="CQ7" s="704"/>
      <c r="CR7" s="664">
        <v>1471053</v>
      </c>
      <c r="CS7" s="665"/>
      <c r="CT7" s="665"/>
      <c r="CU7" s="665"/>
      <c r="CV7" s="665"/>
      <c r="CW7" s="665"/>
      <c r="CX7" s="665"/>
      <c r="CY7" s="666"/>
      <c r="CZ7" s="691">
        <v>11</v>
      </c>
      <c r="DA7" s="691"/>
      <c r="DB7" s="691"/>
      <c r="DC7" s="691"/>
      <c r="DD7" s="670">
        <v>31152</v>
      </c>
      <c r="DE7" s="665"/>
      <c r="DF7" s="665"/>
      <c r="DG7" s="665"/>
      <c r="DH7" s="665"/>
      <c r="DI7" s="665"/>
      <c r="DJ7" s="665"/>
      <c r="DK7" s="665"/>
      <c r="DL7" s="665"/>
      <c r="DM7" s="665"/>
      <c r="DN7" s="665"/>
      <c r="DO7" s="665"/>
      <c r="DP7" s="666"/>
      <c r="DQ7" s="670">
        <v>1302448</v>
      </c>
      <c r="DR7" s="665"/>
      <c r="DS7" s="665"/>
      <c r="DT7" s="665"/>
      <c r="DU7" s="665"/>
      <c r="DV7" s="665"/>
      <c r="DW7" s="665"/>
      <c r="DX7" s="665"/>
      <c r="DY7" s="665"/>
      <c r="DZ7" s="665"/>
      <c r="EA7" s="665"/>
      <c r="EB7" s="665"/>
      <c r="EC7" s="705"/>
    </row>
    <row r="8" spans="2:143" ht="11.25" customHeight="1">
      <c r="B8" s="661" t="s">
        <v>233</v>
      </c>
      <c r="C8" s="662"/>
      <c r="D8" s="662"/>
      <c r="E8" s="662"/>
      <c r="F8" s="662"/>
      <c r="G8" s="662"/>
      <c r="H8" s="662"/>
      <c r="I8" s="662"/>
      <c r="J8" s="662"/>
      <c r="K8" s="662"/>
      <c r="L8" s="662"/>
      <c r="M8" s="662"/>
      <c r="N8" s="662"/>
      <c r="O8" s="662"/>
      <c r="P8" s="662"/>
      <c r="Q8" s="663"/>
      <c r="R8" s="664">
        <v>47330</v>
      </c>
      <c r="S8" s="665"/>
      <c r="T8" s="665"/>
      <c r="U8" s="665"/>
      <c r="V8" s="665"/>
      <c r="W8" s="665"/>
      <c r="X8" s="665"/>
      <c r="Y8" s="666"/>
      <c r="Z8" s="691">
        <v>0.3</v>
      </c>
      <c r="AA8" s="691"/>
      <c r="AB8" s="691"/>
      <c r="AC8" s="691"/>
      <c r="AD8" s="692">
        <v>47330</v>
      </c>
      <c r="AE8" s="692"/>
      <c r="AF8" s="692"/>
      <c r="AG8" s="692"/>
      <c r="AH8" s="692"/>
      <c r="AI8" s="692"/>
      <c r="AJ8" s="692"/>
      <c r="AK8" s="692"/>
      <c r="AL8" s="667">
        <v>0.7</v>
      </c>
      <c r="AM8" s="668"/>
      <c r="AN8" s="668"/>
      <c r="AO8" s="693"/>
      <c r="AP8" s="661" t="s">
        <v>598</v>
      </c>
      <c r="AQ8" s="662"/>
      <c r="AR8" s="662"/>
      <c r="AS8" s="662"/>
      <c r="AT8" s="662"/>
      <c r="AU8" s="662"/>
      <c r="AV8" s="662"/>
      <c r="AW8" s="662"/>
      <c r="AX8" s="662"/>
      <c r="AY8" s="662"/>
      <c r="AZ8" s="662"/>
      <c r="BA8" s="662"/>
      <c r="BB8" s="662"/>
      <c r="BC8" s="662"/>
      <c r="BD8" s="662"/>
      <c r="BE8" s="662"/>
      <c r="BF8" s="663"/>
      <c r="BG8" s="664">
        <v>62788</v>
      </c>
      <c r="BH8" s="665"/>
      <c r="BI8" s="665"/>
      <c r="BJ8" s="665"/>
      <c r="BK8" s="665"/>
      <c r="BL8" s="665"/>
      <c r="BM8" s="665"/>
      <c r="BN8" s="666"/>
      <c r="BO8" s="691">
        <v>1.5</v>
      </c>
      <c r="BP8" s="691"/>
      <c r="BQ8" s="691"/>
      <c r="BR8" s="691"/>
      <c r="BS8" s="692" t="s">
        <v>535</v>
      </c>
      <c r="BT8" s="692"/>
      <c r="BU8" s="692"/>
      <c r="BV8" s="692"/>
      <c r="BW8" s="692"/>
      <c r="BX8" s="692"/>
      <c r="BY8" s="692"/>
      <c r="BZ8" s="692"/>
      <c r="CA8" s="692"/>
      <c r="CB8" s="750"/>
      <c r="CD8" s="706" t="s">
        <v>234</v>
      </c>
      <c r="CE8" s="703"/>
      <c r="CF8" s="703"/>
      <c r="CG8" s="703"/>
      <c r="CH8" s="703"/>
      <c r="CI8" s="703"/>
      <c r="CJ8" s="703"/>
      <c r="CK8" s="703"/>
      <c r="CL8" s="703"/>
      <c r="CM8" s="703"/>
      <c r="CN8" s="703"/>
      <c r="CO8" s="703"/>
      <c r="CP8" s="703"/>
      <c r="CQ8" s="704"/>
      <c r="CR8" s="664">
        <v>5648933</v>
      </c>
      <c r="CS8" s="665"/>
      <c r="CT8" s="665"/>
      <c r="CU8" s="665"/>
      <c r="CV8" s="665"/>
      <c r="CW8" s="665"/>
      <c r="CX8" s="665"/>
      <c r="CY8" s="666"/>
      <c r="CZ8" s="691">
        <v>42.2</v>
      </c>
      <c r="DA8" s="691"/>
      <c r="DB8" s="691"/>
      <c r="DC8" s="691"/>
      <c r="DD8" s="670">
        <v>130014</v>
      </c>
      <c r="DE8" s="665"/>
      <c r="DF8" s="665"/>
      <c r="DG8" s="665"/>
      <c r="DH8" s="665"/>
      <c r="DI8" s="665"/>
      <c r="DJ8" s="665"/>
      <c r="DK8" s="665"/>
      <c r="DL8" s="665"/>
      <c r="DM8" s="665"/>
      <c r="DN8" s="665"/>
      <c r="DO8" s="665"/>
      <c r="DP8" s="666"/>
      <c r="DQ8" s="670">
        <v>2060644</v>
      </c>
      <c r="DR8" s="665"/>
      <c r="DS8" s="665"/>
      <c r="DT8" s="665"/>
      <c r="DU8" s="665"/>
      <c r="DV8" s="665"/>
      <c r="DW8" s="665"/>
      <c r="DX8" s="665"/>
      <c r="DY8" s="665"/>
      <c r="DZ8" s="665"/>
      <c r="EA8" s="665"/>
      <c r="EB8" s="665"/>
      <c r="EC8" s="705"/>
    </row>
    <row r="9" spans="2:143" ht="11.25" customHeight="1">
      <c r="B9" s="661" t="s">
        <v>235</v>
      </c>
      <c r="C9" s="662"/>
      <c r="D9" s="662"/>
      <c r="E9" s="662"/>
      <c r="F9" s="662"/>
      <c r="G9" s="662"/>
      <c r="H9" s="662"/>
      <c r="I9" s="662"/>
      <c r="J9" s="662"/>
      <c r="K9" s="662"/>
      <c r="L9" s="662"/>
      <c r="M9" s="662"/>
      <c r="N9" s="662"/>
      <c r="O9" s="662"/>
      <c r="P9" s="662"/>
      <c r="Q9" s="663"/>
      <c r="R9" s="664">
        <v>49570</v>
      </c>
      <c r="S9" s="665"/>
      <c r="T9" s="665"/>
      <c r="U9" s="665"/>
      <c r="V9" s="665"/>
      <c r="W9" s="665"/>
      <c r="X9" s="665"/>
      <c r="Y9" s="666"/>
      <c r="Z9" s="691">
        <v>0.3</v>
      </c>
      <c r="AA9" s="691"/>
      <c r="AB9" s="691"/>
      <c r="AC9" s="691"/>
      <c r="AD9" s="692">
        <v>49570</v>
      </c>
      <c r="AE9" s="692"/>
      <c r="AF9" s="692"/>
      <c r="AG9" s="692"/>
      <c r="AH9" s="692"/>
      <c r="AI9" s="692"/>
      <c r="AJ9" s="692"/>
      <c r="AK9" s="692"/>
      <c r="AL9" s="667">
        <v>0.7</v>
      </c>
      <c r="AM9" s="668"/>
      <c r="AN9" s="668"/>
      <c r="AO9" s="693"/>
      <c r="AP9" s="661" t="s">
        <v>597</v>
      </c>
      <c r="AQ9" s="662"/>
      <c r="AR9" s="662"/>
      <c r="AS9" s="662"/>
      <c r="AT9" s="662"/>
      <c r="AU9" s="662"/>
      <c r="AV9" s="662"/>
      <c r="AW9" s="662"/>
      <c r="AX9" s="662"/>
      <c r="AY9" s="662"/>
      <c r="AZ9" s="662"/>
      <c r="BA9" s="662"/>
      <c r="BB9" s="662"/>
      <c r="BC9" s="662"/>
      <c r="BD9" s="662"/>
      <c r="BE9" s="662"/>
      <c r="BF9" s="663"/>
      <c r="BG9" s="664">
        <v>1625431</v>
      </c>
      <c r="BH9" s="665"/>
      <c r="BI9" s="665"/>
      <c r="BJ9" s="665"/>
      <c r="BK9" s="665"/>
      <c r="BL9" s="665"/>
      <c r="BM9" s="665"/>
      <c r="BN9" s="666"/>
      <c r="BO9" s="691">
        <v>38.799999999999997</v>
      </c>
      <c r="BP9" s="691"/>
      <c r="BQ9" s="691"/>
      <c r="BR9" s="691"/>
      <c r="BS9" s="692" t="s">
        <v>535</v>
      </c>
      <c r="BT9" s="692"/>
      <c r="BU9" s="692"/>
      <c r="BV9" s="692"/>
      <c r="BW9" s="692"/>
      <c r="BX9" s="692"/>
      <c r="BY9" s="692"/>
      <c r="BZ9" s="692"/>
      <c r="CA9" s="692"/>
      <c r="CB9" s="750"/>
      <c r="CD9" s="706" t="s">
        <v>236</v>
      </c>
      <c r="CE9" s="703"/>
      <c r="CF9" s="703"/>
      <c r="CG9" s="703"/>
      <c r="CH9" s="703"/>
      <c r="CI9" s="703"/>
      <c r="CJ9" s="703"/>
      <c r="CK9" s="703"/>
      <c r="CL9" s="703"/>
      <c r="CM9" s="703"/>
      <c r="CN9" s="703"/>
      <c r="CO9" s="703"/>
      <c r="CP9" s="703"/>
      <c r="CQ9" s="704"/>
      <c r="CR9" s="664">
        <v>1513619</v>
      </c>
      <c r="CS9" s="665"/>
      <c r="CT9" s="665"/>
      <c r="CU9" s="665"/>
      <c r="CV9" s="665"/>
      <c r="CW9" s="665"/>
      <c r="CX9" s="665"/>
      <c r="CY9" s="666"/>
      <c r="CZ9" s="691">
        <v>11.3</v>
      </c>
      <c r="DA9" s="691"/>
      <c r="DB9" s="691"/>
      <c r="DC9" s="691"/>
      <c r="DD9" s="670">
        <v>94030</v>
      </c>
      <c r="DE9" s="665"/>
      <c r="DF9" s="665"/>
      <c r="DG9" s="665"/>
      <c r="DH9" s="665"/>
      <c r="DI9" s="665"/>
      <c r="DJ9" s="665"/>
      <c r="DK9" s="665"/>
      <c r="DL9" s="665"/>
      <c r="DM9" s="665"/>
      <c r="DN9" s="665"/>
      <c r="DO9" s="665"/>
      <c r="DP9" s="666"/>
      <c r="DQ9" s="670">
        <v>891680</v>
      </c>
      <c r="DR9" s="665"/>
      <c r="DS9" s="665"/>
      <c r="DT9" s="665"/>
      <c r="DU9" s="665"/>
      <c r="DV9" s="665"/>
      <c r="DW9" s="665"/>
      <c r="DX9" s="665"/>
      <c r="DY9" s="665"/>
      <c r="DZ9" s="665"/>
      <c r="EA9" s="665"/>
      <c r="EB9" s="665"/>
      <c r="EC9" s="705"/>
    </row>
    <row r="10" spans="2:143" ht="11.25" customHeight="1">
      <c r="B10" s="661" t="s">
        <v>596</v>
      </c>
      <c r="C10" s="662"/>
      <c r="D10" s="662"/>
      <c r="E10" s="662"/>
      <c r="F10" s="662"/>
      <c r="G10" s="662"/>
      <c r="H10" s="662"/>
      <c r="I10" s="662"/>
      <c r="J10" s="662"/>
      <c r="K10" s="662"/>
      <c r="L10" s="662"/>
      <c r="M10" s="662"/>
      <c r="N10" s="662"/>
      <c r="O10" s="662"/>
      <c r="P10" s="662"/>
      <c r="Q10" s="663"/>
      <c r="R10" s="664" t="s">
        <v>527</v>
      </c>
      <c r="S10" s="665"/>
      <c r="T10" s="665"/>
      <c r="U10" s="665"/>
      <c r="V10" s="665"/>
      <c r="W10" s="665"/>
      <c r="X10" s="665"/>
      <c r="Y10" s="666"/>
      <c r="Z10" s="691" t="s">
        <v>535</v>
      </c>
      <c r="AA10" s="691"/>
      <c r="AB10" s="691"/>
      <c r="AC10" s="691"/>
      <c r="AD10" s="692" t="s">
        <v>535</v>
      </c>
      <c r="AE10" s="692"/>
      <c r="AF10" s="692"/>
      <c r="AG10" s="692"/>
      <c r="AH10" s="692"/>
      <c r="AI10" s="692"/>
      <c r="AJ10" s="692"/>
      <c r="AK10" s="692"/>
      <c r="AL10" s="667" t="s">
        <v>535</v>
      </c>
      <c r="AM10" s="668"/>
      <c r="AN10" s="668"/>
      <c r="AO10" s="693"/>
      <c r="AP10" s="661" t="s">
        <v>595</v>
      </c>
      <c r="AQ10" s="662"/>
      <c r="AR10" s="662"/>
      <c r="AS10" s="662"/>
      <c r="AT10" s="662"/>
      <c r="AU10" s="662"/>
      <c r="AV10" s="662"/>
      <c r="AW10" s="662"/>
      <c r="AX10" s="662"/>
      <c r="AY10" s="662"/>
      <c r="AZ10" s="662"/>
      <c r="BA10" s="662"/>
      <c r="BB10" s="662"/>
      <c r="BC10" s="662"/>
      <c r="BD10" s="662"/>
      <c r="BE10" s="662"/>
      <c r="BF10" s="663"/>
      <c r="BG10" s="664">
        <v>98543</v>
      </c>
      <c r="BH10" s="665"/>
      <c r="BI10" s="665"/>
      <c r="BJ10" s="665"/>
      <c r="BK10" s="665"/>
      <c r="BL10" s="665"/>
      <c r="BM10" s="665"/>
      <c r="BN10" s="666"/>
      <c r="BO10" s="691">
        <v>2.4</v>
      </c>
      <c r="BP10" s="691"/>
      <c r="BQ10" s="691"/>
      <c r="BR10" s="691"/>
      <c r="BS10" s="692" t="s">
        <v>535</v>
      </c>
      <c r="BT10" s="692"/>
      <c r="BU10" s="692"/>
      <c r="BV10" s="692"/>
      <c r="BW10" s="692"/>
      <c r="BX10" s="692"/>
      <c r="BY10" s="692"/>
      <c r="BZ10" s="692"/>
      <c r="CA10" s="692"/>
      <c r="CB10" s="750"/>
      <c r="CD10" s="706" t="s">
        <v>237</v>
      </c>
      <c r="CE10" s="703"/>
      <c r="CF10" s="703"/>
      <c r="CG10" s="703"/>
      <c r="CH10" s="703"/>
      <c r="CI10" s="703"/>
      <c r="CJ10" s="703"/>
      <c r="CK10" s="703"/>
      <c r="CL10" s="703"/>
      <c r="CM10" s="703"/>
      <c r="CN10" s="703"/>
      <c r="CO10" s="703"/>
      <c r="CP10" s="703"/>
      <c r="CQ10" s="704"/>
      <c r="CR10" s="664">
        <v>10611</v>
      </c>
      <c r="CS10" s="665"/>
      <c r="CT10" s="665"/>
      <c r="CU10" s="665"/>
      <c r="CV10" s="665"/>
      <c r="CW10" s="665"/>
      <c r="CX10" s="665"/>
      <c r="CY10" s="666"/>
      <c r="CZ10" s="691">
        <v>0.1</v>
      </c>
      <c r="DA10" s="691"/>
      <c r="DB10" s="691"/>
      <c r="DC10" s="691"/>
      <c r="DD10" s="670" t="s">
        <v>535</v>
      </c>
      <c r="DE10" s="665"/>
      <c r="DF10" s="665"/>
      <c r="DG10" s="665"/>
      <c r="DH10" s="665"/>
      <c r="DI10" s="665"/>
      <c r="DJ10" s="665"/>
      <c r="DK10" s="665"/>
      <c r="DL10" s="665"/>
      <c r="DM10" s="665"/>
      <c r="DN10" s="665"/>
      <c r="DO10" s="665"/>
      <c r="DP10" s="666"/>
      <c r="DQ10" s="670">
        <v>9849</v>
      </c>
      <c r="DR10" s="665"/>
      <c r="DS10" s="665"/>
      <c r="DT10" s="665"/>
      <c r="DU10" s="665"/>
      <c r="DV10" s="665"/>
      <c r="DW10" s="665"/>
      <c r="DX10" s="665"/>
      <c r="DY10" s="665"/>
      <c r="DZ10" s="665"/>
      <c r="EA10" s="665"/>
      <c r="EB10" s="665"/>
      <c r="EC10" s="705"/>
    </row>
    <row r="11" spans="2:143" ht="11.25" customHeight="1">
      <c r="B11" s="661" t="s">
        <v>238</v>
      </c>
      <c r="C11" s="662"/>
      <c r="D11" s="662"/>
      <c r="E11" s="662"/>
      <c r="F11" s="662"/>
      <c r="G11" s="662"/>
      <c r="H11" s="662"/>
      <c r="I11" s="662"/>
      <c r="J11" s="662"/>
      <c r="K11" s="662"/>
      <c r="L11" s="662"/>
      <c r="M11" s="662"/>
      <c r="N11" s="662"/>
      <c r="O11" s="662"/>
      <c r="P11" s="662"/>
      <c r="Q11" s="663"/>
      <c r="R11" s="664">
        <v>737291</v>
      </c>
      <c r="S11" s="665"/>
      <c r="T11" s="665"/>
      <c r="U11" s="665"/>
      <c r="V11" s="665"/>
      <c r="W11" s="665"/>
      <c r="X11" s="665"/>
      <c r="Y11" s="666"/>
      <c r="Z11" s="667">
        <v>5.0999999999999996</v>
      </c>
      <c r="AA11" s="668"/>
      <c r="AB11" s="668"/>
      <c r="AC11" s="669"/>
      <c r="AD11" s="670">
        <v>737291</v>
      </c>
      <c r="AE11" s="665"/>
      <c r="AF11" s="665"/>
      <c r="AG11" s="665"/>
      <c r="AH11" s="665"/>
      <c r="AI11" s="665"/>
      <c r="AJ11" s="665"/>
      <c r="AK11" s="666"/>
      <c r="AL11" s="667">
        <v>10.3</v>
      </c>
      <c r="AM11" s="668"/>
      <c r="AN11" s="668"/>
      <c r="AO11" s="693"/>
      <c r="AP11" s="661" t="s">
        <v>594</v>
      </c>
      <c r="AQ11" s="662"/>
      <c r="AR11" s="662"/>
      <c r="AS11" s="662"/>
      <c r="AT11" s="662"/>
      <c r="AU11" s="662"/>
      <c r="AV11" s="662"/>
      <c r="AW11" s="662"/>
      <c r="AX11" s="662"/>
      <c r="AY11" s="662"/>
      <c r="AZ11" s="662"/>
      <c r="BA11" s="662"/>
      <c r="BB11" s="662"/>
      <c r="BC11" s="662"/>
      <c r="BD11" s="662"/>
      <c r="BE11" s="662"/>
      <c r="BF11" s="663"/>
      <c r="BG11" s="664">
        <v>112783</v>
      </c>
      <c r="BH11" s="665"/>
      <c r="BI11" s="665"/>
      <c r="BJ11" s="665"/>
      <c r="BK11" s="665"/>
      <c r="BL11" s="665"/>
      <c r="BM11" s="665"/>
      <c r="BN11" s="666"/>
      <c r="BO11" s="691">
        <v>2.7</v>
      </c>
      <c r="BP11" s="691"/>
      <c r="BQ11" s="691"/>
      <c r="BR11" s="691"/>
      <c r="BS11" s="692">
        <v>30241</v>
      </c>
      <c r="BT11" s="692"/>
      <c r="BU11" s="692"/>
      <c r="BV11" s="692"/>
      <c r="BW11" s="692"/>
      <c r="BX11" s="692"/>
      <c r="BY11" s="692"/>
      <c r="BZ11" s="692"/>
      <c r="CA11" s="692"/>
      <c r="CB11" s="750"/>
      <c r="CD11" s="706" t="s">
        <v>239</v>
      </c>
      <c r="CE11" s="703"/>
      <c r="CF11" s="703"/>
      <c r="CG11" s="703"/>
      <c r="CH11" s="703"/>
      <c r="CI11" s="703"/>
      <c r="CJ11" s="703"/>
      <c r="CK11" s="703"/>
      <c r="CL11" s="703"/>
      <c r="CM11" s="703"/>
      <c r="CN11" s="703"/>
      <c r="CO11" s="703"/>
      <c r="CP11" s="703"/>
      <c r="CQ11" s="704"/>
      <c r="CR11" s="664">
        <v>109598</v>
      </c>
      <c r="CS11" s="665"/>
      <c r="CT11" s="665"/>
      <c r="CU11" s="665"/>
      <c r="CV11" s="665"/>
      <c r="CW11" s="665"/>
      <c r="CX11" s="665"/>
      <c r="CY11" s="666"/>
      <c r="CZ11" s="691">
        <v>0.8</v>
      </c>
      <c r="DA11" s="691"/>
      <c r="DB11" s="691"/>
      <c r="DC11" s="691"/>
      <c r="DD11" s="670">
        <v>27576</v>
      </c>
      <c r="DE11" s="665"/>
      <c r="DF11" s="665"/>
      <c r="DG11" s="665"/>
      <c r="DH11" s="665"/>
      <c r="DI11" s="665"/>
      <c r="DJ11" s="665"/>
      <c r="DK11" s="665"/>
      <c r="DL11" s="665"/>
      <c r="DM11" s="665"/>
      <c r="DN11" s="665"/>
      <c r="DO11" s="665"/>
      <c r="DP11" s="666"/>
      <c r="DQ11" s="670">
        <v>83253</v>
      </c>
      <c r="DR11" s="665"/>
      <c r="DS11" s="665"/>
      <c r="DT11" s="665"/>
      <c r="DU11" s="665"/>
      <c r="DV11" s="665"/>
      <c r="DW11" s="665"/>
      <c r="DX11" s="665"/>
      <c r="DY11" s="665"/>
      <c r="DZ11" s="665"/>
      <c r="EA11" s="665"/>
      <c r="EB11" s="665"/>
      <c r="EC11" s="705"/>
    </row>
    <row r="12" spans="2:143" ht="11.25" customHeight="1">
      <c r="B12" s="661" t="s">
        <v>240</v>
      </c>
      <c r="C12" s="662"/>
      <c r="D12" s="662"/>
      <c r="E12" s="662"/>
      <c r="F12" s="662"/>
      <c r="G12" s="662"/>
      <c r="H12" s="662"/>
      <c r="I12" s="662"/>
      <c r="J12" s="662"/>
      <c r="K12" s="662"/>
      <c r="L12" s="662"/>
      <c r="M12" s="662"/>
      <c r="N12" s="662"/>
      <c r="O12" s="662"/>
      <c r="P12" s="662"/>
      <c r="Q12" s="663"/>
      <c r="R12" s="664" t="s">
        <v>535</v>
      </c>
      <c r="S12" s="665"/>
      <c r="T12" s="665"/>
      <c r="U12" s="665"/>
      <c r="V12" s="665"/>
      <c r="W12" s="665"/>
      <c r="X12" s="665"/>
      <c r="Y12" s="666"/>
      <c r="Z12" s="691" t="s">
        <v>535</v>
      </c>
      <c r="AA12" s="691"/>
      <c r="AB12" s="691"/>
      <c r="AC12" s="691"/>
      <c r="AD12" s="692" t="s">
        <v>535</v>
      </c>
      <c r="AE12" s="692"/>
      <c r="AF12" s="692"/>
      <c r="AG12" s="692"/>
      <c r="AH12" s="692"/>
      <c r="AI12" s="692"/>
      <c r="AJ12" s="692"/>
      <c r="AK12" s="692"/>
      <c r="AL12" s="667" t="s">
        <v>535</v>
      </c>
      <c r="AM12" s="668"/>
      <c r="AN12" s="668"/>
      <c r="AO12" s="693"/>
      <c r="AP12" s="661" t="s">
        <v>593</v>
      </c>
      <c r="AQ12" s="662"/>
      <c r="AR12" s="662"/>
      <c r="AS12" s="662"/>
      <c r="AT12" s="662"/>
      <c r="AU12" s="662"/>
      <c r="AV12" s="662"/>
      <c r="AW12" s="662"/>
      <c r="AX12" s="662"/>
      <c r="AY12" s="662"/>
      <c r="AZ12" s="662"/>
      <c r="BA12" s="662"/>
      <c r="BB12" s="662"/>
      <c r="BC12" s="662"/>
      <c r="BD12" s="662"/>
      <c r="BE12" s="662"/>
      <c r="BF12" s="663"/>
      <c r="BG12" s="664">
        <v>1956002</v>
      </c>
      <c r="BH12" s="665"/>
      <c r="BI12" s="665"/>
      <c r="BJ12" s="665"/>
      <c r="BK12" s="665"/>
      <c r="BL12" s="665"/>
      <c r="BM12" s="665"/>
      <c r="BN12" s="666"/>
      <c r="BO12" s="691">
        <v>46.7</v>
      </c>
      <c r="BP12" s="691"/>
      <c r="BQ12" s="691"/>
      <c r="BR12" s="691"/>
      <c r="BS12" s="692" t="s">
        <v>535</v>
      </c>
      <c r="BT12" s="692"/>
      <c r="BU12" s="692"/>
      <c r="BV12" s="692"/>
      <c r="BW12" s="692"/>
      <c r="BX12" s="692"/>
      <c r="BY12" s="692"/>
      <c r="BZ12" s="692"/>
      <c r="CA12" s="692"/>
      <c r="CB12" s="750"/>
      <c r="CD12" s="706" t="s">
        <v>241</v>
      </c>
      <c r="CE12" s="703"/>
      <c r="CF12" s="703"/>
      <c r="CG12" s="703"/>
      <c r="CH12" s="703"/>
      <c r="CI12" s="703"/>
      <c r="CJ12" s="703"/>
      <c r="CK12" s="703"/>
      <c r="CL12" s="703"/>
      <c r="CM12" s="703"/>
      <c r="CN12" s="703"/>
      <c r="CO12" s="703"/>
      <c r="CP12" s="703"/>
      <c r="CQ12" s="704"/>
      <c r="CR12" s="664">
        <v>287465</v>
      </c>
      <c r="CS12" s="665"/>
      <c r="CT12" s="665"/>
      <c r="CU12" s="665"/>
      <c r="CV12" s="665"/>
      <c r="CW12" s="665"/>
      <c r="CX12" s="665"/>
      <c r="CY12" s="666"/>
      <c r="CZ12" s="691">
        <v>2.1</v>
      </c>
      <c r="DA12" s="691"/>
      <c r="DB12" s="691"/>
      <c r="DC12" s="691"/>
      <c r="DD12" s="670" t="s">
        <v>535</v>
      </c>
      <c r="DE12" s="665"/>
      <c r="DF12" s="665"/>
      <c r="DG12" s="665"/>
      <c r="DH12" s="665"/>
      <c r="DI12" s="665"/>
      <c r="DJ12" s="665"/>
      <c r="DK12" s="665"/>
      <c r="DL12" s="665"/>
      <c r="DM12" s="665"/>
      <c r="DN12" s="665"/>
      <c r="DO12" s="665"/>
      <c r="DP12" s="666"/>
      <c r="DQ12" s="670">
        <v>171306</v>
      </c>
      <c r="DR12" s="665"/>
      <c r="DS12" s="665"/>
      <c r="DT12" s="665"/>
      <c r="DU12" s="665"/>
      <c r="DV12" s="665"/>
      <c r="DW12" s="665"/>
      <c r="DX12" s="665"/>
      <c r="DY12" s="665"/>
      <c r="DZ12" s="665"/>
      <c r="EA12" s="665"/>
      <c r="EB12" s="665"/>
      <c r="EC12" s="705"/>
    </row>
    <row r="13" spans="2:143" ht="11.25" customHeight="1">
      <c r="B13" s="661" t="s">
        <v>242</v>
      </c>
      <c r="C13" s="662"/>
      <c r="D13" s="662"/>
      <c r="E13" s="662"/>
      <c r="F13" s="662"/>
      <c r="G13" s="662"/>
      <c r="H13" s="662"/>
      <c r="I13" s="662"/>
      <c r="J13" s="662"/>
      <c r="K13" s="662"/>
      <c r="L13" s="662"/>
      <c r="M13" s="662"/>
      <c r="N13" s="662"/>
      <c r="O13" s="662"/>
      <c r="P13" s="662"/>
      <c r="Q13" s="663"/>
      <c r="R13" s="664" t="s">
        <v>584</v>
      </c>
      <c r="S13" s="665"/>
      <c r="T13" s="665"/>
      <c r="U13" s="665"/>
      <c r="V13" s="665"/>
      <c r="W13" s="665"/>
      <c r="X13" s="665"/>
      <c r="Y13" s="666"/>
      <c r="Z13" s="691" t="s">
        <v>535</v>
      </c>
      <c r="AA13" s="691"/>
      <c r="AB13" s="691"/>
      <c r="AC13" s="691"/>
      <c r="AD13" s="692" t="s">
        <v>592</v>
      </c>
      <c r="AE13" s="692"/>
      <c r="AF13" s="692"/>
      <c r="AG13" s="692"/>
      <c r="AH13" s="692"/>
      <c r="AI13" s="692"/>
      <c r="AJ13" s="692"/>
      <c r="AK13" s="692"/>
      <c r="AL13" s="667" t="s">
        <v>535</v>
      </c>
      <c r="AM13" s="668"/>
      <c r="AN13" s="668"/>
      <c r="AO13" s="693"/>
      <c r="AP13" s="661" t="s">
        <v>591</v>
      </c>
      <c r="AQ13" s="662"/>
      <c r="AR13" s="662"/>
      <c r="AS13" s="662"/>
      <c r="AT13" s="662"/>
      <c r="AU13" s="662"/>
      <c r="AV13" s="662"/>
      <c r="AW13" s="662"/>
      <c r="AX13" s="662"/>
      <c r="AY13" s="662"/>
      <c r="AZ13" s="662"/>
      <c r="BA13" s="662"/>
      <c r="BB13" s="662"/>
      <c r="BC13" s="662"/>
      <c r="BD13" s="662"/>
      <c r="BE13" s="662"/>
      <c r="BF13" s="663"/>
      <c r="BG13" s="664">
        <v>1954010</v>
      </c>
      <c r="BH13" s="665"/>
      <c r="BI13" s="665"/>
      <c r="BJ13" s="665"/>
      <c r="BK13" s="665"/>
      <c r="BL13" s="665"/>
      <c r="BM13" s="665"/>
      <c r="BN13" s="666"/>
      <c r="BO13" s="691">
        <v>46.6</v>
      </c>
      <c r="BP13" s="691"/>
      <c r="BQ13" s="691"/>
      <c r="BR13" s="691"/>
      <c r="BS13" s="692" t="s">
        <v>535</v>
      </c>
      <c r="BT13" s="692"/>
      <c r="BU13" s="692"/>
      <c r="BV13" s="692"/>
      <c r="BW13" s="692"/>
      <c r="BX13" s="692"/>
      <c r="BY13" s="692"/>
      <c r="BZ13" s="692"/>
      <c r="CA13" s="692"/>
      <c r="CB13" s="750"/>
      <c r="CD13" s="706" t="s">
        <v>243</v>
      </c>
      <c r="CE13" s="703"/>
      <c r="CF13" s="703"/>
      <c r="CG13" s="703"/>
      <c r="CH13" s="703"/>
      <c r="CI13" s="703"/>
      <c r="CJ13" s="703"/>
      <c r="CK13" s="703"/>
      <c r="CL13" s="703"/>
      <c r="CM13" s="703"/>
      <c r="CN13" s="703"/>
      <c r="CO13" s="703"/>
      <c r="CP13" s="703"/>
      <c r="CQ13" s="704"/>
      <c r="CR13" s="664">
        <v>530201</v>
      </c>
      <c r="CS13" s="665"/>
      <c r="CT13" s="665"/>
      <c r="CU13" s="665"/>
      <c r="CV13" s="665"/>
      <c r="CW13" s="665"/>
      <c r="CX13" s="665"/>
      <c r="CY13" s="666"/>
      <c r="CZ13" s="691">
        <v>4</v>
      </c>
      <c r="DA13" s="691"/>
      <c r="DB13" s="691"/>
      <c r="DC13" s="691"/>
      <c r="DD13" s="670">
        <v>138764</v>
      </c>
      <c r="DE13" s="665"/>
      <c r="DF13" s="665"/>
      <c r="DG13" s="665"/>
      <c r="DH13" s="665"/>
      <c r="DI13" s="665"/>
      <c r="DJ13" s="665"/>
      <c r="DK13" s="665"/>
      <c r="DL13" s="665"/>
      <c r="DM13" s="665"/>
      <c r="DN13" s="665"/>
      <c r="DO13" s="665"/>
      <c r="DP13" s="666"/>
      <c r="DQ13" s="670">
        <v>456165</v>
      </c>
      <c r="DR13" s="665"/>
      <c r="DS13" s="665"/>
      <c r="DT13" s="665"/>
      <c r="DU13" s="665"/>
      <c r="DV13" s="665"/>
      <c r="DW13" s="665"/>
      <c r="DX13" s="665"/>
      <c r="DY13" s="665"/>
      <c r="DZ13" s="665"/>
      <c r="EA13" s="665"/>
      <c r="EB13" s="665"/>
      <c r="EC13" s="705"/>
    </row>
    <row r="14" spans="2:143" ht="11.25" customHeight="1">
      <c r="B14" s="661" t="s">
        <v>244</v>
      </c>
      <c r="C14" s="662"/>
      <c r="D14" s="662"/>
      <c r="E14" s="662"/>
      <c r="F14" s="662"/>
      <c r="G14" s="662"/>
      <c r="H14" s="662"/>
      <c r="I14" s="662"/>
      <c r="J14" s="662"/>
      <c r="K14" s="662"/>
      <c r="L14" s="662"/>
      <c r="M14" s="662"/>
      <c r="N14" s="662"/>
      <c r="O14" s="662"/>
      <c r="P14" s="662"/>
      <c r="Q14" s="663"/>
      <c r="R14" s="664" t="s">
        <v>535</v>
      </c>
      <c r="S14" s="665"/>
      <c r="T14" s="665"/>
      <c r="U14" s="665"/>
      <c r="V14" s="665"/>
      <c r="W14" s="665"/>
      <c r="X14" s="665"/>
      <c r="Y14" s="666"/>
      <c r="Z14" s="691" t="s">
        <v>535</v>
      </c>
      <c r="AA14" s="691"/>
      <c r="AB14" s="691"/>
      <c r="AC14" s="691"/>
      <c r="AD14" s="692" t="s">
        <v>535</v>
      </c>
      <c r="AE14" s="692"/>
      <c r="AF14" s="692"/>
      <c r="AG14" s="692"/>
      <c r="AH14" s="692"/>
      <c r="AI14" s="692"/>
      <c r="AJ14" s="692"/>
      <c r="AK14" s="692"/>
      <c r="AL14" s="667" t="s">
        <v>535</v>
      </c>
      <c r="AM14" s="668"/>
      <c r="AN14" s="668"/>
      <c r="AO14" s="693"/>
      <c r="AP14" s="661" t="s">
        <v>590</v>
      </c>
      <c r="AQ14" s="662"/>
      <c r="AR14" s="662"/>
      <c r="AS14" s="662"/>
      <c r="AT14" s="662"/>
      <c r="AU14" s="662"/>
      <c r="AV14" s="662"/>
      <c r="AW14" s="662"/>
      <c r="AX14" s="662"/>
      <c r="AY14" s="662"/>
      <c r="AZ14" s="662"/>
      <c r="BA14" s="662"/>
      <c r="BB14" s="662"/>
      <c r="BC14" s="662"/>
      <c r="BD14" s="662"/>
      <c r="BE14" s="662"/>
      <c r="BF14" s="663"/>
      <c r="BG14" s="664">
        <v>128179</v>
      </c>
      <c r="BH14" s="665"/>
      <c r="BI14" s="665"/>
      <c r="BJ14" s="665"/>
      <c r="BK14" s="665"/>
      <c r="BL14" s="665"/>
      <c r="BM14" s="665"/>
      <c r="BN14" s="666"/>
      <c r="BO14" s="691">
        <v>3.1</v>
      </c>
      <c r="BP14" s="691"/>
      <c r="BQ14" s="691"/>
      <c r="BR14" s="691"/>
      <c r="BS14" s="692" t="s">
        <v>527</v>
      </c>
      <c r="BT14" s="692"/>
      <c r="BU14" s="692"/>
      <c r="BV14" s="692"/>
      <c r="BW14" s="692"/>
      <c r="BX14" s="692"/>
      <c r="BY14" s="692"/>
      <c r="BZ14" s="692"/>
      <c r="CA14" s="692"/>
      <c r="CB14" s="750"/>
      <c r="CD14" s="706" t="s">
        <v>245</v>
      </c>
      <c r="CE14" s="703"/>
      <c r="CF14" s="703"/>
      <c r="CG14" s="703"/>
      <c r="CH14" s="703"/>
      <c r="CI14" s="703"/>
      <c r="CJ14" s="703"/>
      <c r="CK14" s="703"/>
      <c r="CL14" s="703"/>
      <c r="CM14" s="703"/>
      <c r="CN14" s="703"/>
      <c r="CO14" s="703"/>
      <c r="CP14" s="703"/>
      <c r="CQ14" s="704"/>
      <c r="CR14" s="664">
        <v>531190</v>
      </c>
      <c r="CS14" s="665"/>
      <c r="CT14" s="665"/>
      <c r="CU14" s="665"/>
      <c r="CV14" s="665"/>
      <c r="CW14" s="665"/>
      <c r="CX14" s="665"/>
      <c r="CY14" s="666"/>
      <c r="CZ14" s="691">
        <v>4</v>
      </c>
      <c r="DA14" s="691"/>
      <c r="DB14" s="691"/>
      <c r="DC14" s="691"/>
      <c r="DD14" s="670">
        <v>16800</v>
      </c>
      <c r="DE14" s="665"/>
      <c r="DF14" s="665"/>
      <c r="DG14" s="665"/>
      <c r="DH14" s="665"/>
      <c r="DI14" s="665"/>
      <c r="DJ14" s="665"/>
      <c r="DK14" s="665"/>
      <c r="DL14" s="665"/>
      <c r="DM14" s="665"/>
      <c r="DN14" s="665"/>
      <c r="DO14" s="665"/>
      <c r="DP14" s="666"/>
      <c r="DQ14" s="670">
        <v>499956</v>
      </c>
      <c r="DR14" s="665"/>
      <c r="DS14" s="665"/>
      <c r="DT14" s="665"/>
      <c r="DU14" s="665"/>
      <c r="DV14" s="665"/>
      <c r="DW14" s="665"/>
      <c r="DX14" s="665"/>
      <c r="DY14" s="665"/>
      <c r="DZ14" s="665"/>
      <c r="EA14" s="665"/>
      <c r="EB14" s="665"/>
      <c r="EC14" s="705"/>
    </row>
    <row r="15" spans="2:143" ht="11.25" customHeight="1">
      <c r="B15" s="661" t="s">
        <v>246</v>
      </c>
      <c r="C15" s="662"/>
      <c r="D15" s="662"/>
      <c r="E15" s="662"/>
      <c r="F15" s="662"/>
      <c r="G15" s="662"/>
      <c r="H15" s="662"/>
      <c r="I15" s="662"/>
      <c r="J15" s="662"/>
      <c r="K15" s="662"/>
      <c r="L15" s="662"/>
      <c r="M15" s="662"/>
      <c r="N15" s="662"/>
      <c r="O15" s="662"/>
      <c r="P15" s="662"/>
      <c r="Q15" s="663"/>
      <c r="R15" s="664" t="s">
        <v>535</v>
      </c>
      <c r="S15" s="665"/>
      <c r="T15" s="665"/>
      <c r="U15" s="665"/>
      <c r="V15" s="665"/>
      <c r="W15" s="665"/>
      <c r="X15" s="665"/>
      <c r="Y15" s="666"/>
      <c r="Z15" s="691" t="s">
        <v>527</v>
      </c>
      <c r="AA15" s="691"/>
      <c r="AB15" s="691"/>
      <c r="AC15" s="691"/>
      <c r="AD15" s="692" t="s">
        <v>535</v>
      </c>
      <c r="AE15" s="692"/>
      <c r="AF15" s="692"/>
      <c r="AG15" s="692"/>
      <c r="AH15" s="692"/>
      <c r="AI15" s="692"/>
      <c r="AJ15" s="692"/>
      <c r="AK15" s="692"/>
      <c r="AL15" s="667" t="s">
        <v>535</v>
      </c>
      <c r="AM15" s="668"/>
      <c r="AN15" s="668"/>
      <c r="AO15" s="693"/>
      <c r="AP15" s="661" t="s">
        <v>589</v>
      </c>
      <c r="AQ15" s="662"/>
      <c r="AR15" s="662"/>
      <c r="AS15" s="662"/>
      <c r="AT15" s="662"/>
      <c r="AU15" s="662"/>
      <c r="AV15" s="662"/>
      <c r="AW15" s="662"/>
      <c r="AX15" s="662"/>
      <c r="AY15" s="662"/>
      <c r="AZ15" s="662"/>
      <c r="BA15" s="662"/>
      <c r="BB15" s="662"/>
      <c r="BC15" s="662"/>
      <c r="BD15" s="662"/>
      <c r="BE15" s="662"/>
      <c r="BF15" s="663"/>
      <c r="BG15" s="664">
        <v>207151</v>
      </c>
      <c r="BH15" s="665"/>
      <c r="BI15" s="665"/>
      <c r="BJ15" s="665"/>
      <c r="BK15" s="665"/>
      <c r="BL15" s="665"/>
      <c r="BM15" s="665"/>
      <c r="BN15" s="666"/>
      <c r="BO15" s="691">
        <v>4.9000000000000004</v>
      </c>
      <c r="BP15" s="691"/>
      <c r="BQ15" s="691"/>
      <c r="BR15" s="691"/>
      <c r="BS15" s="692" t="s">
        <v>535</v>
      </c>
      <c r="BT15" s="692"/>
      <c r="BU15" s="692"/>
      <c r="BV15" s="692"/>
      <c r="BW15" s="692"/>
      <c r="BX15" s="692"/>
      <c r="BY15" s="692"/>
      <c r="BZ15" s="692"/>
      <c r="CA15" s="692"/>
      <c r="CB15" s="750"/>
      <c r="CD15" s="706" t="s">
        <v>247</v>
      </c>
      <c r="CE15" s="703"/>
      <c r="CF15" s="703"/>
      <c r="CG15" s="703"/>
      <c r="CH15" s="703"/>
      <c r="CI15" s="703"/>
      <c r="CJ15" s="703"/>
      <c r="CK15" s="703"/>
      <c r="CL15" s="703"/>
      <c r="CM15" s="703"/>
      <c r="CN15" s="703"/>
      <c r="CO15" s="703"/>
      <c r="CP15" s="703"/>
      <c r="CQ15" s="704"/>
      <c r="CR15" s="664">
        <v>2340969</v>
      </c>
      <c r="CS15" s="665"/>
      <c r="CT15" s="665"/>
      <c r="CU15" s="665"/>
      <c r="CV15" s="665"/>
      <c r="CW15" s="665"/>
      <c r="CX15" s="665"/>
      <c r="CY15" s="666"/>
      <c r="CZ15" s="691">
        <v>17.5</v>
      </c>
      <c r="DA15" s="691"/>
      <c r="DB15" s="691"/>
      <c r="DC15" s="691"/>
      <c r="DD15" s="670">
        <v>609251</v>
      </c>
      <c r="DE15" s="665"/>
      <c r="DF15" s="665"/>
      <c r="DG15" s="665"/>
      <c r="DH15" s="665"/>
      <c r="DI15" s="665"/>
      <c r="DJ15" s="665"/>
      <c r="DK15" s="665"/>
      <c r="DL15" s="665"/>
      <c r="DM15" s="665"/>
      <c r="DN15" s="665"/>
      <c r="DO15" s="665"/>
      <c r="DP15" s="666"/>
      <c r="DQ15" s="670">
        <v>1210429</v>
      </c>
      <c r="DR15" s="665"/>
      <c r="DS15" s="665"/>
      <c r="DT15" s="665"/>
      <c r="DU15" s="665"/>
      <c r="DV15" s="665"/>
      <c r="DW15" s="665"/>
      <c r="DX15" s="665"/>
      <c r="DY15" s="665"/>
      <c r="DZ15" s="665"/>
      <c r="EA15" s="665"/>
      <c r="EB15" s="665"/>
      <c r="EC15" s="705"/>
    </row>
    <row r="16" spans="2:143" ht="11.25" customHeight="1">
      <c r="B16" s="661" t="s">
        <v>588</v>
      </c>
      <c r="C16" s="662"/>
      <c r="D16" s="662"/>
      <c r="E16" s="662"/>
      <c r="F16" s="662"/>
      <c r="G16" s="662"/>
      <c r="H16" s="662"/>
      <c r="I16" s="662"/>
      <c r="J16" s="662"/>
      <c r="K16" s="662"/>
      <c r="L16" s="662"/>
      <c r="M16" s="662"/>
      <c r="N16" s="662"/>
      <c r="O16" s="662"/>
      <c r="P16" s="662"/>
      <c r="Q16" s="663"/>
      <c r="R16" s="664">
        <v>5187</v>
      </c>
      <c r="S16" s="665"/>
      <c r="T16" s="665"/>
      <c r="U16" s="665"/>
      <c r="V16" s="665"/>
      <c r="W16" s="665"/>
      <c r="X16" s="665"/>
      <c r="Y16" s="666"/>
      <c r="Z16" s="691">
        <v>0</v>
      </c>
      <c r="AA16" s="691"/>
      <c r="AB16" s="691"/>
      <c r="AC16" s="691"/>
      <c r="AD16" s="692">
        <v>5187</v>
      </c>
      <c r="AE16" s="692"/>
      <c r="AF16" s="692"/>
      <c r="AG16" s="692"/>
      <c r="AH16" s="692"/>
      <c r="AI16" s="692"/>
      <c r="AJ16" s="692"/>
      <c r="AK16" s="692"/>
      <c r="AL16" s="667">
        <v>0.1</v>
      </c>
      <c r="AM16" s="668"/>
      <c r="AN16" s="668"/>
      <c r="AO16" s="693"/>
      <c r="AP16" s="661" t="s">
        <v>587</v>
      </c>
      <c r="AQ16" s="662"/>
      <c r="AR16" s="662"/>
      <c r="AS16" s="662"/>
      <c r="AT16" s="662"/>
      <c r="AU16" s="662"/>
      <c r="AV16" s="662"/>
      <c r="AW16" s="662"/>
      <c r="AX16" s="662"/>
      <c r="AY16" s="662"/>
      <c r="AZ16" s="662"/>
      <c r="BA16" s="662"/>
      <c r="BB16" s="662"/>
      <c r="BC16" s="662"/>
      <c r="BD16" s="662"/>
      <c r="BE16" s="662"/>
      <c r="BF16" s="663"/>
      <c r="BG16" s="664" t="s">
        <v>535</v>
      </c>
      <c r="BH16" s="665"/>
      <c r="BI16" s="665"/>
      <c r="BJ16" s="665"/>
      <c r="BK16" s="665"/>
      <c r="BL16" s="665"/>
      <c r="BM16" s="665"/>
      <c r="BN16" s="666"/>
      <c r="BO16" s="691" t="s">
        <v>535</v>
      </c>
      <c r="BP16" s="691"/>
      <c r="BQ16" s="691"/>
      <c r="BR16" s="691"/>
      <c r="BS16" s="692" t="s">
        <v>580</v>
      </c>
      <c r="BT16" s="692"/>
      <c r="BU16" s="692"/>
      <c r="BV16" s="692"/>
      <c r="BW16" s="692"/>
      <c r="BX16" s="692"/>
      <c r="BY16" s="692"/>
      <c r="BZ16" s="692"/>
      <c r="CA16" s="692"/>
      <c r="CB16" s="750"/>
      <c r="CD16" s="706" t="s">
        <v>248</v>
      </c>
      <c r="CE16" s="703"/>
      <c r="CF16" s="703"/>
      <c r="CG16" s="703"/>
      <c r="CH16" s="703"/>
      <c r="CI16" s="703"/>
      <c r="CJ16" s="703"/>
      <c r="CK16" s="703"/>
      <c r="CL16" s="703"/>
      <c r="CM16" s="703"/>
      <c r="CN16" s="703"/>
      <c r="CO16" s="703"/>
      <c r="CP16" s="703"/>
      <c r="CQ16" s="704"/>
      <c r="CR16" s="664" t="s">
        <v>535</v>
      </c>
      <c r="CS16" s="665"/>
      <c r="CT16" s="665"/>
      <c r="CU16" s="665"/>
      <c r="CV16" s="665"/>
      <c r="CW16" s="665"/>
      <c r="CX16" s="665"/>
      <c r="CY16" s="666"/>
      <c r="CZ16" s="691" t="s">
        <v>535</v>
      </c>
      <c r="DA16" s="691"/>
      <c r="DB16" s="691"/>
      <c r="DC16" s="691"/>
      <c r="DD16" s="670" t="s">
        <v>526</v>
      </c>
      <c r="DE16" s="665"/>
      <c r="DF16" s="665"/>
      <c r="DG16" s="665"/>
      <c r="DH16" s="665"/>
      <c r="DI16" s="665"/>
      <c r="DJ16" s="665"/>
      <c r="DK16" s="665"/>
      <c r="DL16" s="665"/>
      <c r="DM16" s="665"/>
      <c r="DN16" s="665"/>
      <c r="DO16" s="665"/>
      <c r="DP16" s="666"/>
      <c r="DQ16" s="670" t="s">
        <v>535</v>
      </c>
      <c r="DR16" s="665"/>
      <c r="DS16" s="665"/>
      <c r="DT16" s="665"/>
      <c r="DU16" s="665"/>
      <c r="DV16" s="665"/>
      <c r="DW16" s="665"/>
      <c r="DX16" s="665"/>
      <c r="DY16" s="665"/>
      <c r="DZ16" s="665"/>
      <c r="EA16" s="665"/>
      <c r="EB16" s="665"/>
      <c r="EC16" s="705"/>
    </row>
    <row r="17" spans="2:133" ht="11.25" customHeight="1">
      <c r="B17" s="661" t="s">
        <v>586</v>
      </c>
      <c r="C17" s="662"/>
      <c r="D17" s="662"/>
      <c r="E17" s="662"/>
      <c r="F17" s="662"/>
      <c r="G17" s="662"/>
      <c r="H17" s="662"/>
      <c r="I17" s="662"/>
      <c r="J17" s="662"/>
      <c r="K17" s="662"/>
      <c r="L17" s="662"/>
      <c r="M17" s="662"/>
      <c r="N17" s="662"/>
      <c r="O17" s="662"/>
      <c r="P17" s="662"/>
      <c r="Q17" s="663"/>
      <c r="R17" s="664">
        <v>42665</v>
      </c>
      <c r="S17" s="665"/>
      <c r="T17" s="665"/>
      <c r="U17" s="665"/>
      <c r="V17" s="665"/>
      <c r="W17" s="665"/>
      <c r="X17" s="665"/>
      <c r="Y17" s="666"/>
      <c r="Z17" s="691">
        <v>0.3</v>
      </c>
      <c r="AA17" s="691"/>
      <c r="AB17" s="691"/>
      <c r="AC17" s="691"/>
      <c r="AD17" s="692">
        <v>42665</v>
      </c>
      <c r="AE17" s="692"/>
      <c r="AF17" s="692"/>
      <c r="AG17" s="692"/>
      <c r="AH17" s="692"/>
      <c r="AI17" s="692"/>
      <c r="AJ17" s="692"/>
      <c r="AK17" s="692"/>
      <c r="AL17" s="667">
        <v>0.6</v>
      </c>
      <c r="AM17" s="668"/>
      <c r="AN17" s="668"/>
      <c r="AO17" s="693"/>
      <c r="AP17" s="661" t="s">
        <v>585</v>
      </c>
      <c r="AQ17" s="662"/>
      <c r="AR17" s="662"/>
      <c r="AS17" s="662"/>
      <c r="AT17" s="662"/>
      <c r="AU17" s="662"/>
      <c r="AV17" s="662"/>
      <c r="AW17" s="662"/>
      <c r="AX17" s="662"/>
      <c r="AY17" s="662"/>
      <c r="AZ17" s="662"/>
      <c r="BA17" s="662"/>
      <c r="BB17" s="662"/>
      <c r="BC17" s="662"/>
      <c r="BD17" s="662"/>
      <c r="BE17" s="662"/>
      <c r="BF17" s="663"/>
      <c r="BG17" s="664" t="s">
        <v>535</v>
      </c>
      <c r="BH17" s="665"/>
      <c r="BI17" s="665"/>
      <c r="BJ17" s="665"/>
      <c r="BK17" s="665"/>
      <c r="BL17" s="665"/>
      <c r="BM17" s="665"/>
      <c r="BN17" s="666"/>
      <c r="BO17" s="691" t="s">
        <v>527</v>
      </c>
      <c r="BP17" s="691"/>
      <c r="BQ17" s="691"/>
      <c r="BR17" s="691"/>
      <c r="BS17" s="692" t="s">
        <v>535</v>
      </c>
      <c r="BT17" s="692"/>
      <c r="BU17" s="692"/>
      <c r="BV17" s="692"/>
      <c r="BW17" s="692"/>
      <c r="BX17" s="692"/>
      <c r="BY17" s="692"/>
      <c r="BZ17" s="692"/>
      <c r="CA17" s="692"/>
      <c r="CB17" s="750"/>
      <c r="CD17" s="706" t="s">
        <v>249</v>
      </c>
      <c r="CE17" s="703"/>
      <c r="CF17" s="703"/>
      <c r="CG17" s="703"/>
      <c r="CH17" s="703"/>
      <c r="CI17" s="703"/>
      <c r="CJ17" s="703"/>
      <c r="CK17" s="703"/>
      <c r="CL17" s="703"/>
      <c r="CM17" s="703"/>
      <c r="CN17" s="703"/>
      <c r="CO17" s="703"/>
      <c r="CP17" s="703"/>
      <c r="CQ17" s="704"/>
      <c r="CR17" s="664">
        <v>849267</v>
      </c>
      <c r="CS17" s="665"/>
      <c r="CT17" s="665"/>
      <c r="CU17" s="665"/>
      <c r="CV17" s="665"/>
      <c r="CW17" s="665"/>
      <c r="CX17" s="665"/>
      <c r="CY17" s="666"/>
      <c r="CZ17" s="691">
        <v>6.3</v>
      </c>
      <c r="DA17" s="691"/>
      <c r="DB17" s="691"/>
      <c r="DC17" s="691"/>
      <c r="DD17" s="670" t="s">
        <v>584</v>
      </c>
      <c r="DE17" s="665"/>
      <c r="DF17" s="665"/>
      <c r="DG17" s="665"/>
      <c r="DH17" s="665"/>
      <c r="DI17" s="665"/>
      <c r="DJ17" s="665"/>
      <c r="DK17" s="665"/>
      <c r="DL17" s="665"/>
      <c r="DM17" s="665"/>
      <c r="DN17" s="665"/>
      <c r="DO17" s="665"/>
      <c r="DP17" s="666"/>
      <c r="DQ17" s="670">
        <v>847459</v>
      </c>
      <c r="DR17" s="665"/>
      <c r="DS17" s="665"/>
      <c r="DT17" s="665"/>
      <c r="DU17" s="665"/>
      <c r="DV17" s="665"/>
      <c r="DW17" s="665"/>
      <c r="DX17" s="665"/>
      <c r="DY17" s="665"/>
      <c r="DZ17" s="665"/>
      <c r="EA17" s="665"/>
      <c r="EB17" s="665"/>
      <c r="EC17" s="705"/>
    </row>
    <row r="18" spans="2:133" ht="11.25" customHeight="1">
      <c r="B18" s="661" t="s">
        <v>250</v>
      </c>
      <c r="C18" s="662"/>
      <c r="D18" s="662"/>
      <c r="E18" s="662"/>
      <c r="F18" s="662"/>
      <c r="G18" s="662"/>
      <c r="H18" s="662"/>
      <c r="I18" s="662"/>
      <c r="J18" s="662"/>
      <c r="K18" s="662"/>
      <c r="L18" s="662"/>
      <c r="M18" s="662"/>
      <c r="N18" s="662"/>
      <c r="O18" s="662"/>
      <c r="P18" s="662"/>
      <c r="Q18" s="663"/>
      <c r="R18" s="664">
        <v>63790</v>
      </c>
      <c r="S18" s="665"/>
      <c r="T18" s="665"/>
      <c r="U18" s="665"/>
      <c r="V18" s="665"/>
      <c r="W18" s="665"/>
      <c r="X18" s="665"/>
      <c r="Y18" s="666"/>
      <c r="Z18" s="691">
        <v>0.4</v>
      </c>
      <c r="AA18" s="691"/>
      <c r="AB18" s="691"/>
      <c r="AC18" s="691"/>
      <c r="AD18" s="692">
        <v>63790</v>
      </c>
      <c r="AE18" s="692"/>
      <c r="AF18" s="692"/>
      <c r="AG18" s="692"/>
      <c r="AH18" s="692"/>
      <c r="AI18" s="692"/>
      <c r="AJ18" s="692"/>
      <c r="AK18" s="692"/>
      <c r="AL18" s="667">
        <v>0.89999997615814209</v>
      </c>
      <c r="AM18" s="668"/>
      <c r="AN18" s="668"/>
      <c r="AO18" s="693"/>
      <c r="AP18" s="661" t="s">
        <v>583</v>
      </c>
      <c r="AQ18" s="662"/>
      <c r="AR18" s="662"/>
      <c r="AS18" s="662"/>
      <c r="AT18" s="662"/>
      <c r="AU18" s="662"/>
      <c r="AV18" s="662"/>
      <c r="AW18" s="662"/>
      <c r="AX18" s="662"/>
      <c r="AY18" s="662"/>
      <c r="AZ18" s="662"/>
      <c r="BA18" s="662"/>
      <c r="BB18" s="662"/>
      <c r="BC18" s="662"/>
      <c r="BD18" s="662"/>
      <c r="BE18" s="662"/>
      <c r="BF18" s="663"/>
      <c r="BG18" s="664" t="s">
        <v>535</v>
      </c>
      <c r="BH18" s="665"/>
      <c r="BI18" s="665"/>
      <c r="BJ18" s="665"/>
      <c r="BK18" s="665"/>
      <c r="BL18" s="665"/>
      <c r="BM18" s="665"/>
      <c r="BN18" s="666"/>
      <c r="BO18" s="691" t="s">
        <v>535</v>
      </c>
      <c r="BP18" s="691"/>
      <c r="BQ18" s="691"/>
      <c r="BR18" s="691"/>
      <c r="BS18" s="692" t="s">
        <v>582</v>
      </c>
      <c r="BT18" s="692"/>
      <c r="BU18" s="692"/>
      <c r="BV18" s="692"/>
      <c r="BW18" s="692"/>
      <c r="BX18" s="692"/>
      <c r="BY18" s="692"/>
      <c r="BZ18" s="692"/>
      <c r="CA18" s="692"/>
      <c r="CB18" s="750"/>
      <c r="CD18" s="706" t="s">
        <v>251</v>
      </c>
      <c r="CE18" s="703"/>
      <c r="CF18" s="703"/>
      <c r="CG18" s="703"/>
      <c r="CH18" s="703"/>
      <c r="CI18" s="703"/>
      <c r="CJ18" s="703"/>
      <c r="CK18" s="703"/>
      <c r="CL18" s="703"/>
      <c r="CM18" s="703"/>
      <c r="CN18" s="703"/>
      <c r="CO18" s="703"/>
      <c r="CP18" s="703"/>
      <c r="CQ18" s="704"/>
      <c r="CR18" s="664" t="s">
        <v>535</v>
      </c>
      <c r="CS18" s="665"/>
      <c r="CT18" s="665"/>
      <c r="CU18" s="665"/>
      <c r="CV18" s="665"/>
      <c r="CW18" s="665"/>
      <c r="CX18" s="665"/>
      <c r="CY18" s="666"/>
      <c r="CZ18" s="691" t="s">
        <v>535</v>
      </c>
      <c r="DA18" s="691"/>
      <c r="DB18" s="691"/>
      <c r="DC18" s="691"/>
      <c r="DD18" s="670" t="s">
        <v>535</v>
      </c>
      <c r="DE18" s="665"/>
      <c r="DF18" s="665"/>
      <c r="DG18" s="665"/>
      <c r="DH18" s="665"/>
      <c r="DI18" s="665"/>
      <c r="DJ18" s="665"/>
      <c r="DK18" s="665"/>
      <c r="DL18" s="665"/>
      <c r="DM18" s="665"/>
      <c r="DN18" s="665"/>
      <c r="DO18" s="665"/>
      <c r="DP18" s="666"/>
      <c r="DQ18" s="670" t="s">
        <v>535</v>
      </c>
      <c r="DR18" s="665"/>
      <c r="DS18" s="665"/>
      <c r="DT18" s="665"/>
      <c r="DU18" s="665"/>
      <c r="DV18" s="665"/>
      <c r="DW18" s="665"/>
      <c r="DX18" s="665"/>
      <c r="DY18" s="665"/>
      <c r="DZ18" s="665"/>
      <c r="EA18" s="665"/>
      <c r="EB18" s="665"/>
      <c r="EC18" s="705"/>
    </row>
    <row r="19" spans="2:133" ht="11.25" customHeight="1">
      <c r="B19" s="661" t="s">
        <v>581</v>
      </c>
      <c r="C19" s="662"/>
      <c r="D19" s="662"/>
      <c r="E19" s="662"/>
      <c r="F19" s="662"/>
      <c r="G19" s="662"/>
      <c r="H19" s="662"/>
      <c r="I19" s="662"/>
      <c r="J19" s="662"/>
      <c r="K19" s="662"/>
      <c r="L19" s="662"/>
      <c r="M19" s="662"/>
      <c r="N19" s="662"/>
      <c r="O19" s="662"/>
      <c r="P19" s="662"/>
      <c r="Q19" s="663"/>
      <c r="R19" s="664">
        <v>39874</v>
      </c>
      <c r="S19" s="665"/>
      <c r="T19" s="665"/>
      <c r="U19" s="665"/>
      <c r="V19" s="665"/>
      <c r="W19" s="665"/>
      <c r="X19" s="665"/>
      <c r="Y19" s="666"/>
      <c r="Z19" s="691">
        <v>0.3</v>
      </c>
      <c r="AA19" s="691"/>
      <c r="AB19" s="691"/>
      <c r="AC19" s="691"/>
      <c r="AD19" s="692">
        <v>39874</v>
      </c>
      <c r="AE19" s="692"/>
      <c r="AF19" s="692"/>
      <c r="AG19" s="692"/>
      <c r="AH19" s="692"/>
      <c r="AI19" s="692"/>
      <c r="AJ19" s="692"/>
      <c r="AK19" s="692"/>
      <c r="AL19" s="667">
        <v>0.6</v>
      </c>
      <c r="AM19" s="668"/>
      <c r="AN19" s="668"/>
      <c r="AO19" s="693"/>
      <c r="AP19" s="661" t="s">
        <v>252</v>
      </c>
      <c r="AQ19" s="662"/>
      <c r="AR19" s="662"/>
      <c r="AS19" s="662"/>
      <c r="AT19" s="662"/>
      <c r="AU19" s="662"/>
      <c r="AV19" s="662"/>
      <c r="AW19" s="662"/>
      <c r="AX19" s="662"/>
      <c r="AY19" s="662"/>
      <c r="AZ19" s="662"/>
      <c r="BA19" s="662"/>
      <c r="BB19" s="662"/>
      <c r="BC19" s="662"/>
      <c r="BD19" s="662"/>
      <c r="BE19" s="662"/>
      <c r="BF19" s="663"/>
      <c r="BG19" s="664" t="s">
        <v>580</v>
      </c>
      <c r="BH19" s="665"/>
      <c r="BI19" s="665"/>
      <c r="BJ19" s="665"/>
      <c r="BK19" s="665"/>
      <c r="BL19" s="665"/>
      <c r="BM19" s="665"/>
      <c r="BN19" s="666"/>
      <c r="BO19" s="691" t="s">
        <v>580</v>
      </c>
      <c r="BP19" s="691"/>
      <c r="BQ19" s="691"/>
      <c r="BR19" s="691"/>
      <c r="BS19" s="692" t="s">
        <v>535</v>
      </c>
      <c r="BT19" s="692"/>
      <c r="BU19" s="692"/>
      <c r="BV19" s="692"/>
      <c r="BW19" s="692"/>
      <c r="BX19" s="692"/>
      <c r="BY19" s="692"/>
      <c r="BZ19" s="692"/>
      <c r="CA19" s="692"/>
      <c r="CB19" s="750"/>
      <c r="CD19" s="706" t="s">
        <v>579</v>
      </c>
      <c r="CE19" s="703"/>
      <c r="CF19" s="703"/>
      <c r="CG19" s="703"/>
      <c r="CH19" s="703"/>
      <c r="CI19" s="703"/>
      <c r="CJ19" s="703"/>
      <c r="CK19" s="703"/>
      <c r="CL19" s="703"/>
      <c r="CM19" s="703"/>
      <c r="CN19" s="703"/>
      <c r="CO19" s="703"/>
      <c r="CP19" s="703"/>
      <c r="CQ19" s="704"/>
      <c r="CR19" s="664" t="s">
        <v>535</v>
      </c>
      <c r="CS19" s="665"/>
      <c r="CT19" s="665"/>
      <c r="CU19" s="665"/>
      <c r="CV19" s="665"/>
      <c r="CW19" s="665"/>
      <c r="CX19" s="665"/>
      <c r="CY19" s="666"/>
      <c r="CZ19" s="691" t="s">
        <v>535</v>
      </c>
      <c r="DA19" s="691"/>
      <c r="DB19" s="691"/>
      <c r="DC19" s="691"/>
      <c r="DD19" s="670" t="s">
        <v>527</v>
      </c>
      <c r="DE19" s="665"/>
      <c r="DF19" s="665"/>
      <c r="DG19" s="665"/>
      <c r="DH19" s="665"/>
      <c r="DI19" s="665"/>
      <c r="DJ19" s="665"/>
      <c r="DK19" s="665"/>
      <c r="DL19" s="665"/>
      <c r="DM19" s="665"/>
      <c r="DN19" s="665"/>
      <c r="DO19" s="665"/>
      <c r="DP19" s="666"/>
      <c r="DQ19" s="670" t="s">
        <v>535</v>
      </c>
      <c r="DR19" s="665"/>
      <c r="DS19" s="665"/>
      <c r="DT19" s="665"/>
      <c r="DU19" s="665"/>
      <c r="DV19" s="665"/>
      <c r="DW19" s="665"/>
      <c r="DX19" s="665"/>
      <c r="DY19" s="665"/>
      <c r="DZ19" s="665"/>
      <c r="EA19" s="665"/>
      <c r="EB19" s="665"/>
      <c r="EC19" s="705"/>
    </row>
    <row r="20" spans="2:133" ht="11.25" customHeight="1">
      <c r="B20" s="661" t="s">
        <v>253</v>
      </c>
      <c r="C20" s="662"/>
      <c r="D20" s="662"/>
      <c r="E20" s="662"/>
      <c r="F20" s="662"/>
      <c r="G20" s="662"/>
      <c r="H20" s="662"/>
      <c r="I20" s="662"/>
      <c r="J20" s="662"/>
      <c r="K20" s="662"/>
      <c r="L20" s="662"/>
      <c r="M20" s="662"/>
      <c r="N20" s="662"/>
      <c r="O20" s="662"/>
      <c r="P20" s="662"/>
      <c r="Q20" s="663"/>
      <c r="R20" s="664">
        <v>2004</v>
      </c>
      <c r="S20" s="665"/>
      <c r="T20" s="665"/>
      <c r="U20" s="665"/>
      <c r="V20" s="665"/>
      <c r="W20" s="665"/>
      <c r="X20" s="665"/>
      <c r="Y20" s="666"/>
      <c r="Z20" s="691">
        <v>0</v>
      </c>
      <c r="AA20" s="691"/>
      <c r="AB20" s="691"/>
      <c r="AC20" s="691"/>
      <c r="AD20" s="692">
        <v>2004</v>
      </c>
      <c r="AE20" s="692"/>
      <c r="AF20" s="692"/>
      <c r="AG20" s="692"/>
      <c r="AH20" s="692"/>
      <c r="AI20" s="692"/>
      <c r="AJ20" s="692"/>
      <c r="AK20" s="692"/>
      <c r="AL20" s="667">
        <v>0</v>
      </c>
      <c r="AM20" s="668"/>
      <c r="AN20" s="668"/>
      <c r="AO20" s="693"/>
      <c r="AP20" s="661" t="s">
        <v>578</v>
      </c>
      <c r="AQ20" s="662"/>
      <c r="AR20" s="662"/>
      <c r="AS20" s="662"/>
      <c r="AT20" s="662"/>
      <c r="AU20" s="662"/>
      <c r="AV20" s="662"/>
      <c r="AW20" s="662"/>
      <c r="AX20" s="662"/>
      <c r="AY20" s="662"/>
      <c r="AZ20" s="662"/>
      <c r="BA20" s="662"/>
      <c r="BB20" s="662"/>
      <c r="BC20" s="662"/>
      <c r="BD20" s="662"/>
      <c r="BE20" s="662"/>
      <c r="BF20" s="663"/>
      <c r="BG20" s="664" t="s">
        <v>535</v>
      </c>
      <c r="BH20" s="665"/>
      <c r="BI20" s="665"/>
      <c r="BJ20" s="665"/>
      <c r="BK20" s="665"/>
      <c r="BL20" s="665"/>
      <c r="BM20" s="665"/>
      <c r="BN20" s="666"/>
      <c r="BO20" s="691" t="s">
        <v>526</v>
      </c>
      <c r="BP20" s="691"/>
      <c r="BQ20" s="691"/>
      <c r="BR20" s="691"/>
      <c r="BS20" s="692" t="s">
        <v>535</v>
      </c>
      <c r="BT20" s="692"/>
      <c r="BU20" s="692"/>
      <c r="BV20" s="692"/>
      <c r="BW20" s="692"/>
      <c r="BX20" s="692"/>
      <c r="BY20" s="692"/>
      <c r="BZ20" s="692"/>
      <c r="CA20" s="692"/>
      <c r="CB20" s="750"/>
      <c r="CD20" s="706" t="s">
        <v>254</v>
      </c>
      <c r="CE20" s="703"/>
      <c r="CF20" s="703"/>
      <c r="CG20" s="703"/>
      <c r="CH20" s="703"/>
      <c r="CI20" s="703"/>
      <c r="CJ20" s="703"/>
      <c r="CK20" s="703"/>
      <c r="CL20" s="703"/>
      <c r="CM20" s="703"/>
      <c r="CN20" s="703"/>
      <c r="CO20" s="703"/>
      <c r="CP20" s="703"/>
      <c r="CQ20" s="704"/>
      <c r="CR20" s="664">
        <v>13391691</v>
      </c>
      <c r="CS20" s="665"/>
      <c r="CT20" s="665"/>
      <c r="CU20" s="665"/>
      <c r="CV20" s="665"/>
      <c r="CW20" s="665"/>
      <c r="CX20" s="665"/>
      <c r="CY20" s="666"/>
      <c r="CZ20" s="691">
        <v>100</v>
      </c>
      <c r="DA20" s="691"/>
      <c r="DB20" s="691"/>
      <c r="DC20" s="691"/>
      <c r="DD20" s="670">
        <v>1047587</v>
      </c>
      <c r="DE20" s="665"/>
      <c r="DF20" s="665"/>
      <c r="DG20" s="665"/>
      <c r="DH20" s="665"/>
      <c r="DI20" s="665"/>
      <c r="DJ20" s="665"/>
      <c r="DK20" s="665"/>
      <c r="DL20" s="665"/>
      <c r="DM20" s="665"/>
      <c r="DN20" s="665"/>
      <c r="DO20" s="665"/>
      <c r="DP20" s="666"/>
      <c r="DQ20" s="670">
        <v>7631974</v>
      </c>
      <c r="DR20" s="665"/>
      <c r="DS20" s="665"/>
      <c r="DT20" s="665"/>
      <c r="DU20" s="665"/>
      <c r="DV20" s="665"/>
      <c r="DW20" s="665"/>
      <c r="DX20" s="665"/>
      <c r="DY20" s="665"/>
      <c r="DZ20" s="665"/>
      <c r="EA20" s="665"/>
      <c r="EB20" s="665"/>
      <c r="EC20" s="705"/>
    </row>
    <row r="21" spans="2:133" ht="11.25" customHeight="1">
      <c r="B21" s="661" t="s">
        <v>255</v>
      </c>
      <c r="C21" s="662"/>
      <c r="D21" s="662"/>
      <c r="E21" s="662"/>
      <c r="F21" s="662"/>
      <c r="G21" s="662"/>
      <c r="H21" s="662"/>
      <c r="I21" s="662"/>
      <c r="J21" s="662"/>
      <c r="K21" s="662"/>
      <c r="L21" s="662"/>
      <c r="M21" s="662"/>
      <c r="N21" s="662"/>
      <c r="O21" s="662"/>
      <c r="P21" s="662"/>
      <c r="Q21" s="663"/>
      <c r="R21" s="664">
        <v>1809</v>
      </c>
      <c r="S21" s="665"/>
      <c r="T21" s="665"/>
      <c r="U21" s="665"/>
      <c r="V21" s="665"/>
      <c r="W21" s="665"/>
      <c r="X21" s="665"/>
      <c r="Y21" s="666"/>
      <c r="Z21" s="691">
        <v>0</v>
      </c>
      <c r="AA21" s="691"/>
      <c r="AB21" s="691"/>
      <c r="AC21" s="691"/>
      <c r="AD21" s="692">
        <v>1809</v>
      </c>
      <c r="AE21" s="692"/>
      <c r="AF21" s="692"/>
      <c r="AG21" s="692"/>
      <c r="AH21" s="692"/>
      <c r="AI21" s="692"/>
      <c r="AJ21" s="692"/>
      <c r="AK21" s="692"/>
      <c r="AL21" s="667">
        <v>0</v>
      </c>
      <c r="AM21" s="668"/>
      <c r="AN21" s="668"/>
      <c r="AO21" s="693"/>
      <c r="AP21" s="757" t="s">
        <v>577</v>
      </c>
      <c r="AQ21" s="764"/>
      <c r="AR21" s="764"/>
      <c r="AS21" s="764"/>
      <c r="AT21" s="764"/>
      <c r="AU21" s="764"/>
      <c r="AV21" s="764"/>
      <c r="AW21" s="764"/>
      <c r="AX21" s="764"/>
      <c r="AY21" s="764"/>
      <c r="AZ21" s="764"/>
      <c r="BA21" s="764"/>
      <c r="BB21" s="764"/>
      <c r="BC21" s="764"/>
      <c r="BD21" s="764"/>
      <c r="BE21" s="764"/>
      <c r="BF21" s="759"/>
      <c r="BG21" s="664" t="s">
        <v>535</v>
      </c>
      <c r="BH21" s="665"/>
      <c r="BI21" s="665"/>
      <c r="BJ21" s="665"/>
      <c r="BK21" s="665"/>
      <c r="BL21" s="665"/>
      <c r="BM21" s="665"/>
      <c r="BN21" s="666"/>
      <c r="BO21" s="691" t="s">
        <v>535</v>
      </c>
      <c r="BP21" s="691"/>
      <c r="BQ21" s="691"/>
      <c r="BR21" s="691"/>
      <c r="BS21" s="692" t="s">
        <v>535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576</v>
      </c>
      <c r="C22" s="728"/>
      <c r="D22" s="728"/>
      <c r="E22" s="728"/>
      <c r="F22" s="728"/>
      <c r="G22" s="728"/>
      <c r="H22" s="728"/>
      <c r="I22" s="728"/>
      <c r="J22" s="728"/>
      <c r="K22" s="728"/>
      <c r="L22" s="728"/>
      <c r="M22" s="728"/>
      <c r="N22" s="728"/>
      <c r="O22" s="728"/>
      <c r="P22" s="728"/>
      <c r="Q22" s="729"/>
      <c r="R22" s="664">
        <v>20103</v>
      </c>
      <c r="S22" s="665"/>
      <c r="T22" s="665"/>
      <c r="U22" s="665"/>
      <c r="V22" s="665"/>
      <c r="W22" s="665"/>
      <c r="X22" s="665"/>
      <c r="Y22" s="666"/>
      <c r="Z22" s="691">
        <v>0.1</v>
      </c>
      <c r="AA22" s="691"/>
      <c r="AB22" s="691"/>
      <c r="AC22" s="691"/>
      <c r="AD22" s="692">
        <v>20103</v>
      </c>
      <c r="AE22" s="692"/>
      <c r="AF22" s="692"/>
      <c r="AG22" s="692"/>
      <c r="AH22" s="692"/>
      <c r="AI22" s="692"/>
      <c r="AJ22" s="692"/>
      <c r="AK22" s="692"/>
      <c r="AL22" s="667">
        <v>0.30000001192092896</v>
      </c>
      <c r="AM22" s="668"/>
      <c r="AN22" s="668"/>
      <c r="AO22" s="693"/>
      <c r="AP22" s="757" t="s">
        <v>575</v>
      </c>
      <c r="AQ22" s="764"/>
      <c r="AR22" s="764"/>
      <c r="AS22" s="764"/>
      <c r="AT22" s="764"/>
      <c r="AU22" s="764"/>
      <c r="AV22" s="764"/>
      <c r="AW22" s="764"/>
      <c r="AX22" s="764"/>
      <c r="AY22" s="764"/>
      <c r="AZ22" s="764"/>
      <c r="BA22" s="764"/>
      <c r="BB22" s="764"/>
      <c r="BC22" s="764"/>
      <c r="BD22" s="764"/>
      <c r="BE22" s="764"/>
      <c r="BF22" s="759"/>
      <c r="BG22" s="664" t="s">
        <v>535</v>
      </c>
      <c r="BH22" s="665"/>
      <c r="BI22" s="665"/>
      <c r="BJ22" s="665"/>
      <c r="BK22" s="665"/>
      <c r="BL22" s="665"/>
      <c r="BM22" s="665"/>
      <c r="BN22" s="666"/>
      <c r="BO22" s="691" t="s">
        <v>535</v>
      </c>
      <c r="BP22" s="691"/>
      <c r="BQ22" s="691"/>
      <c r="BR22" s="691"/>
      <c r="BS22" s="692" t="s">
        <v>535</v>
      </c>
      <c r="BT22" s="692"/>
      <c r="BU22" s="692"/>
      <c r="BV22" s="692"/>
      <c r="BW22" s="692"/>
      <c r="BX22" s="692"/>
      <c r="BY22" s="692"/>
      <c r="BZ22" s="692"/>
      <c r="CA22" s="692"/>
      <c r="CB22" s="750"/>
      <c r="CD22" s="766" t="s">
        <v>256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257</v>
      </c>
      <c r="C23" s="662"/>
      <c r="D23" s="662"/>
      <c r="E23" s="662"/>
      <c r="F23" s="662"/>
      <c r="G23" s="662"/>
      <c r="H23" s="662"/>
      <c r="I23" s="662"/>
      <c r="J23" s="662"/>
      <c r="K23" s="662"/>
      <c r="L23" s="662"/>
      <c r="M23" s="662"/>
      <c r="N23" s="662"/>
      <c r="O23" s="662"/>
      <c r="P23" s="662"/>
      <c r="Q23" s="663"/>
      <c r="R23" s="664">
        <v>2078829</v>
      </c>
      <c r="S23" s="665"/>
      <c r="T23" s="665"/>
      <c r="U23" s="665"/>
      <c r="V23" s="665"/>
      <c r="W23" s="665"/>
      <c r="X23" s="665"/>
      <c r="Y23" s="666"/>
      <c r="Z23" s="691">
        <v>14.4</v>
      </c>
      <c r="AA23" s="691"/>
      <c r="AB23" s="691"/>
      <c r="AC23" s="691"/>
      <c r="AD23" s="692">
        <v>1911365</v>
      </c>
      <c r="AE23" s="692"/>
      <c r="AF23" s="692"/>
      <c r="AG23" s="692"/>
      <c r="AH23" s="692"/>
      <c r="AI23" s="692"/>
      <c r="AJ23" s="692"/>
      <c r="AK23" s="692"/>
      <c r="AL23" s="667">
        <v>26.6</v>
      </c>
      <c r="AM23" s="668"/>
      <c r="AN23" s="668"/>
      <c r="AO23" s="693"/>
      <c r="AP23" s="757" t="s">
        <v>574</v>
      </c>
      <c r="AQ23" s="764"/>
      <c r="AR23" s="764"/>
      <c r="AS23" s="764"/>
      <c r="AT23" s="764"/>
      <c r="AU23" s="764"/>
      <c r="AV23" s="764"/>
      <c r="AW23" s="764"/>
      <c r="AX23" s="764"/>
      <c r="AY23" s="764"/>
      <c r="AZ23" s="764"/>
      <c r="BA23" s="764"/>
      <c r="BB23" s="764"/>
      <c r="BC23" s="764"/>
      <c r="BD23" s="764"/>
      <c r="BE23" s="764"/>
      <c r="BF23" s="759"/>
      <c r="BG23" s="664" t="s">
        <v>535</v>
      </c>
      <c r="BH23" s="665"/>
      <c r="BI23" s="665"/>
      <c r="BJ23" s="665"/>
      <c r="BK23" s="665"/>
      <c r="BL23" s="665"/>
      <c r="BM23" s="665"/>
      <c r="BN23" s="666"/>
      <c r="BO23" s="691" t="s">
        <v>535</v>
      </c>
      <c r="BP23" s="691"/>
      <c r="BQ23" s="691"/>
      <c r="BR23" s="691"/>
      <c r="BS23" s="692" t="s">
        <v>535</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258</v>
      </c>
      <c r="CS23" s="767"/>
      <c r="CT23" s="767"/>
      <c r="CU23" s="767"/>
      <c r="CV23" s="767"/>
      <c r="CW23" s="767"/>
      <c r="CX23" s="767"/>
      <c r="CY23" s="768"/>
      <c r="CZ23" s="766" t="s">
        <v>573</v>
      </c>
      <c r="DA23" s="767"/>
      <c r="DB23" s="767"/>
      <c r="DC23" s="768"/>
      <c r="DD23" s="766" t="s">
        <v>572</v>
      </c>
      <c r="DE23" s="767"/>
      <c r="DF23" s="767"/>
      <c r="DG23" s="767"/>
      <c r="DH23" s="767"/>
      <c r="DI23" s="767"/>
      <c r="DJ23" s="767"/>
      <c r="DK23" s="768"/>
      <c r="DL23" s="775" t="s">
        <v>259</v>
      </c>
      <c r="DM23" s="776"/>
      <c r="DN23" s="776"/>
      <c r="DO23" s="776"/>
      <c r="DP23" s="776"/>
      <c r="DQ23" s="776"/>
      <c r="DR23" s="776"/>
      <c r="DS23" s="776"/>
      <c r="DT23" s="776"/>
      <c r="DU23" s="776"/>
      <c r="DV23" s="777"/>
      <c r="DW23" s="766" t="s">
        <v>260</v>
      </c>
      <c r="DX23" s="767"/>
      <c r="DY23" s="767"/>
      <c r="DZ23" s="767"/>
      <c r="EA23" s="767"/>
      <c r="EB23" s="767"/>
      <c r="EC23" s="768"/>
    </row>
    <row r="24" spans="2:133" ht="11.25" customHeight="1">
      <c r="B24" s="661" t="s">
        <v>571</v>
      </c>
      <c r="C24" s="662"/>
      <c r="D24" s="662"/>
      <c r="E24" s="662"/>
      <c r="F24" s="662"/>
      <c r="G24" s="662"/>
      <c r="H24" s="662"/>
      <c r="I24" s="662"/>
      <c r="J24" s="662"/>
      <c r="K24" s="662"/>
      <c r="L24" s="662"/>
      <c r="M24" s="662"/>
      <c r="N24" s="662"/>
      <c r="O24" s="662"/>
      <c r="P24" s="662"/>
      <c r="Q24" s="663"/>
      <c r="R24" s="664">
        <v>1911365</v>
      </c>
      <c r="S24" s="665"/>
      <c r="T24" s="665"/>
      <c r="U24" s="665"/>
      <c r="V24" s="665"/>
      <c r="W24" s="665"/>
      <c r="X24" s="665"/>
      <c r="Y24" s="666"/>
      <c r="Z24" s="691">
        <v>13.3</v>
      </c>
      <c r="AA24" s="691"/>
      <c r="AB24" s="691"/>
      <c r="AC24" s="691"/>
      <c r="AD24" s="692">
        <v>1911365</v>
      </c>
      <c r="AE24" s="692"/>
      <c r="AF24" s="692"/>
      <c r="AG24" s="692"/>
      <c r="AH24" s="692"/>
      <c r="AI24" s="692"/>
      <c r="AJ24" s="692"/>
      <c r="AK24" s="692"/>
      <c r="AL24" s="667">
        <v>26.6</v>
      </c>
      <c r="AM24" s="668"/>
      <c r="AN24" s="668"/>
      <c r="AO24" s="693"/>
      <c r="AP24" s="757" t="s">
        <v>570</v>
      </c>
      <c r="AQ24" s="764"/>
      <c r="AR24" s="764"/>
      <c r="AS24" s="764"/>
      <c r="AT24" s="764"/>
      <c r="AU24" s="764"/>
      <c r="AV24" s="764"/>
      <c r="AW24" s="764"/>
      <c r="AX24" s="764"/>
      <c r="AY24" s="764"/>
      <c r="AZ24" s="764"/>
      <c r="BA24" s="764"/>
      <c r="BB24" s="764"/>
      <c r="BC24" s="764"/>
      <c r="BD24" s="764"/>
      <c r="BE24" s="764"/>
      <c r="BF24" s="759"/>
      <c r="BG24" s="664" t="s">
        <v>535</v>
      </c>
      <c r="BH24" s="665"/>
      <c r="BI24" s="665"/>
      <c r="BJ24" s="665"/>
      <c r="BK24" s="665"/>
      <c r="BL24" s="665"/>
      <c r="BM24" s="665"/>
      <c r="BN24" s="666"/>
      <c r="BO24" s="691" t="s">
        <v>527</v>
      </c>
      <c r="BP24" s="691"/>
      <c r="BQ24" s="691"/>
      <c r="BR24" s="691"/>
      <c r="BS24" s="692" t="s">
        <v>535</v>
      </c>
      <c r="BT24" s="692"/>
      <c r="BU24" s="692"/>
      <c r="BV24" s="692"/>
      <c r="BW24" s="692"/>
      <c r="BX24" s="692"/>
      <c r="BY24" s="692"/>
      <c r="BZ24" s="692"/>
      <c r="CA24" s="692"/>
      <c r="CB24" s="750"/>
      <c r="CD24" s="720" t="s">
        <v>261</v>
      </c>
      <c r="CE24" s="721"/>
      <c r="CF24" s="721"/>
      <c r="CG24" s="721"/>
      <c r="CH24" s="721"/>
      <c r="CI24" s="721"/>
      <c r="CJ24" s="721"/>
      <c r="CK24" s="721"/>
      <c r="CL24" s="721"/>
      <c r="CM24" s="721"/>
      <c r="CN24" s="721"/>
      <c r="CO24" s="721"/>
      <c r="CP24" s="721"/>
      <c r="CQ24" s="722"/>
      <c r="CR24" s="717">
        <v>6615557</v>
      </c>
      <c r="CS24" s="718"/>
      <c r="CT24" s="718"/>
      <c r="CU24" s="718"/>
      <c r="CV24" s="718"/>
      <c r="CW24" s="718"/>
      <c r="CX24" s="718"/>
      <c r="CY24" s="761"/>
      <c r="CZ24" s="762">
        <v>49.4</v>
      </c>
      <c r="DA24" s="735"/>
      <c r="DB24" s="735"/>
      <c r="DC24" s="765"/>
      <c r="DD24" s="760">
        <v>3282828</v>
      </c>
      <c r="DE24" s="718"/>
      <c r="DF24" s="718"/>
      <c r="DG24" s="718"/>
      <c r="DH24" s="718"/>
      <c r="DI24" s="718"/>
      <c r="DJ24" s="718"/>
      <c r="DK24" s="761"/>
      <c r="DL24" s="760">
        <v>3266577</v>
      </c>
      <c r="DM24" s="718"/>
      <c r="DN24" s="718"/>
      <c r="DO24" s="718"/>
      <c r="DP24" s="718"/>
      <c r="DQ24" s="718"/>
      <c r="DR24" s="718"/>
      <c r="DS24" s="718"/>
      <c r="DT24" s="718"/>
      <c r="DU24" s="718"/>
      <c r="DV24" s="761"/>
      <c r="DW24" s="762">
        <v>43</v>
      </c>
      <c r="DX24" s="735"/>
      <c r="DY24" s="735"/>
      <c r="DZ24" s="735"/>
      <c r="EA24" s="735"/>
      <c r="EB24" s="735"/>
      <c r="EC24" s="763"/>
    </row>
    <row r="25" spans="2:133" ht="11.25" customHeight="1">
      <c r="B25" s="661" t="s">
        <v>569</v>
      </c>
      <c r="C25" s="662"/>
      <c r="D25" s="662"/>
      <c r="E25" s="662"/>
      <c r="F25" s="662"/>
      <c r="G25" s="662"/>
      <c r="H25" s="662"/>
      <c r="I25" s="662"/>
      <c r="J25" s="662"/>
      <c r="K25" s="662"/>
      <c r="L25" s="662"/>
      <c r="M25" s="662"/>
      <c r="N25" s="662"/>
      <c r="O25" s="662"/>
      <c r="P25" s="662"/>
      <c r="Q25" s="663"/>
      <c r="R25" s="664">
        <v>167464</v>
      </c>
      <c r="S25" s="665"/>
      <c r="T25" s="665"/>
      <c r="U25" s="665"/>
      <c r="V25" s="665"/>
      <c r="W25" s="665"/>
      <c r="X25" s="665"/>
      <c r="Y25" s="666"/>
      <c r="Z25" s="691">
        <v>1.2</v>
      </c>
      <c r="AA25" s="691"/>
      <c r="AB25" s="691"/>
      <c r="AC25" s="691"/>
      <c r="AD25" s="692" t="s">
        <v>535</v>
      </c>
      <c r="AE25" s="692"/>
      <c r="AF25" s="692"/>
      <c r="AG25" s="692"/>
      <c r="AH25" s="692"/>
      <c r="AI25" s="692"/>
      <c r="AJ25" s="692"/>
      <c r="AK25" s="692"/>
      <c r="AL25" s="667" t="s">
        <v>179</v>
      </c>
      <c r="AM25" s="668"/>
      <c r="AN25" s="668"/>
      <c r="AO25" s="693"/>
      <c r="AP25" s="757" t="s">
        <v>568</v>
      </c>
      <c r="AQ25" s="764"/>
      <c r="AR25" s="764"/>
      <c r="AS25" s="764"/>
      <c r="AT25" s="764"/>
      <c r="AU25" s="764"/>
      <c r="AV25" s="764"/>
      <c r="AW25" s="764"/>
      <c r="AX25" s="764"/>
      <c r="AY25" s="764"/>
      <c r="AZ25" s="764"/>
      <c r="BA25" s="764"/>
      <c r="BB25" s="764"/>
      <c r="BC25" s="764"/>
      <c r="BD25" s="764"/>
      <c r="BE25" s="764"/>
      <c r="BF25" s="759"/>
      <c r="BG25" s="664" t="s">
        <v>535</v>
      </c>
      <c r="BH25" s="665"/>
      <c r="BI25" s="665"/>
      <c r="BJ25" s="665"/>
      <c r="BK25" s="665"/>
      <c r="BL25" s="665"/>
      <c r="BM25" s="665"/>
      <c r="BN25" s="666"/>
      <c r="BO25" s="691" t="s">
        <v>527</v>
      </c>
      <c r="BP25" s="691"/>
      <c r="BQ25" s="691"/>
      <c r="BR25" s="691"/>
      <c r="BS25" s="692" t="s">
        <v>527</v>
      </c>
      <c r="BT25" s="692"/>
      <c r="BU25" s="692"/>
      <c r="BV25" s="692"/>
      <c r="BW25" s="692"/>
      <c r="BX25" s="692"/>
      <c r="BY25" s="692"/>
      <c r="BZ25" s="692"/>
      <c r="CA25" s="692"/>
      <c r="CB25" s="750"/>
      <c r="CD25" s="706" t="s">
        <v>567</v>
      </c>
      <c r="CE25" s="703"/>
      <c r="CF25" s="703"/>
      <c r="CG25" s="703"/>
      <c r="CH25" s="703"/>
      <c r="CI25" s="703"/>
      <c r="CJ25" s="703"/>
      <c r="CK25" s="703"/>
      <c r="CL25" s="703"/>
      <c r="CM25" s="703"/>
      <c r="CN25" s="703"/>
      <c r="CO25" s="703"/>
      <c r="CP25" s="703"/>
      <c r="CQ25" s="704"/>
      <c r="CR25" s="664">
        <v>1905593</v>
      </c>
      <c r="CS25" s="675"/>
      <c r="CT25" s="675"/>
      <c r="CU25" s="675"/>
      <c r="CV25" s="675"/>
      <c r="CW25" s="675"/>
      <c r="CX25" s="675"/>
      <c r="CY25" s="676"/>
      <c r="CZ25" s="667">
        <v>14.2</v>
      </c>
      <c r="DA25" s="677"/>
      <c r="DB25" s="677"/>
      <c r="DC25" s="678"/>
      <c r="DD25" s="670">
        <v>1721215</v>
      </c>
      <c r="DE25" s="675"/>
      <c r="DF25" s="675"/>
      <c r="DG25" s="675"/>
      <c r="DH25" s="675"/>
      <c r="DI25" s="675"/>
      <c r="DJ25" s="675"/>
      <c r="DK25" s="676"/>
      <c r="DL25" s="670">
        <v>1705856</v>
      </c>
      <c r="DM25" s="675"/>
      <c r="DN25" s="675"/>
      <c r="DO25" s="675"/>
      <c r="DP25" s="675"/>
      <c r="DQ25" s="675"/>
      <c r="DR25" s="675"/>
      <c r="DS25" s="675"/>
      <c r="DT25" s="675"/>
      <c r="DU25" s="675"/>
      <c r="DV25" s="676"/>
      <c r="DW25" s="667">
        <v>22.4</v>
      </c>
      <c r="DX25" s="677"/>
      <c r="DY25" s="677"/>
      <c r="DZ25" s="677"/>
      <c r="EA25" s="677"/>
      <c r="EB25" s="677"/>
      <c r="EC25" s="698"/>
    </row>
    <row r="26" spans="2:133" ht="11.25" customHeight="1">
      <c r="B26" s="661" t="s">
        <v>566</v>
      </c>
      <c r="C26" s="662"/>
      <c r="D26" s="662"/>
      <c r="E26" s="662"/>
      <c r="F26" s="662"/>
      <c r="G26" s="662"/>
      <c r="H26" s="662"/>
      <c r="I26" s="662"/>
      <c r="J26" s="662"/>
      <c r="K26" s="662"/>
      <c r="L26" s="662"/>
      <c r="M26" s="662"/>
      <c r="N26" s="662"/>
      <c r="O26" s="662"/>
      <c r="P26" s="662"/>
      <c r="Q26" s="663"/>
      <c r="R26" s="664" t="s">
        <v>179</v>
      </c>
      <c r="S26" s="665"/>
      <c r="T26" s="665"/>
      <c r="U26" s="665"/>
      <c r="V26" s="665"/>
      <c r="W26" s="665"/>
      <c r="X26" s="665"/>
      <c r="Y26" s="666"/>
      <c r="Z26" s="691" t="s">
        <v>179</v>
      </c>
      <c r="AA26" s="691"/>
      <c r="AB26" s="691"/>
      <c r="AC26" s="691"/>
      <c r="AD26" s="692" t="s">
        <v>526</v>
      </c>
      <c r="AE26" s="692"/>
      <c r="AF26" s="692"/>
      <c r="AG26" s="692"/>
      <c r="AH26" s="692"/>
      <c r="AI26" s="692"/>
      <c r="AJ26" s="692"/>
      <c r="AK26" s="692"/>
      <c r="AL26" s="667" t="s">
        <v>559</v>
      </c>
      <c r="AM26" s="668"/>
      <c r="AN26" s="668"/>
      <c r="AO26" s="693"/>
      <c r="AP26" s="757" t="s">
        <v>262</v>
      </c>
      <c r="AQ26" s="758"/>
      <c r="AR26" s="758"/>
      <c r="AS26" s="758"/>
      <c r="AT26" s="758"/>
      <c r="AU26" s="758"/>
      <c r="AV26" s="758"/>
      <c r="AW26" s="758"/>
      <c r="AX26" s="758"/>
      <c r="AY26" s="758"/>
      <c r="AZ26" s="758"/>
      <c r="BA26" s="758"/>
      <c r="BB26" s="758"/>
      <c r="BC26" s="758"/>
      <c r="BD26" s="758"/>
      <c r="BE26" s="758"/>
      <c r="BF26" s="759"/>
      <c r="BG26" s="664" t="s">
        <v>526</v>
      </c>
      <c r="BH26" s="665"/>
      <c r="BI26" s="665"/>
      <c r="BJ26" s="665"/>
      <c r="BK26" s="665"/>
      <c r="BL26" s="665"/>
      <c r="BM26" s="665"/>
      <c r="BN26" s="666"/>
      <c r="BO26" s="691" t="s">
        <v>535</v>
      </c>
      <c r="BP26" s="691"/>
      <c r="BQ26" s="691"/>
      <c r="BR26" s="691"/>
      <c r="BS26" s="692" t="s">
        <v>535</v>
      </c>
      <c r="BT26" s="692"/>
      <c r="BU26" s="692"/>
      <c r="BV26" s="692"/>
      <c r="BW26" s="692"/>
      <c r="BX26" s="692"/>
      <c r="BY26" s="692"/>
      <c r="BZ26" s="692"/>
      <c r="CA26" s="692"/>
      <c r="CB26" s="750"/>
      <c r="CD26" s="706" t="s">
        <v>263</v>
      </c>
      <c r="CE26" s="703"/>
      <c r="CF26" s="703"/>
      <c r="CG26" s="703"/>
      <c r="CH26" s="703"/>
      <c r="CI26" s="703"/>
      <c r="CJ26" s="703"/>
      <c r="CK26" s="703"/>
      <c r="CL26" s="703"/>
      <c r="CM26" s="703"/>
      <c r="CN26" s="703"/>
      <c r="CO26" s="703"/>
      <c r="CP26" s="703"/>
      <c r="CQ26" s="704"/>
      <c r="CR26" s="664">
        <v>1079022</v>
      </c>
      <c r="CS26" s="665"/>
      <c r="CT26" s="665"/>
      <c r="CU26" s="665"/>
      <c r="CV26" s="665"/>
      <c r="CW26" s="665"/>
      <c r="CX26" s="665"/>
      <c r="CY26" s="666"/>
      <c r="CZ26" s="667">
        <v>8.1</v>
      </c>
      <c r="DA26" s="677"/>
      <c r="DB26" s="677"/>
      <c r="DC26" s="678"/>
      <c r="DD26" s="670">
        <v>950889</v>
      </c>
      <c r="DE26" s="665"/>
      <c r="DF26" s="665"/>
      <c r="DG26" s="665"/>
      <c r="DH26" s="665"/>
      <c r="DI26" s="665"/>
      <c r="DJ26" s="665"/>
      <c r="DK26" s="666"/>
      <c r="DL26" s="670" t="s">
        <v>535</v>
      </c>
      <c r="DM26" s="665"/>
      <c r="DN26" s="665"/>
      <c r="DO26" s="665"/>
      <c r="DP26" s="665"/>
      <c r="DQ26" s="665"/>
      <c r="DR26" s="665"/>
      <c r="DS26" s="665"/>
      <c r="DT26" s="665"/>
      <c r="DU26" s="665"/>
      <c r="DV26" s="666"/>
      <c r="DW26" s="667" t="s">
        <v>535</v>
      </c>
      <c r="DX26" s="677"/>
      <c r="DY26" s="677"/>
      <c r="DZ26" s="677"/>
      <c r="EA26" s="677"/>
      <c r="EB26" s="677"/>
      <c r="EC26" s="698"/>
    </row>
    <row r="27" spans="2:133" ht="11.25" customHeight="1">
      <c r="B27" s="661" t="s">
        <v>565</v>
      </c>
      <c r="C27" s="662"/>
      <c r="D27" s="662"/>
      <c r="E27" s="662"/>
      <c r="F27" s="662"/>
      <c r="G27" s="662"/>
      <c r="H27" s="662"/>
      <c r="I27" s="662"/>
      <c r="J27" s="662"/>
      <c r="K27" s="662"/>
      <c r="L27" s="662"/>
      <c r="M27" s="662"/>
      <c r="N27" s="662"/>
      <c r="O27" s="662"/>
      <c r="P27" s="662"/>
      <c r="Q27" s="663"/>
      <c r="R27" s="664">
        <v>7314454</v>
      </c>
      <c r="S27" s="665"/>
      <c r="T27" s="665"/>
      <c r="U27" s="665"/>
      <c r="V27" s="665"/>
      <c r="W27" s="665"/>
      <c r="X27" s="665"/>
      <c r="Y27" s="666"/>
      <c r="Z27" s="691">
        <v>50.8</v>
      </c>
      <c r="AA27" s="691"/>
      <c r="AB27" s="691"/>
      <c r="AC27" s="691"/>
      <c r="AD27" s="692">
        <v>7146990</v>
      </c>
      <c r="AE27" s="692"/>
      <c r="AF27" s="692"/>
      <c r="AG27" s="692"/>
      <c r="AH27" s="692"/>
      <c r="AI27" s="692"/>
      <c r="AJ27" s="692"/>
      <c r="AK27" s="692"/>
      <c r="AL27" s="667">
        <v>99.599998474121094</v>
      </c>
      <c r="AM27" s="668"/>
      <c r="AN27" s="668"/>
      <c r="AO27" s="693"/>
      <c r="AP27" s="661" t="s">
        <v>264</v>
      </c>
      <c r="AQ27" s="662"/>
      <c r="AR27" s="662"/>
      <c r="AS27" s="662"/>
      <c r="AT27" s="662"/>
      <c r="AU27" s="662"/>
      <c r="AV27" s="662"/>
      <c r="AW27" s="662"/>
      <c r="AX27" s="662"/>
      <c r="AY27" s="662"/>
      <c r="AZ27" s="662"/>
      <c r="BA27" s="662"/>
      <c r="BB27" s="662"/>
      <c r="BC27" s="662"/>
      <c r="BD27" s="662"/>
      <c r="BE27" s="662"/>
      <c r="BF27" s="663"/>
      <c r="BG27" s="664">
        <v>4190877</v>
      </c>
      <c r="BH27" s="665"/>
      <c r="BI27" s="665"/>
      <c r="BJ27" s="665"/>
      <c r="BK27" s="665"/>
      <c r="BL27" s="665"/>
      <c r="BM27" s="665"/>
      <c r="BN27" s="666"/>
      <c r="BO27" s="691">
        <v>100</v>
      </c>
      <c r="BP27" s="691"/>
      <c r="BQ27" s="691"/>
      <c r="BR27" s="691"/>
      <c r="BS27" s="692">
        <v>30241</v>
      </c>
      <c r="BT27" s="692"/>
      <c r="BU27" s="692"/>
      <c r="BV27" s="692"/>
      <c r="BW27" s="692"/>
      <c r="BX27" s="692"/>
      <c r="BY27" s="692"/>
      <c r="BZ27" s="692"/>
      <c r="CA27" s="692"/>
      <c r="CB27" s="750"/>
      <c r="CD27" s="706" t="s">
        <v>564</v>
      </c>
      <c r="CE27" s="703"/>
      <c r="CF27" s="703"/>
      <c r="CG27" s="703"/>
      <c r="CH27" s="703"/>
      <c r="CI27" s="703"/>
      <c r="CJ27" s="703"/>
      <c r="CK27" s="703"/>
      <c r="CL27" s="703"/>
      <c r="CM27" s="703"/>
      <c r="CN27" s="703"/>
      <c r="CO27" s="703"/>
      <c r="CP27" s="703"/>
      <c r="CQ27" s="704"/>
      <c r="CR27" s="664">
        <v>3860697</v>
      </c>
      <c r="CS27" s="675"/>
      <c r="CT27" s="675"/>
      <c r="CU27" s="675"/>
      <c r="CV27" s="675"/>
      <c r="CW27" s="675"/>
      <c r="CX27" s="675"/>
      <c r="CY27" s="676"/>
      <c r="CZ27" s="667">
        <v>28.8</v>
      </c>
      <c r="DA27" s="677"/>
      <c r="DB27" s="677"/>
      <c r="DC27" s="678"/>
      <c r="DD27" s="670">
        <v>714154</v>
      </c>
      <c r="DE27" s="675"/>
      <c r="DF27" s="675"/>
      <c r="DG27" s="675"/>
      <c r="DH27" s="675"/>
      <c r="DI27" s="675"/>
      <c r="DJ27" s="675"/>
      <c r="DK27" s="676"/>
      <c r="DL27" s="670">
        <v>713262</v>
      </c>
      <c r="DM27" s="675"/>
      <c r="DN27" s="675"/>
      <c r="DO27" s="675"/>
      <c r="DP27" s="675"/>
      <c r="DQ27" s="675"/>
      <c r="DR27" s="675"/>
      <c r="DS27" s="675"/>
      <c r="DT27" s="675"/>
      <c r="DU27" s="675"/>
      <c r="DV27" s="676"/>
      <c r="DW27" s="667">
        <v>9.4</v>
      </c>
      <c r="DX27" s="677"/>
      <c r="DY27" s="677"/>
      <c r="DZ27" s="677"/>
      <c r="EA27" s="677"/>
      <c r="EB27" s="677"/>
      <c r="EC27" s="698"/>
    </row>
    <row r="28" spans="2:133" ht="11.25" customHeight="1">
      <c r="B28" s="661" t="s">
        <v>563</v>
      </c>
      <c r="C28" s="662"/>
      <c r="D28" s="662"/>
      <c r="E28" s="662"/>
      <c r="F28" s="662"/>
      <c r="G28" s="662"/>
      <c r="H28" s="662"/>
      <c r="I28" s="662"/>
      <c r="J28" s="662"/>
      <c r="K28" s="662"/>
      <c r="L28" s="662"/>
      <c r="M28" s="662"/>
      <c r="N28" s="662"/>
      <c r="O28" s="662"/>
      <c r="P28" s="662"/>
      <c r="Q28" s="663"/>
      <c r="R28" s="664">
        <v>3514</v>
      </c>
      <c r="S28" s="665"/>
      <c r="T28" s="665"/>
      <c r="U28" s="665"/>
      <c r="V28" s="665"/>
      <c r="W28" s="665"/>
      <c r="X28" s="665"/>
      <c r="Y28" s="666"/>
      <c r="Z28" s="691">
        <v>0</v>
      </c>
      <c r="AA28" s="691"/>
      <c r="AB28" s="691"/>
      <c r="AC28" s="691"/>
      <c r="AD28" s="692">
        <v>3514</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562</v>
      </c>
      <c r="CE28" s="703"/>
      <c r="CF28" s="703"/>
      <c r="CG28" s="703"/>
      <c r="CH28" s="703"/>
      <c r="CI28" s="703"/>
      <c r="CJ28" s="703"/>
      <c r="CK28" s="703"/>
      <c r="CL28" s="703"/>
      <c r="CM28" s="703"/>
      <c r="CN28" s="703"/>
      <c r="CO28" s="703"/>
      <c r="CP28" s="703"/>
      <c r="CQ28" s="704"/>
      <c r="CR28" s="664">
        <v>849267</v>
      </c>
      <c r="CS28" s="665"/>
      <c r="CT28" s="665"/>
      <c r="CU28" s="665"/>
      <c r="CV28" s="665"/>
      <c r="CW28" s="665"/>
      <c r="CX28" s="665"/>
      <c r="CY28" s="666"/>
      <c r="CZ28" s="667">
        <v>6.3</v>
      </c>
      <c r="DA28" s="677"/>
      <c r="DB28" s="677"/>
      <c r="DC28" s="678"/>
      <c r="DD28" s="670">
        <v>847459</v>
      </c>
      <c r="DE28" s="665"/>
      <c r="DF28" s="665"/>
      <c r="DG28" s="665"/>
      <c r="DH28" s="665"/>
      <c r="DI28" s="665"/>
      <c r="DJ28" s="665"/>
      <c r="DK28" s="666"/>
      <c r="DL28" s="670">
        <v>847459</v>
      </c>
      <c r="DM28" s="665"/>
      <c r="DN28" s="665"/>
      <c r="DO28" s="665"/>
      <c r="DP28" s="665"/>
      <c r="DQ28" s="665"/>
      <c r="DR28" s="665"/>
      <c r="DS28" s="665"/>
      <c r="DT28" s="665"/>
      <c r="DU28" s="665"/>
      <c r="DV28" s="666"/>
      <c r="DW28" s="667">
        <v>11.1</v>
      </c>
      <c r="DX28" s="677"/>
      <c r="DY28" s="677"/>
      <c r="DZ28" s="677"/>
      <c r="EA28" s="677"/>
      <c r="EB28" s="677"/>
      <c r="EC28" s="698"/>
    </row>
    <row r="29" spans="2:133" ht="11.25" customHeight="1">
      <c r="B29" s="661" t="s">
        <v>265</v>
      </c>
      <c r="C29" s="662"/>
      <c r="D29" s="662"/>
      <c r="E29" s="662"/>
      <c r="F29" s="662"/>
      <c r="G29" s="662"/>
      <c r="H29" s="662"/>
      <c r="I29" s="662"/>
      <c r="J29" s="662"/>
      <c r="K29" s="662"/>
      <c r="L29" s="662"/>
      <c r="M29" s="662"/>
      <c r="N29" s="662"/>
      <c r="O29" s="662"/>
      <c r="P29" s="662"/>
      <c r="Q29" s="663"/>
      <c r="R29" s="664">
        <v>122692</v>
      </c>
      <c r="S29" s="665"/>
      <c r="T29" s="665"/>
      <c r="U29" s="665"/>
      <c r="V29" s="665"/>
      <c r="W29" s="665"/>
      <c r="X29" s="665"/>
      <c r="Y29" s="666"/>
      <c r="Z29" s="691">
        <v>0.9</v>
      </c>
      <c r="AA29" s="691"/>
      <c r="AB29" s="691"/>
      <c r="AC29" s="691"/>
      <c r="AD29" s="692" t="s">
        <v>535</v>
      </c>
      <c r="AE29" s="692"/>
      <c r="AF29" s="692"/>
      <c r="AG29" s="692"/>
      <c r="AH29" s="692"/>
      <c r="AI29" s="692"/>
      <c r="AJ29" s="692"/>
      <c r="AK29" s="692"/>
      <c r="AL29" s="667" t="s">
        <v>526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266</v>
      </c>
      <c r="CE29" s="752"/>
      <c r="CF29" s="706" t="s">
        <v>561</v>
      </c>
      <c r="CG29" s="703"/>
      <c r="CH29" s="703"/>
      <c r="CI29" s="703"/>
      <c r="CJ29" s="703"/>
      <c r="CK29" s="703"/>
      <c r="CL29" s="703"/>
      <c r="CM29" s="703"/>
      <c r="CN29" s="703"/>
      <c r="CO29" s="703"/>
      <c r="CP29" s="703"/>
      <c r="CQ29" s="704"/>
      <c r="CR29" s="664">
        <v>849267</v>
      </c>
      <c r="CS29" s="675"/>
      <c r="CT29" s="675"/>
      <c r="CU29" s="675"/>
      <c r="CV29" s="675"/>
      <c r="CW29" s="675"/>
      <c r="CX29" s="675"/>
      <c r="CY29" s="676"/>
      <c r="CZ29" s="667">
        <v>6.3</v>
      </c>
      <c r="DA29" s="677"/>
      <c r="DB29" s="677"/>
      <c r="DC29" s="678"/>
      <c r="DD29" s="670">
        <v>847459</v>
      </c>
      <c r="DE29" s="675"/>
      <c r="DF29" s="675"/>
      <c r="DG29" s="675"/>
      <c r="DH29" s="675"/>
      <c r="DI29" s="675"/>
      <c r="DJ29" s="675"/>
      <c r="DK29" s="676"/>
      <c r="DL29" s="670">
        <v>847459</v>
      </c>
      <c r="DM29" s="675"/>
      <c r="DN29" s="675"/>
      <c r="DO29" s="675"/>
      <c r="DP29" s="675"/>
      <c r="DQ29" s="675"/>
      <c r="DR29" s="675"/>
      <c r="DS29" s="675"/>
      <c r="DT29" s="675"/>
      <c r="DU29" s="675"/>
      <c r="DV29" s="676"/>
      <c r="DW29" s="667">
        <v>11.1</v>
      </c>
      <c r="DX29" s="677"/>
      <c r="DY29" s="677"/>
      <c r="DZ29" s="677"/>
      <c r="EA29" s="677"/>
      <c r="EB29" s="677"/>
      <c r="EC29" s="698"/>
    </row>
    <row r="30" spans="2:133" ht="11.25" customHeight="1">
      <c r="B30" s="661" t="s">
        <v>267</v>
      </c>
      <c r="C30" s="662"/>
      <c r="D30" s="662"/>
      <c r="E30" s="662"/>
      <c r="F30" s="662"/>
      <c r="G30" s="662"/>
      <c r="H30" s="662"/>
      <c r="I30" s="662"/>
      <c r="J30" s="662"/>
      <c r="K30" s="662"/>
      <c r="L30" s="662"/>
      <c r="M30" s="662"/>
      <c r="N30" s="662"/>
      <c r="O30" s="662"/>
      <c r="P30" s="662"/>
      <c r="Q30" s="663"/>
      <c r="R30" s="664">
        <v>113723</v>
      </c>
      <c r="S30" s="665"/>
      <c r="T30" s="665"/>
      <c r="U30" s="665"/>
      <c r="V30" s="665"/>
      <c r="W30" s="665"/>
      <c r="X30" s="665"/>
      <c r="Y30" s="666"/>
      <c r="Z30" s="691">
        <v>0.8</v>
      </c>
      <c r="AA30" s="691"/>
      <c r="AB30" s="691"/>
      <c r="AC30" s="691"/>
      <c r="AD30" s="692" t="s">
        <v>535</v>
      </c>
      <c r="AE30" s="692"/>
      <c r="AF30" s="692"/>
      <c r="AG30" s="692"/>
      <c r="AH30" s="692"/>
      <c r="AI30" s="692"/>
      <c r="AJ30" s="692"/>
      <c r="AK30" s="692"/>
      <c r="AL30" s="667" t="s">
        <v>535</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268</v>
      </c>
      <c r="BH30" s="748"/>
      <c r="BI30" s="748"/>
      <c r="BJ30" s="748"/>
      <c r="BK30" s="748"/>
      <c r="BL30" s="748"/>
      <c r="BM30" s="748"/>
      <c r="BN30" s="748"/>
      <c r="BO30" s="748"/>
      <c r="BP30" s="748"/>
      <c r="BQ30" s="749"/>
      <c r="BR30" s="723" t="s">
        <v>269</v>
      </c>
      <c r="BS30" s="748"/>
      <c r="BT30" s="748"/>
      <c r="BU30" s="748"/>
      <c r="BV30" s="748"/>
      <c r="BW30" s="748"/>
      <c r="BX30" s="748"/>
      <c r="BY30" s="748"/>
      <c r="BZ30" s="748"/>
      <c r="CA30" s="748"/>
      <c r="CB30" s="749"/>
      <c r="CD30" s="753"/>
      <c r="CE30" s="754"/>
      <c r="CF30" s="706" t="s">
        <v>560</v>
      </c>
      <c r="CG30" s="703"/>
      <c r="CH30" s="703"/>
      <c r="CI30" s="703"/>
      <c r="CJ30" s="703"/>
      <c r="CK30" s="703"/>
      <c r="CL30" s="703"/>
      <c r="CM30" s="703"/>
      <c r="CN30" s="703"/>
      <c r="CO30" s="703"/>
      <c r="CP30" s="703"/>
      <c r="CQ30" s="704"/>
      <c r="CR30" s="664">
        <v>812896</v>
      </c>
      <c r="CS30" s="665"/>
      <c r="CT30" s="665"/>
      <c r="CU30" s="665"/>
      <c r="CV30" s="665"/>
      <c r="CW30" s="665"/>
      <c r="CX30" s="665"/>
      <c r="CY30" s="666"/>
      <c r="CZ30" s="667">
        <v>6.1</v>
      </c>
      <c r="DA30" s="677"/>
      <c r="DB30" s="677"/>
      <c r="DC30" s="678"/>
      <c r="DD30" s="670">
        <v>811088</v>
      </c>
      <c r="DE30" s="665"/>
      <c r="DF30" s="665"/>
      <c r="DG30" s="665"/>
      <c r="DH30" s="665"/>
      <c r="DI30" s="665"/>
      <c r="DJ30" s="665"/>
      <c r="DK30" s="666"/>
      <c r="DL30" s="670">
        <v>811088</v>
      </c>
      <c r="DM30" s="665"/>
      <c r="DN30" s="665"/>
      <c r="DO30" s="665"/>
      <c r="DP30" s="665"/>
      <c r="DQ30" s="665"/>
      <c r="DR30" s="665"/>
      <c r="DS30" s="665"/>
      <c r="DT30" s="665"/>
      <c r="DU30" s="665"/>
      <c r="DV30" s="666"/>
      <c r="DW30" s="667">
        <v>10.7</v>
      </c>
      <c r="DX30" s="677"/>
      <c r="DY30" s="677"/>
      <c r="DZ30" s="677"/>
      <c r="EA30" s="677"/>
      <c r="EB30" s="677"/>
      <c r="EC30" s="698"/>
    </row>
    <row r="31" spans="2:133" ht="11.25" customHeight="1">
      <c r="B31" s="661" t="s">
        <v>270</v>
      </c>
      <c r="C31" s="662"/>
      <c r="D31" s="662"/>
      <c r="E31" s="662"/>
      <c r="F31" s="662"/>
      <c r="G31" s="662"/>
      <c r="H31" s="662"/>
      <c r="I31" s="662"/>
      <c r="J31" s="662"/>
      <c r="K31" s="662"/>
      <c r="L31" s="662"/>
      <c r="M31" s="662"/>
      <c r="N31" s="662"/>
      <c r="O31" s="662"/>
      <c r="P31" s="662"/>
      <c r="Q31" s="663"/>
      <c r="R31" s="664">
        <v>151566</v>
      </c>
      <c r="S31" s="665"/>
      <c r="T31" s="665"/>
      <c r="U31" s="665"/>
      <c r="V31" s="665"/>
      <c r="W31" s="665"/>
      <c r="X31" s="665"/>
      <c r="Y31" s="666"/>
      <c r="Z31" s="691">
        <v>1.1000000000000001</v>
      </c>
      <c r="AA31" s="691"/>
      <c r="AB31" s="691"/>
      <c r="AC31" s="691"/>
      <c r="AD31" s="692" t="s">
        <v>535</v>
      </c>
      <c r="AE31" s="692"/>
      <c r="AF31" s="692"/>
      <c r="AG31" s="692"/>
      <c r="AH31" s="692"/>
      <c r="AI31" s="692"/>
      <c r="AJ31" s="692"/>
      <c r="AK31" s="692"/>
      <c r="AL31" s="667" t="s">
        <v>559</v>
      </c>
      <c r="AM31" s="668"/>
      <c r="AN31" s="668"/>
      <c r="AO31" s="693"/>
      <c r="AP31" s="737" t="s">
        <v>271</v>
      </c>
      <c r="AQ31" s="738"/>
      <c r="AR31" s="738"/>
      <c r="AS31" s="738"/>
      <c r="AT31" s="743" t="s">
        <v>272</v>
      </c>
      <c r="AU31" s="360"/>
      <c r="AV31" s="360"/>
      <c r="AW31" s="360"/>
      <c r="AX31" s="730" t="s">
        <v>188</v>
      </c>
      <c r="AY31" s="731"/>
      <c r="AZ31" s="731"/>
      <c r="BA31" s="731"/>
      <c r="BB31" s="731"/>
      <c r="BC31" s="731"/>
      <c r="BD31" s="731"/>
      <c r="BE31" s="731"/>
      <c r="BF31" s="732"/>
      <c r="BG31" s="733">
        <v>99.2</v>
      </c>
      <c r="BH31" s="734"/>
      <c r="BI31" s="734"/>
      <c r="BJ31" s="734"/>
      <c r="BK31" s="734"/>
      <c r="BL31" s="734"/>
      <c r="BM31" s="735">
        <v>97.6</v>
      </c>
      <c r="BN31" s="734"/>
      <c r="BO31" s="734"/>
      <c r="BP31" s="734"/>
      <c r="BQ31" s="736"/>
      <c r="BR31" s="733">
        <v>98.8</v>
      </c>
      <c r="BS31" s="734"/>
      <c r="BT31" s="734"/>
      <c r="BU31" s="734"/>
      <c r="BV31" s="734"/>
      <c r="BW31" s="734"/>
      <c r="BX31" s="735">
        <v>96.9</v>
      </c>
      <c r="BY31" s="734"/>
      <c r="BZ31" s="734"/>
      <c r="CA31" s="734"/>
      <c r="CB31" s="736"/>
      <c r="CD31" s="753"/>
      <c r="CE31" s="754"/>
      <c r="CF31" s="706" t="s">
        <v>558</v>
      </c>
      <c r="CG31" s="703"/>
      <c r="CH31" s="703"/>
      <c r="CI31" s="703"/>
      <c r="CJ31" s="703"/>
      <c r="CK31" s="703"/>
      <c r="CL31" s="703"/>
      <c r="CM31" s="703"/>
      <c r="CN31" s="703"/>
      <c r="CO31" s="703"/>
      <c r="CP31" s="703"/>
      <c r="CQ31" s="704"/>
      <c r="CR31" s="664">
        <v>36371</v>
      </c>
      <c r="CS31" s="675"/>
      <c r="CT31" s="675"/>
      <c r="CU31" s="675"/>
      <c r="CV31" s="675"/>
      <c r="CW31" s="675"/>
      <c r="CX31" s="675"/>
      <c r="CY31" s="676"/>
      <c r="CZ31" s="667">
        <v>0.3</v>
      </c>
      <c r="DA31" s="677"/>
      <c r="DB31" s="677"/>
      <c r="DC31" s="678"/>
      <c r="DD31" s="670">
        <v>36371</v>
      </c>
      <c r="DE31" s="675"/>
      <c r="DF31" s="675"/>
      <c r="DG31" s="675"/>
      <c r="DH31" s="675"/>
      <c r="DI31" s="675"/>
      <c r="DJ31" s="675"/>
      <c r="DK31" s="676"/>
      <c r="DL31" s="670">
        <v>36371</v>
      </c>
      <c r="DM31" s="675"/>
      <c r="DN31" s="675"/>
      <c r="DO31" s="675"/>
      <c r="DP31" s="675"/>
      <c r="DQ31" s="675"/>
      <c r="DR31" s="675"/>
      <c r="DS31" s="675"/>
      <c r="DT31" s="675"/>
      <c r="DU31" s="675"/>
      <c r="DV31" s="676"/>
      <c r="DW31" s="667">
        <v>0.5</v>
      </c>
      <c r="DX31" s="677"/>
      <c r="DY31" s="677"/>
      <c r="DZ31" s="677"/>
      <c r="EA31" s="677"/>
      <c r="EB31" s="677"/>
      <c r="EC31" s="698"/>
    </row>
    <row r="32" spans="2:133" ht="11.25" customHeight="1">
      <c r="B32" s="661" t="s">
        <v>273</v>
      </c>
      <c r="C32" s="662"/>
      <c r="D32" s="662"/>
      <c r="E32" s="662"/>
      <c r="F32" s="662"/>
      <c r="G32" s="662"/>
      <c r="H32" s="662"/>
      <c r="I32" s="662"/>
      <c r="J32" s="662"/>
      <c r="K32" s="662"/>
      <c r="L32" s="662"/>
      <c r="M32" s="662"/>
      <c r="N32" s="662"/>
      <c r="O32" s="662"/>
      <c r="P32" s="662"/>
      <c r="Q32" s="663"/>
      <c r="R32" s="664">
        <v>3403392</v>
      </c>
      <c r="S32" s="665"/>
      <c r="T32" s="665"/>
      <c r="U32" s="665"/>
      <c r="V32" s="665"/>
      <c r="W32" s="665"/>
      <c r="X32" s="665"/>
      <c r="Y32" s="666"/>
      <c r="Z32" s="691">
        <v>23.6</v>
      </c>
      <c r="AA32" s="691"/>
      <c r="AB32" s="691"/>
      <c r="AC32" s="691"/>
      <c r="AD32" s="692" t="s">
        <v>179</v>
      </c>
      <c r="AE32" s="692"/>
      <c r="AF32" s="692"/>
      <c r="AG32" s="692"/>
      <c r="AH32" s="692"/>
      <c r="AI32" s="692"/>
      <c r="AJ32" s="692"/>
      <c r="AK32" s="692"/>
      <c r="AL32" s="667" t="s">
        <v>535</v>
      </c>
      <c r="AM32" s="668"/>
      <c r="AN32" s="668"/>
      <c r="AO32" s="693"/>
      <c r="AP32" s="739"/>
      <c r="AQ32" s="740"/>
      <c r="AR32" s="740"/>
      <c r="AS32" s="740"/>
      <c r="AT32" s="744"/>
      <c r="AU32" s="361" t="s">
        <v>557</v>
      </c>
      <c r="AV32" s="361"/>
      <c r="AW32" s="361"/>
      <c r="AX32" s="661" t="s">
        <v>274</v>
      </c>
      <c r="AY32" s="662"/>
      <c r="AZ32" s="662"/>
      <c r="BA32" s="662"/>
      <c r="BB32" s="662"/>
      <c r="BC32" s="662"/>
      <c r="BD32" s="662"/>
      <c r="BE32" s="662"/>
      <c r="BF32" s="663"/>
      <c r="BG32" s="746">
        <v>99.4</v>
      </c>
      <c r="BH32" s="675"/>
      <c r="BI32" s="675"/>
      <c r="BJ32" s="675"/>
      <c r="BK32" s="675"/>
      <c r="BL32" s="675"/>
      <c r="BM32" s="668">
        <v>98.3</v>
      </c>
      <c r="BN32" s="747"/>
      <c r="BO32" s="747"/>
      <c r="BP32" s="747"/>
      <c r="BQ32" s="702"/>
      <c r="BR32" s="746">
        <v>99.1</v>
      </c>
      <c r="BS32" s="675"/>
      <c r="BT32" s="675"/>
      <c r="BU32" s="675"/>
      <c r="BV32" s="675"/>
      <c r="BW32" s="675"/>
      <c r="BX32" s="668">
        <v>97.9</v>
      </c>
      <c r="BY32" s="747"/>
      <c r="BZ32" s="747"/>
      <c r="CA32" s="747"/>
      <c r="CB32" s="702"/>
      <c r="CD32" s="755"/>
      <c r="CE32" s="756"/>
      <c r="CF32" s="706" t="s">
        <v>556</v>
      </c>
      <c r="CG32" s="703"/>
      <c r="CH32" s="703"/>
      <c r="CI32" s="703"/>
      <c r="CJ32" s="703"/>
      <c r="CK32" s="703"/>
      <c r="CL32" s="703"/>
      <c r="CM32" s="703"/>
      <c r="CN32" s="703"/>
      <c r="CO32" s="703"/>
      <c r="CP32" s="703"/>
      <c r="CQ32" s="704"/>
      <c r="CR32" s="664" t="s">
        <v>535</v>
      </c>
      <c r="CS32" s="665"/>
      <c r="CT32" s="665"/>
      <c r="CU32" s="665"/>
      <c r="CV32" s="665"/>
      <c r="CW32" s="665"/>
      <c r="CX32" s="665"/>
      <c r="CY32" s="666"/>
      <c r="CZ32" s="667" t="s">
        <v>535</v>
      </c>
      <c r="DA32" s="677"/>
      <c r="DB32" s="677"/>
      <c r="DC32" s="678"/>
      <c r="DD32" s="670" t="s">
        <v>535</v>
      </c>
      <c r="DE32" s="665"/>
      <c r="DF32" s="665"/>
      <c r="DG32" s="665"/>
      <c r="DH32" s="665"/>
      <c r="DI32" s="665"/>
      <c r="DJ32" s="665"/>
      <c r="DK32" s="666"/>
      <c r="DL32" s="670" t="s">
        <v>535</v>
      </c>
      <c r="DM32" s="665"/>
      <c r="DN32" s="665"/>
      <c r="DO32" s="665"/>
      <c r="DP32" s="665"/>
      <c r="DQ32" s="665"/>
      <c r="DR32" s="665"/>
      <c r="DS32" s="665"/>
      <c r="DT32" s="665"/>
      <c r="DU32" s="665"/>
      <c r="DV32" s="666"/>
      <c r="DW32" s="667" t="s">
        <v>527</v>
      </c>
      <c r="DX32" s="677"/>
      <c r="DY32" s="677"/>
      <c r="DZ32" s="677"/>
      <c r="EA32" s="677"/>
      <c r="EB32" s="677"/>
      <c r="EC32" s="698"/>
    </row>
    <row r="33" spans="2:133" ht="11.25" customHeight="1">
      <c r="B33" s="727" t="s">
        <v>275</v>
      </c>
      <c r="C33" s="728"/>
      <c r="D33" s="728"/>
      <c r="E33" s="728"/>
      <c r="F33" s="728"/>
      <c r="G33" s="728"/>
      <c r="H33" s="728"/>
      <c r="I33" s="728"/>
      <c r="J33" s="728"/>
      <c r="K33" s="728"/>
      <c r="L33" s="728"/>
      <c r="M33" s="728"/>
      <c r="N33" s="728"/>
      <c r="O33" s="728"/>
      <c r="P33" s="728"/>
      <c r="Q33" s="729"/>
      <c r="R33" s="664" t="s">
        <v>526</v>
      </c>
      <c r="S33" s="665"/>
      <c r="T33" s="665"/>
      <c r="U33" s="665"/>
      <c r="V33" s="665"/>
      <c r="W33" s="665"/>
      <c r="X33" s="665"/>
      <c r="Y33" s="666"/>
      <c r="Z33" s="691" t="s">
        <v>535</v>
      </c>
      <c r="AA33" s="691"/>
      <c r="AB33" s="691"/>
      <c r="AC33" s="691"/>
      <c r="AD33" s="692" t="s">
        <v>535</v>
      </c>
      <c r="AE33" s="692"/>
      <c r="AF33" s="692"/>
      <c r="AG33" s="692"/>
      <c r="AH33" s="692"/>
      <c r="AI33" s="692"/>
      <c r="AJ33" s="692"/>
      <c r="AK33" s="692"/>
      <c r="AL33" s="667" t="s">
        <v>535</v>
      </c>
      <c r="AM33" s="668"/>
      <c r="AN33" s="668"/>
      <c r="AO33" s="693"/>
      <c r="AP33" s="741"/>
      <c r="AQ33" s="742"/>
      <c r="AR33" s="742"/>
      <c r="AS33" s="742"/>
      <c r="AT33" s="745"/>
      <c r="AU33" s="362"/>
      <c r="AV33" s="362"/>
      <c r="AW33" s="362"/>
      <c r="AX33" s="641" t="s">
        <v>276</v>
      </c>
      <c r="AY33" s="642"/>
      <c r="AZ33" s="642"/>
      <c r="BA33" s="642"/>
      <c r="BB33" s="642"/>
      <c r="BC33" s="642"/>
      <c r="BD33" s="642"/>
      <c r="BE33" s="642"/>
      <c r="BF33" s="643"/>
      <c r="BG33" s="726">
        <v>99</v>
      </c>
      <c r="BH33" s="645"/>
      <c r="BI33" s="645"/>
      <c r="BJ33" s="645"/>
      <c r="BK33" s="645"/>
      <c r="BL33" s="645"/>
      <c r="BM33" s="683">
        <v>96.9</v>
      </c>
      <c r="BN33" s="645"/>
      <c r="BO33" s="645"/>
      <c r="BP33" s="645"/>
      <c r="BQ33" s="694"/>
      <c r="BR33" s="726">
        <v>98.3</v>
      </c>
      <c r="BS33" s="645"/>
      <c r="BT33" s="645"/>
      <c r="BU33" s="645"/>
      <c r="BV33" s="645"/>
      <c r="BW33" s="645"/>
      <c r="BX33" s="683">
        <v>96</v>
      </c>
      <c r="BY33" s="645"/>
      <c r="BZ33" s="645"/>
      <c r="CA33" s="645"/>
      <c r="CB33" s="694"/>
      <c r="CD33" s="706" t="s">
        <v>277</v>
      </c>
      <c r="CE33" s="703"/>
      <c r="CF33" s="703"/>
      <c r="CG33" s="703"/>
      <c r="CH33" s="703"/>
      <c r="CI33" s="703"/>
      <c r="CJ33" s="703"/>
      <c r="CK33" s="703"/>
      <c r="CL33" s="703"/>
      <c r="CM33" s="703"/>
      <c r="CN33" s="703"/>
      <c r="CO33" s="703"/>
      <c r="CP33" s="703"/>
      <c r="CQ33" s="704"/>
      <c r="CR33" s="664">
        <v>5728547</v>
      </c>
      <c r="CS33" s="675"/>
      <c r="CT33" s="675"/>
      <c r="CU33" s="675"/>
      <c r="CV33" s="675"/>
      <c r="CW33" s="675"/>
      <c r="CX33" s="675"/>
      <c r="CY33" s="676"/>
      <c r="CZ33" s="667">
        <v>42.8</v>
      </c>
      <c r="DA33" s="677"/>
      <c r="DB33" s="677"/>
      <c r="DC33" s="678"/>
      <c r="DD33" s="670">
        <v>4088575</v>
      </c>
      <c r="DE33" s="675"/>
      <c r="DF33" s="675"/>
      <c r="DG33" s="675"/>
      <c r="DH33" s="675"/>
      <c r="DI33" s="675"/>
      <c r="DJ33" s="675"/>
      <c r="DK33" s="676"/>
      <c r="DL33" s="670">
        <v>2880888</v>
      </c>
      <c r="DM33" s="675"/>
      <c r="DN33" s="675"/>
      <c r="DO33" s="675"/>
      <c r="DP33" s="675"/>
      <c r="DQ33" s="675"/>
      <c r="DR33" s="675"/>
      <c r="DS33" s="675"/>
      <c r="DT33" s="675"/>
      <c r="DU33" s="675"/>
      <c r="DV33" s="676"/>
      <c r="DW33" s="667">
        <v>37.9</v>
      </c>
      <c r="DX33" s="677"/>
      <c r="DY33" s="677"/>
      <c r="DZ33" s="677"/>
      <c r="EA33" s="677"/>
      <c r="EB33" s="677"/>
      <c r="EC33" s="698"/>
    </row>
    <row r="34" spans="2:133" ht="11.25" customHeight="1">
      <c r="B34" s="661" t="s">
        <v>278</v>
      </c>
      <c r="C34" s="662"/>
      <c r="D34" s="662"/>
      <c r="E34" s="662"/>
      <c r="F34" s="662"/>
      <c r="G34" s="662"/>
      <c r="H34" s="662"/>
      <c r="I34" s="662"/>
      <c r="J34" s="662"/>
      <c r="K34" s="662"/>
      <c r="L34" s="662"/>
      <c r="M34" s="662"/>
      <c r="N34" s="662"/>
      <c r="O34" s="662"/>
      <c r="P34" s="662"/>
      <c r="Q34" s="663"/>
      <c r="R34" s="664">
        <v>1084904</v>
      </c>
      <c r="S34" s="665"/>
      <c r="T34" s="665"/>
      <c r="U34" s="665"/>
      <c r="V34" s="665"/>
      <c r="W34" s="665"/>
      <c r="X34" s="665"/>
      <c r="Y34" s="666"/>
      <c r="Z34" s="691">
        <v>7.5</v>
      </c>
      <c r="AA34" s="691"/>
      <c r="AB34" s="691"/>
      <c r="AC34" s="691"/>
      <c r="AD34" s="692" t="s">
        <v>527</v>
      </c>
      <c r="AE34" s="692"/>
      <c r="AF34" s="692"/>
      <c r="AG34" s="692"/>
      <c r="AH34" s="692"/>
      <c r="AI34" s="692"/>
      <c r="AJ34" s="692"/>
      <c r="AK34" s="692"/>
      <c r="AL34" s="667" t="s">
        <v>535</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555</v>
      </c>
      <c r="CE34" s="703"/>
      <c r="CF34" s="703"/>
      <c r="CG34" s="703"/>
      <c r="CH34" s="703"/>
      <c r="CI34" s="703"/>
      <c r="CJ34" s="703"/>
      <c r="CK34" s="703"/>
      <c r="CL34" s="703"/>
      <c r="CM34" s="703"/>
      <c r="CN34" s="703"/>
      <c r="CO34" s="703"/>
      <c r="CP34" s="703"/>
      <c r="CQ34" s="704"/>
      <c r="CR34" s="664">
        <v>2586977</v>
      </c>
      <c r="CS34" s="665"/>
      <c r="CT34" s="665"/>
      <c r="CU34" s="665"/>
      <c r="CV34" s="665"/>
      <c r="CW34" s="665"/>
      <c r="CX34" s="665"/>
      <c r="CY34" s="666"/>
      <c r="CZ34" s="667">
        <v>19.3</v>
      </c>
      <c r="DA34" s="677"/>
      <c r="DB34" s="677"/>
      <c r="DC34" s="678"/>
      <c r="DD34" s="670">
        <v>1397192</v>
      </c>
      <c r="DE34" s="665"/>
      <c r="DF34" s="665"/>
      <c r="DG34" s="665"/>
      <c r="DH34" s="665"/>
      <c r="DI34" s="665"/>
      <c r="DJ34" s="665"/>
      <c r="DK34" s="666"/>
      <c r="DL34" s="670">
        <v>1352953</v>
      </c>
      <c r="DM34" s="665"/>
      <c r="DN34" s="665"/>
      <c r="DO34" s="665"/>
      <c r="DP34" s="665"/>
      <c r="DQ34" s="665"/>
      <c r="DR34" s="665"/>
      <c r="DS34" s="665"/>
      <c r="DT34" s="665"/>
      <c r="DU34" s="665"/>
      <c r="DV34" s="666"/>
      <c r="DW34" s="667">
        <v>17.8</v>
      </c>
      <c r="DX34" s="677"/>
      <c r="DY34" s="677"/>
      <c r="DZ34" s="677"/>
      <c r="EA34" s="677"/>
      <c r="EB34" s="677"/>
      <c r="EC34" s="698"/>
    </row>
    <row r="35" spans="2:133" ht="11.25" customHeight="1">
      <c r="B35" s="661" t="s">
        <v>279</v>
      </c>
      <c r="C35" s="662"/>
      <c r="D35" s="662"/>
      <c r="E35" s="662"/>
      <c r="F35" s="662"/>
      <c r="G35" s="662"/>
      <c r="H35" s="662"/>
      <c r="I35" s="662"/>
      <c r="J35" s="662"/>
      <c r="K35" s="662"/>
      <c r="L35" s="662"/>
      <c r="M35" s="662"/>
      <c r="N35" s="662"/>
      <c r="O35" s="662"/>
      <c r="P35" s="662"/>
      <c r="Q35" s="663"/>
      <c r="R35" s="664">
        <v>275380</v>
      </c>
      <c r="S35" s="665"/>
      <c r="T35" s="665"/>
      <c r="U35" s="665"/>
      <c r="V35" s="665"/>
      <c r="W35" s="665"/>
      <c r="X35" s="665"/>
      <c r="Y35" s="666"/>
      <c r="Z35" s="691">
        <v>1.9</v>
      </c>
      <c r="AA35" s="691"/>
      <c r="AB35" s="691"/>
      <c r="AC35" s="691"/>
      <c r="AD35" s="692">
        <v>8802</v>
      </c>
      <c r="AE35" s="692"/>
      <c r="AF35" s="692"/>
      <c r="AG35" s="692"/>
      <c r="AH35" s="692"/>
      <c r="AI35" s="692"/>
      <c r="AJ35" s="692"/>
      <c r="AK35" s="692"/>
      <c r="AL35" s="667">
        <v>0.1</v>
      </c>
      <c r="AM35" s="668"/>
      <c r="AN35" s="668"/>
      <c r="AO35" s="693"/>
      <c r="AP35" s="218"/>
      <c r="AQ35" s="723" t="s">
        <v>280</v>
      </c>
      <c r="AR35" s="724"/>
      <c r="AS35" s="724"/>
      <c r="AT35" s="724"/>
      <c r="AU35" s="724"/>
      <c r="AV35" s="724"/>
      <c r="AW35" s="724"/>
      <c r="AX35" s="724"/>
      <c r="AY35" s="724"/>
      <c r="AZ35" s="724"/>
      <c r="BA35" s="724"/>
      <c r="BB35" s="724"/>
      <c r="BC35" s="724"/>
      <c r="BD35" s="724"/>
      <c r="BE35" s="724"/>
      <c r="BF35" s="725"/>
      <c r="BG35" s="723" t="s">
        <v>281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554</v>
      </c>
      <c r="CE35" s="703"/>
      <c r="CF35" s="703"/>
      <c r="CG35" s="703"/>
      <c r="CH35" s="703"/>
      <c r="CI35" s="703"/>
      <c r="CJ35" s="703"/>
      <c r="CK35" s="703"/>
      <c r="CL35" s="703"/>
      <c r="CM35" s="703"/>
      <c r="CN35" s="703"/>
      <c r="CO35" s="703"/>
      <c r="CP35" s="703"/>
      <c r="CQ35" s="704"/>
      <c r="CR35" s="664">
        <v>90384</v>
      </c>
      <c r="CS35" s="675"/>
      <c r="CT35" s="675"/>
      <c r="CU35" s="675"/>
      <c r="CV35" s="675"/>
      <c r="CW35" s="675"/>
      <c r="CX35" s="675"/>
      <c r="CY35" s="676"/>
      <c r="CZ35" s="667">
        <v>0.7</v>
      </c>
      <c r="DA35" s="677"/>
      <c r="DB35" s="677"/>
      <c r="DC35" s="678"/>
      <c r="DD35" s="670">
        <v>62144</v>
      </c>
      <c r="DE35" s="675"/>
      <c r="DF35" s="675"/>
      <c r="DG35" s="675"/>
      <c r="DH35" s="675"/>
      <c r="DI35" s="675"/>
      <c r="DJ35" s="675"/>
      <c r="DK35" s="676"/>
      <c r="DL35" s="670">
        <v>62144</v>
      </c>
      <c r="DM35" s="675"/>
      <c r="DN35" s="675"/>
      <c r="DO35" s="675"/>
      <c r="DP35" s="675"/>
      <c r="DQ35" s="675"/>
      <c r="DR35" s="675"/>
      <c r="DS35" s="675"/>
      <c r="DT35" s="675"/>
      <c r="DU35" s="675"/>
      <c r="DV35" s="676"/>
      <c r="DW35" s="667">
        <v>0.8</v>
      </c>
      <c r="DX35" s="677"/>
      <c r="DY35" s="677"/>
      <c r="DZ35" s="677"/>
      <c r="EA35" s="677"/>
      <c r="EB35" s="677"/>
      <c r="EC35" s="698"/>
    </row>
    <row r="36" spans="2:133" ht="11.25" customHeight="1">
      <c r="B36" s="661" t="s">
        <v>282</v>
      </c>
      <c r="C36" s="662"/>
      <c r="D36" s="662"/>
      <c r="E36" s="662"/>
      <c r="F36" s="662"/>
      <c r="G36" s="662"/>
      <c r="H36" s="662"/>
      <c r="I36" s="662"/>
      <c r="J36" s="662"/>
      <c r="K36" s="662"/>
      <c r="L36" s="662"/>
      <c r="M36" s="662"/>
      <c r="N36" s="662"/>
      <c r="O36" s="662"/>
      <c r="P36" s="662"/>
      <c r="Q36" s="663"/>
      <c r="R36" s="664">
        <v>25316</v>
      </c>
      <c r="S36" s="665"/>
      <c r="T36" s="665"/>
      <c r="U36" s="665"/>
      <c r="V36" s="665"/>
      <c r="W36" s="665"/>
      <c r="X36" s="665"/>
      <c r="Y36" s="666"/>
      <c r="Z36" s="691">
        <v>0.2</v>
      </c>
      <c r="AA36" s="691"/>
      <c r="AB36" s="691"/>
      <c r="AC36" s="691"/>
      <c r="AD36" s="692" t="s">
        <v>535</v>
      </c>
      <c r="AE36" s="692"/>
      <c r="AF36" s="692"/>
      <c r="AG36" s="692"/>
      <c r="AH36" s="692"/>
      <c r="AI36" s="692"/>
      <c r="AJ36" s="692"/>
      <c r="AK36" s="692"/>
      <c r="AL36" s="667" t="s">
        <v>526</v>
      </c>
      <c r="AM36" s="668"/>
      <c r="AN36" s="668"/>
      <c r="AO36" s="693"/>
      <c r="AP36" s="218"/>
      <c r="AQ36" s="714" t="s">
        <v>553</v>
      </c>
      <c r="AR36" s="715"/>
      <c r="AS36" s="715"/>
      <c r="AT36" s="715"/>
      <c r="AU36" s="715"/>
      <c r="AV36" s="715"/>
      <c r="AW36" s="715"/>
      <c r="AX36" s="715"/>
      <c r="AY36" s="716"/>
      <c r="AZ36" s="717">
        <v>1414938</v>
      </c>
      <c r="BA36" s="718"/>
      <c r="BB36" s="718"/>
      <c r="BC36" s="718"/>
      <c r="BD36" s="718"/>
      <c r="BE36" s="718"/>
      <c r="BF36" s="719"/>
      <c r="BG36" s="720" t="s">
        <v>283</v>
      </c>
      <c r="BH36" s="721"/>
      <c r="BI36" s="721"/>
      <c r="BJ36" s="721"/>
      <c r="BK36" s="721"/>
      <c r="BL36" s="721"/>
      <c r="BM36" s="721"/>
      <c r="BN36" s="721"/>
      <c r="BO36" s="721"/>
      <c r="BP36" s="721"/>
      <c r="BQ36" s="721"/>
      <c r="BR36" s="721"/>
      <c r="BS36" s="721"/>
      <c r="BT36" s="721"/>
      <c r="BU36" s="722"/>
      <c r="BV36" s="717">
        <v>52309</v>
      </c>
      <c r="BW36" s="718"/>
      <c r="BX36" s="718"/>
      <c r="BY36" s="718"/>
      <c r="BZ36" s="718"/>
      <c r="CA36" s="718"/>
      <c r="CB36" s="719"/>
      <c r="CD36" s="706" t="s">
        <v>284</v>
      </c>
      <c r="CE36" s="703"/>
      <c r="CF36" s="703"/>
      <c r="CG36" s="703"/>
      <c r="CH36" s="703"/>
      <c r="CI36" s="703"/>
      <c r="CJ36" s="703"/>
      <c r="CK36" s="703"/>
      <c r="CL36" s="703"/>
      <c r="CM36" s="703"/>
      <c r="CN36" s="703"/>
      <c r="CO36" s="703"/>
      <c r="CP36" s="703"/>
      <c r="CQ36" s="704"/>
      <c r="CR36" s="664">
        <v>1264350</v>
      </c>
      <c r="CS36" s="665"/>
      <c r="CT36" s="665"/>
      <c r="CU36" s="665"/>
      <c r="CV36" s="665"/>
      <c r="CW36" s="665"/>
      <c r="CX36" s="665"/>
      <c r="CY36" s="666"/>
      <c r="CZ36" s="667">
        <v>9.4</v>
      </c>
      <c r="DA36" s="677"/>
      <c r="DB36" s="677"/>
      <c r="DC36" s="678"/>
      <c r="DD36" s="670">
        <v>1101401</v>
      </c>
      <c r="DE36" s="665"/>
      <c r="DF36" s="665"/>
      <c r="DG36" s="665"/>
      <c r="DH36" s="665"/>
      <c r="DI36" s="665"/>
      <c r="DJ36" s="665"/>
      <c r="DK36" s="666"/>
      <c r="DL36" s="670">
        <v>594054</v>
      </c>
      <c r="DM36" s="665"/>
      <c r="DN36" s="665"/>
      <c r="DO36" s="665"/>
      <c r="DP36" s="665"/>
      <c r="DQ36" s="665"/>
      <c r="DR36" s="665"/>
      <c r="DS36" s="665"/>
      <c r="DT36" s="665"/>
      <c r="DU36" s="665"/>
      <c r="DV36" s="666"/>
      <c r="DW36" s="667">
        <v>7.8</v>
      </c>
      <c r="DX36" s="677"/>
      <c r="DY36" s="677"/>
      <c r="DZ36" s="677"/>
      <c r="EA36" s="677"/>
      <c r="EB36" s="677"/>
      <c r="EC36" s="698"/>
    </row>
    <row r="37" spans="2:133" ht="11.25" customHeight="1">
      <c r="B37" s="661" t="s">
        <v>285</v>
      </c>
      <c r="C37" s="662"/>
      <c r="D37" s="662"/>
      <c r="E37" s="662"/>
      <c r="F37" s="662"/>
      <c r="G37" s="662"/>
      <c r="H37" s="662"/>
      <c r="I37" s="662"/>
      <c r="J37" s="662"/>
      <c r="K37" s="662"/>
      <c r="L37" s="662"/>
      <c r="M37" s="662"/>
      <c r="N37" s="662"/>
      <c r="O37" s="662"/>
      <c r="P37" s="662"/>
      <c r="Q37" s="663"/>
      <c r="R37" s="664" t="s">
        <v>526</v>
      </c>
      <c r="S37" s="665"/>
      <c r="T37" s="665"/>
      <c r="U37" s="665"/>
      <c r="V37" s="665"/>
      <c r="W37" s="665"/>
      <c r="X37" s="665"/>
      <c r="Y37" s="666"/>
      <c r="Z37" s="691" t="s">
        <v>535</v>
      </c>
      <c r="AA37" s="691"/>
      <c r="AB37" s="691"/>
      <c r="AC37" s="691"/>
      <c r="AD37" s="692" t="s">
        <v>535</v>
      </c>
      <c r="AE37" s="692"/>
      <c r="AF37" s="692"/>
      <c r="AG37" s="692"/>
      <c r="AH37" s="692"/>
      <c r="AI37" s="692"/>
      <c r="AJ37" s="692"/>
      <c r="AK37" s="692"/>
      <c r="AL37" s="667" t="s">
        <v>535</v>
      </c>
      <c r="AM37" s="668"/>
      <c r="AN37" s="668"/>
      <c r="AO37" s="693"/>
      <c r="AQ37" s="699" t="s">
        <v>552</v>
      </c>
      <c r="AR37" s="700"/>
      <c r="AS37" s="700"/>
      <c r="AT37" s="700"/>
      <c r="AU37" s="700"/>
      <c r="AV37" s="700"/>
      <c r="AW37" s="700"/>
      <c r="AX37" s="700"/>
      <c r="AY37" s="701"/>
      <c r="AZ37" s="664">
        <v>235000</v>
      </c>
      <c r="BA37" s="665"/>
      <c r="BB37" s="665"/>
      <c r="BC37" s="665"/>
      <c r="BD37" s="675"/>
      <c r="BE37" s="675"/>
      <c r="BF37" s="702"/>
      <c r="BG37" s="706" t="s">
        <v>286</v>
      </c>
      <c r="BH37" s="703"/>
      <c r="BI37" s="703"/>
      <c r="BJ37" s="703"/>
      <c r="BK37" s="703"/>
      <c r="BL37" s="703"/>
      <c r="BM37" s="703"/>
      <c r="BN37" s="703"/>
      <c r="BO37" s="703"/>
      <c r="BP37" s="703"/>
      <c r="BQ37" s="703"/>
      <c r="BR37" s="703"/>
      <c r="BS37" s="703"/>
      <c r="BT37" s="703"/>
      <c r="BU37" s="704"/>
      <c r="BV37" s="664">
        <v>6287</v>
      </c>
      <c r="BW37" s="665"/>
      <c r="BX37" s="665"/>
      <c r="BY37" s="665"/>
      <c r="BZ37" s="665"/>
      <c r="CA37" s="665"/>
      <c r="CB37" s="705"/>
      <c r="CD37" s="706" t="s">
        <v>551</v>
      </c>
      <c r="CE37" s="703"/>
      <c r="CF37" s="703"/>
      <c r="CG37" s="703"/>
      <c r="CH37" s="703"/>
      <c r="CI37" s="703"/>
      <c r="CJ37" s="703"/>
      <c r="CK37" s="703"/>
      <c r="CL37" s="703"/>
      <c r="CM37" s="703"/>
      <c r="CN37" s="703"/>
      <c r="CO37" s="703"/>
      <c r="CP37" s="703"/>
      <c r="CQ37" s="704"/>
      <c r="CR37" s="664">
        <v>472591</v>
      </c>
      <c r="CS37" s="675"/>
      <c r="CT37" s="675"/>
      <c r="CU37" s="675"/>
      <c r="CV37" s="675"/>
      <c r="CW37" s="675"/>
      <c r="CX37" s="675"/>
      <c r="CY37" s="676"/>
      <c r="CZ37" s="667">
        <v>3.5</v>
      </c>
      <c r="DA37" s="677"/>
      <c r="DB37" s="677"/>
      <c r="DC37" s="678"/>
      <c r="DD37" s="670">
        <v>472591</v>
      </c>
      <c r="DE37" s="675"/>
      <c r="DF37" s="675"/>
      <c r="DG37" s="675"/>
      <c r="DH37" s="675"/>
      <c r="DI37" s="675"/>
      <c r="DJ37" s="675"/>
      <c r="DK37" s="676"/>
      <c r="DL37" s="670">
        <v>472591</v>
      </c>
      <c r="DM37" s="675"/>
      <c r="DN37" s="675"/>
      <c r="DO37" s="675"/>
      <c r="DP37" s="675"/>
      <c r="DQ37" s="675"/>
      <c r="DR37" s="675"/>
      <c r="DS37" s="675"/>
      <c r="DT37" s="675"/>
      <c r="DU37" s="675"/>
      <c r="DV37" s="676"/>
      <c r="DW37" s="667">
        <v>6.2</v>
      </c>
      <c r="DX37" s="677"/>
      <c r="DY37" s="677"/>
      <c r="DZ37" s="677"/>
      <c r="EA37" s="677"/>
      <c r="EB37" s="677"/>
      <c r="EC37" s="698"/>
    </row>
    <row r="38" spans="2:133" ht="11.25" customHeight="1">
      <c r="B38" s="661" t="s">
        <v>287</v>
      </c>
      <c r="C38" s="662"/>
      <c r="D38" s="662"/>
      <c r="E38" s="662"/>
      <c r="F38" s="662"/>
      <c r="G38" s="662"/>
      <c r="H38" s="662"/>
      <c r="I38" s="662"/>
      <c r="J38" s="662"/>
      <c r="K38" s="662"/>
      <c r="L38" s="662"/>
      <c r="M38" s="662"/>
      <c r="N38" s="662"/>
      <c r="O38" s="662"/>
      <c r="P38" s="662"/>
      <c r="Q38" s="663"/>
      <c r="R38" s="664">
        <v>858127</v>
      </c>
      <c r="S38" s="665"/>
      <c r="T38" s="665"/>
      <c r="U38" s="665"/>
      <c r="V38" s="665"/>
      <c r="W38" s="665"/>
      <c r="X38" s="665"/>
      <c r="Y38" s="666"/>
      <c r="Z38" s="691">
        <v>6</v>
      </c>
      <c r="AA38" s="691"/>
      <c r="AB38" s="691"/>
      <c r="AC38" s="691"/>
      <c r="AD38" s="692" t="s">
        <v>535</v>
      </c>
      <c r="AE38" s="692"/>
      <c r="AF38" s="692"/>
      <c r="AG38" s="692"/>
      <c r="AH38" s="692"/>
      <c r="AI38" s="692"/>
      <c r="AJ38" s="692"/>
      <c r="AK38" s="692"/>
      <c r="AL38" s="667" t="s">
        <v>526</v>
      </c>
      <c r="AM38" s="668"/>
      <c r="AN38" s="668"/>
      <c r="AO38" s="693"/>
      <c r="AQ38" s="699" t="s">
        <v>288</v>
      </c>
      <c r="AR38" s="700"/>
      <c r="AS38" s="700"/>
      <c r="AT38" s="700"/>
      <c r="AU38" s="700"/>
      <c r="AV38" s="700"/>
      <c r="AW38" s="700"/>
      <c r="AX38" s="700"/>
      <c r="AY38" s="701"/>
      <c r="AZ38" s="664" t="s">
        <v>535</v>
      </c>
      <c r="BA38" s="665"/>
      <c r="BB38" s="665"/>
      <c r="BC38" s="665"/>
      <c r="BD38" s="675"/>
      <c r="BE38" s="675"/>
      <c r="BF38" s="702"/>
      <c r="BG38" s="706" t="s">
        <v>289</v>
      </c>
      <c r="BH38" s="703"/>
      <c r="BI38" s="703"/>
      <c r="BJ38" s="703"/>
      <c r="BK38" s="703"/>
      <c r="BL38" s="703"/>
      <c r="BM38" s="703"/>
      <c r="BN38" s="703"/>
      <c r="BO38" s="703"/>
      <c r="BP38" s="703"/>
      <c r="BQ38" s="703"/>
      <c r="BR38" s="703"/>
      <c r="BS38" s="703"/>
      <c r="BT38" s="703"/>
      <c r="BU38" s="704"/>
      <c r="BV38" s="664">
        <v>4218</v>
      </c>
      <c r="BW38" s="665"/>
      <c r="BX38" s="665"/>
      <c r="BY38" s="665"/>
      <c r="BZ38" s="665"/>
      <c r="CA38" s="665"/>
      <c r="CB38" s="705"/>
      <c r="CD38" s="706" t="s">
        <v>550</v>
      </c>
      <c r="CE38" s="703"/>
      <c r="CF38" s="703"/>
      <c r="CG38" s="703"/>
      <c r="CH38" s="703"/>
      <c r="CI38" s="703"/>
      <c r="CJ38" s="703"/>
      <c r="CK38" s="703"/>
      <c r="CL38" s="703"/>
      <c r="CM38" s="703"/>
      <c r="CN38" s="703"/>
      <c r="CO38" s="703"/>
      <c r="CP38" s="703"/>
      <c r="CQ38" s="704"/>
      <c r="CR38" s="664">
        <v>1179938</v>
      </c>
      <c r="CS38" s="665"/>
      <c r="CT38" s="665"/>
      <c r="CU38" s="665"/>
      <c r="CV38" s="665"/>
      <c r="CW38" s="665"/>
      <c r="CX38" s="665"/>
      <c r="CY38" s="666"/>
      <c r="CZ38" s="667">
        <v>8.8000000000000007</v>
      </c>
      <c r="DA38" s="677"/>
      <c r="DB38" s="677"/>
      <c r="DC38" s="678"/>
      <c r="DD38" s="670">
        <v>924599</v>
      </c>
      <c r="DE38" s="665"/>
      <c r="DF38" s="665"/>
      <c r="DG38" s="665"/>
      <c r="DH38" s="665"/>
      <c r="DI38" s="665"/>
      <c r="DJ38" s="665"/>
      <c r="DK38" s="666"/>
      <c r="DL38" s="670">
        <v>871737</v>
      </c>
      <c r="DM38" s="665"/>
      <c r="DN38" s="665"/>
      <c r="DO38" s="665"/>
      <c r="DP38" s="665"/>
      <c r="DQ38" s="665"/>
      <c r="DR38" s="665"/>
      <c r="DS38" s="665"/>
      <c r="DT38" s="665"/>
      <c r="DU38" s="665"/>
      <c r="DV38" s="666"/>
      <c r="DW38" s="667">
        <v>11.5</v>
      </c>
      <c r="DX38" s="677"/>
      <c r="DY38" s="677"/>
      <c r="DZ38" s="677"/>
      <c r="EA38" s="677"/>
      <c r="EB38" s="677"/>
      <c r="EC38" s="698"/>
    </row>
    <row r="39" spans="2:133" ht="11.25" customHeight="1">
      <c r="B39" s="661" t="s">
        <v>290</v>
      </c>
      <c r="C39" s="662"/>
      <c r="D39" s="662"/>
      <c r="E39" s="662"/>
      <c r="F39" s="662"/>
      <c r="G39" s="662"/>
      <c r="H39" s="662"/>
      <c r="I39" s="662"/>
      <c r="J39" s="662"/>
      <c r="K39" s="662"/>
      <c r="L39" s="662"/>
      <c r="M39" s="662"/>
      <c r="N39" s="662"/>
      <c r="O39" s="662"/>
      <c r="P39" s="662"/>
      <c r="Q39" s="663"/>
      <c r="R39" s="664">
        <v>165854</v>
      </c>
      <c r="S39" s="665"/>
      <c r="T39" s="665"/>
      <c r="U39" s="665"/>
      <c r="V39" s="665"/>
      <c r="W39" s="665"/>
      <c r="X39" s="665"/>
      <c r="Y39" s="666"/>
      <c r="Z39" s="691">
        <v>1.2</v>
      </c>
      <c r="AA39" s="691"/>
      <c r="AB39" s="691"/>
      <c r="AC39" s="691"/>
      <c r="AD39" s="692">
        <v>15232</v>
      </c>
      <c r="AE39" s="692"/>
      <c r="AF39" s="692"/>
      <c r="AG39" s="692"/>
      <c r="AH39" s="692"/>
      <c r="AI39" s="692"/>
      <c r="AJ39" s="692"/>
      <c r="AK39" s="692"/>
      <c r="AL39" s="667">
        <v>0.2</v>
      </c>
      <c r="AM39" s="668"/>
      <c r="AN39" s="668"/>
      <c r="AO39" s="693"/>
      <c r="AQ39" s="699" t="s">
        <v>549</v>
      </c>
      <c r="AR39" s="700"/>
      <c r="AS39" s="700"/>
      <c r="AT39" s="700"/>
      <c r="AU39" s="700"/>
      <c r="AV39" s="700"/>
      <c r="AW39" s="700"/>
      <c r="AX39" s="700"/>
      <c r="AY39" s="701"/>
      <c r="AZ39" s="664" t="s">
        <v>535</v>
      </c>
      <c r="BA39" s="665"/>
      <c r="BB39" s="665"/>
      <c r="BC39" s="665"/>
      <c r="BD39" s="675"/>
      <c r="BE39" s="675"/>
      <c r="BF39" s="702"/>
      <c r="BG39" s="706" t="s">
        <v>291</v>
      </c>
      <c r="BH39" s="703"/>
      <c r="BI39" s="703"/>
      <c r="BJ39" s="703"/>
      <c r="BK39" s="703"/>
      <c r="BL39" s="703"/>
      <c r="BM39" s="703"/>
      <c r="BN39" s="703"/>
      <c r="BO39" s="703"/>
      <c r="BP39" s="703"/>
      <c r="BQ39" s="703"/>
      <c r="BR39" s="703"/>
      <c r="BS39" s="703"/>
      <c r="BT39" s="703"/>
      <c r="BU39" s="704"/>
      <c r="BV39" s="664">
        <v>6714</v>
      </c>
      <c r="BW39" s="665"/>
      <c r="BX39" s="665"/>
      <c r="BY39" s="665"/>
      <c r="BZ39" s="665"/>
      <c r="CA39" s="665"/>
      <c r="CB39" s="705"/>
      <c r="CD39" s="706" t="s">
        <v>548</v>
      </c>
      <c r="CE39" s="703"/>
      <c r="CF39" s="703"/>
      <c r="CG39" s="703"/>
      <c r="CH39" s="703"/>
      <c r="CI39" s="703"/>
      <c r="CJ39" s="703"/>
      <c r="CK39" s="703"/>
      <c r="CL39" s="703"/>
      <c r="CM39" s="703"/>
      <c r="CN39" s="703"/>
      <c r="CO39" s="703"/>
      <c r="CP39" s="703"/>
      <c r="CQ39" s="704"/>
      <c r="CR39" s="664">
        <v>606898</v>
      </c>
      <c r="CS39" s="675"/>
      <c r="CT39" s="675"/>
      <c r="CU39" s="675"/>
      <c r="CV39" s="675"/>
      <c r="CW39" s="675"/>
      <c r="CX39" s="675"/>
      <c r="CY39" s="676"/>
      <c r="CZ39" s="667">
        <v>4.5</v>
      </c>
      <c r="DA39" s="677"/>
      <c r="DB39" s="677"/>
      <c r="DC39" s="678"/>
      <c r="DD39" s="670">
        <v>603239</v>
      </c>
      <c r="DE39" s="675"/>
      <c r="DF39" s="675"/>
      <c r="DG39" s="675"/>
      <c r="DH39" s="675"/>
      <c r="DI39" s="675"/>
      <c r="DJ39" s="675"/>
      <c r="DK39" s="676"/>
      <c r="DL39" s="670" t="s">
        <v>527</v>
      </c>
      <c r="DM39" s="675"/>
      <c r="DN39" s="675"/>
      <c r="DO39" s="675"/>
      <c r="DP39" s="675"/>
      <c r="DQ39" s="675"/>
      <c r="DR39" s="675"/>
      <c r="DS39" s="675"/>
      <c r="DT39" s="675"/>
      <c r="DU39" s="675"/>
      <c r="DV39" s="676"/>
      <c r="DW39" s="667" t="s">
        <v>535</v>
      </c>
      <c r="DX39" s="677"/>
      <c r="DY39" s="677"/>
      <c r="DZ39" s="677"/>
      <c r="EA39" s="677"/>
      <c r="EB39" s="677"/>
      <c r="EC39" s="698"/>
    </row>
    <row r="40" spans="2:133" ht="11.25" customHeight="1">
      <c r="B40" s="661" t="s">
        <v>292</v>
      </c>
      <c r="C40" s="662"/>
      <c r="D40" s="662"/>
      <c r="E40" s="662"/>
      <c r="F40" s="662"/>
      <c r="G40" s="662"/>
      <c r="H40" s="662"/>
      <c r="I40" s="662"/>
      <c r="J40" s="662"/>
      <c r="K40" s="662"/>
      <c r="L40" s="662"/>
      <c r="M40" s="662"/>
      <c r="N40" s="662"/>
      <c r="O40" s="662"/>
      <c r="P40" s="662"/>
      <c r="Q40" s="663"/>
      <c r="R40" s="664">
        <v>873576</v>
      </c>
      <c r="S40" s="665"/>
      <c r="T40" s="665"/>
      <c r="U40" s="665"/>
      <c r="V40" s="665"/>
      <c r="W40" s="665"/>
      <c r="X40" s="665"/>
      <c r="Y40" s="666"/>
      <c r="Z40" s="691">
        <v>6.1</v>
      </c>
      <c r="AA40" s="691"/>
      <c r="AB40" s="691"/>
      <c r="AC40" s="691"/>
      <c r="AD40" s="692" t="s">
        <v>526</v>
      </c>
      <c r="AE40" s="692"/>
      <c r="AF40" s="692"/>
      <c r="AG40" s="692"/>
      <c r="AH40" s="692"/>
      <c r="AI40" s="692"/>
      <c r="AJ40" s="692"/>
      <c r="AK40" s="692"/>
      <c r="AL40" s="667" t="s">
        <v>526</v>
      </c>
      <c r="AM40" s="668"/>
      <c r="AN40" s="668"/>
      <c r="AO40" s="693"/>
      <c r="AQ40" s="699" t="s">
        <v>547</v>
      </c>
      <c r="AR40" s="700"/>
      <c r="AS40" s="700"/>
      <c r="AT40" s="700"/>
      <c r="AU40" s="700"/>
      <c r="AV40" s="700"/>
      <c r="AW40" s="700"/>
      <c r="AX40" s="700"/>
      <c r="AY40" s="701"/>
      <c r="AZ40" s="664" t="s">
        <v>546</v>
      </c>
      <c r="BA40" s="665"/>
      <c r="BB40" s="665"/>
      <c r="BC40" s="665"/>
      <c r="BD40" s="675"/>
      <c r="BE40" s="675"/>
      <c r="BF40" s="702"/>
      <c r="BG40" s="707" t="s">
        <v>545</v>
      </c>
      <c r="BH40" s="708"/>
      <c r="BI40" s="708"/>
      <c r="BJ40" s="708"/>
      <c r="BK40" s="708"/>
      <c r="BL40" s="363"/>
      <c r="BM40" s="703" t="s">
        <v>544</v>
      </c>
      <c r="BN40" s="703"/>
      <c r="BO40" s="703"/>
      <c r="BP40" s="703"/>
      <c r="BQ40" s="703"/>
      <c r="BR40" s="703"/>
      <c r="BS40" s="703"/>
      <c r="BT40" s="703"/>
      <c r="BU40" s="704"/>
      <c r="BV40" s="664">
        <v>98</v>
      </c>
      <c r="BW40" s="665"/>
      <c r="BX40" s="665"/>
      <c r="BY40" s="665"/>
      <c r="BZ40" s="665"/>
      <c r="CA40" s="665"/>
      <c r="CB40" s="705"/>
      <c r="CD40" s="706" t="s">
        <v>543</v>
      </c>
      <c r="CE40" s="703"/>
      <c r="CF40" s="703"/>
      <c r="CG40" s="703"/>
      <c r="CH40" s="703"/>
      <c r="CI40" s="703"/>
      <c r="CJ40" s="703"/>
      <c r="CK40" s="703"/>
      <c r="CL40" s="703"/>
      <c r="CM40" s="703"/>
      <c r="CN40" s="703"/>
      <c r="CO40" s="703"/>
      <c r="CP40" s="703"/>
      <c r="CQ40" s="704"/>
      <c r="CR40" s="664" t="s">
        <v>526</v>
      </c>
      <c r="CS40" s="665"/>
      <c r="CT40" s="665"/>
      <c r="CU40" s="665"/>
      <c r="CV40" s="665"/>
      <c r="CW40" s="665"/>
      <c r="CX40" s="665"/>
      <c r="CY40" s="666"/>
      <c r="CZ40" s="667" t="s">
        <v>535</v>
      </c>
      <c r="DA40" s="677"/>
      <c r="DB40" s="677"/>
      <c r="DC40" s="678"/>
      <c r="DD40" s="670" t="s">
        <v>526</v>
      </c>
      <c r="DE40" s="665"/>
      <c r="DF40" s="665"/>
      <c r="DG40" s="665"/>
      <c r="DH40" s="665"/>
      <c r="DI40" s="665"/>
      <c r="DJ40" s="665"/>
      <c r="DK40" s="666"/>
      <c r="DL40" s="670" t="s">
        <v>526</v>
      </c>
      <c r="DM40" s="665"/>
      <c r="DN40" s="665"/>
      <c r="DO40" s="665"/>
      <c r="DP40" s="665"/>
      <c r="DQ40" s="665"/>
      <c r="DR40" s="665"/>
      <c r="DS40" s="665"/>
      <c r="DT40" s="665"/>
      <c r="DU40" s="665"/>
      <c r="DV40" s="666"/>
      <c r="DW40" s="667" t="s">
        <v>527</v>
      </c>
      <c r="DX40" s="677"/>
      <c r="DY40" s="677"/>
      <c r="DZ40" s="677"/>
      <c r="EA40" s="677"/>
      <c r="EB40" s="677"/>
      <c r="EC40" s="698"/>
    </row>
    <row r="41" spans="2:133" ht="11.25" customHeight="1">
      <c r="B41" s="661" t="s">
        <v>293</v>
      </c>
      <c r="C41" s="662"/>
      <c r="D41" s="662"/>
      <c r="E41" s="662"/>
      <c r="F41" s="662"/>
      <c r="G41" s="662"/>
      <c r="H41" s="662"/>
      <c r="I41" s="662"/>
      <c r="J41" s="662"/>
      <c r="K41" s="662"/>
      <c r="L41" s="662"/>
      <c r="M41" s="662"/>
      <c r="N41" s="662"/>
      <c r="O41" s="662"/>
      <c r="P41" s="662"/>
      <c r="Q41" s="663"/>
      <c r="R41" s="664" t="s">
        <v>535</v>
      </c>
      <c r="S41" s="665"/>
      <c r="T41" s="665"/>
      <c r="U41" s="665"/>
      <c r="V41" s="665"/>
      <c r="W41" s="665"/>
      <c r="X41" s="665"/>
      <c r="Y41" s="666"/>
      <c r="Z41" s="691" t="s">
        <v>526</v>
      </c>
      <c r="AA41" s="691"/>
      <c r="AB41" s="691"/>
      <c r="AC41" s="691"/>
      <c r="AD41" s="692" t="s">
        <v>526</v>
      </c>
      <c r="AE41" s="692"/>
      <c r="AF41" s="692"/>
      <c r="AG41" s="692"/>
      <c r="AH41" s="692"/>
      <c r="AI41" s="692"/>
      <c r="AJ41" s="692"/>
      <c r="AK41" s="692"/>
      <c r="AL41" s="667" t="s">
        <v>527</v>
      </c>
      <c r="AM41" s="668"/>
      <c r="AN41" s="668"/>
      <c r="AO41" s="693"/>
      <c r="AQ41" s="699" t="s">
        <v>542</v>
      </c>
      <c r="AR41" s="700"/>
      <c r="AS41" s="700"/>
      <c r="AT41" s="700"/>
      <c r="AU41" s="700"/>
      <c r="AV41" s="700"/>
      <c r="AW41" s="700"/>
      <c r="AX41" s="700"/>
      <c r="AY41" s="701"/>
      <c r="AZ41" s="664">
        <v>321584</v>
      </c>
      <c r="BA41" s="665"/>
      <c r="BB41" s="665"/>
      <c r="BC41" s="665"/>
      <c r="BD41" s="675"/>
      <c r="BE41" s="675"/>
      <c r="BF41" s="702"/>
      <c r="BG41" s="707"/>
      <c r="BH41" s="708"/>
      <c r="BI41" s="708"/>
      <c r="BJ41" s="708"/>
      <c r="BK41" s="708"/>
      <c r="BL41" s="363"/>
      <c r="BM41" s="703" t="s">
        <v>541</v>
      </c>
      <c r="BN41" s="703"/>
      <c r="BO41" s="703"/>
      <c r="BP41" s="703"/>
      <c r="BQ41" s="703"/>
      <c r="BR41" s="703"/>
      <c r="BS41" s="703"/>
      <c r="BT41" s="703"/>
      <c r="BU41" s="704"/>
      <c r="BV41" s="664" t="s">
        <v>535</v>
      </c>
      <c r="BW41" s="665"/>
      <c r="BX41" s="665"/>
      <c r="BY41" s="665"/>
      <c r="BZ41" s="665"/>
      <c r="CA41" s="665"/>
      <c r="CB41" s="705"/>
      <c r="CD41" s="706" t="s">
        <v>540</v>
      </c>
      <c r="CE41" s="703"/>
      <c r="CF41" s="703"/>
      <c r="CG41" s="703"/>
      <c r="CH41" s="703"/>
      <c r="CI41" s="703"/>
      <c r="CJ41" s="703"/>
      <c r="CK41" s="703"/>
      <c r="CL41" s="703"/>
      <c r="CM41" s="703"/>
      <c r="CN41" s="703"/>
      <c r="CO41" s="703"/>
      <c r="CP41" s="703"/>
      <c r="CQ41" s="704"/>
      <c r="CR41" s="664" t="s">
        <v>535</v>
      </c>
      <c r="CS41" s="675"/>
      <c r="CT41" s="675"/>
      <c r="CU41" s="675"/>
      <c r="CV41" s="675"/>
      <c r="CW41" s="675"/>
      <c r="CX41" s="675"/>
      <c r="CY41" s="676"/>
      <c r="CZ41" s="667" t="s">
        <v>526</v>
      </c>
      <c r="DA41" s="677"/>
      <c r="DB41" s="677"/>
      <c r="DC41" s="678"/>
      <c r="DD41" s="670" t="s">
        <v>527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539</v>
      </c>
      <c r="C42" s="662"/>
      <c r="D42" s="662"/>
      <c r="E42" s="662"/>
      <c r="F42" s="662"/>
      <c r="G42" s="662"/>
      <c r="H42" s="662"/>
      <c r="I42" s="662"/>
      <c r="J42" s="662"/>
      <c r="K42" s="662"/>
      <c r="L42" s="662"/>
      <c r="M42" s="662"/>
      <c r="N42" s="662"/>
      <c r="O42" s="662"/>
      <c r="P42" s="662"/>
      <c r="Q42" s="663"/>
      <c r="R42" s="664" t="s">
        <v>526</v>
      </c>
      <c r="S42" s="665"/>
      <c r="T42" s="665"/>
      <c r="U42" s="665"/>
      <c r="V42" s="665"/>
      <c r="W42" s="665"/>
      <c r="X42" s="665"/>
      <c r="Y42" s="666"/>
      <c r="Z42" s="691" t="s">
        <v>527</v>
      </c>
      <c r="AA42" s="691"/>
      <c r="AB42" s="691"/>
      <c r="AC42" s="691"/>
      <c r="AD42" s="692" t="s">
        <v>526</v>
      </c>
      <c r="AE42" s="692"/>
      <c r="AF42" s="692"/>
      <c r="AG42" s="692"/>
      <c r="AH42" s="692"/>
      <c r="AI42" s="692"/>
      <c r="AJ42" s="692"/>
      <c r="AK42" s="692"/>
      <c r="AL42" s="667" t="s">
        <v>179</v>
      </c>
      <c r="AM42" s="668"/>
      <c r="AN42" s="668"/>
      <c r="AO42" s="693"/>
      <c r="AQ42" s="711" t="s">
        <v>538</v>
      </c>
      <c r="AR42" s="712"/>
      <c r="AS42" s="712"/>
      <c r="AT42" s="712"/>
      <c r="AU42" s="712"/>
      <c r="AV42" s="712"/>
      <c r="AW42" s="712"/>
      <c r="AX42" s="712"/>
      <c r="AY42" s="713"/>
      <c r="AZ42" s="644">
        <v>858354</v>
      </c>
      <c r="BA42" s="679"/>
      <c r="BB42" s="679"/>
      <c r="BC42" s="679"/>
      <c r="BD42" s="645"/>
      <c r="BE42" s="645"/>
      <c r="BF42" s="694"/>
      <c r="BG42" s="709"/>
      <c r="BH42" s="710"/>
      <c r="BI42" s="710"/>
      <c r="BJ42" s="710"/>
      <c r="BK42" s="710"/>
      <c r="BL42" s="364"/>
      <c r="BM42" s="695" t="s">
        <v>537</v>
      </c>
      <c r="BN42" s="695"/>
      <c r="BO42" s="695"/>
      <c r="BP42" s="695"/>
      <c r="BQ42" s="695"/>
      <c r="BR42" s="695"/>
      <c r="BS42" s="695"/>
      <c r="BT42" s="695"/>
      <c r="BU42" s="696"/>
      <c r="BV42" s="644">
        <v>362</v>
      </c>
      <c r="BW42" s="679"/>
      <c r="BX42" s="679"/>
      <c r="BY42" s="679"/>
      <c r="BZ42" s="679"/>
      <c r="CA42" s="679"/>
      <c r="CB42" s="697"/>
      <c r="CD42" s="661" t="s">
        <v>294</v>
      </c>
      <c r="CE42" s="662"/>
      <c r="CF42" s="662"/>
      <c r="CG42" s="662"/>
      <c r="CH42" s="662"/>
      <c r="CI42" s="662"/>
      <c r="CJ42" s="662"/>
      <c r="CK42" s="662"/>
      <c r="CL42" s="662"/>
      <c r="CM42" s="662"/>
      <c r="CN42" s="662"/>
      <c r="CO42" s="662"/>
      <c r="CP42" s="662"/>
      <c r="CQ42" s="663"/>
      <c r="CR42" s="664">
        <v>1047587</v>
      </c>
      <c r="CS42" s="675"/>
      <c r="CT42" s="675"/>
      <c r="CU42" s="675"/>
      <c r="CV42" s="675"/>
      <c r="CW42" s="675"/>
      <c r="CX42" s="675"/>
      <c r="CY42" s="676"/>
      <c r="CZ42" s="667">
        <v>7.8</v>
      </c>
      <c r="DA42" s="677"/>
      <c r="DB42" s="677"/>
      <c r="DC42" s="678"/>
      <c r="DD42" s="670">
        <v>260571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536</v>
      </c>
      <c r="C43" s="662"/>
      <c r="D43" s="662"/>
      <c r="E43" s="662"/>
      <c r="F43" s="662"/>
      <c r="G43" s="662"/>
      <c r="H43" s="662"/>
      <c r="I43" s="662"/>
      <c r="J43" s="662"/>
      <c r="K43" s="662"/>
      <c r="L43" s="662"/>
      <c r="M43" s="662"/>
      <c r="N43" s="662"/>
      <c r="O43" s="662"/>
      <c r="P43" s="662"/>
      <c r="Q43" s="663"/>
      <c r="R43" s="664">
        <v>429676</v>
      </c>
      <c r="S43" s="665"/>
      <c r="T43" s="665"/>
      <c r="U43" s="665"/>
      <c r="V43" s="665"/>
      <c r="W43" s="665"/>
      <c r="X43" s="665"/>
      <c r="Y43" s="666"/>
      <c r="Z43" s="691">
        <v>3</v>
      </c>
      <c r="AA43" s="691"/>
      <c r="AB43" s="691"/>
      <c r="AC43" s="691"/>
      <c r="AD43" s="692" t="s">
        <v>535</v>
      </c>
      <c r="AE43" s="692"/>
      <c r="AF43" s="692"/>
      <c r="AG43" s="692"/>
      <c r="AH43" s="692"/>
      <c r="AI43" s="692"/>
      <c r="AJ43" s="692"/>
      <c r="AK43" s="692"/>
      <c r="AL43" s="667" t="s">
        <v>535</v>
      </c>
      <c r="AM43" s="668"/>
      <c r="AN43" s="668"/>
      <c r="AO43" s="693"/>
      <c r="BV43" s="219"/>
      <c r="BW43" s="219"/>
      <c r="BX43" s="219"/>
      <c r="BY43" s="219"/>
      <c r="BZ43" s="219"/>
      <c r="CA43" s="219"/>
      <c r="CB43" s="219"/>
      <c r="CD43" s="661" t="s">
        <v>534</v>
      </c>
      <c r="CE43" s="662"/>
      <c r="CF43" s="662"/>
      <c r="CG43" s="662"/>
      <c r="CH43" s="662"/>
      <c r="CI43" s="662"/>
      <c r="CJ43" s="662"/>
      <c r="CK43" s="662"/>
      <c r="CL43" s="662"/>
      <c r="CM43" s="662"/>
      <c r="CN43" s="662"/>
      <c r="CO43" s="662"/>
      <c r="CP43" s="662"/>
      <c r="CQ43" s="663"/>
      <c r="CR43" s="664">
        <v>53325</v>
      </c>
      <c r="CS43" s="675"/>
      <c r="CT43" s="675"/>
      <c r="CU43" s="675"/>
      <c r="CV43" s="675"/>
      <c r="CW43" s="675"/>
      <c r="CX43" s="675"/>
      <c r="CY43" s="676"/>
      <c r="CZ43" s="667">
        <v>0.4</v>
      </c>
      <c r="DA43" s="677"/>
      <c r="DB43" s="677"/>
      <c r="DC43" s="678"/>
      <c r="DD43" s="670">
        <v>53325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533</v>
      </c>
      <c r="C44" s="642"/>
      <c r="D44" s="642"/>
      <c r="E44" s="642"/>
      <c r="F44" s="642"/>
      <c r="G44" s="642"/>
      <c r="H44" s="642"/>
      <c r="I44" s="642"/>
      <c r="J44" s="642"/>
      <c r="K44" s="642"/>
      <c r="L44" s="642"/>
      <c r="M44" s="642"/>
      <c r="N44" s="642"/>
      <c r="O44" s="642"/>
      <c r="P44" s="642"/>
      <c r="Q44" s="643"/>
      <c r="R44" s="644">
        <v>14392498</v>
      </c>
      <c r="S44" s="679"/>
      <c r="T44" s="679"/>
      <c r="U44" s="679"/>
      <c r="V44" s="679"/>
      <c r="W44" s="679"/>
      <c r="X44" s="679"/>
      <c r="Y44" s="680"/>
      <c r="Z44" s="681">
        <v>100</v>
      </c>
      <c r="AA44" s="681"/>
      <c r="AB44" s="681"/>
      <c r="AC44" s="681"/>
      <c r="AD44" s="682">
        <v>7174538</v>
      </c>
      <c r="AE44" s="682"/>
      <c r="AF44" s="682"/>
      <c r="AG44" s="682"/>
      <c r="AH44" s="682"/>
      <c r="AI44" s="682"/>
      <c r="AJ44" s="682"/>
      <c r="AK44" s="682"/>
      <c r="AL44" s="647">
        <v>100</v>
      </c>
      <c r="AM44" s="683"/>
      <c r="AN44" s="683"/>
      <c r="AO44" s="684"/>
      <c r="CD44" s="685" t="s">
        <v>266</v>
      </c>
      <c r="CE44" s="686"/>
      <c r="CF44" s="661" t="s">
        <v>532</v>
      </c>
      <c r="CG44" s="662"/>
      <c r="CH44" s="662"/>
      <c r="CI44" s="662"/>
      <c r="CJ44" s="662"/>
      <c r="CK44" s="662"/>
      <c r="CL44" s="662"/>
      <c r="CM44" s="662"/>
      <c r="CN44" s="662"/>
      <c r="CO44" s="662"/>
      <c r="CP44" s="662"/>
      <c r="CQ44" s="663"/>
      <c r="CR44" s="664">
        <v>1047587</v>
      </c>
      <c r="CS44" s="665"/>
      <c r="CT44" s="665"/>
      <c r="CU44" s="665"/>
      <c r="CV44" s="665"/>
      <c r="CW44" s="665"/>
      <c r="CX44" s="665"/>
      <c r="CY44" s="666"/>
      <c r="CZ44" s="667">
        <v>7.8</v>
      </c>
      <c r="DA44" s="668"/>
      <c r="DB44" s="668"/>
      <c r="DC44" s="669"/>
      <c r="DD44" s="670">
        <v>260571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531</v>
      </c>
      <c r="CG45" s="662"/>
      <c r="CH45" s="662"/>
      <c r="CI45" s="662"/>
      <c r="CJ45" s="662"/>
      <c r="CK45" s="662"/>
      <c r="CL45" s="662"/>
      <c r="CM45" s="662"/>
      <c r="CN45" s="662"/>
      <c r="CO45" s="662"/>
      <c r="CP45" s="662"/>
      <c r="CQ45" s="663"/>
      <c r="CR45" s="664">
        <v>669579</v>
      </c>
      <c r="CS45" s="675"/>
      <c r="CT45" s="675"/>
      <c r="CU45" s="675"/>
      <c r="CV45" s="675"/>
      <c r="CW45" s="675"/>
      <c r="CX45" s="675"/>
      <c r="CY45" s="676"/>
      <c r="CZ45" s="667">
        <v>5</v>
      </c>
      <c r="DA45" s="677"/>
      <c r="DB45" s="677"/>
      <c r="DC45" s="678"/>
      <c r="DD45" s="670">
        <v>44674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295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530</v>
      </c>
      <c r="CG46" s="662"/>
      <c r="CH46" s="662"/>
      <c r="CI46" s="662"/>
      <c r="CJ46" s="662"/>
      <c r="CK46" s="662"/>
      <c r="CL46" s="662"/>
      <c r="CM46" s="662"/>
      <c r="CN46" s="662"/>
      <c r="CO46" s="662"/>
      <c r="CP46" s="662"/>
      <c r="CQ46" s="663"/>
      <c r="CR46" s="664">
        <v>368558</v>
      </c>
      <c r="CS46" s="665"/>
      <c r="CT46" s="665"/>
      <c r="CU46" s="665"/>
      <c r="CV46" s="665"/>
      <c r="CW46" s="665"/>
      <c r="CX46" s="665"/>
      <c r="CY46" s="666"/>
      <c r="CZ46" s="667">
        <v>2.8</v>
      </c>
      <c r="DA46" s="668"/>
      <c r="DB46" s="668"/>
      <c r="DC46" s="669"/>
      <c r="DD46" s="670">
        <v>214947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296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529</v>
      </c>
      <c r="CG47" s="662"/>
      <c r="CH47" s="662"/>
      <c r="CI47" s="662"/>
      <c r="CJ47" s="662"/>
      <c r="CK47" s="662"/>
      <c r="CL47" s="662"/>
      <c r="CM47" s="662"/>
      <c r="CN47" s="662"/>
      <c r="CO47" s="662"/>
      <c r="CP47" s="662"/>
      <c r="CQ47" s="663"/>
      <c r="CR47" s="664" t="s">
        <v>526</v>
      </c>
      <c r="CS47" s="675"/>
      <c r="CT47" s="675"/>
      <c r="CU47" s="675"/>
      <c r="CV47" s="675"/>
      <c r="CW47" s="675"/>
      <c r="CX47" s="675"/>
      <c r="CY47" s="676"/>
      <c r="CZ47" s="667" t="s">
        <v>526</v>
      </c>
      <c r="DA47" s="677"/>
      <c r="DB47" s="677"/>
      <c r="DC47" s="678"/>
      <c r="DD47" s="670" t="s">
        <v>527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25">
      <c r="B48" s="660" t="s">
        <v>297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528</v>
      </c>
      <c r="CG48" s="662"/>
      <c r="CH48" s="662"/>
      <c r="CI48" s="662"/>
      <c r="CJ48" s="662"/>
      <c r="CK48" s="662"/>
      <c r="CL48" s="662"/>
      <c r="CM48" s="662"/>
      <c r="CN48" s="662"/>
      <c r="CO48" s="662"/>
      <c r="CP48" s="662"/>
      <c r="CQ48" s="663"/>
      <c r="CR48" s="664" t="s">
        <v>527</v>
      </c>
      <c r="CS48" s="665"/>
      <c r="CT48" s="665"/>
      <c r="CU48" s="665"/>
      <c r="CV48" s="665"/>
      <c r="CW48" s="665"/>
      <c r="CX48" s="665"/>
      <c r="CY48" s="666"/>
      <c r="CZ48" s="667" t="s">
        <v>526</v>
      </c>
      <c r="DA48" s="668"/>
      <c r="DB48" s="668"/>
      <c r="DC48" s="669"/>
      <c r="DD48" s="670" t="s">
        <v>526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525</v>
      </c>
      <c r="CE49" s="642"/>
      <c r="CF49" s="642"/>
      <c r="CG49" s="642"/>
      <c r="CH49" s="642"/>
      <c r="CI49" s="642"/>
      <c r="CJ49" s="642"/>
      <c r="CK49" s="642"/>
      <c r="CL49" s="642"/>
      <c r="CM49" s="642"/>
      <c r="CN49" s="642"/>
      <c r="CO49" s="642"/>
      <c r="CP49" s="642"/>
      <c r="CQ49" s="643"/>
      <c r="CR49" s="644">
        <v>13391691</v>
      </c>
      <c r="CS49" s="645"/>
      <c r="CT49" s="645"/>
      <c r="CU49" s="645"/>
      <c r="CV49" s="645"/>
      <c r="CW49" s="645"/>
      <c r="CX49" s="645"/>
      <c r="CY49" s="646"/>
      <c r="CZ49" s="647">
        <v>100</v>
      </c>
      <c r="DA49" s="648"/>
      <c r="DB49" s="648"/>
      <c r="DC49" s="649"/>
      <c r="DD49" s="650">
        <v>7631974</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Yvjmb3E55ZOM7vmi0jy+rcnC83wiWjEQdhDlrmPR82KSiyfpFduVPJfapkWkWLSNCQKoRflrE4N8Q2d8gwBmQ==" saltValue="OLsl+a8wG6S1yQrQa5jzO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298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299</v>
      </c>
      <c r="DK2" s="1156"/>
      <c r="DL2" s="1156"/>
      <c r="DM2" s="1156"/>
      <c r="DN2" s="1156"/>
      <c r="DO2" s="1157"/>
      <c r="DP2" s="224"/>
      <c r="DQ2" s="1155" t="s">
        <v>300</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301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302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303</v>
      </c>
      <c r="B5" s="1060"/>
      <c r="C5" s="1060"/>
      <c r="D5" s="1060"/>
      <c r="E5" s="1060"/>
      <c r="F5" s="1060"/>
      <c r="G5" s="1060"/>
      <c r="H5" s="1060"/>
      <c r="I5" s="1060"/>
      <c r="J5" s="1060"/>
      <c r="K5" s="1060"/>
      <c r="L5" s="1060"/>
      <c r="M5" s="1060"/>
      <c r="N5" s="1060"/>
      <c r="O5" s="1060"/>
      <c r="P5" s="1061"/>
      <c r="Q5" s="1065" t="s">
        <v>304</v>
      </c>
      <c r="R5" s="1066"/>
      <c r="S5" s="1066"/>
      <c r="T5" s="1066"/>
      <c r="U5" s="1067"/>
      <c r="V5" s="1065" t="s">
        <v>305</v>
      </c>
      <c r="W5" s="1066"/>
      <c r="X5" s="1066"/>
      <c r="Y5" s="1066"/>
      <c r="Z5" s="1067"/>
      <c r="AA5" s="1065" t="s">
        <v>306</v>
      </c>
      <c r="AB5" s="1066"/>
      <c r="AC5" s="1066"/>
      <c r="AD5" s="1066"/>
      <c r="AE5" s="1066"/>
      <c r="AF5" s="1158" t="s">
        <v>307</v>
      </c>
      <c r="AG5" s="1066"/>
      <c r="AH5" s="1066"/>
      <c r="AI5" s="1066"/>
      <c r="AJ5" s="1079"/>
      <c r="AK5" s="1066" t="s">
        <v>308</v>
      </c>
      <c r="AL5" s="1066"/>
      <c r="AM5" s="1066"/>
      <c r="AN5" s="1066"/>
      <c r="AO5" s="1067"/>
      <c r="AP5" s="1065" t="s">
        <v>309</v>
      </c>
      <c r="AQ5" s="1066"/>
      <c r="AR5" s="1066"/>
      <c r="AS5" s="1066"/>
      <c r="AT5" s="1067"/>
      <c r="AU5" s="1065" t="s">
        <v>310</v>
      </c>
      <c r="AV5" s="1066"/>
      <c r="AW5" s="1066"/>
      <c r="AX5" s="1066"/>
      <c r="AY5" s="1079"/>
      <c r="AZ5" s="228"/>
      <c r="BA5" s="228"/>
      <c r="BB5" s="228"/>
      <c r="BC5" s="228"/>
      <c r="BD5" s="228"/>
      <c r="BE5" s="229"/>
      <c r="BF5" s="229"/>
      <c r="BG5" s="229"/>
      <c r="BH5" s="229"/>
      <c r="BI5" s="229"/>
      <c r="BJ5" s="229"/>
      <c r="BK5" s="229"/>
      <c r="BL5" s="229"/>
      <c r="BM5" s="229"/>
      <c r="BN5" s="229"/>
      <c r="BO5" s="229"/>
      <c r="BP5" s="229"/>
      <c r="BQ5" s="1059" t="s">
        <v>311</v>
      </c>
      <c r="BR5" s="1060"/>
      <c r="BS5" s="1060"/>
      <c r="BT5" s="1060"/>
      <c r="BU5" s="1060"/>
      <c r="BV5" s="1060"/>
      <c r="BW5" s="1060"/>
      <c r="BX5" s="1060"/>
      <c r="BY5" s="1060"/>
      <c r="BZ5" s="1060"/>
      <c r="CA5" s="1060"/>
      <c r="CB5" s="1060"/>
      <c r="CC5" s="1060"/>
      <c r="CD5" s="1060"/>
      <c r="CE5" s="1060"/>
      <c r="CF5" s="1060"/>
      <c r="CG5" s="1061"/>
      <c r="CH5" s="1065" t="s">
        <v>312</v>
      </c>
      <c r="CI5" s="1066"/>
      <c r="CJ5" s="1066"/>
      <c r="CK5" s="1066"/>
      <c r="CL5" s="1067"/>
      <c r="CM5" s="1065" t="s">
        <v>313</v>
      </c>
      <c r="CN5" s="1066"/>
      <c r="CO5" s="1066"/>
      <c r="CP5" s="1066"/>
      <c r="CQ5" s="1067"/>
      <c r="CR5" s="1065" t="s">
        <v>314</v>
      </c>
      <c r="CS5" s="1066"/>
      <c r="CT5" s="1066"/>
      <c r="CU5" s="1066"/>
      <c r="CV5" s="1067"/>
      <c r="CW5" s="1065" t="s">
        <v>315</v>
      </c>
      <c r="CX5" s="1066"/>
      <c r="CY5" s="1066"/>
      <c r="CZ5" s="1066"/>
      <c r="DA5" s="1067"/>
      <c r="DB5" s="1065" t="s">
        <v>316</v>
      </c>
      <c r="DC5" s="1066"/>
      <c r="DD5" s="1066"/>
      <c r="DE5" s="1066"/>
      <c r="DF5" s="1067"/>
      <c r="DG5" s="1148" t="s">
        <v>317</v>
      </c>
      <c r="DH5" s="1149"/>
      <c r="DI5" s="1149"/>
      <c r="DJ5" s="1149"/>
      <c r="DK5" s="1150"/>
      <c r="DL5" s="1148" t="s">
        <v>318</v>
      </c>
      <c r="DM5" s="1149"/>
      <c r="DN5" s="1149"/>
      <c r="DO5" s="1149"/>
      <c r="DP5" s="1150"/>
      <c r="DQ5" s="1065" t="s">
        <v>319</v>
      </c>
      <c r="DR5" s="1066"/>
      <c r="DS5" s="1066"/>
      <c r="DT5" s="1066"/>
      <c r="DU5" s="1067"/>
      <c r="DV5" s="1065" t="s">
        <v>310</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320</v>
      </c>
      <c r="C7" s="1112"/>
      <c r="D7" s="1112"/>
      <c r="E7" s="1112"/>
      <c r="F7" s="1112"/>
      <c r="G7" s="1112"/>
      <c r="H7" s="1112"/>
      <c r="I7" s="1112"/>
      <c r="J7" s="1112"/>
      <c r="K7" s="1112"/>
      <c r="L7" s="1112"/>
      <c r="M7" s="1112"/>
      <c r="N7" s="1112"/>
      <c r="O7" s="1112"/>
      <c r="P7" s="1113"/>
      <c r="Q7" s="1166">
        <v>14392</v>
      </c>
      <c r="R7" s="1167"/>
      <c r="S7" s="1167"/>
      <c r="T7" s="1167"/>
      <c r="U7" s="1167"/>
      <c r="V7" s="1167">
        <v>13392</v>
      </c>
      <c r="W7" s="1167"/>
      <c r="X7" s="1167"/>
      <c r="Y7" s="1167"/>
      <c r="Z7" s="1167"/>
      <c r="AA7" s="1167">
        <v>10000</v>
      </c>
      <c r="AB7" s="1167"/>
      <c r="AC7" s="1167"/>
      <c r="AD7" s="1167"/>
      <c r="AE7" s="1168"/>
      <c r="AF7" s="1169">
        <v>934</v>
      </c>
      <c r="AG7" s="1170"/>
      <c r="AH7" s="1170"/>
      <c r="AI7" s="1170"/>
      <c r="AJ7" s="1171"/>
      <c r="AK7" s="1172" t="s">
        <v>514</v>
      </c>
      <c r="AL7" s="1173"/>
      <c r="AM7" s="1173"/>
      <c r="AN7" s="1173"/>
      <c r="AO7" s="1173"/>
      <c r="AP7" s="1173">
        <v>10071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t="s">
        <v>523</v>
      </c>
      <c r="BS7" s="1163" t="s">
        <v>521</v>
      </c>
      <c r="BT7" s="1164"/>
      <c r="BU7" s="1164"/>
      <c r="BV7" s="1164"/>
      <c r="BW7" s="1164"/>
      <c r="BX7" s="1164"/>
      <c r="BY7" s="1164"/>
      <c r="BZ7" s="1164"/>
      <c r="CA7" s="1164"/>
      <c r="CB7" s="1164"/>
      <c r="CC7" s="1164"/>
      <c r="CD7" s="1164"/>
      <c r="CE7" s="1164"/>
      <c r="CF7" s="1164"/>
      <c r="CG7" s="1176"/>
      <c r="CH7" s="1160">
        <v>0</v>
      </c>
      <c r="CI7" s="1161"/>
      <c r="CJ7" s="1161"/>
      <c r="CK7" s="1161"/>
      <c r="CL7" s="1162"/>
      <c r="CM7" s="1160">
        <v>27</v>
      </c>
      <c r="CN7" s="1161"/>
      <c r="CO7" s="1161"/>
      <c r="CP7" s="1161"/>
      <c r="CQ7" s="1162"/>
      <c r="CR7" s="1160">
        <v>14</v>
      </c>
      <c r="CS7" s="1161"/>
      <c r="CT7" s="1161"/>
      <c r="CU7" s="1161"/>
      <c r="CV7" s="1162"/>
      <c r="CW7" s="1160" t="s">
        <v>514</v>
      </c>
      <c r="CX7" s="1161"/>
      <c r="CY7" s="1161"/>
      <c r="CZ7" s="1161"/>
      <c r="DA7" s="1162"/>
      <c r="DB7" s="1160" t="s">
        <v>514</v>
      </c>
      <c r="DC7" s="1161"/>
      <c r="DD7" s="1161"/>
      <c r="DE7" s="1161"/>
      <c r="DF7" s="1162"/>
      <c r="DG7" s="1160" t="s">
        <v>514</v>
      </c>
      <c r="DH7" s="1161"/>
      <c r="DI7" s="1161"/>
      <c r="DJ7" s="1161"/>
      <c r="DK7" s="1162"/>
      <c r="DL7" s="1160" t="s">
        <v>514</v>
      </c>
      <c r="DM7" s="1161"/>
      <c r="DN7" s="1161"/>
      <c r="DO7" s="1161"/>
      <c r="DP7" s="1162"/>
      <c r="DQ7" s="1160" t="s">
        <v>514</v>
      </c>
      <c r="DR7" s="1161"/>
      <c r="DS7" s="1161"/>
      <c r="DT7" s="1161"/>
      <c r="DU7" s="1162"/>
      <c r="DV7" s="1163"/>
      <c r="DW7" s="1164"/>
      <c r="DX7" s="1164"/>
      <c r="DY7" s="1164"/>
      <c r="DZ7" s="1165"/>
      <c r="EA7" s="230"/>
    </row>
    <row r="8" spans="1:131" s="231" customFormat="1" ht="26.25" customHeight="1">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522</v>
      </c>
      <c r="BT8" s="1057"/>
      <c r="BU8" s="1057"/>
      <c r="BV8" s="1057"/>
      <c r="BW8" s="1057"/>
      <c r="BX8" s="1057"/>
      <c r="BY8" s="1057"/>
      <c r="BZ8" s="1057"/>
      <c r="CA8" s="1057"/>
      <c r="CB8" s="1057"/>
      <c r="CC8" s="1057"/>
      <c r="CD8" s="1057"/>
      <c r="CE8" s="1057"/>
      <c r="CF8" s="1057"/>
      <c r="CG8" s="1078"/>
      <c r="CH8" s="1053">
        <v>21</v>
      </c>
      <c r="CI8" s="1054"/>
      <c r="CJ8" s="1054"/>
      <c r="CK8" s="1054"/>
      <c r="CL8" s="1055"/>
      <c r="CM8" s="1053">
        <v>206</v>
      </c>
      <c r="CN8" s="1054"/>
      <c r="CO8" s="1054"/>
      <c r="CP8" s="1054"/>
      <c r="CQ8" s="1055"/>
      <c r="CR8" s="1053">
        <v>10</v>
      </c>
      <c r="CS8" s="1054"/>
      <c r="CT8" s="1054"/>
      <c r="CU8" s="1054"/>
      <c r="CV8" s="1055"/>
      <c r="CW8" s="1053" t="s">
        <v>514</v>
      </c>
      <c r="CX8" s="1054"/>
      <c r="CY8" s="1054"/>
      <c r="CZ8" s="1054"/>
      <c r="DA8" s="1055"/>
      <c r="DB8" s="1053" t="s">
        <v>514</v>
      </c>
      <c r="DC8" s="1054"/>
      <c r="DD8" s="1054"/>
      <c r="DE8" s="1054"/>
      <c r="DF8" s="1055"/>
      <c r="DG8" s="1053" t="s">
        <v>514</v>
      </c>
      <c r="DH8" s="1054"/>
      <c r="DI8" s="1054"/>
      <c r="DJ8" s="1054"/>
      <c r="DK8" s="1055"/>
      <c r="DL8" s="1053" t="s">
        <v>514</v>
      </c>
      <c r="DM8" s="1054"/>
      <c r="DN8" s="1054"/>
      <c r="DO8" s="1054"/>
      <c r="DP8" s="1055"/>
      <c r="DQ8" s="1053" t="s">
        <v>514</v>
      </c>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321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322</v>
      </c>
      <c r="B23" s="1001" t="s">
        <v>323</v>
      </c>
      <c r="C23" s="1002"/>
      <c r="D23" s="1002"/>
      <c r="E23" s="1002"/>
      <c r="F23" s="1002"/>
      <c r="G23" s="1002"/>
      <c r="H23" s="1002"/>
      <c r="I23" s="1002"/>
      <c r="J23" s="1002"/>
      <c r="K23" s="1002"/>
      <c r="L23" s="1002"/>
      <c r="M23" s="1002"/>
      <c r="N23" s="1002"/>
      <c r="O23" s="1002"/>
      <c r="P23" s="1012"/>
      <c r="Q23" s="1131">
        <v>14392</v>
      </c>
      <c r="R23" s="1125"/>
      <c r="S23" s="1125"/>
      <c r="T23" s="1125"/>
      <c r="U23" s="1125"/>
      <c r="V23" s="1125">
        <v>13392</v>
      </c>
      <c r="W23" s="1125"/>
      <c r="X23" s="1125"/>
      <c r="Y23" s="1125"/>
      <c r="Z23" s="1125"/>
      <c r="AA23" s="1125">
        <v>10000</v>
      </c>
      <c r="AB23" s="1125"/>
      <c r="AC23" s="1125"/>
      <c r="AD23" s="1125"/>
      <c r="AE23" s="1132"/>
      <c r="AF23" s="1133">
        <v>934</v>
      </c>
      <c r="AG23" s="1125"/>
      <c r="AH23" s="1125"/>
      <c r="AI23" s="1125"/>
      <c r="AJ23" s="1134"/>
      <c r="AK23" s="1135"/>
      <c r="AL23" s="1136"/>
      <c r="AM23" s="1136"/>
      <c r="AN23" s="1136"/>
      <c r="AO23" s="1136"/>
      <c r="AP23" s="1125">
        <v>10071</v>
      </c>
      <c r="AQ23" s="1125"/>
      <c r="AR23" s="1125"/>
      <c r="AS23" s="1125"/>
      <c r="AT23" s="1125"/>
      <c r="AU23" s="1126"/>
      <c r="AV23" s="1126"/>
      <c r="AW23" s="1126"/>
      <c r="AX23" s="1126"/>
      <c r="AY23" s="1127"/>
      <c r="AZ23" s="1128" t="s">
        <v>179</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324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325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303</v>
      </c>
      <c r="B26" s="1060"/>
      <c r="C26" s="1060"/>
      <c r="D26" s="1060"/>
      <c r="E26" s="1060"/>
      <c r="F26" s="1060"/>
      <c r="G26" s="1060"/>
      <c r="H26" s="1060"/>
      <c r="I26" s="1060"/>
      <c r="J26" s="1060"/>
      <c r="K26" s="1060"/>
      <c r="L26" s="1060"/>
      <c r="M26" s="1060"/>
      <c r="N26" s="1060"/>
      <c r="O26" s="1060"/>
      <c r="P26" s="1061"/>
      <c r="Q26" s="1065" t="s">
        <v>326</v>
      </c>
      <c r="R26" s="1066"/>
      <c r="S26" s="1066"/>
      <c r="T26" s="1066"/>
      <c r="U26" s="1067"/>
      <c r="V26" s="1065" t="s">
        <v>327</v>
      </c>
      <c r="W26" s="1066"/>
      <c r="X26" s="1066"/>
      <c r="Y26" s="1066"/>
      <c r="Z26" s="1067"/>
      <c r="AA26" s="1065" t="s">
        <v>328</v>
      </c>
      <c r="AB26" s="1066"/>
      <c r="AC26" s="1066"/>
      <c r="AD26" s="1066"/>
      <c r="AE26" s="1066"/>
      <c r="AF26" s="1119" t="s">
        <v>329</v>
      </c>
      <c r="AG26" s="1072"/>
      <c r="AH26" s="1072"/>
      <c r="AI26" s="1072"/>
      <c r="AJ26" s="1120"/>
      <c r="AK26" s="1066" t="s">
        <v>330</v>
      </c>
      <c r="AL26" s="1066"/>
      <c r="AM26" s="1066"/>
      <c r="AN26" s="1066"/>
      <c r="AO26" s="1067"/>
      <c r="AP26" s="1065" t="s">
        <v>331</v>
      </c>
      <c r="AQ26" s="1066"/>
      <c r="AR26" s="1066"/>
      <c r="AS26" s="1066"/>
      <c r="AT26" s="1067"/>
      <c r="AU26" s="1065" t="s">
        <v>332</v>
      </c>
      <c r="AV26" s="1066"/>
      <c r="AW26" s="1066"/>
      <c r="AX26" s="1066"/>
      <c r="AY26" s="1067"/>
      <c r="AZ26" s="1065" t="s">
        <v>333</v>
      </c>
      <c r="BA26" s="1066"/>
      <c r="BB26" s="1066"/>
      <c r="BC26" s="1066"/>
      <c r="BD26" s="1067"/>
      <c r="BE26" s="1065" t="s">
        <v>310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334</v>
      </c>
      <c r="C28" s="1112"/>
      <c r="D28" s="1112"/>
      <c r="E28" s="1112"/>
      <c r="F28" s="1112"/>
      <c r="G28" s="1112"/>
      <c r="H28" s="1112"/>
      <c r="I28" s="1112"/>
      <c r="J28" s="1112"/>
      <c r="K28" s="1112"/>
      <c r="L28" s="1112"/>
      <c r="M28" s="1112"/>
      <c r="N28" s="1112"/>
      <c r="O28" s="1112"/>
      <c r="P28" s="1113"/>
      <c r="Q28" s="1114">
        <v>3573</v>
      </c>
      <c r="R28" s="1115"/>
      <c r="S28" s="1115"/>
      <c r="T28" s="1115"/>
      <c r="U28" s="1115"/>
      <c r="V28" s="1115">
        <v>3401</v>
      </c>
      <c r="W28" s="1115"/>
      <c r="X28" s="1115"/>
      <c r="Y28" s="1115"/>
      <c r="Z28" s="1115"/>
      <c r="AA28" s="1115">
        <v>172</v>
      </c>
      <c r="AB28" s="1115"/>
      <c r="AC28" s="1115"/>
      <c r="AD28" s="1115"/>
      <c r="AE28" s="1116"/>
      <c r="AF28" s="1117">
        <v>172</v>
      </c>
      <c r="AG28" s="1115"/>
      <c r="AH28" s="1115"/>
      <c r="AI28" s="1115"/>
      <c r="AJ28" s="1118"/>
      <c r="AK28" s="1106">
        <v>292</v>
      </c>
      <c r="AL28" s="1107"/>
      <c r="AM28" s="1107"/>
      <c r="AN28" s="1107"/>
      <c r="AO28" s="1107"/>
      <c r="AP28" s="1107" t="s">
        <v>514</v>
      </c>
      <c r="AQ28" s="1107"/>
      <c r="AR28" s="1107"/>
      <c r="AS28" s="1107"/>
      <c r="AT28" s="1107"/>
      <c r="AU28" s="1107" t="s">
        <v>514</v>
      </c>
      <c r="AV28" s="1107"/>
      <c r="AW28" s="1107"/>
      <c r="AX28" s="1107"/>
      <c r="AY28" s="1107"/>
      <c r="AZ28" s="1108" t="s">
        <v>514</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335</v>
      </c>
      <c r="C29" s="1095"/>
      <c r="D29" s="1095"/>
      <c r="E29" s="1095"/>
      <c r="F29" s="1095"/>
      <c r="G29" s="1095"/>
      <c r="H29" s="1095"/>
      <c r="I29" s="1095"/>
      <c r="J29" s="1095"/>
      <c r="K29" s="1095"/>
      <c r="L29" s="1095"/>
      <c r="M29" s="1095"/>
      <c r="N29" s="1095"/>
      <c r="O29" s="1095"/>
      <c r="P29" s="1096"/>
      <c r="Q29" s="1102">
        <v>2816</v>
      </c>
      <c r="R29" s="1103"/>
      <c r="S29" s="1103"/>
      <c r="T29" s="1103"/>
      <c r="U29" s="1103"/>
      <c r="V29" s="1103">
        <v>2715</v>
      </c>
      <c r="W29" s="1103"/>
      <c r="X29" s="1103"/>
      <c r="Y29" s="1103"/>
      <c r="Z29" s="1103"/>
      <c r="AA29" s="1103">
        <v>101</v>
      </c>
      <c r="AB29" s="1103"/>
      <c r="AC29" s="1103"/>
      <c r="AD29" s="1103"/>
      <c r="AE29" s="1104"/>
      <c r="AF29" s="1099">
        <v>100</v>
      </c>
      <c r="AG29" s="1100"/>
      <c r="AH29" s="1100"/>
      <c r="AI29" s="1100"/>
      <c r="AJ29" s="1101"/>
      <c r="AK29" s="1044">
        <v>427</v>
      </c>
      <c r="AL29" s="1035"/>
      <c r="AM29" s="1035"/>
      <c r="AN29" s="1035"/>
      <c r="AO29" s="1035"/>
      <c r="AP29" s="1035" t="s">
        <v>514</v>
      </c>
      <c r="AQ29" s="1035"/>
      <c r="AR29" s="1035"/>
      <c r="AS29" s="1035"/>
      <c r="AT29" s="1035"/>
      <c r="AU29" s="1035" t="s">
        <v>514</v>
      </c>
      <c r="AV29" s="1035"/>
      <c r="AW29" s="1035"/>
      <c r="AX29" s="1035"/>
      <c r="AY29" s="1035"/>
      <c r="AZ29" s="1105" t="s">
        <v>514</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336</v>
      </c>
      <c r="C30" s="1095"/>
      <c r="D30" s="1095"/>
      <c r="E30" s="1095"/>
      <c r="F30" s="1095"/>
      <c r="G30" s="1095"/>
      <c r="H30" s="1095"/>
      <c r="I30" s="1095"/>
      <c r="J30" s="1095"/>
      <c r="K30" s="1095"/>
      <c r="L30" s="1095"/>
      <c r="M30" s="1095"/>
      <c r="N30" s="1095"/>
      <c r="O30" s="1095"/>
      <c r="P30" s="1096"/>
      <c r="Q30" s="1102">
        <v>723</v>
      </c>
      <c r="R30" s="1103"/>
      <c r="S30" s="1103"/>
      <c r="T30" s="1103"/>
      <c r="U30" s="1103"/>
      <c r="V30" s="1103">
        <v>711</v>
      </c>
      <c r="W30" s="1103"/>
      <c r="X30" s="1103"/>
      <c r="Y30" s="1103"/>
      <c r="Z30" s="1103"/>
      <c r="AA30" s="1103">
        <v>12</v>
      </c>
      <c r="AB30" s="1103"/>
      <c r="AC30" s="1103"/>
      <c r="AD30" s="1103"/>
      <c r="AE30" s="1104"/>
      <c r="AF30" s="1099">
        <v>12</v>
      </c>
      <c r="AG30" s="1100"/>
      <c r="AH30" s="1100"/>
      <c r="AI30" s="1100"/>
      <c r="AJ30" s="1101"/>
      <c r="AK30" s="1044">
        <v>87</v>
      </c>
      <c r="AL30" s="1035"/>
      <c r="AM30" s="1035"/>
      <c r="AN30" s="1035"/>
      <c r="AO30" s="1035"/>
      <c r="AP30" s="1035" t="s">
        <v>514</v>
      </c>
      <c r="AQ30" s="1035"/>
      <c r="AR30" s="1035"/>
      <c r="AS30" s="1035"/>
      <c r="AT30" s="1035"/>
      <c r="AU30" s="1035" t="s">
        <v>514</v>
      </c>
      <c r="AV30" s="1035"/>
      <c r="AW30" s="1035"/>
      <c r="AX30" s="1035"/>
      <c r="AY30" s="1035"/>
      <c r="AZ30" s="1105" t="s">
        <v>514</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337</v>
      </c>
      <c r="C31" s="1095"/>
      <c r="D31" s="1095"/>
      <c r="E31" s="1095"/>
      <c r="F31" s="1095"/>
      <c r="G31" s="1095"/>
      <c r="H31" s="1095"/>
      <c r="I31" s="1095"/>
      <c r="J31" s="1095"/>
      <c r="K31" s="1095"/>
      <c r="L31" s="1095"/>
      <c r="M31" s="1095"/>
      <c r="N31" s="1095"/>
      <c r="O31" s="1095"/>
      <c r="P31" s="1096"/>
      <c r="Q31" s="1102">
        <v>9</v>
      </c>
      <c r="R31" s="1103"/>
      <c r="S31" s="1103"/>
      <c r="T31" s="1103"/>
      <c r="U31" s="1103"/>
      <c r="V31" s="1103">
        <v>9</v>
      </c>
      <c r="W31" s="1103"/>
      <c r="X31" s="1103"/>
      <c r="Y31" s="1103"/>
      <c r="Z31" s="1103"/>
      <c r="AA31" s="1103" t="s">
        <v>514</v>
      </c>
      <c r="AB31" s="1103"/>
      <c r="AC31" s="1103"/>
      <c r="AD31" s="1103"/>
      <c r="AE31" s="1104"/>
      <c r="AF31" s="1099" t="s">
        <v>179</v>
      </c>
      <c r="AG31" s="1100"/>
      <c r="AH31" s="1100"/>
      <c r="AI31" s="1100"/>
      <c r="AJ31" s="1101"/>
      <c r="AK31" s="1044" t="s">
        <v>514</v>
      </c>
      <c r="AL31" s="1035"/>
      <c r="AM31" s="1035"/>
      <c r="AN31" s="1035"/>
      <c r="AO31" s="1035"/>
      <c r="AP31" s="1035" t="s">
        <v>514</v>
      </c>
      <c r="AQ31" s="1035"/>
      <c r="AR31" s="1035"/>
      <c r="AS31" s="1035"/>
      <c r="AT31" s="1035"/>
      <c r="AU31" s="1035" t="s">
        <v>514</v>
      </c>
      <c r="AV31" s="1035"/>
      <c r="AW31" s="1035"/>
      <c r="AX31" s="1035"/>
      <c r="AY31" s="1035"/>
      <c r="AZ31" s="1105" t="s">
        <v>514</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338</v>
      </c>
      <c r="C32" s="1095"/>
      <c r="D32" s="1095"/>
      <c r="E32" s="1095"/>
      <c r="F32" s="1095"/>
      <c r="G32" s="1095"/>
      <c r="H32" s="1095"/>
      <c r="I32" s="1095"/>
      <c r="J32" s="1095"/>
      <c r="K32" s="1095"/>
      <c r="L32" s="1095"/>
      <c r="M32" s="1095"/>
      <c r="N32" s="1095"/>
      <c r="O32" s="1095"/>
      <c r="P32" s="1096"/>
      <c r="Q32" s="1102">
        <v>495</v>
      </c>
      <c r="R32" s="1103"/>
      <c r="S32" s="1103"/>
      <c r="T32" s="1103"/>
      <c r="U32" s="1103"/>
      <c r="V32" s="1103">
        <v>454</v>
      </c>
      <c r="W32" s="1103"/>
      <c r="X32" s="1103"/>
      <c r="Y32" s="1103"/>
      <c r="Z32" s="1103"/>
      <c r="AA32" s="1103">
        <v>41</v>
      </c>
      <c r="AB32" s="1103"/>
      <c r="AC32" s="1103"/>
      <c r="AD32" s="1103"/>
      <c r="AE32" s="1104"/>
      <c r="AF32" s="1099">
        <v>1050</v>
      </c>
      <c r="AG32" s="1100"/>
      <c r="AH32" s="1100"/>
      <c r="AI32" s="1100"/>
      <c r="AJ32" s="1101"/>
      <c r="AK32" s="1044" t="s">
        <v>514</v>
      </c>
      <c r="AL32" s="1035"/>
      <c r="AM32" s="1035"/>
      <c r="AN32" s="1035"/>
      <c r="AO32" s="1035"/>
      <c r="AP32" s="1035">
        <v>725</v>
      </c>
      <c r="AQ32" s="1035"/>
      <c r="AR32" s="1035"/>
      <c r="AS32" s="1035"/>
      <c r="AT32" s="1035"/>
      <c r="AU32" s="1035" t="s">
        <v>514</v>
      </c>
      <c r="AV32" s="1035"/>
      <c r="AW32" s="1035"/>
      <c r="AX32" s="1035"/>
      <c r="AY32" s="1035"/>
      <c r="AZ32" s="1105" t="s">
        <v>514</v>
      </c>
      <c r="BA32" s="1105"/>
      <c r="BB32" s="1105"/>
      <c r="BC32" s="1105"/>
      <c r="BD32" s="1105"/>
      <c r="BE32" s="1036" t="s">
        <v>339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340</v>
      </c>
      <c r="C33" s="1095"/>
      <c r="D33" s="1095"/>
      <c r="E33" s="1095"/>
      <c r="F33" s="1095"/>
      <c r="G33" s="1095"/>
      <c r="H33" s="1095"/>
      <c r="I33" s="1095"/>
      <c r="J33" s="1095"/>
      <c r="K33" s="1095"/>
      <c r="L33" s="1095"/>
      <c r="M33" s="1095"/>
      <c r="N33" s="1095"/>
      <c r="O33" s="1095"/>
      <c r="P33" s="1096"/>
      <c r="Q33" s="1102">
        <v>312</v>
      </c>
      <c r="R33" s="1103"/>
      <c r="S33" s="1103"/>
      <c r="T33" s="1103"/>
      <c r="U33" s="1103"/>
      <c r="V33" s="1103">
        <v>238</v>
      </c>
      <c r="W33" s="1103"/>
      <c r="X33" s="1103"/>
      <c r="Y33" s="1103"/>
      <c r="Z33" s="1103"/>
      <c r="AA33" s="1103">
        <v>74</v>
      </c>
      <c r="AB33" s="1103"/>
      <c r="AC33" s="1103"/>
      <c r="AD33" s="1103"/>
      <c r="AE33" s="1104"/>
      <c r="AF33" s="1099">
        <v>126</v>
      </c>
      <c r="AG33" s="1100"/>
      <c r="AH33" s="1100"/>
      <c r="AI33" s="1100"/>
      <c r="AJ33" s="1101"/>
      <c r="AK33" s="1044">
        <v>155</v>
      </c>
      <c r="AL33" s="1035"/>
      <c r="AM33" s="1035"/>
      <c r="AN33" s="1035"/>
      <c r="AO33" s="1035"/>
      <c r="AP33" s="1035">
        <v>2656</v>
      </c>
      <c r="AQ33" s="1035"/>
      <c r="AR33" s="1035"/>
      <c r="AS33" s="1035"/>
      <c r="AT33" s="1035"/>
      <c r="AU33" s="1035">
        <v>2656</v>
      </c>
      <c r="AV33" s="1035"/>
      <c r="AW33" s="1035"/>
      <c r="AX33" s="1035"/>
      <c r="AY33" s="1035"/>
      <c r="AZ33" s="1105" t="s">
        <v>514</v>
      </c>
      <c r="BA33" s="1105"/>
      <c r="BB33" s="1105"/>
      <c r="BC33" s="1105"/>
      <c r="BD33" s="1105"/>
      <c r="BE33" s="1036" t="s">
        <v>341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322</v>
      </c>
      <c r="B63" s="1001" t="s">
        <v>343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1460</v>
      </c>
      <c r="AG63" s="1023"/>
      <c r="AH63" s="1023"/>
      <c r="AI63" s="1023"/>
      <c r="AJ63" s="1086"/>
      <c r="AK63" s="1087"/>
      <c r="AL63" s="1027"/>
      <c r="AM63" s="1027"/>
      <c r="AN63" s="1027"/>
      <c r="AO63" s="1027"/>
      <c r="AP63" s="1023">
        <v>3381</v>
      </c>
      <c r="AQ63" s="1023"/>
      <c r="AR63" s="1023"/>
      <c r="AS63" s="1023"/>
      <c r="AT63" s="1023"/>
      <c r="AU63" s="1023">
        <v>2656</v>
      </c>
      <c r="AV63" s="1023"/>
      <c r="AW63" s="1023"/>
      <c r="AX63" s="1023"/>
      <c r="AY63" s="1023"/>
      <c r="AZ63" s="1081"/>
      <c r="BA63" s="1081"/>
      <c r="BB63" s="1081"/>
      <c r="BC63" s="1081"/>
      <c r="BD63" s="1081"/>
      <c r="BE63" s="1024"/>
      <c r="BF63" s="1024"/>
      <c r="BG63" s="1024"/>
      <c r="BH63" s="1024"/>
      <c r="BI63" s="1025"/>
      <c r="BJ63" s="1082" t="s">
        <v>344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345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346</v>
      </c>
      <c r="B66" s="1060"/>
      <c r="C66" s="1060"/>
      <c r="D66" s="1060"/>
      <c r="E66" s="1060"/>
      <c r="F66" s="1060"/>
      <c r="G66" s="1060"/>
      <c r="H66" s="1060"/>
      <c r="I66" s="1060"/>
      <c r="J66" s="1060"/>
      <c r="K66" s="1060"/>
      <c r="L66" s="1060"/>
      <c r="M66" s="1060"/>
      <c r="N66" s="1060"/>
      <c r="O66" s="1060"/>
      <c r="P66" s="1061"/>
      <c r="Q66" s="1065" t="s">
        <v>347</v>
      </c>
      <c r="R66" s="1066"/>
      <c r="S66" s="1066"/>
      <c r="T66" s="1066"/>
      <c r="U66" s="1067"/>
      <c r="V66" s="1065" t="s">
        <v>348</v>
      </c>
      <c r="W66" s="1066"/>
      <c r="X66" s="1066"/>
      <c r="Y66" s="1066"/>
      <c r="Z66" s="1067"/>
      <c r="AA66" s="1065" t="s">
        <v>349</v>
      </c>
      <c r="AB66" s="1066"/>
      <c r="AC66" s="1066"/>
      <c r="AD66" s="1066"/>
      <c r="AE66" s="1067"/>
      <c r="AF66" s="1071" t="s">
        <v>350</v>
      </c>
      <c r="AG66" s="1072"/>
      <c r="AH66" s="1072"/>
      <c r="AI66" s="1072"/>
      <c r="AJ66" s="1073"/>
      <c r="AK66" s="1065" t="s">
        <v>351</v>
      </c>
      <c r="AL66" s="1060"/>
      <c r="AM66" s="1060"/>
      <c r="AN66" s="1060"/>
      <c r="AO66" s="1061"/>
      <c r="AP66" s="1065" t="s">
        <v>352</v>
      </c>
      <c r="AQ66" s="1066"/>
      <c r="AR66" s="1066"/>
      <c r="AS66" s="1066"/>
      <c r="AT66" s="1067"/>
      <c r="AU66" s="1065" t="s">
        <v>353</v>
      </c>
      <c r="AV66" s="1066"/>
      <c r="AW66" s="1066"/>
      <c r="AX66" s="1066"/>
      <c r="AY66" s="1067"/>
      <c r="AZ66" s="1065" t="s">
        <v>310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515</v>
      </c>
      <c r="C68" s="1050"/>
      <c r="D68" s="1050"/>
      <c r="E68" s="1050"/>
      <c r="F68" s="1050"/>
      <c r="G68" s="1050"/>
      <c r="H68" s="1050"/>
      <c r="I68" s="1050"/>
      <c r="J68" s="1050"/>
      <c r="K68" s="1050"/>
      <c r="L68" s="1050"/>
      <c r="M68" s="1050"/>
      <c r="N68" s="1050"/>
      <c r="O68" s="1050"/>
      <c r="P68" s="1051"/>
      <c r="Q68" s="1052">
        <v>2</v>
      </c>
      <c r="R68" s="1046"/>
      <c r="S68" s="1046"/>
      <c r="T68" s="1046"/>
      <c r="U68" s="1046"/>
      <c r="V68" s="1046">
        <v>1</v>
      </c>
      <c r="W68" s="1046"/>
      <c r="X68" s="1046"/>
      <c r="Y68" s="1046"/>
      <c r="Z68" s="1046"/>
      <c r="AA68" s="1046">
        <v>1</v>
      </c>
      <c r="AB68" s="1046"/>
      <c r="AC68" s="1046"/>
      <c r="AD68" s="1046"/>
      <c r="AE68" s="1046"/>
      <c r="AF68" s="1046">
        <v>1</v>
      </c>
      <c r="AG68" s="1046"/>
      <c r="AH68" s="1046"/>
      <c r="AI68" s="1046"/>
      <c r="AJ68" s="1046"/>
      <c r="AK68" s="1046" t="s">
        <v>514</v>
      </c>
      <c r="AL68" s="1046"/>
      <c r="AM68" s="1046"/>
      <c r="AN68" s="1046"/>
      <c r="AO68" s="1046"/>
      <c r="AP68" s="1046" t="s">
        <v>514</v>
      </c>
      <c r="AQ68" s="1046"/>
      <c r="AR68" s="1046"/>
      <c r="AS68" s="1046"/>
      <c r="AT68" s="1046"/>
      <c r="AU68" s="1046" t="s">
        <v>514</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516</v>
      </c>
      <c r="C69" s="1039"/>
      <c r="D69" s="1039"/>
      <c r="E69" s="1039"/>
      <c r="F69" s="1039"/>
      <c r="G69" s="1039"/>
      <c r="H69" s="1039"/>
      <c r="I69" s="1039"/>
      <c r="J69" s="1039"/>
      <c r="K69" s="1039"/>
      <c r="L69" s="1039"/>
      <c r="M69" s="1039"/>
      <c r="N69" s="1039"/>
      <c r="O69" s="1039"/>
      <c r="P69" s="1040"/>
      <c r="Q69" s="1041">
        <v>4911</v>
      </c>
      <c r="R69" s="1035"/>
      <c r="S69" s="1035"/>
      <c r="T69" s="1035"/>
      <c r="U69" s="1035"/>
      <c r="V69" s="1035">
        <v>4452</v>
      </c>
      <c r="W69" s="1035"/>
      <c r="X69" s="1035"/>
      <c r="Y69" s="1035"/>
      <c r="Z69" s="1035"/>
      <c r="AA69" s="1035">
        <v>459</v>
      </c>
      <c r="AB69" s="1035"/>
      <c r="AC69" s="1035"/>
      <c r="AD69" s="1035"/>
      <c r="AE69" s="1035"/>
      <c r="AF69" s="1035">
        <v>459</v>
      </c>
      <c r="AG69" s="1035"/>
      <c r="AH69" s="1035"/>
      <c r="AI69" s="1035"/>
      <c r="AJ69" s="1035"/>
      <c r="AK69" s="1035">
        <v>27</v>
      </c>
      <c r="AL69" s="1035"/>
      <c r="AM69" s="1035"/>
      <c r="AN69" s="1035"/>
      <c r="AO69" s="1035"/>
      <c r="AP69" s="1035" t="s">
        <v>514</v>
      </c>
      <c r="AQ69" s="1035"/>
      <c r="AR69" s="1035"/>
      <c r="AS69" s="1035"/>
      <c r="AT69" s="1035"/>
      <c r="AU69" s="1035" t="s">
        <v>514</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517</v>
      </c>
      <c r="C70" s="1039"/>
      <c r="D70" s="1039"/>
      <c r="E70" s="1039"/>
      <c r="F70" s="1039"/>
      <c r="G70" s="1039"/>
      <c r="H70" s="1039"/>
      <c r="I70" s="1039"/>
      <c r="J70" s="1039"/>
      <c r="K70" s="1039"/>
      <c r="L70" s="1039"/>
      <c r="M70" s="1039"/>
      <c r="N70" s="1039"/>
      <c r="O70" s="1039"/>
      <c r="P70" s="1040"/>
      <c r="Q70" s="1041">
        <v>135</v>
      </c>
      <c r="R70" s="1035"/>
      <c r="S70" s="1035"/>
      <c r="T70" s="1035"/>
      <c r="U70" s="1035"/>
      <c r="V70" s="1035">
        <v>91</v>
      </c>
      <c r="W70" s="1035"/>
      <c r="X70" s="1035"/>
      <c r="Y70" s="1035"/>
      <c r="Z70" s="1035"/>
      <c r="AA70" s="1035">
        <v>44</v>
      </c>
      <c r="AB70" s="1035"/>
      <c r="AC70" s="1035"/>
      <c r="AD70" s="1035"/>
      <c r="AE70" s="1035"/>
      <c r="AF70" s="1035">
        <v>44</v>
      </c>
      <c r="AG70" s="1035"/>
      <c r="AH70" s="1035"/>
      <c r="AI70" s="1035"/>
      <c r="AJ70" s="1035"/>
      <c r="AK70" s="1035" t="s">
        <v>514</v>
      </c>
      <c r="AL70" s="1035"/>
      <c r="AM70" s="1035"/>
      <c r="AN70" s="1035"/>
      <c r="AO70" s="1035"/>
      <c r="AP70" s="1035" t="s">
        <v>514</v>
      </c>
      <c r="AQ70" s="1035"/>
      <c r="AR70" s="1035"/>
      <c r="AS70" s="1035"/>
      <c r="AT70" s="1035"/>
      <c r="AU70" s="1035" t="s">
        <v>514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518</v>
      </c>
      <c r="C71" s="1039"/>
      <c r="D71" s="1039"/>
      <c r="E71" s="1039"/>
      <c r="F71" s="1039"/>
      <c r="G71" s="1039"/>
      <c r="H71" s="1039"/>
      <c r="I71" s="1039"/>
      <c r="J71" s="1039"/>
      <c r="K71" s="1039"/>
      <c r="L71" s="1039"/>
      <c r="M71" s="1039"/>
      <c r="N71" s="1039"/>
      <c r="O71" s="1039"/>
      <c r="P71" s="1040"/>
      <c r="Q71" s="1041">
        <v>1092</v>
      </c>
      <c r="R71" s="1035"/>
      <c r="S71" s="1035"/>
      <c r="T71" s="1035"/>
      <c r="U71" s="1035"/>
      <c r="V71" s="1035">
        <v>1056</v>
      </c>
      <c r="W71" s="1035"/>
      <c r="X71" s="1035"/>
      <c r="Y71" s="1035"/>
      <c r="Z71" s="1035"/>
      <c r="AA71" s="1035">
        <v>36</v>
      </c>
      <c r="AB71" s="1035"/>
      <c r="AC71" s="1035"/>
      <c r="AD71" s="1035"/>
      <c r="AE71" s="1035"/>
      <c r="AF71" s="1035">
        <v>36</v>
      </c>
      <c r="AG71" s="1035"/>
      <c r="AH71" s="1035"/>
      <c r="AI71" s="1035"/>
      <c r="AJ71" s="1035"/>
      <c r="AK71" s="1035" t="s">
        <v>514</v>
      </c>
      <c r="AL71" s="1035"/>
      <c r="AM71" s="1035"/>
      <c r="AN71" s="1035"/>
      <c r="AO71" s="1035"/>
      <c r="AP71" s="1035">
        <v>901</v>
      </c>
      <c r="AQ71" s="1035"/>
      <c r="AR71" s="1035"/>
      <c r="AS71" s="1035"/>
      <c r="AT71" s="1035"/>
      <c r="AU71" s="1035">
        <v>405</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519</v>
      </c>
      <c r="C72" s="1039"/>
      <c r="D72" s="1039"/>
      <c r="E72" s="1039"/>
      <c r="F72" s="1039"/>
      <c r="G72" s="1039"/>
      <c r="H72" s="1039"/>
      <c r="I72" s="1039"/>
      <c r="J72" s="1039"/>
      <c r="K72" s="1039"/>
      <c r="L72" s="1039"/>
      <c r="M72" s="1039"/>
      <c r="N72" s="1039"/>
      <c r="O72" s="1039"/>
      <c r="P72" s="1040"/>
      <c r="Q72" s="1041">
        <v>73</v>
      </c>
      <c r="R72" s="1035"/>
      <c r="S72" s="1035"/>
      <c r="T72" s="1035"/>
      <c r="U72" s="1035"/>
      <c r="V72" s="1035">
        <v>69</v>
      </c>
      <c r="W72" s="1035"/>
      <c r="X72" s="1035"/>
      <c r="Y72" s="1035"/>
      <c r="Z72" s="1035"/>
      <c r="AA72" s="1035">
        <v>4</v>
      </c>
      <c r="AB72" s="1035"/>
      <c r="AC72" s="1035"/>
      <c r="AD72" s="1035"/>
      <c r="AE72" s="1035"/>
      <c r="AF72" s="1035">
        <v>4</v>
      </c>
      <c r="AG72" s="1035"/>
      <c r="AH72" s="1035"/>
      <c r="AI72" s="1035"/>
      <c r="AJ72" s="1035"/>
      <c r="AK72" s="1035">
        <v>18</v>
      </c>
      <c r="AL72" s="1035"/>
      <c r="AM72" s="1035"/>
      <c r="AN72" s="1035"/>
      <c r="AO72" s="1035"/>
      <c r="AP72" s="1035" t="s">
        <v>514</v>
      </c>
      <c r="AQ72" s="1035"/>
      <c r="AR72" s="1035"/>
      <c r="AS72" s="1035"/>
      <c r="AT72" s="1035"/>
      <c r="AU72" s="1035" t="s">
        <v>514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520</v>
      </c>
      <c r="C73" s="1039"/>
      <c r="D73" s="1039"/>
      <c r="E73" s="1039"/>
      <c r="F73" s="1039"/>
      <c r="G73" s="1039"/>
      <c r="H73" s="1039"/>
      <c r="I73" s="1039"/>
      <c r="J73" s="1039"/>
      <c r="K73" s="1039"/>
      <c r="L73" s="1039"/>
      <c r="M73" s="1039"/>
      <c r="N73" s="1039"/>
      <c r="O73" s="1039"/>
      <c r="P73" s="1040"/>
      <c r="Q73" s="1041">
        <v>138691</v>
      </c>
      <c r="R73" s="1035"/>
      <c r="S73" s="1035"/>
      <c r="T73" s="1035"/>
      <c r="U73" s="1035"/>
      <c r="V73" s="1035">
        <v>129824</v>
      </c>
      <c r="W73" s="1035"/>
      <c r="X73" s="1035"/>
      <c r="Y73" s="1035"/>
      <c r="Z73" s="1035"/>
      <c r="AA73" s="1035">
        <v>8867</v>
      </c>
      <c r="AB73" s="1035"/>
      <c r="AC73" s="1035"/>
      <c r="AD73" s="1035"/>
      <c r="AE73" s="1035"/>
      <c r="AF73" s="1035">
        <v>8867</v>
      </c>
      <c r="AG73" s="1035"/>
      <c r="AH73" s="1035"/>
      <c r="AI73" s="1035"/>
      <c r="AJ73" s="1035"/>
      <c r="AK73" s="1035" t="s">
        <v>514</v>
      </c>
      <c r="AL73" s="1035"/>
      <c r="AM73" s="1035"/>
      <c r="AN73" s="1035"/>
      <c r="AO73" s="1035"/>
      <c r="AP73" s="1035" t="s">
        <v>514</v>
      </c>
      <c r="AQ73" s="1035"/>
      <c r="AR73" s="1035"/>
      <c r="AS73" s="1035"/>
      <c r="AT73" s="1035"/>
      <c r="AU73" s="1035" t="s">
        <v>514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322</v>
      </c>
      <c r="B88" s="1001" t="s">
        <v>354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9411</v>
      </c>
      <c r="AG88" s="1023"/>
      <c r="AH88" s="1023"/>
      <c r="AI88" s="1023"/>
      <c r="AJ88" s="1023"/>
      <c r="AK88" s="1027"/>
      <c r="AL88" s="1027"/>
      <c r="AM88" s="1027"/>
      <c r="AN88" s="1027"/>
      <c r="AO88" s="1027"/>
      <c r="AP88" s="1023">
        <v>901</v>
      </c>
      <c r="AQ88" s="1023"/>
      <c r="AR88" s="1023"/>
      <c r="AS88" s="1023"/>
      <c r="AT88" s="1023"/>
      <c r="AU88" s="1023">
        <v>405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1001" t="s">
        <v>355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24</v>
      </c>
      <c r="CS102" s="1017"/>
      <c r="CT102" s="1017"/>
      <c r="CU102" s="1017"/>
      <c r="CV102" s="1018"/>
      <c r="CW102" s="1016" t="s">
        <v>514</v>
      </c>
      <c r="CX102" s="1017"/>
      <c r="CY102" s="1017"/>
      <c r="CZ102" s="1017"/>
      <c r="DA102" s="1018"/>
      <c r="DB102" s="1016" t="s">
        <v>514</v>
      </c>
      <c r="DC102" s="1017"/>
      <c r="DD102" s="1017"/>
      <c r="DE102" s="1017"/>
      <c r="DF102" s="1018"/>
      <c r="DG102" s="1016" t="s">
        <v>514</v>
      </c>
      <c r="DH102" s="1017"/>
      <c r="DI102" s="1017"/>
      <c r="DJ102" s="1017"/>
      <c r="DK102" s="1018"/>
      <c r="DL102" s="1016" t="s">
        <v>514</v>
      </c>
      <c r="DM102" s="1017"/>
      <c r="DN102" s="1017"/>
      <c r="DO102" s="1017"/>
      <c r="DP102" s="1018"/>
      <c r="DQ102" s="1016" t="s">
        <v>514</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360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362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363</v>
      </c>
      <c r="AB109" s="960"/>
      <c r="AC109" s="960"/>
      <c r="AD109" s="960"/>
      <c r="AE109" s="961"/>
      <c r="AF109" s="962" t="s">
        <v>364</v>
      </c>
      <c r="AG109" s="960"/>
      <c r="AH109" s="960"/>
      <c r="AI109" s="960"/>
      <c r="AJ109" s="961"/>
      <c r="AK109" s="962" t="s">
        <v>268</v>
      </c>
      <c r="AL109" s="960"/>
      <c r="AM109" s="960"/>
      <c r="AN109" s="960"/>
      <c r="AO109" s="961"/>
      <c r="AP109" s="962" t="s">
        <v>365</v>
      </c>
      <c r="AQ109" s="960"/>
      <c r="AR109" s="960"/>
      <c r="AS109" s="960"/>
      <c r="AT109" s="993"/>
      <c r="AU109" s="959" t="s">
        <v>362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363</v>
      </c>
      <c r="BR109" s="960"/>
      <c r="BS109" s="960"/>
      <c r="BT109" s="960"/>
      <c r="BU109" s="961"/>
      <c r="BV109" s="962" t="s">
        <v>364</v>
      </c>
      <c r="BW109" s="960"/>
      <c r="BX109" s="960"/>
      <c r="BY109" s="960"/>
      <c r="BZ109" s="961"/>
      <c r="CA109" s="962" t="s">
        <v>268</v>
      </c>
      <c r="CB109" s="960"/>
      <c r="CC109" s="960"/>
      <c r="CD109" s="960"/>
      <c r="CE109" s="961"/>
      <c r="CF109" s="1000" t="s">
        <v>365</v>
      </c>
      <c r="CG109" s="1000"/>
      <c r="CH109" s="1000"/>
      <c r="CI109" s="1000"/>
      <c r="CJ109" s="1000"/>
      <c r="CK109" s="962" t="s">
        <v>366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363</v>
      </c>
      <c r="DH109" s="960"/>
      <c r="DI109" s="960"/>
      <c r="DJ109" s="960"/>
      <c r="DK109" s="961"/>
      <c r="DL109" s="962" t="s">
        <v>364</v>
      </c>
      <c r="DM109" s="960"/>
      <c r="DN109" s="960"/>
      <c r="DO109" s="960"/>
      <c r="DP109" s="961"/>
      <c r="DQ109" s="962" t="s">
        <v>268</v>
      </c>
      <c r="DR109" s="960"/>
      <c r="DS109" s="960"/>
      <c r="DT109" s="960"/>
      <c r="DU109" s="961"/>
      <c r="DV109" s="962" t="s">
        <v>365</v>
      </c>
      <c r="DW109" s="960"/>
      <c r="DX109" s="960"/>
      <c r="DY109" s="960"/>
      <c r="DZ109" s="993"/>
    </row>
    <row r="110" spans="1:131" s="226" customFormat="1" ht="26.25" customHeight="1">
      <c r="A110" s="871" t="s">
        <v>367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768537</v>
      </c>
      <c r="AB110" s="953"/>
      <c r="AC110" s="953"/>
      <c r="AD110" s="953"/>
      <c r="AE110" s="954"/>
      <c r="AF110" s="955">
        <v>808155</v>
      </c>
      <c r="AG110" s="953"/>
      <c r="AH110" s="953"/>
      <c r="AI110" s="953"/>
      <c r="AJ110" s="954"/>
      <c r="AK110" s="955">
        <v>847459</v>
      </c>
      <c r="AL110" s="953"/>
      <c r="AM110" s="953"/>
      <c r="AN110" s="953"/>
      <c r="AO110" s="954"/>
      <c r="AP110" s="956">
        <v>12.6</v>
      </c>
      <c r="AQ110" s="957"/>
      <c r="AR110" s="957"/>
      <c r="AS110" s="957"/>
      <c r="AT110" s="958"/>
      <c r="AU110" s="994" t="s">
        <v>73</v>
      </c>
      <c r="AV110" s="995"/>
      <c r="AW110" s="995"/>
      <c r="AX110" s="995"/>
      <c r="AY110" s="995"/>
      <c r="AZ110" s="924" t="s">
        <v>368</v>
      </c>
      <c r="BA110" s="872"/>
      <c r="BB110" s="872"/>
      <c r="BC110" s="872"/>
      <c r="BD110" s="872"/>
      <c r="BE110" s="872"/>
      <c r="BF110" s="872"/>
      <c r="BG110" s="872"/>
      <c r="BH110" s="872"/>
      <c r="BI110" s="872"/>
      <c r="BJ110" s="872"/>
      <c r="BK110" s="872"/>
      <c r="BL110" s="872"/>
      <c r="BM110" s="872"/>
      <c r="BN110" s="872"/>
      <c r="BO110" s="872"/>
      <c r="BP110" s="873"/>
      <c r="BQ110" s="925">
        <v>9764544</v>
      </c>
      <c r="BR110" s="906"/>
      <c r="BS110" s="906"/>
      <c r="BT110" s="906"/>
      <c r="BU110" s="906"/>
      <c r="BV110" s="906">
        <v>10009853</v>
      </c>
      <c r="BW110" s="906"/>
      <c r="BX110" s="906"/>
      <c r="BY110" s="906"/>
      <c r="BZ110" s="906"/>
      <c r="CA110" s="906">
        <v>10070533</v>
      </c>
      <c r="CB110" s="906"/>
      <c r="CC110" s="906"/>
      <c r="CD110" s="906"/>
      <c r="CE110" s="906"/>
      <c r="CF110" s="930">
        <v>149.30000000000001</v>
      </c>
      <c r="CG110" s="931"/>
      <c r="CH110" s="931"/>
      <c r="CI110" s="931"/>
      <c r="CJ110" s="931"/>
      <c r="CK110" s="990" t="s">
        <v>369</v>
      </c>
      <c r="CL110" s="883"/>
      <c r="CM110" s="924" t="s">
        <v>370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344</v>
      </c>
      <c r="DH110" s="906"/>
      <c r="DI110" s="906"/>
      <c r="DJ110" s="906"/>
      <c r="DK110" s="906"/>
      <c r="DL110" s="906" t="s">
        <v>371</v>
      </c>
      <c r="DM110" s="906"/>
      <c r="DN110" s="906"/>
      <c r="DO110" s="906"/>
      <c r="DP110" s="906"/>
      <c r="DQ110" s="906" t="s">
        <v>371</v>
      </c>
      <c r="DR110" s="906"/>
      <c r="DS110" s="906"/>
      <c r="DT110" s="906"/>
      <c r="DU110" s="906"/>
      <c r="DV110" s="907" t="s">
        <v>371</v>
      </c>
      <c r="DW110" s="907"/>
      <c r="DX110" s="907"/>
      <c r="DY110" s="907"/>
      <c r="DZ110" s="908"/>
    </row>
    <row r="111" spans="1:131" s="226" customFormat="1" ht="26.25" customHeight="1">
      <c r="A111" s="838" t="s">
        <v>372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371</v>
      </c>
      <c r="AB111" s="983"/>
      <c r="AC111" s="983"/>
      <c r="AD111" s="983"/>
      <c r="AE111" s="984"/>
      <c r="AF111" s="985" t="s">
        <v>179</v>
      </c>
      <c r="AG111" s="983"/>
      <c r="AH111" s="983"/>
      <c r="AI111" s="983"/>
      <c r="AJ111" s="984"/>
      <c r="AK111" s="985" t="s">
        <v>344</v>
      </c>
      <c r="AL111" s="983"/>
      <c r="AM111" s="983"/>
      <c r="AN111" s="983"/>
      <c r="AO111" s="984"/>
      <c r="AP111" s="986" t="s">
        <v>371</v>
      </c>
      <c r="AQ111" s="987"/>
      <c r="AR111" s="987"/>
      <c r="AS111" s="987"/>
      <c r="AT111" s="988"/>
      <c r="AU111" s="996"/>
      <c r="AV111" s="997"/>
      <c r="AW111" s="997"/>
      <c r="AX111" s="997"/>
      <c r="AY111" s="997"/>
      <c r="AZ111" s="879" t="s">
        <v>373</v>
      </c>
      <c r="BA111" s="816"/>
      <c r="BB111" s="816"/>
      <c r="BC111" s="816"/>
      <c r="BD111" s="816"/>
      <c r="BE111" s="816"/>
      <c r="BF111" s="816"/>
      <c r="BG111" s="816"/>
      <c r="BH111" s="816"/>
      <c r="BI111" s="816"/>
      <c r="BJ111" s="816"/>
      <c r="BK111" s="816"/>
      <c r="BL111" s="816"/>
      <c r="BM111" s="816"/>
      <c r="BN111" s="816"/>
      <c r="BO111" s="816"/>
      <c r="BP111" s="817"/>
      <c r="BQ111" s="880" t="s">
        <v>344</v>
      </c>
      <c r="BR111" s="881"/>
      <c r="BS111" s="881"/>
      <c r="BT111" s="881"/>
      <c r="BU111" s="881"/>
      <c r="BV111" s="881" t="s">
        <v>179</v>
      </c>
      <c r="BW111" s="881"/>
      <c r="BX111" s="881"/>
      <c r="BY111" s="881"/>
      <c r="BZ111" s="881"/>
      <c r="CA111" s="881" t="s">
        <v>344</v>
      </c>
      <c r="CB111" s="881"/>
      <c r="CC111" s="881"/>
      <c r="CD111" s="881"/>
      <c r="CE111" s="881"/>
      <c r="CF111" s="939" t="s">
        <v>344</v>
      </c>
      <c r="CG111" s="940"/>
      <c r="CH111" s="940"/>
      <c r="CI111" s="940"/>
      <c r="CJ111" s="940"/>
      <c r="CK111" s="991"/>
      <c r="CL111" s="885"/>
      <c r="CM111" s="879" t="s">
        <v>374</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344</v>
      </c>
      <c r="DH111" s="881"/>
      <c r="DI111" s="881"/>
      <c r="DJ111" s="881"/>
      <c r="DK111" s="881"/>
      <c r="DL111" s="881" t="s">
        <v>344</v>
      </c>
      <c r="DM111" s="881"/>
      <c r="DN111" s="881"/>
      <c r="DO111" s="881"/>
      <c r="DP111" s="881"/>
      <c r="DQ111" s="881" t="s">
        <v>344</v>
      </c>
      <c r="DR111" s="881"/>
      <c r="DS111" s="881"/>
      <c r="DT111" s="881"/>
      <c r="DU111" s="881"/>
      <c r="DV111" s="858" t="s">
        <v>344</v>
      </c>
      <c r="DW111" s="858"/>
      <c r="DX111" s="858"/>
      <c r="DY111" s="858"/>
      <c r="DZ111" s="859"/>
    </row>
    <row r="112" spans="1:131" s="226" customFormat="1" ht="26.25" customHeight="1">
      <c r="A112" s="976" t="s">
        <v>375</v>
      </c>
      <c r="B112" s="977"/>
      <c r="C112" s="816" t="s">
        <v>376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344</v>
      </c>
      <c r="AB112" s="844"/>
      <c r="AC112" s="844"/>
      <c r="AD112" s="844"/>
      <c r="AE112" s="845"/>
      <c r="AF112" s="846" t="s">
        <v>179</v>
      </c>
      <c r="AG112" s="844"/>
      <c r="AH112" s="844"/>
      <c r="AI112" s="844"/>
      <c r="AJ112" s="845"/>
      <c r="AK112" s="846" t="s">
        <v>344</v>
      </c>
      <c r="AL112" s="844"/>
      <c r="AM112" s="844"/>
      <c r="AN112" s="844"/>
      <c r="AO112" s="845"/>
      <c r="AP112" s="888" t="s">
        <v>179</v>
      </c>
      <c r="AQ112" s="889"/>
      <c r="AR112" s="889"/>
      <c r="AS112" s="889"/>
      <c r="AT112" s="890"/>
      <c r="AU112" s="996"/>
      <c r="AV112" s="997"/>
      <c r="AW112" s="997"/>
      <c r="AX112" s="997"/>
      <c r="AY112" s="997"/>
      <c r="AZ112" s="879" t="s">
        <v>377</v>
      </c>
      <c r="BA112" s="816"/>
      <c r="BB112" s="816"/>
      <c r="BC112" s="816"/>
      <c r="BD112" s="816"/>
      <c r="BE112" s="816"/>
      <c r="BF112" s="816"/>
      <c r="BG112" s="816"/>
      <c r="BH112" s="816"/>
      <c r="BI112" s="816"/>
      <c r="BJ112" s="816"/>
      <c r="BK112" s="816"/>
      <c r="BL112" s="816"/>
      <c r="BM112" s="816"/>
      <c r="BN112" s="816"/>
      <c r="BO112" s="816"/>
      <c r="BP112" s="817"/>
      <c r="BQ112" s="880">
        <v>2360123</v>
      </c>
      <c r="BR112" s="881"/>
      <c r="BS112" s="881"/>
      <c r="BT112" s="881"/>
      <c r="BU112" s="881"/>
      <c r="BV112" s="881">
        <v>2270309</v>
      </c>
      <c r="BW112" s="881"/>
      <c r="BX112" s="881"/>
      <c r="BY112" s="881"/>
      <c r="BZ112" s="881"/>
      <c r="CA112" s="881">
        <v>2655950</v>
      </c>
      <c r="CB112" s="881"/>
      <c r="CC112" s="881"/>
      <c r="CD112" s="881"/>
      <c r="CE112" s="881"/>
      <c r="CF112" s="939">
        <v>39.4</v>
      </c>
      <c r="CG112" s="940"/>
      <c r="CH112" s="940"/>
      <c r="CI112" s="940"/>
      <c r="CJ112" s="940"/>
      <c r="CK112" s="991"/>
      <c r="CL112" s="885"/>
      <c r="CM112" s="879" t="s">
        <v>378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179</v>
      </c>
      <c r="DH112" s="881"/>
      <c r="DI112" s="881"/>
      <c r="DJ112" s="881"/>
      <c r="DK112" s="881"/>
      <c r="DL112" s="881" t="s">
        <v>179</v>
      </c>
      <c r="DM112" s="881"/>
      <c r="DN112" s="881"/>
      <c r="DO112" s="881"/>
      <c r="DP112" s="881"/>
      <c r="DQ112" s="881" t="s">
        <v>344</v>
      </c>
      <c r="DR112" s="881"/>
      <c r="DS112" s="881"/>
      <c r="DT112" s="881"/>
      <c r="DU112" s="881"/>
      <c r="DV112" s="858" t="s">
        <v>344</v>
      </c>
      <c r="DW112" s="858"/>
      <c r="DX112" s="858"/>
      <c r="DY112" s="858"/>
      <c r="DZ112" s="859"/>
    </row>
    <row r="113" spans="1:130" s="226" customFormat="1" ht="26.25" customHeight="1">
      <c r="A113" s="978"/>
      <c r="B113" s="979"/>
      <c r="C113" s="816" t="s">
        <v>379</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167999</v>
      </c>
      <c r="AB113" s="983"/>
      <c r="AC113" s="983"/>
      <c r="AD113" s="983"/>
      <c r="AE113" s="984"/>
      <c r="AF113" s="985">
        <v>172528</v>
      </c>
      <c r="AG113" s="983"/>
      <c r="AH113" s="983"/>
      <c r="AI113" s="983"/>
      <c r="AJ113" s="984"/>
      <c r="AK113" s="985">
        <v>173266</v>
      </c>
      <c r="AL113" s="983"/>
      <c r="AM113" s="983"/>
      <c r="AN113" s="983"/>
      <c r="AO113" s="984"/>
      <c r="AP113" s="986">
        <v>2.6</v>
      </c>
      <c r="AQ113" s="987"/>
      <c r="AR113" s="987"/>
      <c r="AS113" s="987"/>
      <c r="AT113" s="988"/>
      <c r="AU113" s="996"/>
      <c r="AV113" s="997"/>
      <c r="AW113" s="997"/>
      <c r="AX113" s="997"/>
      <c r="AY113" s="997"/>
      <c r="AZ113" s="879" t="s">
        <v>380</v>
      </c>
      <c r="BA113" s="816"/>
      <c r="BB113" s="816"/>
      <c r="BC113" s="816"/>
      <c r="BD113" s="816"/>
      <c r="BE113" s="816"/>
      <c r="BF113" s="816"/>
      <c r="BG113" s="816"/>
      <c r="BH113" s="816"/>
      <c r="BI113" s="816"/>
      <c r="BJ113" s="816"/>
      <c r="BK113" s="816"/>
      <c r="BL113" s="816"/>
      <c r="BM113" s="816"/>
      <c r="BN113" s="816"/>
      <c r="BO113" s="816"/>
      <c r="BP113" s="817"/>
      <c r="BQ113" s="880">
        <v>491441</v>
      </c>
      <c r="BR113" s="881"/>
      <c r="BS113" s="881"/>
      <c r="BT113" s="881"/>
      <c r="BU113" s="881"/>
      <c r="BV113" s="881">
        <v>460411</v>
      </c>
      <c r="BW113" s="881"/>
      <c r="BX113" s="881"/>
      <c r="BY113" s="881"/>
      <c r="BZ113" s="881"/>
      <c r="CA113" s="881">
        <v>405434</v>
      </c>
      <c r="CB113" s="881"/>
      <c r="CC113" s="881"/>
      <c r="CD113" s="881"/>
      <c r="CE113" s="881"/>
      <c r="CF113" s="939">
        <v>6</v>
      </c>
      <c r="CG113" s="940"/>
      <c r="CH113" s="940"/>
      <c r="CI113" s="940"/>
      <c r="CJ113" s="940"/>
      <c r="CK113" s="991"/>
      <c r="CL113" s="885"/>
      <c r="CM113" s="879" t="s">
        <v>381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179</v>
      </c>
      <c r="DH113" s="844"/>
      <c r="DI113" s="844"/>
      <c r="DJ113" s="844"/>
      <c r="DK113" s="845"/>
      <c r="DL113" s="846" t="s">
        <v>344</v>
      </c>
      <c r="DM113" s="844"/>
      <c r="DN113" s="844"/>
      <c r="DO113" s="844"/>
      <c r="DP113" s="845"/>
      <c r="DQ113" s="846" t="s">
        <v>179</v>
      </c>
      <c r="DR113" s="844"/>
      <c r="DS113" s="844"/>
      <c r="DT113" s="844"/>
      <c r="DU113" s="845"/>
      <c r="DV113" s="888" t="s">
        <v>179</v>
      </c>
      <c r="DW113" s="889"/>
      <c r="DX113" s="889"/>
      <c r="DY113" s="889"/>
      <c r="DZ113" s="890"/>
    </row>
    <row r="114" spans="1:130" s="226" customFormat="1" ht="26.25" customHeight="1">
      <c r="A114" s="978"/>
      <c r="B114" s="979"/>
      <c r="C114" s="816" t="s">
        <v>382</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62181</v>
      </c>
      <c r="AB114" s="844"/>
      <c r="AC114" s="844"/>
      <c r="AD114" s="844"/>
      <c r="AE114" s="845"/>
      <c r="AF114" s="846">
        <v>61105</v>
      </c>
      <c r="AG114" s="844"/>
      <c r="AH114" s="844"/>
      <c r="AI114" s="844"/>
      <c r="AJ114" s="845"/>
      <c r="AK114" s="846">
        <v>60990</v>
      </c>
      <c r="AL114" s="844"/>
      <c r="AM114" s="844"/>
      <c r="AN114" s="844"/>
      <c r="AO114" s="845"/>
      <c r="AP114" s="888">
        <v>0.9</v>
      </c>
      <c r="AQ114" s="889"/>
      <c r="AR114" s="889"/>
      <c r="AS114" s="889"/>
      <c r="AT114" s="890"/>
      <c r="AU114" s="996"/>
      <c r="AV114" s="997"/>
      <c r="AW114" s="997"/>
      <c r="AX114" s="997"/>
      <c r="AY114" s="997"/>
      <c r="AZ114" s="879" t="s">
        <v>383</v>
      </c>
      <c r="BA114" s="816"/>
      <c r="BB114" s="816"/>
      <c r="BC114" s="816"/>
      <c r="BD114" s="816"/>
      <c r="BE114" s="816"/>
      <c r="BF114" s="816"/>
      <c r="BG114" s="816"/>
      <c r="BH114" s="816"/>
      <c r="BI114" s="816"/>
      <c r="BJ114" s="816"/>
      <c r="BK114" s="816"/>
      <c r="BL114" s="816"/>
      <c r="BM114" s="816"/>
      <c r="BN114" s="816"/>
      <c r="BO114" s="816"/>
      <c r="BP114" s="817"/>
      <c r="BQ114" s="880">
        <v>22150</v>
      </c>
      <c r="BR114" s="881"/>
      <c r="BS114" s="881"/>
      <c r="BT114" s="881"/>
      <c r="BU114" s="881"/>
      <c r="BV114" s="881">
        <v>33528</v>
      </c>
      <c r="BW114" s="881"/>
      <c r="BX114" s="881"/>
      <c r="BY114" s="881"/>
      <c r="BZ114" s="881"/>
      <c r="CA114" s="881" t="s">
        <v>344</v>
      </c>
      <c r="CB114" s="881"/>
      <c r="CC114" s="881"/>
      <c r="CD114" s="881"/>
      <c r="CE114" s="881"/>
      <c r="CF114" s="939" t="s">
        <v>179</v>
      </c>
      <c r="CG114" s="940"/>
      <c r="CH114" s="940"/>
      <c r="CI114" s="940"/>
      <c r="CJ114" s="940"/>
      <c r="CK114" s="991"/>
      <c r="CL114" s="885"/>
      <c r="CM114" s="879" t="s">
        <v>384</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179</v>
      </c>
      <c r="DH114" s="844"/>
      <c r="DI114" s="844"/>
      <c r="DJ114" s="844"/>
      <c r="DK114" s="845"/>
      <c r="DL114" s="846" t="s">
        <v>179</v>
      </c>
      <c r="DM114" s="844"/>
      <c r="DN114" s="844"/>
      <c r="DO114" s="844"/>
      <c r="DP114" s="845"/>
      <c r="DQ114" s="846" t="s">
        <v>179</v>
      </c>
      <c r="DR114" s="844"/>
      <c r="DS114" s="844"/>
      <c r="DT114" s="844"/>
      <c r="DU114" s="845"/>
      <c r="DV114" s="888" t="s">
        <v>179</v>
      </c>
      <c r="DW114" s="889"/>
      <c r="DX114" s="889"/>
      <c r="DY114" s="889"/>
      <c r="DZ114" s="890"/>
    </row>
    <row r="115" spans="1:130" s="226" customFormat="1" ht="26.25" customHeight="1">
      <c r="A115" s="978"/>
      <c r="B115" s="979"/>
      <c r="C115" s="816" t="s">
        <v>385</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179</v>
      </c>
      <c r="AB115" s="983"/>
      <c r="AC115" s="983"/>
      <c r="AD115" s="983"/>
      <c r="AE115" s="984"/>
      <c r="AF115" s="985" t="s">
        <v>179</v>
      </c>
      <c r="AG115" s="983"/>
      <c r="AH115" s="983"/>
      <c r="AI115" s="983"/>
      <c r="AJ115" s="984"/>
      <c r="AK115" s="985" t="s">
        <v>179</v>
      </c>
      <c r="AL115" s="983"/>
      <c r="AM115" s="983"/>
      <c r="AN115" s="983"/>
      <c r="AO115" s="984"/>
      <c r="AP115" s="986" t="s">
        <v>179</v>
      </c>
      <c r="AQ115" s="987"/>
      <c r="AR115" s="987"/>
      <c r="AS115" s="987"/>
      <c r="AT115" s="988"/>
      <c r="AU115" s="996"/>
      <c r="AV115" s="997"/>
      <c r="AW115" s="997"/>
      <c r="AX115" s="997"/>
      <c r="AY115" s="997"/>
      <c r="AZ115" s="879" t="s">
        <v>386</v>
      </c>
      <c r="BA115" s="816"/>
      <c r="BB115" s="816"/>
      <c r="BC115" s="816"/>
      <c r="BD115" s="816"/>
      <c r="BE115" s="816"/>
      <c r="BF115" s="816"/>
      <c r="BG115" s="816"/>
      <c r="BH115" s="816"/>
      <c r="BI115" s="816"/>
      <c r="BJ115" s="816"/>
      <c r="BK115" s="816"/>
      <c r="BL115" s="816"/>
      <c r="BM115" s="816"/>
      <c r="BN115" s="816"/>
      <c r="BO115" s="816"/>
      <c r="BP115" s="817"/>
      <c r="BQ115" s="880" t="s">
        <v>179</v>
      </c>
      <c r="BR115" s="881"/>
      <c r="BS115" s="881"/>
      <c r="BT115" s="881"/>
      <c r="BU115" s="881"/>
      <c r="BV115" s="881" t="s">
        <v>179</v>
      </c>
      <c r="BW115" s="881"/>
      <c r="BX115" s="881"/>
      <c r="BY115" s="881"/>
      <c r="BZ115" s="881"/>
      <c r="CA115" s="881" t="s">
        <v>344</v>
      </c>
      <c r="CB115" s="881"/>
      <c r="CC115" s="881"/>
      <c r="CD115" s="881"/>
      <c r="CE115" s="881"/>
      <c r="CF115" s="939" t="s">
        <v>179</v>
      </c>
      <c r="CG115" s="940"/>
      <c r="CH115" s="940"/>
      <c r="CI115" s="940"/>
      <c r="CJ115" s="940"/>
      <c r="CK115" s="991"/>
      <c r="CL115" s="885"/>
      <c r="CM115" s="879" t="s">
        <v>387</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179</v>
      </c>
      <c r="DH115" s="844"/>
      <c r="DI115" s="844"/>
      <c r="DJ115" s="844"/>
      <c r="DK115" s="845"/>
      <c r="DL115" s="846" t="s">
        <v>344</v>
      </c>
      <c r="DM115" s="844"/>
      <c r="DN115" s="844"/>
      <c r="DO115" s="844"/>
      <c r="DP115" s="845"/>
      <c r="DQ115" s="846" t="s">
        <v>344</v>
      </c>
      <c r="DR115" s="844"/>
      <c r="DS115" s="844"/>
      <c r="DT115" s="844"/>
      <c r="DU115" s="845"/>
      <c r="DV115" s="888" t="s">
        <v>179</v>
      </c>
      <c r="DW115" s="889"/>
      <c r="DX115" s="889"/>
      <c r="DY115" s="889"/>
      <c r="DZ115" s="890"/>
    </row>
    <row r="116" spans="1:130" s="226" customFormat="1" ht="26.25" customHeight="1">
      <c r="A116" s="980"/>
      <c r="B116" s="981"/>
      <c r="C116" s="903" t="s">
        <v>388</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344</v>
      </c>
      <c r="AB116" s="844"/>
      <c r="AC116" s="844"/>
      <c r="AD116" s="844"/>
      <c r="AE116" s="845"/>
      <c r="AF116" s="846" t="s">
        <v>179</v>
      </c>
      <c r="AG116" s="844"/>
      <c r="AH116" s="844"/>
      <c r="AI116" s="844"/>
      <c r="AJ116" s="845"/>
      <c r="AK116" s="846" t="s">
        <v>179</v>
      </c>
      <c r="AL116" s="844"/>
      <c r="AM116" s="844"/>
      <c r="AN116" s="844"/>
      <c r="AO116" s="845"/>
      <c r="AP116" s="888" t="s">
        <v>344</v>
      </c>
      <c r="AQ116" s="889"/>
      <c r="AR116" s="889"/>
      <c r="AS116" s="889"/>
      <c r="AT116" s="890"/>
      <c r="AU116" s="996"/>
      <c r="AV116" s="997"/>
      <c r="AW116" s="997"/>
      <c r="AX116" s="997"/>
      <c r="AY116" s="997"/>
      <c r="AZ116" s="973" t="s">
        <v>389</v>
      </c>
      <c r="BA116" s="974"/>
      <c r="BB116" s="974"/>
      <c r="BC116" s="974"/>
      <c r="BD116" s="974"/>
      <c r="BE116" s="974"/>
      <c r="BF116" s="974"/>
      <c r="BG116" s="974"/>
      <c r="BH116" s="974"/>
      <c r="BI116" s="974"/>
      <c r="BJ116" s="974"/>
      <c r="BK116" s="974"/>
      <c r="BL116" s="974"/>
      <c r="BM116" s="974"/>
      <c r="BN116" s="974"/>
      <c r="BO116" s="974"/>
      <c r="BP116" s="975"/>
      <c r="BQ116" s="880" t="s">
        <v>179</v>
      </c>
      <c r="BR116" s="881"/>
      <c r="BS116" s="881"/>
      <c r="BT116" s="881"/>
      <c r="BU116" s="881"/>
      <c r="BV116" s="881" t="s">
        <v>344</v>
      </c>
      <c r="BW116" s="881"/>
      <c r="BX116" s="881"/>
      <c r="BY116" s="881"/>
      <c r="BZ116" s="881"/>
      <c r="CA116" s="881" t="s">
        <v>179</v>
      </c>
      <c r="CB116" s="881"/>
      <c r="CC116" s="881"/>
      <c r="CD116" s="881"/>
      <c r="CE116" s="881"/>
      <c r="CF116" s="939" t="s">
        <v>344</v>
      </c>
      <c r="CG116" s="940"/>
      <c r="CH116" s="940"/>
      <c r="CI116" s="940"/>
      <c r="CJ116" s="940"/>
      <c r="CK116" s="991"/>
      <c r="CL116" s="885"/>
      <c r="CM116" s="879" t="s">
        <v>390</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344</v>
      </c>
      <c r="DH116" s="844"/>
      <c r="DI116" s="844"/>
      <c r="DJ116" s="844"/>
      <c r="DK116" s="845"/>
      <c r="DL116" s="846" t="s">
        <v>179</v>
      </c>
      <c r="DM116" s="844"/>
      <c r="DN116" s="844"/>
      <c r="DO116" s="844"/>
      <c r="DP116" s="845"/>
      <c r="DQ116" s="846" t="s">
        <v>179</v>
      </c>
      <c r="DR116" s="844"/>
      <c r="DS116" s="844"/>
      <c r="DT116" s="844"/>
      <c r="DU116" s="845"/>
      <c r="DV116" s="888" t="s">
        <v>179</v>
      </c>
      <c r="DW116" s="889"/>
      <c r="DX116" s="889"/>
      <c r="DY116" s="889"/>
      <c r="DZ116" s="890"/>
    </row>
    <row r="117" spans="1:130" s="226" customFormat="1" ht="26.25" customHeight="1">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391</v>
      </c>
      <c r="Z117" s="961"/>
      <c r="AA117" s="966">
        <v>998717</v>
      </c>
      <c r="AB117" s="967"/>
      <c r="AC117" s="967"/>
      <c r="AD117" s="967"/>
      <c r="AE117" s="968"/>
      <c r="AF117" s="969">
        <v>1041788</v>
      </c>
      <c r="AG117" s="967"/>
      <c r="AH117" s="967"/>
      <c r="AI117" s="967"/>
      <c r="AJ117" s="968"/>
      <c r="AK117" s="969">
        <v>1081715</v>
      </c>
      <c r="AL117" s="967"/>
      <c r="AM117" s="967"/>
      <c r="AN117" s="967"/>
      <c r="AO117" s="968"/>
      <c r="AP117" s="970"/>
      <c r="AQ117" s="971"/>
      <c r="AR117" s="971"/>
      <c r="AS117" s="971"/>
      <c r="AT117" s="972"/>
      <c r="AU117" s="996"/>
      <c r="AV117" s="997"/>
      <c r="AW117" s="997"/>
      <c r="AX117" s="997"/>
      <c r="AY117" s="997"/>
      <c r="AZ117" s="927" t="s">
        <v>392</v>
      </c>
      <c r="BA117" s="928"/>
      <c r="BB117" s="928"/>
      <c r="BC117" s="928"/>
      <c r="BD117" s="928"/>
      <c r="BE117" s="928"/>
      <c r="BF117" s="928"/>
      <c r="BG117" s="928"/>
      <c r="BH117" s="928"/>
      <c r="BI117" s="928"/>
      <c r="BJ117" s="928"/>
      <c r="BK117" s="928"/>
      <c r="BL117" s="928"/>
      <c r="BM117" s="928"/>
      <c r="BN117" s="928"/>
      <c r="BO117" s="928"/>
      <c r="BP117" s="929"/>
      <c r="BQ117" s="880" t="s">
        <v>179</v>
      </c>
      <c r="BR117" s="881"/>
      <c r="BS117" s="881"/>
      <c r="BT117" s="881"/>
      <c r="BU117" s="881"/>
      <c r="BV117" s="881" t="s">
        <v>393</v>
      </c>
      <c r="BW117" s="881"/>
      <c r="BX117" s="881"/>
      <c r="BY117" s="881"/>
      <c r="BZ117" s="881"/>
      <c r="CA117" s="881" t="s">
        <v>179</v>
      </c>
      <c r="CB117" s="881"/>
      <c r="CC117" s="881"/>
      <c r="CD117" s="881"/>
      <c r="CE117" s="881"/>
      <c r="CF117" s="939" t="s">
        <v>179</v>
      </c>
      <c r="CG117" s="940"/>
      <c r="CH117" s="940"/>
      <c r="CI117" s="940"/>
      <c r="CJ117" s="940"/>
      <c r="CK117" s="991"/>
      <c r="CL117" s="885"/>
      <c r="CM117" s="879" t="s">
        <v>394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179</v>
      </c>
      <c r="DH117" s="844"/>
      <c r="DI117" s="844"/>
      <c r="DJ117" s="844"/>
      <c r="DK117" s="845"/>
      <c r="DL117" s="846" t="s">
        <v>393</v>
      </c>
      <c r="DM117" s="844"/>
      <c r="DN117" s="844"/>
      <c r="DO117" s="844"/>
      <c r="DP117" s="845"/>
      <c r="DQ117" s="846" t="s">
        <v>179</v>
      </c>
      <c r="DR117" s="844"/>
      <c r="DS117" s="844"/>
      <c r="DT117" s="844"/>
      <c r="DU117" s="845"/>
      <c r="DV117" s="888" t="s">
        <v>393</v>
      </c>
      <c r="DW117" s="889"/>
      <c r="DX117" s="889"/>
      <c r="DY117" s="889"/>
      <c r="DZ117" s="890"/>
    </row>
    <row r="118" spans="1:130" s="226" customFormat="1" ht="26.25" customHeight="1">
      <c r="A118" s="959" t="s">
        <v>366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363</v>
      </c>
      <c r="AB118" s="960"/>
      <c r="AC118" s="960"/>
      <c r="AD118" s="960"/>
      <c r="AE118" s="961"/>
      <c r="AF118" s="962" t="s">
        <v>364</v>
      </c>
      <c r="AG118" s="960"/>
      <c r="AH118" s="960"/>
      <c r="AI118" s="960"/>
      <c r="AJ118" s="961"/>
      <c r="AK118" s="962" t="s">
        <v>268</v>
      </c>
      <c r="AL118" s="960"/>
      <c r="AM118" s="960"/>
      <c r="AN118" s="960"/>
      <c r="AO118" s="961"/>
      <c r="AP118" s="963" t="s">
        <v>365</v>
      </c>
      <c r="AQ118" s="964"/>
      <c r="AR118" s="964"/>
      <c r="AS118" s="964"/>
      <c r="AT118" s="965"/>
      <c r="AU118" s="996"/>
      <c r="AV118" s="997"/>
      <c r="AW118" s="997"/>
      <c r="AX118" s="997"/>
      <c r="AY118" s="997"/>
      <c r="AZ118" s="902" t="s">
        <v>395</v>
      </c>
      <c r="BA118" s="903"/>
      <c r="BB118" s="903"/>
      <c r="BC118" s="903"/>
      <c r="BD118" s="903"/>
      <c r="BE118" s="903"/>
      <c r="BF118" s="903"/>
      <c r="BG118" s="903"/>
      <c r="BH118" s="903"/>
      <c r="BI118" s="903"/>
      <c r="BJ118" s="903"/>
      <c r="BK118" s="903"/>
      <c r="BL118" s="903"/>
      <c r="BM118" s="903"/>
      <c r="BN118" s="903"/>
      <c r="BO118" s="903"/>
      <c r="BP118" s="904"/>
      <c r="BQ118" s="943" t="s">
        <v>393</v>
      </c>
      <c r="BR118" s="909"/>
      <c r="BS118" s="909"/>
      <c r="BT118" s="909"/>
      <c r="BU118" s="909"/>
      <c r="BV118" s="909" t="s">
        <v>179</v>
      </c>
      <c r="BW118" s="909"/>
      <c r="BX118" s="909"/>
      <c r="BY118" s="909"/>
      <c r="BZ118" s="909"/>
      <c r="CA118" s="909" t="s">
        <v>179</v>
      </c>
      <c r="CB118" s="909"/>
      <c r="CC118" s="909"/>
      <c r="CD118" s="909"/>
      <c r="CE118" s="909"/>
      <c r="CF118" s="939" t="s">
        <v>393</v>
      </c>
      <c r="CG118" s="940"/>
      <c r="CH118" s="940"/>
      <c r="CI118" s="940"/>
      <c r="CJ118" s="940"/>
      <c r="CK118" s="991"/>
      <c r="CL118" s="885"/>
      <c r="CM118" s="879" t="s">
        <v>396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179</v>
      </c>
      <c r="DH118" s="844"/>
      <c r="DI118" s="844"/>
      <c r="DJ118" s="844"/>
      <c r="DK118" s="845"/>
      <c r="DL118" s="846" t="s">
        <v>179</v>
      </c>
      <c r="DM118" s="844"/>
      <c r="DN118" s="844"/>
      <c r="DO118" s="844"/>
      <c r="DP118" s="845"/>
      <c r="DQ118" s="846" t="s">
        <v>179</v>
      </c>
      <c r="DR118" s="844"/>
      <c r="DS118" s="844"/>
      <c r="DT118" s="844"/>
      <c r="DU118" s="845"/>
      <c r="DV118" s="888" t="s">
        <v>393</v>
      </c>
      <c r="DW118" s="889"/>
      <c r="DX118" s="889"/>
      <c r="DY118" s="889"/>
      <c r="DZ118" s="890"/>
    </row>
    <row r="119" spans="1:130" s="226" customFormat="1" ht="26.25" customHeight="1">
      <c r="A119" s="882" t="s">
        <v>369</v>
      </c>
      <c r="B119" s="883"/>
      <c r="C119" s="924" t="s">
        <v>370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393</v>
      </c>
      <c r="AB119" s="953"/>
      <c r="AC119" s="953"/>
      <c r="AD119" s="953"/>
      <c r="AE119" s="954"/>
      <c r="AF119" s="955" t="s">
        <v>397</v>
      </c>
      <c r="AG119" s="953"/>
      <c r="AH119" s="953"/>
      <c r="AI119" s="953"/>
      <c r="AJ119" s="954"/>
      <c r="AK119" s="955" t="s">
        <v>179</v>
      </c>
      <c r="AL119" s="953"/>
      <c r="AM119" s="953"/>
      <c r="AN119" s="953"/>
      <c r="AO119" s="954"/>
      <c r="AP119" s="956" t="s">
        <v>179</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398</v>
      </c>
      <c r="BP119" s="942"/>
      <c r="BQ119" s="943">
        <v>12638258</v>
      </c>
      <c r="BR119" s="909"/>
      <c r="BS119" s="909"/>
      <c r="BT119" s="909"/>
      <c r="BU119" s="909"/>
      <c r="BV119" s="909">
        <v>12774101</v>
      </c>
      <c r="BW119" s="909"/>
      <c r="BX119" s="909"/>
      <c r="BY119" s="909"/>
      <c r="BZ119" s="909"/>
      <c r="CA119" s="909">
        <v>13131917</v>
      </c>
      <c r="CB119" s="909"/>
      <c r="CC119" s="909"/>
      <c r="CD119" s="909"/>
      <c r="CE119" s="909"/>
      <c r="CF119" s="812"/>
      <c r="CG119" s="813"/>
      <c r="CH119" s="813"/>
      <c r="CI119" s="813"/>
      <c r="CJ119" s="898"/>
      <c r="CK119" s="992"/>
      <c r="CL119" s="887"/>
      <c r="CM119" s="902" t="s">
        <v>399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179</v>
      </c>
      <c r="DH119" s="828"/>
      <c r="DI119" s="828"/>
      <c r="DJ119" s="828"/>
      <c r="DK119" s="829"/>
      <c r="DL119" s="830" t="s">
        <v>179</v>
      </c>
      <c r="DM119" s="828"/>
      <c r="DN119" s="828"/>
      <c r="DO119" s="828"/>
      <c r="DP119" s="829"/>
      <c r="DQ119" s="830" t="s">
        <v>393</v>
      </c>
      <c r="DR119" s="828"/>
      <c r="DS119" s="828"/>
      <c r="DT119" s="828"/>
      <c r="DU119" s="829"/>
      <c r="DV119" s="912" t="s">
        <v>179</v>
      </c>
      <c r="DW119" s="913"/>
      <c r="DX119" s="913"/>
      <c r="DY119" s="913"/>
      <c r="DZ119" s="914"/>
    </row>
    <row r="120" spans="1:130" s="226" customFormat="1" ht="26.25" customHeight="1">
      <c r="A120" s="884"/>
      <c r="B120" s="885"/>
      <c r="C120" s="879" t="s">
        <v>374</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393</v>
      </c>
      <c r="AB120" s="844"/>
      <c r="AC120" s="844"/>
      <c r="AD120" s="844"/>
      <c r="AE120" s="845"/>
      <c r="AF120" s="846" t="s">
        <v>400</v>
      </c>
      <c r="AG120" s="844"/>
      <c r="AH120" s="844"/>
      <c r="AI120" s="844"/>
      <c r="AJ120" s="845"/>
      <c r="AK120" s="846" t="s">
        <v>400</v>
      </c>
      <c r="AL120" s="844"/>
      <c r="AM120" s="844"/>
      <c r="AN120" s="844"/>
      <c r="AO120" s="845"/>
      <c r="AP120" s="888" t="s">
        <v>400</v>
      </c>
      <c r="AQ120" s="889"/>
      <c r="AR120" s="889"/>
      <c r="AS120" s="889"/>
      <c r="AT120" s="890"/>
      <c r="AU120" s="944" t="s">
        <v>401</v>
      </c>
      <c r="AV120" s="945"/>
      <c r="AW120" s="945"/>
      <c r="AX120" s="945"/>
      <c r="AY120" s="946"/>
      <c r="AZ120" s="924" t="s">
        <v>402</v>
      </c>
      <c r="BA120" s="872"/>
      <c r="BB120" s="872"/>
      <c r="BC120" s="872"/>
      <c r="BD120" s="872"/>
      <c r="BE120" s="872"/>
      <c r="BF120" s="872"/>
      <c r="BG120" s="872"/>
      <c r="BH120" s="872"/>
      <c r="BI120" s="872"/>
      <c r="BJ120" s="872"/>
      <c r="BK120" s="872"/>
      <c r="BL120" s="872"/>
      <c r="BM120" s="872"/>
      <c r="BN120" s="872"/>
      <c r="BO120" s="872"/>
      <c r="BP120" s="873"/>
      <c r="BQ120" s="925">
        <v>4902770</v>
      </c>
      <c r="BR120" s="906"/>
      <c r="BS120" s="906"/>
      <c r="BT120" s="906"/>
      <c r="BU120" s="906"/>
      <c r="BV120" s="906">
        <v>5163644</v>
      </c>
      <c r="BW120" s="906"/>
      <c r="BX120" s="906"/>
      <c r="BY120" s="906"/>
      <c r="BZ120" s="906"/>
      <c r="CA120" s="906">
        <v>5838248</v>
      </c>
      <c r="CB120" s="906"/>
      <c r="CC120" s="906"/>
      <c r="CD120" s="906"/>
      <c r="CE120" s="906"/>
      <c r="CF120" s="930">
        <v>86.6</v>
      </c>
      <c r="CG120" s="931"/>
      <c r="CH120" s="931"/>
      <c r="CI120" s="931"/>
      <c r="CJ120" s="931"/>
      <c r="CK120" s="932" t="s">
        <v>403</v>
      </c>
      <c r="CL120" s="916"/>
      <c r="CM120" s="916"/>
      <c r="CN120" s="916"/>
      <c r="CO120" s="917"/>
      <c r="CP120" s="936" t="s">
        <v>404</v>
      </c>
      <c r="CQ120" s="937"/>
      <c r="CR120" s="937"/>
      <c r="CS120" s="937"/>
      <c r="CT120" s="937"/>
      <c r="CU120" s="937"/>
      <c r="CV120" s="937"/>
      <c r="CW120" s="937"/>
      <c r="CX120" s="937"/>
      <c r="CY120" s="937"/>
      <c r="CZ120" s="937"/>
      <c r="DA120" s="937"/>
      <c r="DB120" s="937"/>
      <c r="DC120" s="937"/>
      <c r="DD120" s="937"/>
      <c r="DE120" s="937"/>
      <c r="DF120" s="938"/>
      <c r="DG120" s="925">
        <v>2360123</v>
      </c>
      <c r="DH120" s="906"/>
      <c r="DI120" s="906"/>
      <c r="DJ120" s="906"/>
      <c r="DK120" s="906"/>
      <c r="DL120" s="906">
        <v>2270309</v>
      </c>
      <c r="DM120" s="906"/>
      <c r="DN120" s="906"/>
      <c r="DO120" s="906"/>
      <c r="DP120" s="906"/>
      <c r="DQ120" s="906">
        <v>2655950</v>
      </c>
      <c r="DR120" s="906"/>
      <c r="DS120" s="906"/>
      <c r="DT120" s="906"/>
      <c r="DU120" s="906"/>
      <c r="DV120" s="907">
        <v>39.4</v>
      </c>
      <c r="DW120" s="907"/>
      <c r="DX120" s="907"/>
      <c r="DY120" s="907"/>
      <c r="DZ120" s="908"/>
    </row>
    <row r="121" spans="1:130" s="226" customFormat="1" ht="26.25" customHeight="1">
      <c r="A121" s="884"/>
      <c r="B121" s="885"/>
      <c r="C121" s="927" t="s">
        <v>405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179</v>
      </c>
      <c r="AB121" s="844"/>
      <c r="AC121" s="844"/>
      <c r="AD121" s="844"/>
      <c r="AE121" s="845"/>
      <c r="AF121" s="846" t="s">
        <v>179</v>
      </c>
      <c r="AG121" s="844"/>
      <c r="AH121" s="844"/>
      <c r="AI121" s="844"/>
      <c r="AJ121" s="845"/>
      <c r="AK121" s="846" t="s">
        <v>393</v>
      </c>
      <c r="AL121" s="844"/>
      <c r="AM121" s="844"/>
      <c r="AN121" s="844"/>
      <c r="AO121" s="845"/>
      <c r="AP121" s="888" t="s">
        <v>179</v>
      </c>
      <c r="AQ121" s="889"/>
      <c r="AR121" s="889"/>
      <c r="AS121" s="889"/>
      <c r="AT121" s="890"/>
      <c r="AU121" s="947"/>
      <c r="AV121" s="948"/>
      <c r="AW121" s="948"/>
      <c r="AX121" s="948"/>
      <c r="AY121" s="949"/>
      <c r="AZ121" s="879" t="s">
        <v>406</v>
      </c>
      <c r="BA121" s="816"/>
      <c r="BB121" s="816"/>
      <c r="BC121" s="816"/>
      <c r="BD121" s="816"/>
      <c r="BE121" s="816"/>
      <c r="BF121" s="816"/>
      <c r="BG121" s="816"/>
      <c r="BH121" s="816"/>
      <c r="BI121" s="816"/>
      <c r="BJ121" s="816"/>
      <c r="BK121" s="816"/>
      <c r="BL121" s="816"/>
      <c r="BM121" s="816"/>
      <c r="BN121" s="816"/>
      <c r="BO121" s="816"/>
      <c r="BP121" s="817"/>
      <c r="BQ121" s="880">
        <v>9036</v>
      </c>
      <c r="BR121" s="881"/>
      <c r="BS121" s="881"/>
      <c r="BT121" s="881"/>
      <c r="BU121" s="881"/>
      <c r="BV121" s="881">
        <v>7228</v>
      </c>
      <c r="BW121" s="881"/>
      <c r="BX121" s="881"/>
      <c r="BY121" s="881"/>
      <c r="BZ121" s="881"/>
      <c r="CA121" s="881">
        <v>5420</v>
      </c>
      <c r="CB121" s="881"/>
      <c r="CC121" s="881"/>
      <c r="CD121" s="881"/>
      <c r="CE121" s="881"/>
      <c r="CF121" s="939">
        <v>0.1</v>
      </c>
      <c r="CG121" s="940"/>
      <c r="CH121" s="940"/>
      <c r="CI121" s="940"/>
      <c r="CJ121" s="940"/>
      <c r="CK121" s="933"/>
      <c r="CL121" s="919"/>
      <c r="CM121" s="919"/>
      <c r="CN121" s="919"/>
      <c r="CO121" s="920"/>
      <c r="CP121" s="899" t="s">
        <v>337</v>
      </c>
      <c r="CQ121" s="900"/>
      <c r="CR121" s="900"/>
      <c r="CS121" s="900"/>
      <c r="CT121" s="900"/>
      <c r="CU121" s="900"/>
      <c r="CV121" s="900"/>
      <c r="CW121" s="900"/>
      <c r="CX121" s="900"/>
      <c r="CY121" s="900"/>
      <c r="CZ121" s="900"/>
      <c r="DA121" s="900"/>
      <c r="DB121" s="900"/>
      <c r="DC121" s="900"/>
      <c r="DD121" s="900"/>
      <c r="DE121" s="900"/>
      <c r="DF121" s="901"/>
      <c r="DG121" s="880" t="s">
        <v>179</v>
      </c>
      <c r="DH121" s="881"/>
      <c r="DI121" s="881"/>
      <c r="DJ121" s="881"/>
      <c r="DK121" s="881"/>
      <c r="DL121" s="881" t="s">
        <v>179</v>
      </c>
      <c r="DM121" s="881"/>
      <c r="DN121" s="881"/>
      <c r="DO121" s="881"/>
      <c r="DP121" s="881"/>
      <c r="DQ121" s="881" t="s">
        <v>179</v>
      </c>
      <c r="DR121" s="881"/>
      <c r="DS121" s="881"/>
      <c r="DT121" s="881"/>
      <c r="DU121" s="881"/>
      <c r="DV121" s="858" t="s">
        <v>179</v>
      </c>
      <c r="DW121" s="858"/>
      <c r="DX121" s="858"/>
      <c r="DY121" s="858"/>
      <c r="DZ121" s="859"/>
    </row>
    <row r="122" spans="1:130" s="226" customFormat="1" ht="26.25" customHeight="1">
      <c r="A122" s="884"/>
      <c r="B122" s="885"/>
      <c r="C122" s="879" t="s">
        <v>384</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179</v>
      </c>
      <c r="AB122" s="844"/>
      <c r="AC122" s="844"/>
      <c r="AD122" s="844"/>
      <c r="AE122" s="845"/>
      <c r="AF122" s="846" t="s">
        <v>393</v>
      </c>
      <c r="AG122" s="844"/>
      <c r="AH122" s="844"/>
      <c r="AI122" s="844"/>
      <c r="AJ122" s="845"/>
      <c r="AK122" s="846" t="s">
        <v>179</v>
      </c>
      <c r="AL122" s="844"/>
      <c r="AM122" s="844"/>
      <c r="AN122" s="844"/>
      <c r="AO122" s="845"/>
      <c r="AP122" s="888" t="s">
        <v>393</v>
      </c>
      <c r="AQ122" s="889"/>
      <c r="AR122" s="889"/>
      <c r="AS122" s="889"/>
      <c r="AT122" s="890"/>
      <c r="AU122" s="947"/>
      <c r="AV122" s="948"/>
      <c r="AW122" s="948"/>
      <c r="AX122" s="948"/>
      <c r="AY122" s="949"/>
      <c r="AZ122" s="902" t="s">
        <v>407</v>
      </c>
      <c r="BA122" s="903"/>
      <c r="BB122" s="903"/>
      <c r="BC122" s="903"/>
      <c r="BD122" s="903"/>
      <c r="BE122" s="903"/>
      <c r="BF122" s="903"/>
      <c r="BG122" s="903"/>
      <c r="BH122" s="903"/>
      <c r="BI122" s="903"/>
      <c r="BJ122" s="903"/>
      <c r="BK122" s="903"/>
      <c r="BL122" s="903"/>
      <c r="BM122" s="903"/>
      <c r="BN122" s="903"/>
      <c r="BO122" s="903"/>
      <c r="BP122" s="904"/>
      <c r="BQ122" s="943">
        <v>7902024</v>
      </c>
      <c r="BR122" s="909"/>
      <c r="BS122" s="909"/>
      <c r="BT122" s="909"/>
      <c r="BU122" s="909"/>
      <c r="BV122" s="909">
        <v>7996979</v>
      </c>
      <c r="BW122" s="909"/>
      <c r="BX122" s="909"/>
      <c r="BY122" s="909"/>
      <c r="BZ122" s="909"/>
      <c r="CA122" s="909">
        <v>8195346</v>
      </c>
      <c r="CB122" s="909"/>
      <c r="CC122" s="909"/>
      <c r="CD122" s="909"/>
      <c r="CE122" s="909"/>
      <c r="CF122" s="910">
        <v>121.5</v>
      </c>
      <c r="CG122" s="911"/>
      <c r="CH122" s="911"/>
      <c r="CI122" s="911"/>
      <c r="CJ122" s="911"/>
      <c r="CK122" s="933"/>
      <c r="CL122" s="919"/>
      <c r="CM122" s="919"/>
      <c r="CN122" s="919"/>
      <c r="CO122" s="920"/>
      <c r="CP122" s="899" t="s">
        <v>408</v>
      </c>
      <c r="CQ122" s="900"/>
      <c r="CR122" s="900"/>
      <c r="CS122" s="900"/>
      <c r="CT122" s="900"/>
      <c r="CU122" s="900"/>
      <c r="CV122" s="900"/>
      <c r="CW122" s="900"/>
      <c r="CX122" s="900"/>
      <c r="CY122" s="900"/>
      <c r="CZ122" s="900"/>
      <c r="DA122" s="900"/>
      <c r="DB122" s="900"/>
      <c r="DC122" s="900"/>
      <c r="DD122" s="900"/>
      <c r="DE122" s="900"/>
      <c r="DF122" s="901"/>
      <c r="DG122" s="880" t="s">
        <v>179</v>
      </c>
      <c r="DH122" s="881"/>
      <c r="DI122" s="881"/>
      <c r="DJ122" s="881"/>
      <c r="DK122" s="881"/>
      <c r="DL122" s="881" t="s">
        <v>400</v>
      </c>
      <c r="DM122" s="881"/>
      <c r="DN122" s="881"/>
      <c r="DO122" s="881"/>
      <c r="DP122" s="881"/>
      <c r="DQ122" s="881" t="s">
        <v>179</v>
      </c>
      <c r="DR122" s="881"/>
      <c r="DS122" s="881"/>
      <c r="DT122" s="881"/>
      <c r="DU122" s="881"/>
      <c r="DV122" s="858" t="s">
        <v>179</v>
      </c>
      <c r="DW122" s="858"/>
      <c r="DX122" s="858"/>
      <c r="DY122" s="858"/>
      <c r="DZ122" s="859"/>
    </row>
    <row r="123" spans="1:130" s="226" customFormat="1" ht="26.25" customHeight="1">
      <c r="A123" s="884"/>
      <c r="B123" s="885"/>
      <c r="C123" s="879" t="s">
        <v>390</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179</v>
      </c>
      <c r="AB123" s="844"/>
      <c r="AC123" s="844"/>
      <c r="AD123" s="844"/>
      <c r="AE123" s="845"/>
      <c r="AF123" s="846" t="s">
        <v>400</v>
      </c>
      <c r="AG123" s="844"/>
      <c r="AH123" s="844"/>
      <c r="AI123" s="844"/>
      <c r="AJ123" s="845"/>
      <c r="AK123" s="846" t="s">
        <v>179</v>
      </c>
      <c r="AL123" s="844"/>
      <c r="AM123" s="844"/>
      <c r="AN123" s="844"/>
      <c r="AO123" s="845"/>
      <c r="AP123" s="888" t="s">
        <v>179</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409</v>
      </c>
      <c r="BP123" s="942"/>
      <c r="BQ123" s="896">
        <v>12813830</v>
      </c>
      <c r="BR123" s="897"/>
      <c r="BS123" s="897"/>
      <c r="BT123" s="897"/>
      <c r="BU123" s="897"/>
      <c r="BV123" s="897">
        <v>13167851</v>
      </c>
      <c r="BW123" s="897"/>
      <c r="BX123" s="897"/>
      <c r="BY123" s="897"/>
      <c r="BZ123" s="897"/>
      <c r="CA123" s="897">
        <v>14039014</v>
      </c>
      <c r="CB123" s="897"/>
      <c r="CC123" s="897"/>
      <c r="CD123" s="897"/>
      <c r="CE123" s="897"/>
      <c r="CF123" s="812"/>
      <c r="CG123" s="813"/>
      <c r="CH123" s="813"/>
      <c r="CI123" s="813"/>
      <c r="CJ123" s="898"/>
      <c r="CK123" s="933"/>
      <c r="CL123" s="919"/>
      <c r="CM123" s="919"/>
      <c r="CN123" s="919"/>
      <c r="CO123" s="920"/>
      <c r="CP123" s="899" t="s">
        <v>410</v>
      </c>
      <c r="CQ123" s="900"/>
      <c r="CR123" s="900"/>
      <c r="CS123" s="900"/>
      <c r="CT123" s="900"/>
      <c r="CU123" s="900"/>
      <c r="CV123" s="900"/>
      <c r="CW123" s="900"/>
      <c r="CX123" s="900"/>
      <c r="CY123" s="900"/>
      <c r="CZ123" s="900"/>
      <c r="DA123" s="900"/>
      <c r="DB123" s="900"/>
      <c r="DC123" s="900"/>
      <c r="DD123" s="900"/>
      <c r="DE123" s="900"/>
      <c r="DF123" s="901"/>
      <c r="DG123" s="843" t="s">
        <v>179</v>
      </c>
      <c r="DH123" s="844"/>
      <c r="DI123" s="844"/>
      <c r="DJ123" s="844"/>
      <c r="DK123" s="845"/>
      <c r="DL123" s="846" t="s">
        <v>179</v>
      </c>
      <c r="DM123" s="844"/>
      <c r="DN123" s="844"/>
      <c r="DO123" s="844"/>
      <c r="DP123" s="845"/>
      <c r="DQ123" s="846" t="s">
        <v>179</v>
      </c>
      <c r="DR123" s="844"/>
      <c r="DS123" s="844"/>
      <c r="DT123" s="844"/>
      <c r="DU123" s="845"/>
      <c r="DV123" s="888" t="s">
        <v>397</v>
      </c>
      <c r="DW123" s="889"/>
      <c r="DX123" s="889"/>
      <c r="DY123" s="889"/>
      <c r="DZ123" s="890"/>
    </row>
    <row r="124" spans="1:130" s="226" customFormat="1" ht="26.25" customHeight="1" thickBot="1">
      <c r="A124" s="884"/>
      <c r="B124" s="885"/>
      <c r="C124" s="879" t="s">
        <v>394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400</v>
      </c>
      <c r="AB124" s="844"/>
      <c r="AC124" s="844"/>
      <c r="AD124" s="844"/>
      <c r="AE124" s="845"/>
      <c r="AF124" s="846" t="s">
        <v>179</v>
      </c>
      <c r="AG124" s="844"/>
      <c r="AH124" s="844"/>
      <c r="AI124" s="844"/>
      <c r="AJ124" s="845"/>
      <c r="AK124" s="846" t="s">
        <v>393</v>
      </c>
      <c r="AL124" s="844"/>
      <c r="AM124" s="844"/>
      <c r="AN124" s="844"/>
      <c r="AO124" s="845"/>
      <c r="AP124" s="888" t="s">
        <v>179</v>
      </c>
      <c r="AQ124" s="889"/>
      <c r="AR124" s="889"/>
      <c r="AS124" s="889"/>
      <c r="AT124" s="890"/>
      <c r="AU124" s="891" t="s">
        <v>411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397</v>
      </c>
      <c r="BR124" s="895"/>
      <c r="BS124" s="895"/>
      <c r="BT124" s="895"/>
      <c r="BU124" s="895"/>
      <c r="BV124" s="895" t="s">
        <v>400</v>
      </c>
      <c r="BW124" s="895"/>
      <c r="BX124" s="895"/>
      <c r="BY124" s="895"/>
      <c r="BZ124" s="895"/>
      <c r="CA124" s="895" t="s">
        <v>400</v>
      </c>
      <c r="CB124" s="895"/>
      <c r="CC124" s="895"/>
      <c r="CD124" s="895"/>
      <c r="CE124" s="895"/>
      <c r="CF124" s="790"/>
      <c r="CG124" s="791"/>
      <c r="CH124" s="791"/>
      <c r="CI124" s="791"/>
      <c r="CJ124" s="926"/>
      <c r="CK124" s="934"/>
      <c r="CL124" s="934"/>
      <c r="CM124" s="934"/>
      <c r="CN124" s="934"/>
      <c r="CO124" s="935"/>
      <c r="CP124" s="899" t="s">
        <v>412</v>
      </c>
      <c r="CQ124" s="900"/>
      <c r="CR124" s="900"/>
      <c r="CS124" s="900"/>
      <c r="CT124" s="900"/>
      <c r="CU124" s="900"/>
      <c r="CV124" s="900"/>
      <c r="CW124" s="900"/>
      <c r="CX124" s="900"/>
      <c r="CY124" s="900"/>
      <c r="CZ124" s="900"/>
      <c r="DA124" s="900"/>
      <c r="DB124" s="900"/>
      <c r="DC124" s="900"/>
      <c r="DD124" s="900"/>
      <c r="DE124" s="900"/>
      <c r="DF124" s="901"/>
      <c r="DG124" s="827" t="s">
        <v>393</v>
      </c>
      <c r="DH124" s="828"/>
      <c r="DI124" s="828"/>
      <c r="DJ124" s="828"/>
      <c r="DK124" s="829"/>
      <c r="DL124" s="830" t="s">
        <v>179</v>
      </c>
      <c r="DM124" s="828"/>
      <c r="DN124" s="828"/>
      <c r="DO124" s="828"/>
      <c r="DP124" s="829"/>
      <c r="DQ124" s="830" t="s">
        <v>400</v>
      </c>
      <c r="DR124" s="828"/>
      <c r="DS124" s="828"/>
      <c r="DT124" s="828"/>
      <c r="DU124" s="829"/>
      <c r="DV124" s="912" t="s">
        <v>400</v>
      </c>
      <c r="DW124" s="913"/>
      <c r="DX124" s="913"/>
      <c r="DY124" s="913"/>
      <c r="DZ124" s="914"/>
    </row>
    <row r="125" spans="1:130" s="226" customFormat="1" ht="26.25" customHeight="1">
      <c r="A125" s="884"/>
      <c r="B125" s="885"/>
      <c r="C125" s="879" t="s">
        <v>396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400</v>
      </c>
      <c r="AB125" s="844"/>
      <c r="AC125" s="844"/>
      <c r="AD125" s="844"/>
      <c r="AE125" s="845"/>
      <c r="AF125" s="846" t="s">
        <v>179</v>
      </c>
      <c r="AG125" s="844"/>
      <c r="AH125" s="844"/>
      <c r="AI125" s="844"/>
      <c r="AJ125" s="845"/>
      <c r="AK125" s="846" t="s">
        <v>400</v>
      </c>
      <c r="AL125" s="844"/>
      <c r="AM125" s="844"/>
      <c r="AN125" s="844"/>
      <c r="AO125" s="845"/>
      <c r="AP125" s="888" t="s">
        <v>179</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413</v>
      </c>
      <c r="CL125" s="916"/>
      <c r="CM125" s="916"/>
      <c r="CN125" s="916"/>
      <c r="CO125" s="917"/>
      <c r="CP125" s="924" t="s">
        <v>414</v>
      </c>
      <c r="CQ125" s="872"/>
      <c r="CR125" s="872"/>
      <c r="CS125" s="872"/>
      <c r="CT125" s="872"/>
      <c r="CU125" s="872"/>
      <c r="CV125" s="872"/>
      <c r="CW125" s="872"/>
      <c r="CX125" s="872"/>
      <c r="CY125" s="872"/>
      <c r="CZ125" s="872"/>
      <c r="DA125" s="872"/>
      <c r="DB125" s="872"/>
      <c r="DC125" s="872"/>
      <c r="DD125" s="872"/>
      <c r="DE125" s="872"/>
      <c r="DF125" s="873"/>
      <c r="DG125" s="925" t="s">
        <v>179</v>
      </c>
      <c r="DH125" s="906"/>
      <c r="DI125" s="906"/>
      <c r="DJ125" s="906"/>
      <c r="DK125" s="906"/>
      <c r="DL125" s="906" t="s">
        <v>400</v>
      </c>
      <c r="DM125" s="906"/>
      <c r="DN125" s="906"/>
      <c r="DO125" s="906"/>
      <c r="DP125" s="906"/>
      <c r="DQ125" s="906" t="s">
        <v>179</v>
      </c>
      <c r="DR125" s="906"/>
      <c r="DS125" s="906"/>
      <c r="DT125" s="906"/>
      <c r="DU125" s="906"/>
      <c r="DV125" s="907" t="s">
        <v>393</v>
      </c>
      <c r="DW125" s="907"/>
      <c r="DX125" s="907"/>
      <c r="DY125" s="907"/>
      <c r="DZ125" s="908"/>
    </row>
    <row r="126" spans="1:130" s="226" customFormat="1" ht="26.25" customHeight="1" thickBot="1">
      <c r="A126" s="884"/>
      <c r="B126" s="885"/>
      <c r="C126" s="879" t="s">
        <v>399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400</v>
      </c>
      <c r="AB126" s="844"/>
      <c r="AC126" s="844"/>
      <c r="AD126" s="844"/>
      <c r="AE126" s="845"/>
      <c r="AF126" s="846" t="s">
        <v>179</v>
      </c>
      <c r="AG126" s="844"/>
      <c r="AH126" s="844"/>
      <c r="AI126" s="844"/>
      <c r="AJ126" s="845"/>
      <c r="AK126" s="846" t="s">
        <v>400</v>
      </c>
      <c r="AL126" s="844"/>
      <c r="AM126" s="844"/>
      <c r="AN126" s="844"/>
      <c r="AO126" s="845"/>
      <c r="AP126" s="888" t="s">
        <v>393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415</v>
      </c>
      <c r="CQ126" s="816"/>
      <c r="CR126" s="816"/>
      <c r="CS126" s="816"/>
      <c r="CT126" s="816"/>
      <c r="CU126" s="816"/>
      <c r="CV126" s="816"/>
      <c r="CW126" s="816"/>
      <c r="CX126" s="816"/>
      <c r="CY126" s="816"/>
      <c r="CZ126" s="816"/>
      <c r="DA126" s="816"/>
      <c r="DB126" s="816"/>
      <c r="DC126" s="816"/>
      <c r="DD126" s="816"/>
      <c r="DE126" s="816"/>
      <c r="DF126" s="817"/>
      <c r="DG126" s="880" t="s">
        <v>179</v>
      </c>
      <c r="DH126" s="881"/>
      <c r="DI126" s="881"/>
      <c r="DJ126" s="881"/>
      <c r="DK126" s="881"/>
      <c r="DL126" s="881" t="s">
        <v>179</v>
      </c>
      <c r="DM126" s="881"/>
      <c r="DN126" s="881"/>
      <c r="DO126" s="881"/>
      <c r="DP126" s="881"/>
      <c r="DQ126" s="881" t="s">
        <v>393</v>
      </c>
      <c r="DR126" s="881"/>
      <c r="DS126" s="881"/>
      <c r="DT126" s="881"/>
      <c r="DU126" s="881"/>
      <c r="DV126" s="858" t="s">
        <v>179</v>
      </c>
      <c r="DW126" s="858"/>
      <c r="DX126" s="858"/>
      <c r="DY126" s="858"/>
      <c r="DZ126" s="859"/>
    </row>
    <row r="127" spans="1:130" s="226" customFormat="1" ht="26.25" customHeight="1">
      <c r="A127" s="886"/>
      <c r="B127" s="887"/>
      <c r="C127" s="902" t="s">
        <v>416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393</v>
      </c>
      <c r="AB127" s="844"/>
      <c r="AC127" s="844"/>
      <c r="AD127" s="844"/>
      <c r="AE127" s="845"/>
      <c r="AF127" s="846" t="s">
        <v>179</v>
      </c>
      <c r="AG127" s="844"/>
      <c r="AH127" s="844"/>
      <c r="AI127" s="844"/>
      <c r="AJ127" s="845"/>
      <c r="AK127" s="846" t="s">
        <v>400</v>
      </c>
      <c r="AL127" s="844"/>
      <c r="AM127" s="844"/>
      <c r="AN127" s="844"/>
      <c r="AO127" s="845"/>
      <c r="AP127" s="888" t="s">
        <v>179</v>
      </c>
      <c r="AQ127" s="889"/>
      <c r="AR127" s="889"/>
      <c r="AS127" s="889"/>
      <c r="AT127" s="890"/>
      <c r="AU127" s="228"/>
      <c r="AV127" s="228"/>
      <c r="AW127" s="228"/>
      <c r="AX127" s="905" t="s">
        <v>417</v>
      </c>
      <c r="AY127" s="876"/>
      <c r="AZ127" s="876"/>
      <c r="BA127" s="876"/>
      <c r="BB127" s="876"/>
      <c r="BC127" s="876"/>
      <c r="BD127" s="876"/>
      <c r="BE127" s="877"/>
      <c r="BF127" s="875" t="s">
        <v>418</v>
      </c>
      <c r="BG127" s="876"/>
      <c r="BH127" s="876"/>
      <c r="BI127" s="876"/>
      <c r="BJ127" s="876"/>
      <c r="BK127" s="876"/>
      <c r="BL127" s="877"/>
      <c r="BM127" s="875" t="s">
        <v>419</v>
      </c>
      <c r="BN127" s="876"/>
      <c r="BO127" s="876"/>
      <c r="BP127" s="876"/>
      <c r="BQ127" s="876"/>
      <c r="BR127" s="876"/>
      <c r="BS127" s="877"/>
      <c r="BT127" s="875" t="s">
        <v>420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421</v>
      </c>
      <c r="CQ127" s="816"/>
      <c r="CR127" s="816"/>
      <c r="CS127" s="816"/>
      <c r="CT127" s="816"/>
      <c r="CU127" s="816"/>
      <c r="CV127" s="816"/>
      <c r="CW127" s="816"/>
      <c r="CX127" s="816"/>
      <c r="CY127" s="816"/>
      <c r="CZ127" s="816"/>
      <c r="DA127" s="816"/>
      <c r="DB127" s="816"/>
      <c r="DC127" s="816"/>
      <c r="DD127" s="816"/>
      <c r="DE127" s="816"/>
      <c r="DF127" s="817"/>
      <c r="DG127" s="880" t="s">
        <v>179</v>
      </c>
      <c r="DH127" s="881"/>
      <c r="DI127" s="881"/>
      <c r="DJ127" s="881"/>
      <c r="DK127" s="881"/>
      <c r="DL127" s="881" t="s">
        <v>179</v>
      </c>
      <c r="DM127" s="881"/>
      <c r="DN127" s="881"/>
      <c r="DO127" s="881"/>
      <c r="DP127" s="881"/>
      <c r="DQ127" s="881" t="s">
        <v>400</v>
      </c>
      <c r="DR127" s="881"/>
      <c r="DS127" s="881"/>
      <c r="DT127" s="881"/>
      <c r="DU127" s="881"/>
      <c r="DV127" s="858" t="s">
        <v>179</v>
      </c>
      <c r="DW127" s="858"/>
      <c r="DX127" s="858"/>
      <c r="DY127" s="858"/>
      <c r="DZ127" s="859"/>
    </row>
    <row r="128" spans="1:130" s="226" customFormat="1" ht="26.25" customHeight="1" thickBot="1">
      <c r="A128" s="860" t="s">
        <v>422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423</v>
      </c>
      <c r="X128" s="862"/>
      <c r="Y128" s="862"/>
      <c r="Z128" s="863"/>
      <c r="AA128" s="864">
        <v>1808</v>
      </c>
      <c r="AB128" s="865"/>
      <c r="AC128" s="865"/>
      <c r="AD128" s="865"/>
      <c r="AE128" s="866"/>
      <c r="AF128" s="867">
        <v>1808</v>
      </c>
      <c r="AG128" s="865"/>
      <c r="AH128" s="865"/>
      <c r="AI128" s="865"/>
      <c r="AJ128" s="866"/>
      <c r="AK128" s="867">
        <v>1808</v>
      </c>
      <c r="AL128" s="865"/>
      <c r="AM128" s="865"/>
      <c r="AN128" s="865"/>
      <c r="AO128" s="866"/>
      <c r="AP128" s="868"/>
      <c r="AQ128" s="869"/>
      <c r="AR128" s="869"/>
      <c r="AS128" s="869"/>
      <c r="AT128" s="870"/>
      <c r="AU128" s="228"/>
      <c r="AV128" s="228"/>
      <c r="AW128" s="228"/>
      <c r="AX128" s="871" t="s">
        <v>424</v>
      </c>
      <c r="AY128" s="872"/>
      <c r="AZ128" s="872"/>
      <c r="BA128" s="872"/>
      <c r="BB128" s="872"/>
      <c r="BC128" s="872"/>
      <c r="BD128" s="872"/>
      <c r="BE128" s="873"/>
      <c r="BF128" s="850" t="s">
        <v>179</v>
      </c>
      <c r="BG128" s="851"/>
      <c r="BH128" s="851"/>
      <c r="BI128" s="851"/>
      <c r="BJ128" s="851"/>
      <c r="BK128" s="851"/>
      <c r="BL128" s="874"/>
      <c r="BM128" s="850">
        <v>13.91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425</v>
      </c>
      <c r="CQ128" s="794"/>
      <c r="CR128" s="794"/>
      <c r="CS128" s="794"/>
      <c r="CT128" s="794"/>
      <c r="CU128" s="794"/>
      <c r="CV128" s="794"/>
      <c r="CW128" s="794"/>
      <c r="CX128" s="794"/>
      <c r="CY128" s="794"/>
      <c r="CZ128" s="794"/>
      <c r="DA128" s="794"/>
      <c r="DB128" s="794"/>
      <c r="DC128" s="794"/>
      <c r="DD128" s="794"/>
      <c r="DE128" s="794"/>
      <c r="DF128" s="795"/>
      <c r="DG128" s="854" t="s">
        <v>179</v>
      </c>
      <c r="DH128" s="855"/>
      <c r="DI128" s="855"/>
      <c r="DJ128" s="855"/>
      <c r="DK128" s="855"/>
      <c r="DL128" s="855" t="s">
        <v>179</v>
      </c>
      <c r="DM128" s="855"/>
      <c r="DN128" s="855"/>
      <c r="DO128" s="855"/>
      <c r="DP128" s="855"/>
      <c r="DQ128" s="855" t="s">
        <v>179</v>
      </c>
      <c r="DR128" s="855"/>
      <c r="DS128" s="855"/>
      <c r="DT128" s="855"/>
      <c r="DU128" s="855"/>
      <c r="DV128" s="856" t="s">
        <v>179</v>
      </c>
      <c r="DW128" s="856"/>
      <c r="DX128" s="856"/>
      <c r="DY128" s="856"/>
      <c r="DZ128" s="857"/>
    </row>
    <row r="129" spans="1:131" s="226"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426</v>
      </c>
      <c r="X129" s="841"/>
      <c r="Y129" s="841"/>
      <c r="Z129" s="842"/>
      <c r="AA129" s="843">
        <v>6620180</v>
      </c>
      <c r="AB129" s="844"/>
      <c r="AC129" s="844"/>
      <c r="AD129" s="844"/>
      <c r="AE129" s="845"/>
      <c r="AF129" s="846">
        <v>7024854</v>
      </c>
      <c r="AG129" s="844"/>
      <c r="AH129" s="844"/>
      <c r="AI129" s="844"/>
      <c r="AJ129" s="845"/>
      <c r="AK129" s="846">
        <v>7432919</v>
      </c>
      <c r="AL129" s="844"/>
      <c r="AM129" s="844"/>
      <c r="AN129" s="844"/>
      <c r="AO129" s="845"/>
      <c r="AP129" s="847"/>
      <c r="AQ129" s="848"/>
      <c r="AR129" s="848"/>
      <c r="AS129" s="848"/>
      <c r="AT129" s="849"/>
      <c r="AU129" s="229"/>
      <c r="AV129" s="229"/>
      <c r="AW129" s="229"/>
      <c r="AX129" s="815" t="s">
        <v>427</v>
      </c>
      <c r="AY129" s="816"/>
      <c r="AZ129" s="816"/>
      <c r="BA129" s="816"/>
      <c r="BB129" s="816"/>
      <c r="BC129" s="816"/>
      <c r="BD129" s="816"/>
      <c r="BE129" s="817"/>
      <c r="BF129" s="834" t="s">
        <v>179</v>
      </c>
      <c r="BG129" s="835"/>
      <c r="BH129" s="835"/>
      <c r="BI129" s="835"/>
      <c r="BJ129" s="835"/>
      <c r="BK129" s="835"/>
      <c r="BL129" s="836"/>
      <c r="BM129" s="834">
        <v>18.91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428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429</v>
      </c>
      <c r="X130" s="841"/>
      <c r="Y130" s="841"/>
      <c r="Z130" s="842"/>
      <c r="AA130" s="843">
        <v>664043</v>
      </c>
      <c r="AB130" s="844"/>
      <c r="AC130" s="844"/>
      <c r="AD130" s="844"/>
      <c r="AE130" s="845"/>
      <c r="AF130" s="846">
        <v>685639</v>
      </c>
      <c r="AG130" s="844"/>
      <c r="AH130" s="844"/>
      <c r="AI130" s="844"/>
      <c r="AJ130" s="845"/>
      <c r="AK130" s="846">
        <v>688955</v>
      </c>
      <c r="AL130" s="844"/>
      <c r="AM130" s="844"/>
      <c r="AN130" s="844"/>
      <c r="AO130" s="845"/>
      <c r="AP130" s="847"/>
      <c r="AQ130" s="848"/>
      <c r="AR130" s="848"/>
      <c r="AS130" s="848"/>
      <c r="AT130" s="849"/>
      <c r="AU130" s="229"/>
      <c r="AV130" s="229"/>
      <c r="AW130" s="229"/>
      <c r="AX130" s="815" t="s">
        <v>430</v>
      </c>
      <c r="AY130" s="816"/>
      <c r="AZ130" s="816"/>
      <c r="BA130" s="816"/>
      <c r="BB130" s="816"/>
      <c r="BC130" s="816"/>
      <c r="BD130" s="816"/>
      <c r="BE130" s="817"/>
      <c r="BF130" s="818">
        <v>5.6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431</v>
      </c>
      <c r="X131" s="825"/>
      <c r="Y131" s="825"/>
      <c r="Z131" s="826"/>
      <c r="AA131" s="827">
        <v>5956137</v>
      </c>
      <c r="AB131" s="828"/>
      <c r="AC131" s="828"/>
      <c r="AD131" s="828"/>
      <c r="AE131" s="829"/>
      <c r="AF131" s="830">
        <v>6339215</v>
      </c>
      <c r="AG131" s="828"/>
      <c r="AH131" s="828"/>
      <c r="AI131" s="828"/>
      <c r="AJ131" s="829"/>
      <c r="AK131" s="830">
        <v>6743964</v>
      </c>
      <c r="AL131" s="828"/>
      <c r="AM131" s="828"/>
      <c r="AN131" s="828"/>
      <c r="AO131" s="829"/>
      <c r="AP131" s="831"/>
      <c r="AQ131" s="832"/>
      <c r="AR131" s="832"/>
      <c r="AS131" s="832"/>
      <c r="AT131" s="833"/>
      <c r="AU131" s="229"/>
      <c r="AV131" s="229"/>
      <c r="AW131" s="229"/>
      <c r="AX131" s="793" t="s">
        <v>432</v>
      </c>
      <c r="AY131" s="794"/>
      <c r="AZ131" s="794"/>
      <c r="BA131" s="794"/>
      <c r="BB131" s="794"/>
      <c r="BC131" s="794"/>
      <c r="BD131" s="794"/>
      <c r="BE131" s="795"/>
      <c r="BF131" s="796" t="s">
        <v>179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433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434</v>
      </c>
      <c r="W132" s="806"/>
      <c r="X132" s="806"/>
      <c r="Y132" s="806"/>
      <c r="Z132" s="807"/>
      <c r="AA132" s="808">
        <v>5.58862229</v>
      </c>
      <c r="AB132" s="809"/>
      <c r="AC132" s="809"/>
      <c r="AD132" s="809"/>
      <c r="AE132" s="810"/>
      <c r="AF132" s="811">
        <v>5.5896668590000003</v>
      </c>
      <c r="AG132" s="809"/>
      <c r="AH132" s="809"/>
      <c r="AI132" s="809"/>
      <c r="AJ132" s="810"/>
      <c r="AK132" s="811">
        <v>5.7970653460000001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435</v>
      </c>
      <c r="W133" s="785"/>
      <c r="X133" s="785"/>
      <c r="Y133" s="785"/>
      <c r="Z133" s="786"/>
      <c r="AA133" s="787">
        <v>4.5</v>
      </c>
      <c r="AB133" s="788"/>
      <c r="AC133" s="788"/>
      <c r="AD133" s="788"/>
      <c r="AE133" s="789"/>
      <c r="AF133" s="787">
        <v>5.0999999999999996</v>
      </c>
      <c r="AG133" s="788"/>
      <c r="AH133" s="788"/>
      <c r="AI133" s="788"/>
      <c r="AJ133" s="789"/>
      <c r="AK133" s="787">
        <v>5.6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rnlE09Rqth5ZNPtVujxmpPpfYVSVXwGeuDVlZvxfK71fbHJkDYxAXGH8UcqtzHSR/AarugYekiAH0Are/iyJA==" saltValue="8J9CeJL6Nb8rynH1LTh7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algorithmName="SHA-512" hashValue="dy7h8naX84Aztvxs+sp/tMHgWNOUrkqBy4IkdtgAymqvKRnl/6mSqVH0DuuVjqk1Zy8YFdEwtuxG9N8+/4kuxQ==" saltValue="dwN5ExCEJvPXN/X2t6tO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tKfH3jGrSpXgvzmByPtSaWpU4sbJLvQvmlrmmlZwdDLafT+9feTHTiTuSSwe6c5vL8L1vpWeWmxS9z1HcYKlA==" saltValue="B/rgGWD3jE02Fr9VVnB2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439</v>
      </c>
      <c r="AP7" s="268"/>
      <c r="AQ7" s="269" t="s">
        <v>440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441</v>
      </c>
      <c r="AQ8" s="275" t="s">
        <v>442</v>
      </c>
      <c r="AR8" s="276" t="s">
        <v>443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444</v>
      </c>
      <c r="AL9" s="1195"/>
      <c r="AM9" s="1195"/>
      <c r="AN9" s="1196"/>
      <c r="AO9" s="277">
        <v>1905593</v>
      </c>
      <c r="AP9" s="277">
        <v>53620</v>
      </c>
      <c r="AQ9" s="278">
        <v>65075</v>
      </c>
      <c r="AR9" s="279">
        <v>-17.600000000000001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445</v>
      </c>
      <c r="AL10" s="1195"/>
      <c r="AM10" s="1195"/>
      <c r="AN10" s="1196"/>
      <c r="AO10" s="280">
        <v>332561</v>
      </c>
      <c r="AP10" s="280">
        <v>9358</v>
      </c>
      <c r="AQ10" s="281">
        <v>8175</v>
      </c>
      <c r="AR10" s="282">
        <v>14.5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446</v>
      </c>
      <c r="AL11" s="1195"/>
      <c r="AM11" s="1195"/>
      <c r="AN11" s="1196"/>
      <c r="AO11" s="280" t="s">
        <v>447</v>
      </c>
      <c r="AP11" s="280" t="s">
        <v>447</v>
      </c>
      <c r="AQ11" s="281">
        <v>364</v>
      </c>
      <c r="AR11" s="282" t="s">
        <v>447</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448</v>
      </c>
      <c r="AL12" s="1195"/>
      <c r="AM12" s="1195"/>
      <c r="AN12" s="1196"/>
      <c r="AO12" s="280" t="s">
        <v>447</v>
      </c>
      <c r="AP12" s="280" t="s">
        <v>447</v>
      </c>
      <c r="AQ12" s="281">
        <v>18</v>
      </c>
      <c r="AR12" s="282" t="s">
        <v>447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449</v>
      </c>
      <c r="AL13" s="1195"/>
      <c r="AM13" s="1195"/>
      <c r="AN13" s="1196"/>
      <c r="AO13" s="280">
        <v>123679</v>
      </c>
      <c r="AP13" s="280">
        <v>3480</v>
      </c>
      <c r="AQ13" s="281">
        <v>2565</v>
      </c>
      <c r="AR13" s="282">
        <v>35.700000000000003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450</v>
      </c>
      <c r="AL14" s="1195"/>
      <c r="AM14" s="1195"/>
      <c r="AN14" s="1196"/>
      <c r="AO14" s="280">
        <v>53325</v>
      </c>
      <c r="AP14" s="280">
        <v>1500</v>
      </c>
      <c r="AQ14" s="281">
        <v>1231</v>
      </c>
      <c r="AR14" s="282">
        <v>21.9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451</v>
      </c>
      <c r="AL15" s="1198"/>
      <c r="AM15" s="1198"/>
      <c r="AN15" s="1199"/>
      <c r="AO15" s="280">
        <v>-177279</v>
      </c>
      <c r="AP15" s="280">
        <v>-4988</v>
      </c>
      <c r="AQ15" s="281">
        <v>-4456</v>
      </c>
      <c r="AR15" s="282">
        <v>11.9</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2237879</v>
      </c>
      <c r="AP16" s="280">
        <v>62970</v>
      </c>
      <c r="AQ16" s="281">
        <v>72972</v>
      </c>
      <c r="AR16" s="282">
        <v>-13.7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452</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453</v>
      </c>
      <c r="AP20" s="289" t="s">
        <v>454</v>
      </c>
      <c r="AQ20" s="290" t="s">
        <v>455</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456</v>
      </c>
      <c r="AL21" s="1201"/>
      <c r="AM21" s="1201"/>
      <c r="AN21" s="1202"/>
      <c r="AO21" s="293">
        <v>5.12</v>
      </c>
      <c r="AP21" s="294">
        <v>6.56</v>
      </c>
      <c r="AQ21" s="295">
        <v>-1.44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457</v>
      </c>
      <c r="AL22" s="1201"/>
      <c r="AM22" s="1201"/>
      <c r="AN22" s="1202"/>
      <c r="AO22" s="298">
        <v>95.8</v>
      </c>
      <c r="AP22" s="299">
        <v>97.1</v>
      </c>
      <c r="AQ22" s="300">
        <v>-1.3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458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459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460</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439</v>
      </c>
      <c r="AP30" s="268"/>
      <c r="AQ30" s="269" t="s">
        <v>440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441</v>
      </c>
      <c r="AQ31" s="275" t="s">
        <v>442</v>
      </c>
      <c r="AR31" s="276" t="s">
        <v>443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461</v>
      </c>
      <c r="AL32" s="1185"/>
      <c r="AM32" s="1185"/>
      <c r="AN32" s="1186"/>
      <c r="AO32" s="308">
        <v>847459</v>
      </c>
      <c r="AP32" s="308">
        <v>23846</v>
      </c>
      <c r="AQ32" s="309">
        <v>32092</v>
      </c>
      <c r="AR32" s="310">
        <v>-25.7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462</v>
      </c>
      <c r="AL33" s="1185"/>
      <c r="AM33" s="1185"/>
      <c r="AN33" s="1186"/>
      <c r="AO33" s="308" t="s">
        <v>447</v>
      </c>
      <c r="AP33" s="308" t="s">
        <v>447</v>
      </c>
      <c r="AQ33" s="309" t="s">
        <v>447</v>
      </c>
      <c r="AR33" s="310" t="s">
        <v>447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463</v>
      </c>
      <c r="AL34" s="1185"/>
      <c r="AM34" s="1185"/>
      <c r="AN34" s="1186"/>
      <c r="AO34" s="308" t="s">
        <v>447</v>
      </c>
      <c r="AP34" s="308" t="s">
        <v>447</v>
      </c>
      <c r="AQ34" s="309" t="s">
        <v>447</v>
      </c>
      <c r="AR34" s="310" t="s">
        <v>447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464</v>
      </c>
      <c r="AL35" s="1185"/>
      <c r="AM35" s="1185"/>
      <c r="AN35" s="1186"/>
      <c r="AO35" s="308">
        <v>173266</v>
      </c>
      <c r="AP35" s="308">
        <v>4875</v>
      </c>
      <c r="AQ35" s="309">
        <v>8882</v>
      </c>
      <c r="AR35" s="310">
        <v>-45.1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465</v>
      </c>
      <c r="AL36" s="1185"/>
      <c r="AM36" s="1185"/>
      <c r="AN36" s="1186"/>
      <c r="AO36" s="308">
        <v>60990</v>
      </c>
      <c r="AP36" s="308">
        <v>1716</v>
      </c>
      <c r="AQ36" s="309">
        <v>1893</v>
      </c>
      <c r="AR36" s="310">
        <v>-9.4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466</v>
      </c>
      <c r="AL37" s="1185"/>
      <c r="AM37" s="1185"/>
      <c r="AN37" s="1186"/>
      <c r="AO37" s="308" t="s">
        <v>447</v>
      </c>
      <c r="AP37" s="308" t="s">
        <v>447</v>
      </c>
      <c r="AQ37" s="309">
        <v>971</v>
      </c>
      <c r="AR37" s="310" t="s">
        <v>447</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467</v>
      </c>
      <c r="AL38" s="1188"/>
      <c r="AM38" s="1188"/>
      <c r="AN38" s="1189"/>
      <c r="AO38" s="311" t="s">
        <v>447</v>
      </c>
      <c r="AP38" s="311" t="s">
        <v>447</v>
      </c>
      <c r="AQ38" s="312">
        <v>0</v>
      </c>
      <c r="AR38" s="300" t="s">
        <v>447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468</v>
      </c>
      <c r="AL39" s="1188"/>
      <c r="AM39" s="1188"/>
      <c r="AN39" s="1189"/>
      <c r="AO39" s="308">
        <v>-1808</v>
      </c>
      <c r="AP39" s="308">
        <v>-51</v>
      </c>
      <c r="AQ39" s="309">
        <v>-3104</v>
      </c>
      <c r="AR39" s="310">
        <v>-98.4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469</v>
      </c>
      <c r="AL40" s="1185"/>
      <c r="AM40" s="1185"/>
      <c r="AN40" s="1186"/>
      <c r="AO40" s="308">
        <v>-688955</v>
      </c>
      <c r="AP40" s="308">
        <v>-19386</v>
      </c>
      <c r="AQ40" s="309">
        <v>-27365</v>
      </c>
      <c r="AR40" s="310">
        <v>-29.2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264</v>
      </c>
      <c r="AL41" s="1191"/>
      <c r="AM41" s="1191"/>
      <c r="AN41" s="1192"/>
      <c r="AO41" s="308">
        <v>390952</v>
      </c>
      <c r="AP41" s="308">
        <v>11001</v>
      </c>
      <c r="AQ41" s="309">
        <v>13369</v>
      </c>
      <c r="AR41" s="310">
        <v>-17.7</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439</v>
      </c>
      <c r="AN49" s="1179" t="s">
        <v>473</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474</v>
      </c>
      <c r="AO50" s="325" t="s">
        <v>475</v>
      </c>
      <c r="AP50" s="326" t="s">
        <v>476</v>
      </c>
      <c r="AQ50" s="327" t="s">
        <v>477</v>
      </c>
      <c r="AR50" s="328" t="s">
        <v>478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479</v>
      </c>
      <c r="AL51" s="321"/>
      <c r="AM51" s="329">
        <v>1678196</v>
      </c>
      <c r="AN51" s="330">
        <v>47748</v>
      </c>
      <c r="AO51" s="331">
        <v>111.4</v>
      </c>
      <c r="AP51" s="332">
        <v>52191</v>
      </c>
      <c r="AQ51" s="333">
        <v>9.3000000000000007</v>
      </c>
      <c r="AR51" s="334">
        <v>102.1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480</v>
      </c>
      <c r="AM52" s="337">
        <v>395203</v>
      </c>
      <c r="AN52" s="338">
        <v>11244</v>
      </c>
      <c r="AO52" s="339">
        <v>-4.0999999999999996</v>
      </c>
      <c r="AP52" s="340">
        <v>24843</v>
      </c>
      <c r="AQ52" s="341">
        <v>-0.4</v>
      </c>
      <c r="AR52" s="342">
        <v>-3.7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481</v>
      </c>
      <c r="AL53" s="321"/>
      <c r="AM53" s="329">
        <v>3806311</v>
      </c>
      <c r="AN53" s="330">
        <v>108033</v>
      </c>
      <c r="AO53" s="331">
        <v>126.3</v>
      </c>
      <c r="AP53" s="332">
        <v>47387</v>
      </c>
      <c r="AQ53" s="333">
        <v>-9.1999999999999993</v>
      </c>
      <c r="AR53" s="334">
        <v>135.5</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480</v>
      </c>
      <c r="AM54" s="337">
        <v>385658</v>
      </c>
      <c r="AN54" s="338">
        <v>10946</v>
      </c>
      <c r="AO54" s="339">
        <v>-2.7</v>
      </c>
      <c r="AP54" s="340">
        <v>24928</v>
      </c>
      <c r="AQ54" s="341">
        <v>0.3</v>
      </c>
      <c r="AR54" s="342">
        <v>-3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482</v>
      </c>
      <c r="AL55" s="321"/>
      <c r="AM55" s="329">
        <v>1354543</v>
      </c>
      <c r="AN55" s="330">
        <v>38392</v>
      </c>
      <c r="AO55" s="331">
        <v>-64.5</v>
      </c>
      <c r="AP55" s="332">
        <v>51264</v>
      </c>
      <c r="AQ55" s="333">
        <v>8.1999999999999993</v>
      </c>
      <c r="AR55" s="334">
        <v>-72.7</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480</v>
      </c>
      <c r="AM56" s="337">
        <v>623668</v>
      </c>
      <c r="AN56" s="338">
        <v>17677</v>
      </c>
      <c r="AO56" s="339">
        <v>61.5</v>
      </c>
      <c r="AP56" s="340">
        <v>26040</v>
      </c>
      <c r="AQ56" s="341">
        <v>4.5</v>
      </c>
      <c r="AR56" s="342">
        <v>57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483</v>
      </c>
      <c r="AL57" s="321"/>
      <c r="AM57" s="329">
        <v>1524839</v>
      </c>
      <c r="AN57" s="330">
        <v>42973</v>
      </c>
      <c r="AO57" s="331">
        <v>11.9</v>
      </c>
      <c r="AP57" s="332">
        <v>52068</v>
      </c>
      <c r="AQ57" s="333">
        <v>1.6</v>
      </c>
      <c r="AR57" s="334">
        <v>10.3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480</v>
      </c>
      <c r="AM58" s="337">
        <v>668583</v>
      </c>
      <c r="AN58" s="338">
        <v>18842</v>
      </c>
      <c r="AO58" s="339">
        <v>6.6</v>
      </c>
      <c r="AP58" s="340">
        <v>26936</v>
      </c>
      <c r="AQ58" s="341">
        <v>3.4</v>
      </c>
      <c r="AR58" s="342">
        <v>3.2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484</v>
      </c>
      <c r="AL59" s="321"/>
      <c r="AM59" s="329">
        <v>1047587</v>
      </c>
      <c r="AN59" s="330">
        <v>29477</v>
      </c>
      <c r="AO59" s="331">
        <v>-31.4</v>
      </c>
      <c r="AP59" s="332">
        <v>47161</v>
      </c>
      <c r="AQ59" s="333">
        <v>-9.4</v>
      </c>
      <c r="AR59" s="334">
        <v>-22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480</v>
      </c>
      <c r="AM60" s="337">
        <v>368558</v>
      </c>
      <c r="AN60" s="338">
        <v>10371</v>
      </c>
      <c r="AO60" s="339">
        <v>-45</v>
      </c>
      <c r="AP60" s="340">
        <v>24595</v>
      </c>
      <c r="AQ60" s="341">
        <v>-8.6999999999999993</v>
      </c>
      <c r="AR60" s="342">
        <v>-36.299999999999997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485</v>
      </c>
      <c r="AL61" s="343"/>
      <c r="AM61" s="344">
        <v>1882295</v>
      </c>
      <c r="AN61" s="345">
        <v>53325</v>
      </c>
      <c r="AO61" s="346">
        <v>30.7</v>
      </c>
      <c r="AP61" s="347">
        <v>50014</v>
      </c>
      <c r="AQ61" s="348">
        <v>0.1</v>
      </c>
      <c r="AR61" s="334">
        <v>30.6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480</v>
      </c>
      <c r="AM62" s="337">
        <v>488334</v>
      </c>
      <c r="AN62" s="338">
        <v>13816</v>
      </c>
      <c r="AO62" s="339">
        <v>3.3</v>
      </c>
      <c r="AP62" s="340">
        <v>25468</v>
      </c>
      <c r="AQ62" s="341">
        <v>-0.2</v>
      </c>
      <c r="AR62" s="342">
        <v>3.5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pRSjiN6v5U9C/lRRR2GQ4WH/JMOLEvfJHsLttHNiyvh9hztG/dTnKiSbsm9LGKSq5x35CE64Pnopab662QdhGw==" saltValue="LLsmtPIBuhwnSpm1hIhf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487</v>
      </c>
    </row>
    <row r="120" spans="125:125" ht="13.5" hidden="1" customHeight="1"/>
    <row r="121" spans="125:125" ht="13.5" hidden="1" customHeight="1">
      <c r="DU121" s="255"/>
    </row>
  </sheetData>
  <sheetProtection algorithmName="SHA-512" hashValue="t2HZRBU0n2TY8qJZMSQUheifvdGSVRSfPK4LhOXEDwiCoz/JMIDx6f/ksLffGMHI/CsGqrjJAaJTt4B9KaaSgA==" saltValue="zZqKT/FS7PD4NfaH/cef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488</v>
      </c>
    </row>
  </sheetData>
  <sheetProtection algorithmName="SHA-512" hashValue="UXmXevhktqfZeytlflWs84DHrrNS9ezfy46MwBA1fFE0OgZuV0/vo42m7SrIoNmvamtGaIFiLlRz0OEBZNovng==" saltValue="I7Y7KTJsaBdSULM5phMy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489</v>
      </c>
      <c r="G46" s="8" t="s">
        <v>490</v>
      </c>
      <c r="H46" s="8" t="s">
        <v>491</v>
      </c>
      <c r="I46" s="8" t="s">
        <v>492</v>
      </c>
      <c r="J46" s="9" t="s">
        <v>493</v>
      </c>
    </row>
    <row r="47" spans="2:10" ht="57.75" customHeight="1">
      <c r="B47" s="10"/>
      <c r="C47" s="1203" t="s">
        <v>3</v>
      </c>
      <c r="D47" s="1203"/>
      <c r="E47" s="1204"/>
      <c r="F47" s="11">
        <v>12.42</v>
      </c>
      <c r="G47" s="12">
        <v>14.08</v>
      </c>
      <c r="H47" s="12">
        <v>20.38</v>
      </c>
      <c r="I47" s="12">
        <v>23.08</v>
      </c>
      <c r="J47" s="13">
        <v>30.57</v>
      </c>
    </row>
    <row r="48" spans="2:10" ht="57.75" customHeight="1">
      <c r="B48" s="14"/>
      <c r="C48" s="1205" t="s">
        <v>4</v>
      </c>
      <c r="D48" s="1205"/>
      <c r="E48" s="1206"/>
      <c r="F48" s="15">
        <v>5.04</v>
      </c>
      <c r="G48" s="16">
        <v>5.95</v>
      </c>
      <c r="H48" s="16">
        <v>6.84</v>
      </c>
      <c r="I48" s="16">
        <v>8.99</v>
      </c>
      <c r="J48" s="17">
        <v>12.57</v>
      </c>
    </row>
    <row r="49" spans="2:10" ht="57.75" customHeight="1" thickBot="1">
      <c r="B49" s="18"/>
      <c r="C49" s="1207" t="s">
        <v>5</v>
      </c>
      <c r="D49" s="1207"/>
      <c r="E49" s="1208"/>
      <c r="F49" s="19">
        <v>0.78</v>
      </c>
      <c r="G49" s="20">
        <v>2.97</v>
      </c>
      <c r="H49" s="20">
        <v>5.81</v>
      </c>
      <c r="I49" s="20">
        <v>5.7</v>
      </c>
      <c r="J49" s="21">
        <v>11.89</v>
      </c>
    </row>
    <row r="50" spans="2:10"/>
  </sheetData>
  <sheetProtection algorithmName="SHA-512" hashValue="4Qqe9oWUqhvlTyKDnNXidQPu3Ta6l9Mg9y7shQYy4pJyiG8vzz5BCVfI5ZehWWHKZie4cjg+eTyXgcibgTdRGg==" saltValue="mVb0pqvlL8bjPfxY9XgW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2023-10-12T00:21:23Z</cp:lastPrinted>
  <dcterms:created xsi:type="dcterms:W3CDTF">2023-02-20T06:53:35Z</dcterms:created>
  <dcterms:modified xsi:type="dcterms:W3CDTF">2023-10-12T00:29:34Z</dcterms:modified>
  <cp:category/>
</cp:coreProperties>
</file>