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3\H_財政\１　R5研修生1（交付税上席）\01_前期(岡本)\01_R3決算カード・財政状況資料集\03_市町村回答\10_上勝町★\"/>
    </mc:Choice>
  </mc:AlternateContent>
  <bookViews>
    <workbookView xWindow="45" yWindow="390" windowWidth="20445" windowHeight="1090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C38" i="10"/>
  <c r="BE37" i="10"/>
  <c r="AM37" i="10"/>
  <c r="C37" i="10"/>
  <c r="BE36" i="10"/>
  <c r="AM36" i="10"/>
  <c r="C36" i="10"/>
  <c r="BE35" i="10"/>
  <c r="AM35"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<sst xmlns="http://schemas.openxmlformats.org/spreadsheetml/2006/main" count="1207" uniqueCount="616">
  <si>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</si>
  <si>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</si>
  <si>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</si>
  <si>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</si>
  <si>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</si>
  <si>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</si>
  <si>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</si>
  <si>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</si>
  <si>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</si>
  <si>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</si>
  <si>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</si>
  <si>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</si>
  <si>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</si>
  <si>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</si>
  <si>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</si>
  <si>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</si>
  <si>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</si>
  <si>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</si>
  <si>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</si>
  <si>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</si>
  <si>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</si>
  <si>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</si>
  <si>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</si>
  <si>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</si>
  <si>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</si>
  <si>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</si>
  <si>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</si>
  <si>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</si>
  <si>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</si>
  <si>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</si>
  <si>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</si>
  <si>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</si>
  <si>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</si>
  <si>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</si>
  <si>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</si>
  <si>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</si>
  <si>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</si>
  <si>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</si>
  <si>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</si>
  <si>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</si>
  <si>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</si>
  <si>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</si>
  <si>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</si>
  <si>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</si>
  <si>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</si>
  <si>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</si>
  <si>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</si>
  <si>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</si>
  <si>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</si>
  <si>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</si>
  <si>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</si>
  <si>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</si>
  <si>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</si>
  <si>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</si>
  <si>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</si>
  <si>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</si>
  <si>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</si>
  <si>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</si>
  <si>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</si>
  <si>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</si>
  <si>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</si>
  <si>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</si>
  <si>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</si>
  <si>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</si>
  <si>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</si>
  <si>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</si>
  <si>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</si>
  <si>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</si>
  <si>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</si>
  <si>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</si>
  <si>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</si>
  <si>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</si>
  <si>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</si>
  <si>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</si>
  <si>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</si>
  <si>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</si>
  <si>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</si>
  <si>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</si>
  <si>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</si>
  <si>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</si>
  <si>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</si>
  <si>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</si>
  <si>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</si>
  <si>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</si>
  <si>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</si>
  <si>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</si>
  <si>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</si>
  <si>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</si>
  <si>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</si>
  <si>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</si>
  <si>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</si>
  <si>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</si>
  <si>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</si>
  <si>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</si>
  <si>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</si>
  <si>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</si>
  <si>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</si>
  <si>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</si>
  <si>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</si>
  <si>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</si>
  <si>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</si>
  <si>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</si>
  <si>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</si>
  <si>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</si>
  <si>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</si>
  <si>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</si>
  <si>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</si>
  <si>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</si>
  <si>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</si>
  <si>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</si>
  <si>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</si>
  <si>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</si>
  <si>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</si>
  <si>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</si>
  <si>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</si>
  <si>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</si>
  <si>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</si>
  <si>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</si>
  <si>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</si>
  <si>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</si>
  <si>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</si>
  <si>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</si>
  <si>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</si>
  <si>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</si>
  <si>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</si>
  <si>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</si>
  <si>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</si>
  <si>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</si>
  <si>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</si>
  <si>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</si>
  <si>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</si>
  <si>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</si>
  <si>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</si>
  <si>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</si>
  <si>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</si>
  <si>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</si>
  <si>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</si>
  <si>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</si>
  <si>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</si>
  <si>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</si>
  <si>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</si>
  <si>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</si>
  <si>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</si>
  <si>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</si>
  <si>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</si>
  <si>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</si>
  <si>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</si>
  <si>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</si>
  <si>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</si>
  <si>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</si>
  <si>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</si>
  <si>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</si>
  <si>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</si>
  <si>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</si>
  <si>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</si>
  <si>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</si>
  <si>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</si>
  <si>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</si>
  <si>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</si>
  <si>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</si>
  <si>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</si>
  <si>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</si>
  <si>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</si>
  <si>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</si>
  <si>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</si>
  <si>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</si>
  <si>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</si>
  <si>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</si>
  <si>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</si>
  <si>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</si>
  <si>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</si>
  <si>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</si>
  <si>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</si>
  <si>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</si>
  <si>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</si>
  <si>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</si>
  <si>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</si>
  <si>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</si>
  <si>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</si>
  <si>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</si>
  <si>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</si>
  <si>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</si>
  <si>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</si>
  <si>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</si>
  <si>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</si>
  <si>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</si>
  <si>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</si>
  <si>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</si>
  <si>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</si>
  <si>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</si>
  <si>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</si>
  <si>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</si>
  <si>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</si>
  <si>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</si>
  <si>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</si>
  <si>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</si>
  <si>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</si>
  <si>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</si>
  <si>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</si>
  <si>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</si>
  <si>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</si>
  <si>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</si>
  <si>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</si>
  <si>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</si>
  <si>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</si>
  <si>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</si>
  <si>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</si>
  <si>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</si>
  <si>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</si>
  <si>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</si>
  <si>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</si>
  <si>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</si>
  <si>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</si>
  <si>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</si>
  <si>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</si>
  <si>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徳島県上勝町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</si>
  <si>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</si>
  <si>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</si>
  <si>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</si>
  <si>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</si>
  <si>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</si>
  <si>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</si>
  <si>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</si>
  <si>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</si>
  <si>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</si>
  <si>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</si>
  <si>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</si>
  <si>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</si>
  <si>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</si>
  <si>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</si>
  <si>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</si>
  <si>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</si>
  <si>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</si>
  <si>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</si>
  <si>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</si>
  <si>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</si>
  <si>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</si>
  <si>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</si>
  <si>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</si>
  <si>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</si>
  <si>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</si>
  <si>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</si>
  <si>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</si>
  <si>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</si>
  <si>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</si>
  <si>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</si>
  <si>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</si>
  <si>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</si>
  <si>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</si>
  <si>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</si>
  <si>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</si>
  <si>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</si>
  <si>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</si>
  <si>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</si>
  <si>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</si>
  <si>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</si>
  <si>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</si>
  <si>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</si>
  <si>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</si>
  <si>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</si>
  <si>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</si>
  <si>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</si>
  <si>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</si>
  <si>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</si>
  <si>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</si>
  <si>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</si>
  <si>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</si>
  <si>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</si>
  <si>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</si>
  <si>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</si>
  <si>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</si>
  <si>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</si>
  <si>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</si>
  <si>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</si>
  <si>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</si>
  <si>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</si>
  <si>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</si>
  <si>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</si>
  <si>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</si>
  <si>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</si>
  <si>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</si>
  <si>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</si>
  <si>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</si>
  <si>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</si>
  <si>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</si>
  <si>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</si>
  <si>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</si>
  <si>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</si>
  <si>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</si>
  <si>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</si>
  <si>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</si>
  <si>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</si>
  <si>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</si>
  <si>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</si>
  <si>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</si>
  <si>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</si>
  <si>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</si>
  <si>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</si>
  <si>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</si>
  <si>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</si>
  <si>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</si>
  <si>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</si>
  <si>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</si>
  <si>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</si>
  <si>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</si>
  <si>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</si>
  <si>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</si>
  <si>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</si>
  <si>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</si>
  <si>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</si>
  <si>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</si>
  <si>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</si>
  <si>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</si>
  <si>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</si>
  <si>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</si>
  <si>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</si>
  <si>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</si>
  <si>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</si>
  <si>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</si>
  <si>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</si>
  <si>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</si>
  <si>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</si>
  <si>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</si>
  <si>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</si>
  <si>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</si>
  <si>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</si>
  <si>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</si>
  <si>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</si>
  <si>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</si>
  <si>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</si>
  <si>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</si>
  <si>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</si>
  <si>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</si>
  <si>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</si>
  <si>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</si>
  <si>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</si>
  <si>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</si>
  <si>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</si>
  <si>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</si>
  <si>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</si>
  <si>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</si>
  <si>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</si>
  <si>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</si>
  <si>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</si>
  <si>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</si>
  <si>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</si>
  <si>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</si>
  <si>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</si>
  <si>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</si>
  <si>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</si>
  <si>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</si>
  <si>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</si>
  <si>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</si>
  <si>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</si>
  <si>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</si>
  <si>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</si>
  <si>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</si>
  <si>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</si>
  <si>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</si>
  <si>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</si>
  <si>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</si>
  <si>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</si>
  <si>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</si>
  <si>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</si>
  <si>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</si>
  <si>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</si>
  <si>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</si>
  <si>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</si>
  <si>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</si>
  <si>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</si>
  <si>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</si>
  <si>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</si>
  <si>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</si>
  <si>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徳島県上勝町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</si>
  <si>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</si>
  <si>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</si>
  <si>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</si>
  <si>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</si>
  <si>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</si>
  <si>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</si>
  <si>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</si>
  <si>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</si>
  <si>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</si>
  <si>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</si>
  <si>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</si>
  <si>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</si>
  <si>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</si>
  <si>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</si>
  <si>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</si>
  <si>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</si>
  <si>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</si>
  <si>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</si>
  <si>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</si>
  <si>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</si>
  <si>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</si>
  <si>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</si>
  <si>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</si>
  <si>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</si>
  <si>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</si>
  <si>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</si>
  <si>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</si>
  <si>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</si>
  <si>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</si>
  <si>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</si>
  <si>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</si>
  <si>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</si>
  <si>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</si>
  <si>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</si>
  <si>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</si>
  <si>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</si>
  <si>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</si>
  <si>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国民健康保険（診療施設勘定）特別会計</t>
    <phoneticPr fontId="5"/>
  </si>
  <si>
    <t>国民健康保険（福原診療施設勘定）特別会計</t>
    <phoneticPr fontId="5"/>
  </si>
  <si>
    <t>-</t>
    <phoneticPr fontId="5"/>
  </si>
  <si>
    <t>後期高齢者医療特別会計</t>
    <phoneticPr fontId="5"/>
  </si>
  <si>
    <t>上勝町簡易水道事業特別会計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</si>
  <si>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</si>
  <si>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</si>
  <si>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</si>
  <si>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</si>
  <si>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</si>
  <si>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</si>
  <si>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</si>
  <si>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</si>
  <si>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</si>
  <si>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</si>
  <si>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</si>
  <si>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</si>
  <si>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</si>
  <si>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</si>
  <si>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</si>
  <si>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</si>
  <si>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</si>
  <si>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</si>
  <si>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</si>
  <si>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</si>
  <si>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</si>
  <si>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</si>
  <si>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</si>
  <si>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</si>
  <si>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</si>
  <si>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</si>
  <si>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</si>
  <si>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</si>
  <si>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</si>
  <si>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</si>
  <si>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</si>
  <si>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</si>
  <si>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</si>
  <si>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</si>
  <si>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</si>
  <si>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</si>
  <si>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</si>
  <si>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</si>
  <si>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</si>
  <si>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</si>
  <si>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</si>
  <si>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</si>
  <si>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</si>
  <si>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</si>
  <si>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</si>
  <si>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</si>
  <si>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</si>
  <si>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</si>
  <si>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</si>
  <si>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</si>
  <si>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</si>
  <si>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</si>
  <si>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</si>
  <si>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</si>
  <si>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</si>
  <si>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</si>
  <si>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</si>
  <si>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</si>
  <si>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</si>
  <si>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</si>
  <si>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</si>
  <si>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上勝町簡易水道事業特別会計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</si>
  <si>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</si>
  <si>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</si>
  <si>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国民健康保険（診療施設勘定）特別会計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</si>
  <si>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</si>
  <si>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</si>
  <si>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</si>
  <si>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</si>
  <si>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</si>
  <si>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</si>
  <si>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</si>
  <si>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</si>
  <si>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</si>
  <si>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</si>
  <si>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</si>
  <si>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</si>
  <si>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</si>
  <si>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</si>
  <si>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</si>
  <si>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</si>
  <si>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</si>
  <si>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</si>
  <si>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</si>
  <si>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</si>
  <si>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</si>
  <si>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</si>
  <si>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</si>
  <si>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</si>
  <si>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</si>
  <si>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</si>
  <si>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</si>
  <si>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</si>
  <si>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</si>
  <si>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</si>
  <si>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</si>
  <si>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</si>
  <si>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</si>
  <si>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</si>
  <si>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</si>
  <si>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</si>
  <si>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</si>
  <si>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</si>
  <si>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</si>
  <si>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</si>
  <si>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</si>
  <si>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</si>
  <si>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</si>
  <si>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</si>
  <si>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</si>
  <si>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</si>
  <si>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</si>
  <si>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</si>
  <si>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</si>
  <si>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</si>
  <si>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</si>
  <si>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</si>
  <si>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</si>
  <si>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</si>
  <si>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</si>
  <si>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</si>
  <si>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</si>
  <si>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</si>
  <si>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</si>
  <si>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</si>
  <si>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</si>
  <si>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</si>
  <si>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</si>
  <si>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</si>
  <si>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</si>
  <si>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</si>
  <si>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</si>
  <si>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</si>
  <si>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</si>
  <si>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</si>
  <si>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</si>
  <si>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</si>
  <si>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</si>
  <si>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</si>
  <si>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</si>
  <si>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</si>
  <si>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</si>
  <si>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</si>
  <si>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</si>
  <si>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</si>
  <si>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</si>
  <si>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</si>
  <si>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</si>
  <si>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</si>
  <si>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</si>
  <si>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</si>
  <si>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</si>
  <si>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5.47</t>
  </si>
  <si>
    <t>▲ 11.20</t>
  </si>
  <si>
    <t>▲ 8.48</t>
  </si>
  <si>
    <t>▲ 3.55</t>
  </si>
  <si>
    <t>一般会計</t>
  </si>
  <si>
    <t>国民健康保険（診療施設勘定）特別会計</t>
  </si>
  <si>
    <t>介護保険特別会計</t>
  </si>
  <si>
    <t>国民健康保険（事業勘定）特別会計</t>
  </si>
  <si>
    <t>上勝町簡易水道事業特別会計</t>
  </si>
  <si>
    <t>後期高齢者医療特別会計</t>
  </si>
  <si>
    <t>奨学資金特別会計</t>
  </si>
  <si>
    <t>国民健康保険（福原診療施設勘定）特別会計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</si>
  <si>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</si>
  <si>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</si>
  <si>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</si>
  <si>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</si>
  <si>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</si>
  <si>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</si>
  <si>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</si>
  <si>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</si>
  <si>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(株)かみかついっきゅう</t>
    <rPh sb="0" eb="3">
      <t>カブ</t>
    </rPh>
    <phoneticPr fontId="2"/>
  </si>
  <si>
    <t>(株)上勝バイオ</t>
    <rPh sb="0" eb="3">
      <t>カブ</t>
    </rPh>
    <rPh sb="3" eb="5">
      <t>カミカツ</t>
    </rPh>
    <phoneticPr fontId="2"/>
  </si>
  <si>
    <t>(株)もくさん</t>
    <rPh sb="0" eb="3">
      <t>カブ</t>
    </rPh>
    <phoneticPr fontId="2"/>
  </si>
  <si>
    <t>(株)いろどり</t>
    <rPh sb="0" eb="3">
      <t>カブ</t>
    </rPh>
    <phoneticPr fontId="2"/>
  </si>
  <si>
    <t>（一）かみかつ森林環境公社</t>
    <rPh sb="1" eb="2">
      <t>1</t>
    </rPh>
    <rPh sb="7" eb="9">
      <t>シンリン</t>
    </rPh>
    <rPh sb="9" eb="11">
      <t>カンキョウ</t>
    </rPh>
    <rPh sb="11" eb="13">
      <t>コウシャ</t>
    </rPh>
    <phoneticPr fontId="2"/>
  </si>
  <si>
    <t>小松島市外三町村衛生組合</t>
    <rPh sb="0" eb="4">
      <t>コマツシマシ</t>
    </rPh>
    <rPh sb="4" eb="5">
      <t>ソト</t>
    </rPh>
    <rPh sb="5" eb="6">
      <t>サン</t>
    </rPh>
    <rPh sb="6" eb="8">
      <t>チョウソン</t>
    </rPh>
    <rPh sb="8" eb="10">
      <t>エイセイ</t>
    </rPh>
    <rPh sb="10" eb="12">
      <t>クミアイ</t>
    </rPh>
    <phoneticPr fontId="2"/>
  </si>
  <si>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</si>
  <si>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徳島県後期高齢者医療広域連合（特別会計）</t>
    <rPh sb="0" eb="3">
      <t>トクシマケン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</si>
  <si>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</si>
  <si>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徳島県市町村総合事務組合（徳島県滞納整理機構特別会計）</t>
    <rPh sb="0" eb="3">
      <t>トクシマケン</t>
    </rPh>
    <rPh sb="3" eb="6">
      <t>シチョウソン</t>
    </rPh>
    <rPh sb="6" eb="8">
      <t>ソウゴウ</t>
    </rPh>
    <rPh sb="8" eb="10">
      <t>ジム</t>
    </rPh>
    <rPh sb="10" eb="12">
      <t>クミアイ</t>
    </rPh>
    <rPh sb="13" eb="16">
      <t>トクシマケン</t>
    </rPh>
    <rPh sb="16" eb="18">
      <t>タイノウ</t>
    </rPh>
    <rPh sb="18" eb="20">
      <t>セイリ</t>
    </rPh>
    <rPh sb="20" eb="22">
      <t>キコウ</t>
    </rPh>
    <rPh sb="22" eb="24">
      <t>トクベツ</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</si>
  <si>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2"/>
  </si>
  <si>
    <t>-</t>
    <phoneticPr fontId="2"/>
  </si>
  <si>
    <t>いろどりの里整備基金</t>
    <rPh sb="5" eb="6">
      <t>サト</t>
    </rPh>
    <rPh sb="6" eb="8">
      <t>セイビ</t>
    </rPh>
    <rPh sb="8" eb="10">
      <t>キキン</t>
    </rPh>
    <phoneticPr fontId="5"/>
  </si>
  <si>
    <t>上勝町森林農地適正管理基金</t>
    <rPh sb="0" eb="3">
      <t>カミカツチョウ</t>
    </rPh>
    <rPh sb="3" eb="5">
      <t>シンリン</t>
    </rPh>
    <rPh sb="5" eb="7">
      <t>ノウチ</t>
    </rPh>
    <rPh sb="7" eb="9">
      <t>テキセイ</t>
    </rPh>
    <rPh sb="9" eb="11">
      <t>カンリ</t>
    </rPh>
    <rPh sb="11" eb="13">
      <t>キキン</t>
    </rPh>
    <phoneticPr fontId="5"/>
  </si>
  <si>
    <t>上勝町地域福祉基金</t>
    <rPh sb="0" eb="3">
      <t>カミカツチョウ</t>
    </rPh>
    <rPh sb="3" eb="5">
      <t>チイキ</t>
    </rPh>
    <rPh sb="5" eb="7">
      <t>フクシ</t>
    </rPh>
    <rPh sb="7" eb="9">
      <t>キキン</t>
    </rPh>
    <phoneticPr fontId="5"/>
  </si>
  <si>
    <t>上勝町文化振興基金</t>
    <rPh sb="0" eb="3">
      <t>カミカツチョウ</t>
    </rPh>
    <rPh sb="3" eb="5">
      <t>ブンカ</t>
    </rPh>
    <rPh sb="5" eb="7">
      <t>シンコウ</t>
    </rPh>
    <rPh sb="7" eb="9">
      <t>キキン</t>
    </rPh>
    <phoneticPr fontId="5"/>
  </si>
  <si>
    <t>上勝町ふるさと創生夢基金</t>
    <rPh sb="0" eb="3">
      <t>カミカツチョウ</t>
    </rPh>
    <rPh sb="7" eb="9">
      <t>ソウセイ</t>
    </rPh>
    <rPh sb="9" eb="10">
      <t>ユメ</t>
    </rPh>
    <rPh sb="10" eb="12">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</si>
  <si>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</si>
  <si>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</si>
  <si>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</si>
  <si>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</si>
  <si>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</si>
  <si>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</si>
  <si>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</si>
  <si>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</si>
  <si>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</si>
  <si>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有形固定資産減価償却率について、類似団体と比較して低い状況で推移している。
今後の有形固定資産減価償却率の増加を考えると、老朽化した施設の集約化や除却等の検討を進めていく必要がある。</t>
    <phoneticPr fontId="5"/>
  </si>
  <si>
    <t>適量・適切な事業実施によって、実質公債比率は、類似団体を大きく下回る水準で推移している。
一方で、令和元年度から徐々に上昇傾向にあるため、今後とも緊急度・住民ニーズを的確に把握した事業の選択により、起債に大きく頼ることのない財政運営に努める。</t>
    <rPh sb="0" eb="2">
      <t>テキリョウ</t>
    </rPh>
    <rPh sb="3" eb="5">
      <t>テキセツ</t>
    </rPh>
    <rPh sb="6" eb="8">
      <t>ジギョウ</t>
    </rPh>
    <rPh sb="8" eb="10">
      <t>ジッシ</t>
    </rPh>
    <rPh sb="15" eb="17">
      <t>ジッシツ</t>
    </rPh>
    <rPh sb="17" eb="19">
      <t>コウサイ</t>
    </rPh>
    <rPh sb="19" eb="21">
      <t>ヒリツ</t>
    </rPh>
    <rPh sb="23" eb="25">
      <t>ルイジ</t>
    </rPh>
    <rPh sb="25" eb="27">
      <t>ダンタイ</t>
    </rPh>
    <rPh sb="28" eb="29">
      <t>オオ</t>
    </rPh>
    <rPh sb="31" eb="33">
      <t>シタマワ</t>
    </rPh>
    <rPh sb="34" eb="36">
      <t>スイジュン</t>
    </rPh>
    <rPh sb="37" eb="39">
      <t>スイイ</t>
    </rPh>
    <rPh sb="45" eb="47">
      <t>イッポウ</t>
    </rPh>
    <rPh sb="49" eb="51">
      <t>レイワ</t>
    </rPh>
    <rPh sb="51" eb="54">
      <t>ガンネンド</t>
    </rPh>
    <rPh sb="56" eb="58">
      <t>ジョジョ</t>
    </rPh>
    <rPh sb="59" eb="61">
      <t>ジョウショウ</t>
    </rPh>
    <rPh sb="61" eb="63">
      <t>ケイコウ</t>
    </rPh>
    <rPh sb="69" eb="71">
      <t>コンゴ</t>
    </rPh>
    <rPh sb="73" eb="76">
      <t>キンキュウド</t>
    </rPh>
    <rPh sb="77" eb="79">
      <t>ジュウミン</t>
    </rPh>
    <rPh sb="83" eb="85">
      <t>テキカク</t>
    </rPh>
    <rPh sb="86" eb="88">
      <t>ハアク</t>
    </rPh>
    <rPh sb="90" eb="92">
      <t>ジギョウ</t>
    </rPh>
    <rPh sb="93" eb="95">
      <t>センタク</t>
    </rPh>
    <rPh sb="99" eb="101">
      <t>キサイ</t>
    </rPh>
    <rPh sb="102" eb="103">
      <t>オオ</t>
    </rPh>
    <rPh sb="105" eb="106">
      <t>タヨ</t>
    </rPh>
    <rPh sb="112" eb="114">
      <t>ザイセイ</t>
    </rPh>
    <rPh sb="114" eb="116">
      <t>ウンエイ</t>
    </rPh>
    <rPh sb="117" eb="11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</si>
</sst>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7C02-4970-9C92-BDE0E451B9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398857</c:v>
                </c:pt>
                <c:pt idx="1">
                  <c:v>488612</c:v>
                </c:pt>
                <c:pt idx="2">
                  <c:v>490243</c:v>
                </c:pt>
                <c:pt idx="3">
                  <c:v>421187</c:v>
                </c:pt>
                <c:pt idx="4">
                  <c:v>488016</c:v>
                </c:pt>
              </c:numCache>
            </c:numRef>
          </c:val>
          <c:smooth val="0"/>
          <c:extLst xmlns:c16r2="http://schemas.microsoft.com/office/drawing/2015/06/chart">
            <c:ext xmlns:c16="http://schemas.microsoft.com/office/drawing/2014/chart" uri="{C3380CC4-5D6E-409C-BE32-E72D297353CC}">
              <c16:uniqueId val="{00000001-7C02-4970-9C92-BDE0E451B900}"/>
            </c:ext>
          </c:extLst>
        </c:ser>
        <c:dLbls>
          <c:showLegendKey val="0"/>
          <c:showVal val="0"/>
          <c:showCatName val="0"/>
          <c:showSerName val="0"/>
          <c:showPercent val="0"/>
          <c:showBubbleSize val="0"/>
        </c:dLbls>
        <c:marker val="1"/>
        <c:smooth val="0"/>
        <c:axId val="980571232"/>
        <c:axId val="980566336"/>
      </c:lineChart>
      <c:catAx>
        <c:axId val="98057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66336"/>
        <c:crosses val="autoZero"/>
        <c:auto val="1"/>
        <c:lblAlgn val="ctr"/>
        <c:lblOffset val="100"/>
        <c:tickLblSkip val="1"/>
        <c:tickMarkSkip val="1"/>
        <c:noMultiLvlLbl val="0"/>
      </c:catAx>
      <c:valAx>
        <c:axId val="98056633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7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0.32</c:v>
                </c:pt>
                <c:pt idx="1">
                  <c:v>12.04</c:v>
                </c:pt>
                <c:pt idx="2">
                  <c:v>7.21</c:v>
                </c:pt>
                <c:pt idx="3">
                  <c:v>5.77</c:v>
                </c:pt>
                <c:pt idx="4">
                  <c:v>10.39</c:v>
                </c:pt>
              </c:numCache>
            </c:numRef>
          </c:val>
          <c:extLst xmlns:c16r2="http://schemas.microsoft.com/office/drawing/2015/06/chart">
            <c:ext xmlns:c16="http://schemas.microsoft.com/office/drawing/2014/chart" uri="{C3380CC4-5D6E-409C-BE32-E72D297353CC}">
              <c16:uniqueId val="{00000000-C1AC-4D6D-9ADD-EBB2C6F3FE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194.1</c:v>
                </c:pt>
                <c:pt idx="1">
                  <c:v>177.41</c:v>
                </c:pt>
                <c:pt idx="2">
                  <c:v>172.8</c:v>
                </c:pt>
                <c:pt idx="3">
                  <c:v>160.66999999999999</c:v>
                </c:pt>
                <c:pt idx="4">
                  <c:v>150.08000000000001</c:v>
                </c:pt>
              </c:numCache>
            </c:numRef>
          </c:val>
          <c:extLst xmlns:c16r2="http://schemas.microsoft.com/office/drawing/2015/06/chart">
            <c:ext xmlns:c16="http://schemas.microsoft.com/office/drawing/2014/chart" uri="{C3380CC4-5D6E-409C-BE32-E72D297353CC}">
              <c16:uniqueId val="{00000001-C1AC-4D6D-9ADD-EBB2C6F3FEE8}"/>
            </c:ext>
          </c:extLst>
        </c:ser>
        <c:dLbls>
          <c:showLegendKey val="0"/>
          <c:showVal val="0"/>
          <c:showCatName val="0"/>
          <c:showSerName val="0"/>
          <c:showPercent val="0"/>
          <c:showBubbleSize val="0"/>
        </c:dLbls>
        <c:gapWidth val="250"/>
        <c:overlap val="100"/>
        <c:axId val="980574496"/>
        <c:axId val="98056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-5.47</c:v>
                </c:pt>
                <c:pt idx="1">
                  <c:v>-11.2</c:v>
                </c:pt>
                <c:pt idx="2">
                  <c:v>-8.48</c:v>
                </c:pt>
                <c:pt idx="3">
                  <c:v>-3.55</c:v>
                </c:pt>
                <c:pt idx="4">
                  <c:v>5.6</c:v>
                </c:pt>
              </c:numCache>
            </c:numRef>
          </c:val>
          <c:smooth val="0"/>
          <c:extLst xmlns:c16r2="http://schemas.microsoft.com/office/drawing/2015/06/chart">
            <c:ext xmlns:c16="http://schemas.microsoft.com/office/drawing/2014/chart" uri="{C3380CC4-5D6E-409C-BE32-E72D297353CC}">
              <c16:uniqueId val="{00000002-C1AC-4D6D-9ADD-EBB2C6F3FEE8}"/>
            </c:ext>
          </c:extLst>
        </c:ser>
        <c:dLbls>
          <c:showLegendKey val="0"/>
          <c:showVal val="0"/>
          <c:showCatName val="0"/>
          <c:showSerName val="0"/>
          <c:showPercent val="0"/>
          <c:showBubbleSize val="0"/>
        </c:dLbls>
        <c:marker val="1"/>
        <c:smooth val="0"/>
        <c:axId val="980574496"/>
        <c:axId val="980566880"/>
      </c:lineChart>
      <c:catAx>
        <c:axId val="9805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566880"/>
        <c:crosses val="autoZero"/>
        <c:auto val="1"/>
        <c:lblAlgn val="ctr"/>
        <c:lblOffset val="100"/>
        <c:tickLblSkip val="1"/>
        <c:tickMarkSkip val="1"/>
        <c:noMultiLvlLbl val="0"/>
      </c:catAx>
      <c:valAx>
        <c:axId val="98056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7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4FF-46DF-8D0F-F94B1336C6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4FF-46DF-8D0F-F94B1336C6E8}"/>
            </c:ext>
          </c:extLst>
        </c:ser>
        <c:ser>
          <c:idx val="2"/>
          <c:order val="2"/>
          <c:tx>
            <c:strRef>
              <c:f>データシート!$A$29</c:f>
              <c:strCache>
                <c:ptCount val="1"/>
                <c:pt idx="0">
                  <c:v>国民健康保険（福原診療施設勘定）特別会計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4FF-46DF-8D0F-F94B1336C6E8}"/>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4FF-46DF-8D0F-F94B1336C6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0.02</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4-84FF-46DF-8D0F-F94B1336C6E8}"/>
            </c:ext>
          </c:extLst>
        </c:ser>
        <c:ser>
          <c:idx val="5"/>
          <c:order val="5"/>
          <c:tx>
            <c:strRef>
              <c:f>データシート!$A$32</c:f>
              <c:strCache>
                <c:ptCount val="1"/>
                <c:pt idx="0">
                  <c:v>上勝町簡易水道事業特別会計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1.74</c:v>
                </c:pt>
                <c:pt idx="2">
                  <c:v>#N/A</c:v>
                </c:pt>
                <c:pt idx="3">
                  <c:v>1.28</c:v>
                </c:pt>
                <c:pt idx="4">
                  <c:v>#N/A</c:v>
                </c:pt>
                <c:pt idx="5">
                  <c:v>1.1499999999999999</c:v>
                </c:pt>
                <c:pt idx="6">
                  <c:v>#N/A</c:v>
                </c:pt>
                <c:pt idx="7">
                  <c:v>0.66</c:v>
                </c:pt>
                <c:pt idx="8">
                  <c:v>#N/A</c:v>
                </c:pt>
                <c:pt idx="9">
                  <c:v>0.21</c:v>
                </c:pt>
              </c:numCache>
            </c:numRef>
          </c:val>
          <c:extLst xmlns:c16r2="http://schemas.microsoft.com/office/drawing/2015/06/chart">
            <c:ext xmlns:c16="http://schemas.microsoft.com/office/drawing/2014/chart" uri="{C3380CC4-5D6E-409C-BE32-E72D297353CC}">
              <c16:uniqueId val="{00000005-84FF-46DF-8D0F-F94B1336C6E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3.78</c:v>
                </c:pt>
                <c:pt idx="2">
                  <c:v>#N/A</c:v>
                </c:pt>
                <c:pt idx="3">
                  <c:v>1.2</c:v>
                </c:pt>
                <c:pt idx="4">
                  <c:v>#N/A</c:v>
                </c:pt>
                <c:pt idx="5">
                  <c:v>1.42</c:v>
                </c:pt>
                <c:pt idx="6">
                  <c:v>#N/A</c:v>
                </c:pt>
                <c:pt idx="7">
                  <c:v>0.82</c:v>
                </c:pt>
                <c:pt idx="8">
                  <c:v>#N/A</c:v>
                </c:pt>
                <c:pt idx="9">
                  <c:v>0.71</c:v>
                </c:pt>
              </c:numCache>
            </c:numRef>
          </c:val>
          <c:extLst xmlns:c16r2="http://schemas.microsoft.com/office/drawing/2015/06/chart">
            <c:ext xmlns:c16="http://schemas.microsoft.com/office/drawing/2014/chart" uri="{C3380CC4-5D6E-409C-BE32-E72D297353CC}">
              <c16:uniqueId val="{00000006-84FF-46DF-8D0F-F94B1336C6E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1.62</c:v>
                </c:pt>
                <c:pt idx="2">
                  <c:v>#N/A</c:v>
                </c:pt>
                <c:pt idx="3">
                  <c:v>0.56000000000000005</c:v>
                </c:pt>
                <c:pt idx="4">
                  <c:v>#N/A</c:v>
                </c:pt>
                <c:pt idx="5">
                  <c:v>0.41</c:v>
                </c:pt>
                <c:pt idx="6">
                  <c:v>#N/A</c:v>
                </c:pt>
                <c:pt idx="7">
                  <c:v>0.69</c:v>
                </c:pt>
                <c:pt idx="8">
                  <c:v>#N/A</c:v>
                </c:pt>
                <c:pt idx="9">
                  <c:v>1.1000000000000001</c:v>
                </c:pt>
              </c:numCache>
            </c:numRef>
          </c:val>
          <c:extLst xmlns:c16r2="http://schemas.microsoft.com/office/drawing/2015/06/chart">
            <c:ext xmlns:c16="http://schemas.microsoft.com/office/drawing/2014/chart" uri="{C3380CC4-5D6E-409C-BE32-E72D297353CC}">
              <c16:uniqueId val="{00000007-84FF-46DF-8D0F-F94B1336C6E8}"/>
            </c:ext>
          </c:extLst>
        </c:ser>
        <c:ser>
          <c:idx val="8"/>
          <c:order val="8"/>
          <c:tx>
            <c:strRef>
              <c:f>データシート!$A$35</c:f>
              <c:strCache>
                <c:ptCount val="1"/>
                <c:pt idx="0">
                  <c:v>国民健康保険（診療施設勘定）特別会計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c:v>
                </c:pt>
                <c:pt idx="2">
                  <c:v>#N/A</c:v>
                </c:pt>
                <c:pt idx="3">
                  <c:v>2.46</c:v>
                </c:pt>
                <c:pt idx="4">
                  <c:v>#N/A</c:v>
                </c:pt>
                <c:pt idx="5">
                  <c:v>1.99</c:v>
                </c:pt>
                <c:pt idx="6">
                  <c:v>#N/A</c:v>
                </c:pt>
                <c:pt idx="7">
                  <c:v>1.6</c:v>
                </c:pt>
                <c:pt idx="8">
                  <c:v>#N/A</c:v>
                </c:pt>
                <c:pt idx="9">
                  <c:v>1.41</c:v>
                </c:pt>
              </c:numCache>
            </c:numRef>
          </c:val>
          <c:extLst xmlns:c16r2="http://schemas.microsoft.com/office/drawing/2015/06/chart">
            <c:ext xmlns:c16="http://schemas.microsoft.com/office/drawing/2014/chart" uri="{C3380CC4-5D6E-409C-BE32-E72D297353CC}">
              <c16:uniqueId val="{00000008-84FF-46DF-8D0F-F94B1336C6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0.31</c:v>
                </c:pt>
                <c:pt idx="2">
                  <c:v>#N/A</c:v>
                </c:pt>
                <c:pt idx="3">
                  <c:v>12.03</c:v>
                </c:pt>
                <c:pt idx="4">
                  <c:v>#N/A</c:v>
                </c:pt>
                <c:pt idx="5">
                  <c:v>7.21</c:v>
                </c:pt>
                <c:pt idx="6">
                  <c:v>#N/A</c:v>
                </c:pt>
                <c:pt idx="7">
                  <c:v>5.79</c:v>
                </c:pt>
                <c:pt idx="8">
                  <c:v>#N/A</c:v>
                </c:pt>
                <c:pt idx="9">
                  <c:v>10.4</c:v>
                </c:pt>
              </c:numCache>
            </c:numRef>
          </c:val>
          <c:extLst xmlns:c16r2="http://schemas.microsoft.com/office/drawing/2015/06/chart">
            <c:ext xmlns:c16="http://schemas.microsoft.com/office/drawing/2014/chart" uri="{C3380CC4-5D6E-409C-BE32-E72D297353CC}">
              <c16:uniqueId val="{00000009-84FF-46DF-8D0F-F94B1336C6E8}"/>
            </c:ext>
          </c:extLst>
        </c:ser>
        <c:dLbls>
          <c:showLegendKey val="0"/>
          <c:showVal val="0"/>
          <c:showCatName val="0"/>
          <c:showSerName val="0"/>
          <c:showPercent val="0"/>
          <c:showBubbleSize val="0"/>
        </c:dLbls>
        <c:gapWidth val="150"/>
        <c:overlap val="100"/>
        <c:axId val="980576128"/>
        <c:axId val="980571776"/>
      </c:barChart>
      <c:catAx>
        <c:axId val="9805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571776"/>
        <c:crosses val="autoZero"/>
        <c:auto val="1"/>
        <c:lblAlgn val="ctr"/>
        <c:lblOffset val="100"/>
        <c:tickLblSkip val="1"/>
        <c:tickMarkSkip val="1"/>
        <c:noMultiLvlLbl val="0"/>
      </c:catAx>
      <c:valAx>
        <c:axId val="98057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7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277</c:v>
                </c:pt>
                <c:pt idx="5">
                  <c:v>268</c:v>
                </c:pt>
                <c:pt idx="8">
                  <c:v>274</c:v>
                </c:pt>
                <c:pt idx="11">
                  <c:v>271</c:v>
                </c:pt>
                <c:pt idx="14">
                  <c:v>273</c:v>
                </c:pt>
              </c:numCache>
            </c:numRef>
          </c:val>
          <c:extLst xmlns:c16r2="http://schemas.microsoft.com/office/drawing/2015/06/chart">
            <c:ext xmlns:c16="http://schemas.microsoft.com/office/drawing/2014/chart" uri="{C3380CC4-5D6E-409C-BE32-E72D297353CC}">
              <c16:uniqueId val="{00000000-CCD5-4428-904E-F2E84845FA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CD5-4428-904E-F2E84845FA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CD5-4428-904E-F2E84845FA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CCD5-4428-904E-F2E84845FA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c:v>
                </c:pt>
                <c:pt idx="3">
                  <c:v>11</c:v>
                </c:pt>
                <c:pt idx="6">
                  <c:v>11</c:v>
                </c:pt>
                <c:pt idx="9">
                  <c:v>11</c:v>
                </c:pt>
                <c:pt idx="12">
                  <c:v>11</c:v>
                </c:pt>
              </c:numCache>
            </c:numRef>
          </c:val>
          <c:extLst xmlns:c16r2="http://schemas.microsoft.com/office/drawing/2015/06/chart">
            <c:ext xmlns:c16="http://schemas.microsoft.com/office/drawing/2014/chart" uri="{C3380CC4-5D6E-409C-BE32-E72D297353CC}">
              <c16:uniqueId val="{00000004-CCD5-4428-904E-F2E84845FA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D5-4428-904E-F2E84845FA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D5-4428-904E-F2E84845FA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327</c:v>
                </c:pt>
                <c:pt idx="3">
                  <c:v>309</c:v>
                </c:pt>
                <c:pt idx="6">
                  <c:v>318</c:v>
                </c:pt>
                <c:pt idx="9">
                  <c:v>332</c:v>
                </c:pt>
                <c:pt idx="12">
                  <c:v>327</c:v>
                </c:pt>
              </c:numCache>
            </c:numRef>
          </c:val>
          <c:extLst xmlns:c16r2="http://schemas.microsoft.com/office/drawing/2015/06/chart">
            <c:ext xmlns:c16="http://schemas.microsoft.com/office/drawing/2014/chart" uri="{C3380CC4-5D6E-409C-BE32-E72D297353CC}">
              <c16:uniqueId val="{00000007-CCD5-4428-904E-F2E84845FA52}"/>
            </c:ext>
          </c:extLst>
        </c:ser>
        <c:dLbls>
          <c:showLegendKey val="0"/>
          <c:showVal val="0"/>
          <c:showCatName val="0"/>
          <c:showSerName val="0"/>
          <c:showPercent val="0"/>
          <c:showBubbleSize val="0"/>
        </c:dLbls>
        <c:gapWidth val="100"/>
        <c:overlap val="100"/>
        <c:axId val="980569056"/>
        <c:axId val="98056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c:v>
                </c:pt>
                <c:pt idx="2">
                  <c:v>#N/A</c:v>
                </c:pt>
                <c:pt idx="3">
                  <c:v>#N/A</c:v>
                </c:pt>
                <c:pt idx="4">
                  <c:v>53</c:v>
                </c:pt>
                <c:pt idx="5">
                  <c:v>#N/A</c:v>
                </c:pt>
                <c:pt idx="6">
                  <c:v>#N/A</c:v>
                </c:pt>
                <c:pt idx="7">
                  <c:v>56</c:v>
                </c:pt>
                <c:pt idx="8">
                  <c:v>#N/A</c:v>
                </c:pt>
                <c:pt idx="9">
                  <c:v>#N/A</c:v>
                </c:pt>
                <c:pt idx="10">
                  <c:v>73</c:v>
                </c:pt>
                <c:pt idx="11">
                  <c:v>#N/A</c:v>
                </c:pt>
                <c:pt idx="12">
                  <c:v>#N/A</c:v>
                </c:pt>
                <c:pt idx="13">
                  <c:v>66</c:v>
                </c:pt>
                <c:pt idx="14">
                  <c:v>#N/A</c:v>
                </c:pt>
              </c:numCache>
            </c:numRef>
          </c:val>
          <c:smooth val="0"/>
          <c:extLst xmlns:c16r2="http://schemas.microsoft.com/office/drawing/2015/06/chart">
            <c:ext xmlns:c16="http://schemas.microsoft.com/office/drawing/2014/chart" uri="{C3380CC4-5D6E-409C-BE32-E72D297353CC}">
              <c16:uniqueId val="{00000008-CCD5-4428-904E-F2E84845FA52}"/>
            </c:ext>
          </c:extLst>
        </c:ser>
        <c:dLbls>
          <c:showLegendKey val="0"/>
          <c:showVal val="0"/>
          <c:showCatName val="0"/>
          <c:showSerName val="0"/>
          <c:showPercent val="0"/>
          <c:showBubbleSize val="0"/>
        </c:dLbls>
        <c:marker val="1"/>
        <c:smooth val="0"/>
        <c:axId val="980569056"/>
        <c:axId val="980562528"/>
      </c:lineChart>
      <c:catAx>
        <c:axId val="9805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562528"/>
        <c:crosses val="autoZero"/>
        <c:auto val="1"/>
        <c:lblAlgn val="ctr"/>
        <c:lblOffset val="100"/>
        <c:tickLblSkip val="1"/>
        <c:tickMarkSkip val="1"/>
        <c:noMultiLvlLbl val="0"/>
      </c:catAx>
      <c:valAx>
        <c:axId val="9805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6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2511</c:v>
                </c:pt>
                <c:pt idx="5">
                  <c:v>2693</c:v>
                </c:pt>
                <c:pt idx="8">
                  <c:v>2899</c:v>
                </c:pt>
                <c:pt idx="11">
                  <c:v>2930</c:v>
                </c:pt>
                <c:pt idx="14">
                  <c:v>2918</c:v>
                </c:pt>
              </c:numCache>
            </c:numRef>
          </c:val>
          <c:extLst xmlns:c16r2="http://schemas.microsoft.com/office/drawing/2015/06/chart">
            <c:ext xmlns:c16="http://schemas.microsoft.com/office/drawing/2014/chart" uri="{C3380CC4-5D6E-409C-BE32-E72D297353CC}">
              <c16:uniqueId val="{00000000-EB1F-4182-AE57-17C7AE6F38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c:v>
                </c:pt>
                <c:pt idx="5">
                  <c:v>55</c:v>
                </c:pt>
                <c:pt idx="8">
                  <c:v>50</c:v>
                </c:pt>
                <c:pt idx="11">
                  <c:v>54</c:v>
                </c:pt>
                <c:pt idx="14">
                  <c:v>62</c:v>
                </c:pt>
              </c:numCache>
            </c:numRef>
          </c:val>
          <c:extLst xmlns:c16r2="http://schemas.microsoft.com/office/drawing/2015/06/chart">
            <c:ext xmlns:c16="http://schemas.microsoft.com/office/drawing/2014/chart" uri="{C3380CC4-5D6E-409C-BE32-E72D297353CC}">
              <c16:uniqueId val="{00000001-EB1F-4182-AE57-17C7AE6F38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5432</c:v>
                </c:pt>
                <c:pt idx="5">
                  <c:v>5265</c:v>
                </c:pt>
                <c:pt idx="8">
                  <c:v>5374</c:v>
                </c:pt>
                <c:pt idx="11">
                  <c:v>5208</c:v>
                </c:pt>
                <c:pt idx="14">
                  <c:v>5558</c:v>
                </c:pt>
              </c:numCache>
            </c:numRef>
          </c:val>
          <c:extLst xmlns:c16r2="http://schemas.microsoft.com/office/drawing/2015/06/chart">
            <c:ext xmlns:c16="http://schemas.microsoft.com/office/drawing/2014/chart" uri="{C3380CC4-5D6E-409C-BE32-E72D297353CC}">
              <c16:uniqueId val="{00000002-EB1F-4182-AE57-17C7AE6F38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1F-4182-AE57-17C7AE6F38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1F-4182-AE57-17C7AE6F38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1F-4182-AE57-17C7AE6F38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372</c:v>
                </c:pt>
                <c:pt idx="3">
                  <c:v>340</c:v>
                </c:pt>
                <c:pt idx="6">
                  <c:v>349</c:v>
                </c:pt>
                <c:pt idx="9">
                  <c:v>327</c:v>
                </c:pt>
                <c:pt idx="12">
                  <c:v>308</c:v>
                </c:pt>
              </c:numCache>
            </c:numRef>
          </c:val>
          <c:extLst xmlns:c16r2="http://schemas.microsoft.com/office/drawing/2015/06/chart">
            <c:ext xmlns:c16="http://schemas.microsoft.com/office/drawing/2014/chart" uri="{C3380CC4-5D6E-409C-BE32-E72D297353CC}">
              <c16:uniqueId val="{00000006-EB1F-4182-AE57-17C7AE6F38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4</c:v>
                </c:pt>
                <c:pt idx="6">
                  <c:v>3</c:v>
                </c:pt>
                <c:pt idx="9">
                  <c:v>2</c:v>
                </c:pt>
                <c:pt idx="12">
                  <c:v>1</c:v>
                </c:pt>
              </c:numCache>
            </c:numRef>
          </c:val>
          <c:extLst xmlns:c16r2="http://schemas.microsoft.com/office/drawing/2015/06/chart">
            <c:ext xmlns:c16="http://schemas.microsoft.com/office/drawing/2014/chart" uri="{C3380CC4-5D6E-409C-BE32-E72D297353CC}">
              <c16:uniqueId val="{00000007-EB1F-4182-AE57-17C7AE6F38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115</c:v>
                </c:pt>
                <c:pt idx="3">
                  <c:v>103</c:v>
                </c:pt>
                <c:pt idx="6">
                  <c:v>90</c:v>
                </c:pt>
                <c:pt idx="9">
                  <c:v>81</c:v>
                </c:pt>
                <c:pt idx="12">
                  <c:v>75</c:v>
                </c:pt>
              </c:numCache>
            </c:numRef>
          </c:val>
          <c:extLst xmlns:c16r2="http://schemas.microsoft.com/office/drawing/2015/06/chart">
            <c:ext xmlns:c16="http://schemas.microsoft.com/office/drawing/2014/chart" uri="{C3380CC4-5D6E-409C-BE32-E72D297353CC}">
              <c16:uniqueId val="{00000008-EB1F-4182-AE57-17C7AE6F38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B1F-4182-AE57-17C7AE6F38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2846</c:v>
                </c:pt>
                <c:pt idx="3">
                  <c:v>3103</c:v>
                </c:pt>
                <c:pt idx="6">
                  <c:v>3429</c:v>
                </c:pt>
                <c:pt idx="9">
                  <c:v>3465</c:v>
                </c:pt>
                <c:pt idx="12">
                  <c:v>3525</c:v>
                </c:pt>
              </c:numCache>
            </c:numRef>
          </c:val>
          <c:extLst xmlns:c16r2="http://schemas.microsoft.com/office/drawing/2015/06/chart">
            <c:ext xmlns:c16="http://schemas.microsoft.com/office/drawing/2014/chart" uri="{C3380CC4-5D6E-409C-BE32-E72D297353CC}">
              <c16:uniqueId val="{0000000A-EB1F-4182-AE57-17C7AE6F380E}"/>
            </c:ext>
          </c:extLst>
        </c:ser>
        <c:dLbls>
          <c:showLegendKey val="0"/>
          <c:showVal val="0"/>
          <c:showCatName val="0"/>
          <c:showSerName val="0"/>
          <c:showPercent val="0"/>
          <c:showBubbleSize val="0"/>
        </c:dLbls>
        <c:gapWidth val="100"/>
        <c:overlap val="100"/>
        <c:axId val="980561984"/>
        <c:axId val="980570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B1F-4182-AE57-17C7AE6F380E}"/>
            </c:ext>
          </c:extLst>
        </c:ser>
        <c:dLbls>
          <c:showLegendKey val="0"/>
          <c:showVal val="0"/>
          <c:showCatName val="0"/>
          <c:showSerName val="0"/>
          <c:showPercent val="0"/>
          <c:showBubbleSize val="0"/>
        </c:dLbls>
        <c:marker val="1"/>
        <c:smooth val="0"/>
        <c:axId val="980561984"/>
        <c:axId val="980570144"/>
      </c:lineChart>
      <c:catAx>
        <c:axId val="9805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570144"/>
        <c:crosses val="autoZero"/>
        <c:auto val="1"/>
        <c:lblAlgn val="ctr"/>
        <c:lblOffset val="100"/>
        <c:tickLblSkip val="1"/>
        <c:tickMarkSkip val="1"/>
        <c:noMultiLvlLbl val="0"/>
      </c:catAx>
      <c:valAx>
        <c:axId val="98057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6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2600</c:v>
                </c:pt>
                <c:pt idx="1">
                  <c:v>2560</c:v>
                </c:pt>
                <c:pt idx="2">
                  <c:v>2570</c:v>
                </c:pt>
              </c:numCache>
            </c:numRef>
          </c:val>
          <c:extLst xmlns:c16r2="http://schemas.microsoft.com/office/drawing/2015/06/chart">
            <c:ext xmlns:c16="http://schemas.microsoft.com/office/drawing/2014/chart" uri="{C3380CC4-5D6E-409C-BE32-E72D297353CC}">
              <c16:uniqueId val="{00000000-A3C7-4312-A298-A08122BEF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1258</c:v>
                </c:pt>
                <c:pt idx="1">
                  <c:v>1260</c:v>
                </c:pt>
                <c:pt idx="2">
                  <c:v>1262</c:v>
                </c:pt>
              </c:numCache>
            </c:numRef>
          </c:val>
          <c:extLst xmlns:c16r2="http://schemas.microsoft.com/office/drawing/2015/06/chart">
            <c:ext xmlns:c16="http://schemas.microsoft.com/office/drawing/2014/chart" uri="{C3380CC4-5D6E-409C-BE32-E72D297353CC}">
              <c16:uniqueId val="{00000001-A3C7-4312-A298-A08122BEF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1087</c:v>
                </c:pt>
                <c:pt idx="1">
                  <c:v>1303</c:v>
                </c:pt>
                <c:pt idx="2">
                  <c:v>1502</c:v>
                </c:pt>
              </c:numCache>
            </c:numRef>
          </c:val>
          <c:extLst xmlns:c16r2="http://schemas.microsoft.com/office/drawing/2015/06/chart">
            <c:ext xmlns:c16="http://schemas.microsoft.com/office/drawing/2014/chart" uri="{C3380CC4-5D6E-409C-BE32-E72D297353CC}">
              <c16:uniqueId val="{00000002-A3C7-4312-A298-A08122BEF170}"/>
            </c:ext>
          </c:extLst>
        </c:ser>
        <c:dLbls>
          <c:showLegendKey val="0"/>
          <c:showVal val="0"/>
          <c:showCatName val="0"/>
          <c:showSerName val="0"/>
          <c:showPercent val="0"/>
          <c:showBubbleSize val="0"/>
        </c:dLbls>
        <c:gapWidth val="120"/>
        <c:overlap val="100"/>
        <c:axId val="980567968"/>
        <c:axId val="980570688"/>
      </c:barChart>
      <c:catAx>
        <c:axId val="98056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80570688"/>
        <c:crosses val="autoZero"/>
        <c:auto val="1"/>
        <c:lblAlgn val="ctr"/>
        <c:lblOffset val="100"/>
        <c:tickLblSkip val="1"/>
        <c:tickMarkSkip val="1"/>
        <c:noMultiLvlLbl val="0"/>
      </c:catAx>
      <c:valAx>
        <c:axId val="980570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8056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78-449B-AEA7-54CBB7C1EDC9}"/>
                </c:ext>
                <c:ext xmlns:c15="http://schemas.microsoft.com/office/drawing/2012/chart" uri="{CE6537A1-D6FC-4f65-9D91-7224C49458BB}">
                  <c15:dlblFieldTable>
                    <c15:dlblFTEntry>
                      <c15:txfldGUID>{12115F95-65D3-4061-AB8F-18C879056ACE}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78-449B-AEA7-54CBB7C1EDC9}"/>
                </c:ext>
                <c:ext xmlns:c15="http://schemas.microsoft.com/office/drawing/2012/chart" uri="{CE6537A1-D6FC-4f65-9D91-7224C49458BB}">
                  <c15:dlblFieldTable>
                    <c15:dlblFTEntry>
                      <c15:txfldGUID>{D37A6C27-01D4-43D9-AA75-682547428474}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78-449B-AEA7-54CBB7C1EDC9}"/>
                </c:ext>
                <c:ext xmlns:c15="http://schemas.microsoft.com/office/drawing/2012/chart" uri="{CE6537A1-D6FC-4f65-9D91-7224C49458BB}">
                  <c15:dlblFieldTable>
                    <c15:dlblFTEntry>
                      <c15:txfldGUID>{F49A69B8-85B6-48A1-9623-AC627D52122B}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78-449B-AEA7-54CBB7C1EDC9}"/>
                </c:ext>
                <c:ext xmlns:c15="http://schemas.microsoft.com/office/drawing/2012/chart" uri="{CE6537A1-D6FC-4f65-9D91-7224C49458BB}">
                  <c15:dlblFieldTable>
                    <c15:dlblFTEntry>
                      <c15:txfldGUID>{ADF5805A-EE33-4357-854E-E5AEEC933E35}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78-449B-AEA7-54CBB7C1EDC9}"/>
                </c:ext>
                <c:ext xmlns:c15="http://schemas.microsoft.com/office/drawing/2012/chart" uri="{CE6537A1-D6FC-4f65-9D91-7224C49458BB}">
                  <c15:dlblFieldTable>
                    <c15:dlblFTEntry>
                      <c15:txfldGUID>{BBD97FBE-3E2E-4EDD-9DC4-F980369D0512}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78-449B-AEA7-54CBB7C1EDC9}"/>
                </c:ext>
                <c:ext xmlns:c15="http://schemas.microsoft.com/office/drawing/2012/chart" uri="{CE6537A1-D6FC-4f65-9D91-7224C49458BB}">
                  <c15:dlblFieldTable>
                    <c15:dlblFTEntry>
                      <c15:txfldGUID>{ACBC9B86-F980-4EF6-A6EF-25FAAF899C10}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78-449B-AEA7-54CBB7C1EDC9}"/>
                </c:ext>
                <c:ext xmlns:c15="http://schemas.microsoft.com/office/drawing/2012/chart" uri="{CE6537A1-D6FC-4f65-9D91-7224C49458BB}">
                  <c15:dlblFieldTable>
                    <c15:dlblFTEntry>
                      <c15:txfldGUID>{8EE47E78-2EDC-40C4-89E3-E80B33C99CCD}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78-449B-AEA7-54CBB7C1EDC9}"/>
                </c:ext>
                <c:ext xmlns:c15="http://schemas.microsoft.com/office/drawing/2012/chart" uri="{CE6537A1-D6FC-4f65-9D91-7224C49458BB}">
                  <c15:dlblFieldTable>
                    <c15:dlblFTEntry>
                      <c15:txfldGUID>{0ED21D85-8710-471B-ABE9-4F9D5A405C64}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78-449B-AEA7-54CBB7C1EDC9}"/>
                </c:ext>
                <c:ext xmlns:c15="http://schemas.microsoft.com/office/drawing/2012/chart" uri="{CE6537A1-D6FC-4f65-9D91-7224C49458BB}">
                  <c15:dlblFieldTable>
                    <c15:dlblFTEntry>
                      <c15:txfldGUID>{F0069D1A-3507-4334-AE56-81B0447C0CC6}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53</c:v>
                </c:pt>
                <c:pt idx="16">
                  <c:v>53.1</c:v>
                </c:pt>
                <c:pt idx="24">
                  <c:v>53.9</c:v>
                </c:pt>
                <c:pt idx="32">
                  <c:v>54.8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B78-449B-AEA7-54CBB7C1ED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78-449B-AEA7-54CBB7C1EDC9}"/>
                </c:ext>
                <c:ext xmlns:c15="http://schemas.microsoft.com/office/drawing/2012/chart" uri="{CE6537A1-D6FC-4f65-9D91-7224C49458BB}">
                  <c15:layout/>
                  <c15:dlblFieldTable>
                    <c15:dlblFTEntry>
                      <c15:txfldGUID>{26FDE06B-1746-4FC8-B1D8-6C8CDBD8E041}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78-449B-AEA7-54CBB7C1EDC9}"/>
                </c:ext>
                <c:ext xmlns:c15="http://schemas.microsoft.com/office/drawing/2012/chart" uri="{CE6537A1-D6FC-4f65-9D91-7224C49458BB}">
                  <c15:dlblFieldTable>
                    <c15:dlblFTEntry>
                      <c15:txfldGUID>{E43C8BDC-716A-463C-BC38-8717E72FE800}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78-449B-AEA7-54CBB7C1EDC9}"/>
                </c:ext>
                <c:ext xmlns:c15="http://schemas.microsoft.com/office/drawing/2012/chart" uri="{CE6537A1-D6FC-4f65-9D91-7224C49458BB}">
                  <c15:dlblFieldTable>
                    <c15:dlblFTEntry>
                      <c15:txfldGUID>{4FA7F74C-E014-4F4A-9301-9D84503AC5DE}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78-449B-AEA7-54CBB7C1EDC9}"/>
                </c:ext>
                <c:ext xmlns:c15="http://schemas.microsoft.com/office/drawing/2012/chart" uri="{CE6537A1-D6FC-4f65-9D91-7224C49458BB}">
                  <c15:dlblFieldTable>
                    <c15:dlblFTEntry>
                      <c15:txfldGUID>{C16DDB9C-F742-4B86-A78A-7BEAF419F9C0}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78-449B-AEA7-54CBB7C1EDC9}"/>
                </c:ext>
                <c:ext xmlns:c15="http://schemas.microsoft.com/office/drawing/2012/chart" uri="{CE6537A1-D6FC-4f65-9D91-7224C49458BB}">
                  <c15:dlblFieldTable>
                    <c15:dlblFTEntry>
                      <c15:txfldGUID>{C437E037-F692-45F6-8DED-5D2676135DF6}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78-449B-AEA7-54CBB7C1EDC9}"/>
                </c:ext>
                <c:ext xmlns:c15="http://schemas.microsoft.com/office/drawing/2012/chart" uri="{CE6537A1-D6FC-4f65-9D91-7224C49458BB}">
                  <c15:layout/>
                  <c15:dlblFieldTable>
                    <c15:dlblFTEntry>
                      <c15:txfldGUID>{AF665E10-128F-47C4-AB6C-6227C8DCF38B}</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78-449B-AEA7-54CBB7C1EDC9}"/>
                </c:ext>
                <c:ext xmlns:c15="http://schemas.microsoft.com/office/drawing/2012/chart" uri="{CE6537A1-D6FC-4f65-9D91-7224C49458BB}">
                  <c15:layout/>
                  <c15:dlblFieldTable>
                    <c15:dlblFTEntry>
                      <c15:txfldGUID>{C3222648-3A84-4394-9507-0F80FE18DDB6}</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78-449B-AEA7-54CBB7C1EDC9}"/>
                </c:ext>
                <c:ext xmlns:c15="http://schemas.microsoft.com/office/drawing/2012/chart" uri="{CE6537A1-D6FC-4f65-9D91-7224C49458BB}">
                  <c15:layout/>
                  <c15:dlblFieldTable>
                    <c15:dlblFTEntry>
                      <c15:txfldGUID>{70F7DD6C-EEFC-4C8C-AB77-FE1B11A4793C}</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78-449B-AEA7-54CBB7C1EDC9}"/>
                </c:ext>
                <c:ext xmlns:c15="http://schemas.microsoft.com/office/drawing/2012/chart" uri="{CE6537A1-D6FC-4f65-9D91-7224C49458BB}">
                  <c15:layout/>
                  <c15:dlblFieldTable>
                    <c15:dlblFTEntry>
                      <c15:txfldGUID>{06C80CC5-70D1-4410-867F-0A1864AFFA11}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B78-449B-AEA7-54CBB7C1EDC9}"/>
            </c:ext>
          </c:extLst>
        </c:ser>
        <c:dLbls>
          <c:showLegendKey val="0"/>
          <c:showVal val="1"/>
          <c:showCatName val="0"/>
          <c:showSerName val="0"/>
          <c:showPercent val="0"/>
          <c:showBubbleSize val="0"/>
        </c:dLbls>
        <c:axId val="980573408"/>
        <c:axId val="980560896"/>
      </c:scatterChart>
      <c:valAx>
        <c:axId val="980573408"/>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560896"/>
        <c:crosses val="autoZero"/>
        <c:crossBetween val="midCat"/>
      </c:valAx>
      <c:valAx>
        <c:axId val="98056089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80573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BA-4692-A431-9032757E2C0F}"/>
                </c:ext>
                <c:ext xmlns:c15="http://schemas.microsoft.com/office/drawing/2012/chart" uri="{CE6537A1-D6FC-4f65-9D91-7224C49458BB}">
                  <c15:dlblFieldTable>
                    <c15:dlblFTEntry>
                      <c15:txfldGUID>{C0349301-402E-48D4-B429-178970B8077F}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BA-4692-A431-9032757E2C0F}"/>
                </c:ext>
                <c:ext xmlns:c15="http://schemas.microsoft.com/office/drawing/2012/chart" uri="{CE6537A1-D6FC-4f65-9D91-7224C49458BB}">
                  <c15:dlblFieldTable>
                    <c15:dlblFTEntry>
                      <c15:txfldGUID>{A2EF5621-53C6-424D-A7A9-A1819313A176}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BA-4692-A431-9032757E2C0F}"/>
                </c:ext>
                <c:ext xmlns:c15="http://schemas.microsoft.com/office/drawing/2012/chart" uri="{CE6537A1-D6FC-4f65-9D91-7224C49458BB}">
                  <c15:dlblFieldTable>
                    <c15:dlblFTEntry>
                      <c15:txfldGUID>{81EEDF03-08F5-45ED-8544-4A4520A8A64A}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BA-4692-A431-9032757E2C0F}"/>
                </c:ext>
                <c:ext xmlns:c15="http://schemas.microsoft.com/office/drawing/2012/chart" uri="{CE6537A1-D6FC-4f65-9D91-7224C49458BB}">
                  <c15:dlblFieldTable>
                    <c15:dlblFTEntry>
                      <c15:txfldGUID>{17CA32EB-B8F8-4071-83D5-19DDE4CBE6D3}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BA-4692-A431-9032757E2C0F}"/>
                </c:ext>
                <c:ext xmlns:c15="http://schemas.microsoft.com/office/drawing/2012/chart" uri="{CE6537A1-D6FC-4f65-9D91-7224C49458BB}">
                  <c15:dlblFieldTable>
                    <c15:dlblFTEntry>
                      <c15:txfldGUID>{1AB915B5-8333-4E9D-9915-DF1D5E956F07}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BA-4692-A431-9032757E2C0F}"/>
                </c:ext>
                <c:ext xmlns:c15="http://schemas.microsoft.com/office/drawing/2012/chart" uri="{CE6537A1-D6FC-4f65-9D91-7224C49458BB}">
                  <c15:dlblFieldTable>
                    <c15:dlblFTEntry>
                      <c15:txfldGUID>{51D7BCE8-9C30-4B15-B09D-9FD431119E7B}</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BA-4692-A431-9032757E2C0F}"/>
                </c:ext>
                <c:ext xmlns:c15="http://schemas.microsoft.com/office/drawing/2012/chart" uri="{CE6537A1-D6FC-4f65-9D91-7224C49458BB}">
                  <c15:dlblFieldTable>
                    <c15:dlblFTEntry>
                      <c15:txfldGUID>{A9DA293B-5B68-4FE0-B381-1461A3FFE748}</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BA-4692-A431-9032757E2C0F}"/>
                </c:ext>
                <c:ext xmlns:c15="http://schemas.microsoft.com/office/drawing/2012/chart" uri="{CE6537A1-D6FC-4f65-9D91-7224C49458BB}">
                  <c15:dlblFieldTable>
                    <c15:dlblFTEntry>
                      <c15:txfldGUID>{0D05AA0F-6E79-4242-A624-4296B06FC695}</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BA-4692-A431-9032757E2C0F}"/>
                </c:ext>
                <c:ext xmlns:c15="http://schemas.microsoft.com/office/drawing/2012/chart" uri="{CE6537A1-D6FC-4f65-9D91-7224C49458BB}">
                  <c15:dlblFieldTable>
                    <c15:dlblFTEntry>
                      <c15:txfldGUID>{F376B72A-F42F-4ECC-8E09-3BDCE68AB233}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4.5999999999999996</c:v>
                </c:pt>
                <c:pt idx="16">
                  <c:v>4.5</c:v>
                </c:pt>
                <c:pt idx="24">
                  <c:v>4.7</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EBA-4692-A431-9032757E2C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BA-4692-A431-9032757E2C0F}"/>
                </c:ext>
                <c:ext xmlns:c15="http://schemas.microsoft.com/office/drawing/2012/chart" uri="{CE6537A1-D6FC-4f65-9D91-7224C49458BB}">
                  <c15:layout/>
                  <c15:dlblFieldTable>
                    <c15:dlblFTEntry>
                      <c15:txfldGUID>{BA483968-EBBE-474D-80C2-2D85330354BF}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BA-4692-A431-9032757E2C0F}"/>
                </c:ext>
                <c:ext xmlns:c15="http://schemas.microsoft.com/office/drawing/2012/chart" uri="{CE6537A1-D6FC-4f65-9D91-7224C49458BB}">
                  <c15:dlblFieldTable>
                    <c15:dlblFTEntry>
                      <c15:txfldGUID>{459672A2-BAAB-40CB-9232-ED315F91A403}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BA-4692-A431-9032757E2C0F}"/>
                </c:ext>
                <c:ext xmlns:c15="http://schemas.microsoft.com/office/drawing/2012/chart" uri="{CE6537A1-D6FC-4f65-9D91-7224C49458BB}">
                  <c15:dlblFieldTable>
                    <c15:dlblFTEntry>
                      <c15:txfldGUID>{7BCB5A30-E61D-4602-ACE6-D12299BD2F37}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BA-4692-A431-9032757E2C0F}"/>
                </c:ext>
                <c:ext xmlns:c15="http://schemas.microsoft.com/office/drawing/2012/chart" uri="{CE6537A1-D6FC-4f65-9D91-7224C49458BB}">
                  <c15:dlblFieldTable>
                    <c15:dlblFTEntry>
                      <c15:txfldGUID>{DDB14132-C048-4762-BDDD-DF523BD000E2}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BA-4692-A431-9032757E2C0F}"/>
                </c:ext>
                <c:ext xmlns:c15="http://schemas.microsoft.com/office/drawing/2012/chart" uri="{CE6537A1-D6FC-4f65-9D91-7224C49458BB}">
                  <c15:dlblFieldTable>
                    <c15:dlblFTEntry>
                      <c15:txfldGUID>{95E33F73-C6E5-4EB3-8A1B-A9D51788C3B0}</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BA-4692-A431-9032757E2C0F}"/>
                </c:ext>
                <c:ext xmlns:c15="http://schemas.microsoft.com/office/drawing/2012/chart" uri="{CE6537A1-D6FC-4f65-9D91-7224C49458BB}">
                  <c15:layout/>
                  <c15:dlblFieldTable>
                    <c15:dlblFTEntry>
                      <c15:txfldGUID>{BA3F50D0-91D0-408B-A585-36EA0231C36C}</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BA-4692-A431-9032757E2C0F}"/>
                </c:ext>
                <c:ext xmlns:c15="http://schemas.microsoft.com/office/drawing/2012/chart" uri="{CE6537A1-D6FC-4f65-9D91-7224C49458BB}">
                  <c15:layout/>
                  <c15:dlblFieldTable>
                    <c15:dlblFTEntry>
                      <c15:txfldGUID>{36CBEAE5-DB36-4FFF-A7BE-6936B53A93A4}</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BA-4692-A431-9032757E2C0F}"/>
                </c:ext>
                <c:ext xmlns:c15="http://schemas.microsoft.com/office/drawing/2012/chart" uri="{CE6537A1-D6FC-4f65-9D91-7224C49458BB}">
                  <c15:layout/>
                  <c15:dlblFieldTable>
                    <c15:dlblFTEntry>
                      <c15:txfldGUID>{EE8DB4BE-B163-4BDC-9155-24DB73FDD9A9}</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BA-4692-A431-9032757E2C0F}"/>
                </c:ext>
                <c:ext xmlns:c15="http://schemas.microsoft.com/office/drawing/2012/chart" uri="{CE6537A1-D6FC-4f65-9D91-7224C49458BB}">
                  <c15:layout/>
                  <c15:dlblFieldTable>
                    <c15:dlblFTEntry>
                      <c15:txfldGUID>{B5399F48-C6A0-49C8-82C8-BC8B5762FB50}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EBA-4692-A431-9032757E2C0F}"/>
            </c:ext>
          </c:extLst>
        </c:ser>
        <c:dLbls>
          <c:showLegendKey val="0"/>
          <c:showVal val="1"/>
          <c:showCatName val="0"/>
          <c:showSerName val="0"/>
          <c:showPercent val="0"/>
          <c:showBubbleSize val="0"/>
        </c:dLbls>
        <c:axId val="980561440"/>
        <c:axId val="980563616"/>
      </c:scatterChart>
      <c:valAx>
        <c:axId val="980561440"/>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563616"/>
        <c:crosses val="autoZero"/>
        <c:crossBetween val="midCat"/>
      </c:valAx>
      <c:valAx>
        <c:axId val="98056361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80561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債、過疎債、臨時財政対策債等と交付税算入の高い地方債を起こしていることにより、実質公債費は健全な比率となっているが、地方債残高が増えすぎないように、長期的かつ計画的な地方債発行を行い、状況に応じて地方債の一部繰上償還等も視野に入れて対応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満期一括償還地方債の借入がないため、当該財源としての減債基金への積立はない。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指標は健全に見えるが、充当可能基金は公債費のみに充当するものではなく、消防未常備町村の解消、ごみ処理施設への取り組み、第３セクターの状況など不安要素が山積しているため、地方債残高は可能な限り抑制したいと考え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しかし、財政力のない本町では地方債の発行を極端に抑制することは困難であるため、有利な地方債を発行し、健全な指標を保つよう努める。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・財政調整基金を４１百万円取り崩したが、いろどりの里整備基金を１６８百万円ほか特定目的基金を多く積み立てたことにより全体として２１０百万円の増加。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・基金の使途明確化を図るために、個々の特定目的基金を中心に積み立てていくことを予定している。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：将来の上勝町発展の基盤となる施設の整備等を目的とする。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：町の森林農地の適正管理により「持続可能な地域社会づくり」を目指し、町並びに森林所有者等の責務を明確化し、町民の健康で文化的な生活の持続に寄与することを目的とする。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：将来の上勝町発展の基盤となる施設の整備等を目的とし、平成２９年度に基金条例を設置。令和３年度は１６８百万円を積み立てたことにより増加。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：森林農地適正管理士の育成等に充てることを目的とし、令和３年度　１２百万円を積み立てたことにより増加。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公共施設や道路・橋梁等のインフラは、将来的に更新・維持管理等の支出を伴うもので、平成２８年度策定の公共施設等総合管理計画では、将来更新費用（４０年間）の総額が、４０，５４０百万円と想定。年平均を試算すると毎年度　１，０１０百万円の費用を要するうえ、過去５年間の投資的事業の年平均を試算すると　４９０百万円が必要となる。これによると単年度だけでみても　１，５００百万円が必要と見込んでいる。そのため、適切な財源の確保と歳出の精査により、可能な限り積み立てていきたい。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町面積のうち森林面積が約９０％を占めるなかで、山離れする森林所有者や林業従事者の高齢化等により、森林環境の悪化、水資源の枯渇が進むと想定される。そこで本町は森林農地の適正管理を行うため、令和元年度に設立した新林業事業体において新たな担い手の育成と確保を推進する。また、森林環境贈与税の創設を好機と捉え、可能な限り基金へ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・５１百万円積み立て４１百万円を取り崩したことで、１０百万円の増加。今後も積立額の範囲内で取り崩しを行うように努める。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・財政調整基金については、決算剰余金、基金運用益を中心に積み立てていく。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・災害への備え等のため、過去の実績を踏まえ、積み立ててきている。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・基金運用益相当額　２百万円を積み立てたことによる増加。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・令和５～６年度に地方債償還のピークを迎える見込み。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・令和３年度末地方債残高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百万円に対し、減債基金残高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百万円のため、基金残高に対して地方債残高が２倍以上となっている。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一括償還等を行うこととなった場合等と不測の事態に対応が出来るよう可能な限り積み立てておきたい。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692B0DB9-A89E-42F4-B366-F23A55A06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25C5BF4-6A9D-4F10-A209-78E65C651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5DA58956-7E2E-40EE-A947-7F45A4B89869}"/>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D43E93AB-63FD-4B40-AEED-816BF28A37D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CC8AD554-0DD0-42F7-8CA8-476EAA7DEC94}"/>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34DA8DC2-124D-4C37-8034-FC0FD58E8AE7}"/>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B4CFA2C0-F6DA-4CA3-967B-DB60F650DDA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EFA5228B-8EF1-4E96-AF03-4FBB4E94BA6E}"/>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70D73939-921F-42C0-A484-E146F98DD2F4}"/>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54F9CFDF-693A-44A9-9C52-1ED7944C36C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2285029-BD7A-4B90-9AF7-342D82F9FCD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E565E1F3-A584-4FDE-B5E1-AB8ECEACCED7}"/>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31959EC1-82C1-48E4-91F7-777CCFB180B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97E37173-659A-41F0-9DF0-6C37FAFC4AA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126A0AA6-DBBD-4BDD-888F-52FABFBB657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E163D52D-72AD-4597-8A04-2D7D61C52DC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33D7BA48-A719-4BC6-A0D7-F7659F06149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DA83B3D5-7E03-445C-A2CF-EEDEA510552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444F53D3-53AC-4716-8336-3A9BEAD82EF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83BA85BF-6A4F-4D8B-9879-A1D86E12DB2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CD63A0A0-9F0C-445D-912C-837CE1109E9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4FF9B0C8-5E4D-4A07-A183-67FB792AA4C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8A3A5AE0-F643-4C78-AAE7-58A32109B61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BA5D1FEE-372D-4214-A61C-22B3070B792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7E1DD5B0-2935-4FE1-B7A6-F753A416F92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1A191AE3-DAAB-424D-A8F7-D57276ECEF8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F2DF4E3D-1EF0-4502-BC73-6C7900A85C9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C48F18D2-77C7-413D-B779-334C2B07F2C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3BCE3BF2-7512-4EA1-A4BB-76329B8A2D0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A296C5E8-780E-4BD1-A4A0-8AC725BD785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B815B7B2-B869-4D3C-947D-C386010366D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BCD9B4B1-A29F-42AB-B80F-576589F99DF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66502E1A-AFFF-47E8-9E8F-860E335C416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B88C587E-65A2-4657-9CC0-2D3333B50A7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65076BE7-0FC2-42E8-AFAB-C02D5B93759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66EF8283-984A-41BA-9896-C53A928706A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B8FD9756-5BB3-4341-A60E-BB1A32608D9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4C46915-1376-4171-9403-B44F918A5F1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C0BF517C-7096-4AD4-A05F-E5EE183E809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9FAEF514-5E9F-4F1D-B83B-A302B1E3BCE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1A11DAEA-F83F-4F01-B949-C463295ABAD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F97BDC6D-99E7-4F5C-91AF-07005CA18A6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1EE0C5D-14B3-491E-8013-BD135D9A9A7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BE61B15A-138B-4FC1-AD80-3C59C2CB913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318027D-FC00-4D8E-8FED-0E31A646B75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81B5F6C8-2D70-4357-9757-5CC846A2F1A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AF396E42-5B24-4A5C-842A-9C00DAED7BE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1D12B3D5-03B8-42FA-937B-FD5384277A5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45D08551-83D8-4E2A-8F21-165715E6783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6A158E5F-4212-45A6-A79B-88CB1243C97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EBBB72FB-E09B-4230-96D2-FE60FDC34E6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D7FEDB5A-7426-4A50-A8B8-E8218BE1A73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11F6FAC7-0B91-427D-8971-F6FB4779464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CD6C6C58-A3AD-4EE1-A29E-B785A29FE47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DE252FA8-8FAD-44E6-944D-21D415761B7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7E4756DB-751A-446B-B4A1-0A1B082279F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C42F81C1-2372-486E-A02D-81EE1E6611F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当町の有形固定資産減価償却率は、類似団体よりも低い水準にある。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年度は、建物の取得はなかったが、既存建物の改修・修繕工事を複数件行った。有形固定資産減価償却率については、令和元年度決算と比較して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今後も、公共施設個別計画や公共施設等総合管理計画等に沿った公共施設（ハコモノ）に対するマネジメントを進め、計画的な予防保全を図る。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67DD92A8-2A3D-4C33-9EE8-D732DCD4DA4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90F6654-B618-480F-B81A-4E68A366216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8F126A1C-1147-4693-99EE-843E2CD7EDB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F3C8638D-486E-43BC-83CB-FB6D17127502}"/>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6AA5DDD2-2DB4-453A-BE59-CEC7A1A69C19}"/>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B91E8663-526F-41A7-AD32-8E01EDC0CC4B}"/>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76D2CD3E-C88D-42EB-BBCB-369637BDD5B7}"/>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EAB7AB27-E73F-43FB-AA07-11320283534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C7026517-3F52-4AC5-ACFC-A3B71A4F074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8C69C7DB-744F-4D98-B45F-5ED0784ABB29}"/>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3C45076B-FE9A-4821-A232-95CFCA28768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7502843B-D9DC-45DB-884E-1438CE6C20C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AAC581BD-EA0E-4E89-8340-2BADDBFBA38D}"/>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EDFDF521-9AB0-462F-95CC-7708DD0A91D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B0500BCE-329E-45FC-ACC5-BE074AA8BAB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0DA2D139-F83A-426B-B3A1-7DEA9BE4F7A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27379D64-9F23-4E8E-8A2F-34C86809EED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754662A2-9B88-4D07-896C-158C4D52BF1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xmlns="" id="{E8A01763-887C-49AA-95F0-E2C30A7EA589}"/>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xmlns="" id="{9A9AB04C-6943-405C-96C1-D0D57C49756E}"/>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xmlns="" id="{E0296388-1FFA-4CB1-927C-7933A9AAE102}"/>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xmlns="" id="{C39E53C7-DD49-4B63-8C87-15812B6A6FFA}"/>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xmlns="" id="{39629626-CAC0-4ED5-9EDE-50CA22F6D71A}"/>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xmlns="" id="{21469E0D-C5DF-481B-890E-EB698B02BE9F}"/>
            </a:ext>
          </a:extLst>
        </xdr:cNvPr>
        <xdr:cNvSpPr txBox="1"/>
      </xdr:nvSpPr>
      <xdr:spPr>
        <a:xfrm>
          <a:off x="4813300" y="5413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xmlns="" id="{DAEEE839-5247-4772-8264-BA971386E49F}"/>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xmlns="" id="{C2C7F9A4-FB2A-4125-88F6-11093E7F24B2}"/>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xmlns="" id="{D2E01C95-46A7-406C-8E49-1664A872C4FA}"/>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xmlns="" id="{93A5349C-6A3C-49B1-A467-55B2F1F9239A}"/>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xmlns="" id="{A1CEF94E-0104-4D31-A8FF-DD3C39414219}"/>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3EBC916D-B443-4AFF-BCA0-FB65D66B676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FA8437E9-696F-4B4C-8799-0E4AA835BD6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89F541E6-55E8-4FE3-9DEB-069BF2DA3A0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3A9E6D4D-1ED8-43F7-BB4D-E9ADB1BD104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D58B1164-A639-4C24-8CA5-7155539B0E1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93" name="楕円 92">
          <a:extLst>
            <a:ext uri="{FF2B5EF4-FFF2-40B4-BE49-F238E27FC236}">
              <a16:creationId xmlns:a16="http://schemas.microsoft.com/office/drawing/2014/main" xmlns="" id="{00078CF6-0E77-41A8-9AC7-80B1B5558610}"/>
            </a:ext>
          </a:extLst>
        </xdr:cNvPr>
        <xdr:cNvSpPr/>
      </xdr:nvSpPr>
      <xdr:spPr>
        <a:xfrm>
          <a:off x="4711700" y="52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83383</xdr:rowOff>
    </xdr:from>
    <xdr:ext cx="405111" cy="259045"/>
    <xdr:sp macro="" textlink="">
      <xdr:nvSpPr>
        <xdr:cNvPr id="94" name="有形固定資産減価償却率該当値テキスト">
          <a:extLst>
            <a:ext uri="{FF2B5EF4-FFF2-40B4-BE49-F238E27FC236}">
              <a16:creationId xmlns:a16="http://schemas.microsoft.com/office/drawing/2014/main" xmlns="" id="{7D472099-C033-4380-847A-B56B2F380561}"/>
            </a:ext>
          </a:extLst>
        </xdr:cNvPr>
        <xdr:cNvSpPr txBox="1"/>
      </xdr:nvSpPr>
      <xdr:spPr>
        <a:xfrm>
          <a:off x="4813300" y="505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5" name="楕円 94">
          <a:extLst>
            <a:ext uri="{FF2B5EF4-FFF2-40B4-BE49-F238E27FC236}">
              <a16:creationId xmlns:a16="http://schemas.microsoft.com/office/drawing/2014/main" xmlns="" id="{9A982542-8063-461C-A25B-A7904D9EBE57}"/>
            </a:ext>
          </a:extLst>
        </xdr:cNvPr>
        <xdr:cNvSpPr/>
      </xdr:nvSpPr>
      <xdr:spPr>
        <a:xfrm>
          <a:off x="4000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111306</xdr:rowOff>
    </xdr:to>
    <xdr:cxnSp macro="">
      <xdr:nvCxnSpPr>
        <xdr:cNvPr id="96" name="直線コネクタ 95">
          <a:extLst>
            <a:ext uri="{FF2B5EF4-FFF2-40B4-BE49-F238E27FC236}">
              <a16:creationId xmlns:a16="http://schemas.microsoft.com/office/drawing/2014/main" xmlns="" id="{F9D5B069-49B0-4484-BBCB-EDFF532C6DAF}"/>
            </a:ext>
          </a:extLst>
        </xdr:cNvPr>
        <xdr:cNvCxnSpPr/>
      </xdr:nvCxnSpPr>
      <xdr:spPr>
        <a:xfrm>
          <a:off x="4051300" y="5227048"/>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97" name="楕円 96">
          <a:extLst>
            <a:ext uri="{FF2B5EF4-FFF2-40B4-BE49-F238E27FC236}">
              <a16:creationId xmlns:a16="http://schemas.microsoft.com/office/drawing/2014/main" xmlns="" id="{75AEAA3F-6151-4428-8F53-91F4417B3FCE}"/>
            </a:ext>
          </a:extLst>
        </xdr:cNvPr>
        <xdr:cNvSpPr/>
      </xdr:nvSpPr>
      <xdr:spPr>
        <a:xfrm>
          <a:off x="3238500" y="5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83548</xdr:rowOff>
    </xdr:to>
    <xdr:cxnSp macro="">
      <xdr:nvCxnSpPr>
        <xdr:cNvPr id="98" name="直線コネクタ 97">
          <a:extLst>
            <a:ext uri="{FF2B5EF4-FFF2-40B4-BE49-F238E27FC236}">
              <a16:creationId xmlns:a16="http://schemas.microsoft.com/office/drawing/2014/main" xmlns="" id="{F31008CD-748A-4FD1-872D-DCCC13AAE204}"/>
            </a:ext>
          </a:extLst>
        </xdr:cNvPr>
        <xdr:cNvCxnSpPr/>
      </xdr:nvCxnSpPr>
      <xdr:spPr>
        <a:xfrm>
          <a:off x="3289300" y="520237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9" name="楕円 98">
          <a:extLst>
            <a:ext uri="{FF2B5EF4-FFF2-40B4-BE49-F238E27FC236}">
              <a16:creationId xmlns:a16="http://schemas.microsoft.com/office/drawing/2014/main" xmlns="" id="{4DDEF40C-D6D0-4127-AF6E-958BFADEF65C}"/>
            </a:ext>
          </a:extLst>
        </xdr:cNvPr>
        <xdr:cNvSpPr/>
      </xdr:nvSpPr>
      <xdr:spPr>
        <a:xfrm>
          <a:off x="2476500" y="5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30</xdr:row>
      <xdr:rowOff>58874</xdr:rowOff>
    </xdr:to>
    <xdr:cxnSp macro="">
      <xdr:nvCxnSpPr>
        <xdr:cNvPr id="100" name="直線コネクタ 99">
          <a:extLst>
            <a:ext uri="{FF2B5EF4-FFF2-40B4-BE49-F238E27FC236}">
              <a16:creationId xmlns:a16="http://schemas.microsoft.com/office/drawing/2014/main" xmlns="" id="{DBC73FE9-ABAB-46AE-B52C-6C275B0CCEAD}"/>
            </a:ext>
          </a:extLst>
        </xdr:cNvPr>
        <xdr:cNvCxnSpPr/>
      </xdr:nvCxnSpPr>
      <xdr:spPr>
        <a:xfrm>
          <a:off x="2527300" y="5199289"/>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101" name="楕円 100">
          <a:extLst>
            <a:ext uri="{FF2B5EF4-FFF2-40B4-BE49-F238E27FC236}">
              <a16:creationId xmlns:a16="http://schemas.microsoft.com/office/drawing/2014/main" xmlns="" id="{733483C4-044F-40EB-9413-1DF7DA4631D6}"/>
            </a:ext>
          </a:extLst>
        </xdr:cNvPr>
        <xdr:cNvSpPr/>
      </xdr:nvSpPr>
      <xdr:spPr>
        <a:xfrm>
          <a:off x="1714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55789</xdr:rowOff>
    </xdr:to>
    <xdr:cxnSp macro="">
      <xdr:nvCxnSpPr>
        <xdr:cNvPr id="102" name="直線コネクタ 101">
          <a:extLst>
            <a:ext uri="{FF2B5EF4-FFF2-40B4-BE49-F238E27FC236}">
              <a16:creationId xmlns:a16="http://schemas.microsoft.com/office/drawing/2014/main" xmlns="" id="{B779297B-1E2C-4347-8D2F-3C2C45DB8CEC}"/>
            </a:ext>
          </a:extLst>
        </xdr:cNvPr>
        <xdr:cNvCxnSpPr/>
      </xdr:nvCxnSpPr>
      <xdr:spPr>
        <a:xfrm>
          <a:off x="1765300" y="5168447"/>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xmlns="" id="{9A5E83D9-0FA1-41FF-A215-341FD024858C}"/>
            </a:ext>
          </a:extLst>
        </xdr:cNvPr>
        <xdr:cNvSpPr txBox="1"/>
      </xdr:nvSpPr>
      <xdr:spPr>
        <a:xfrm>
          <a:off x="3836044" y="549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xmlns="" id="{94B17C5B-CE5A-420B-BB1C-0495BE1D7455}"/>
            </a:ext>
          </a:extLst>
        </xdr:cNvPr>
        <xdr:cNvSpPr txBox="1"/>
      </xdr:nvSpPr>
      <xdr:spPr>
        <a:xfrm>
          <a:off x="3086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xmlns="" id="{792CDB92-2A53-44F3-BC8F-1DABC38164F9}"/>
            </a:ext>
          </a:extLst>
        </xdr:cNvPr>
        <xdr:cNvSpPr txBox="1"/>
      </xdr:nvSpPr>
      <xdr:spPr>
        <a:xfrm>
          <a:off x="2324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xmlns="" id="{A0EBB0DE-C8BD-47DC-9E2C-E8347D1E1545}"/>
            </a:ext>
          </a:extLst>
        </xdr:cNvPr>
        <xdr:cNvSpPr txBox="1"/>
      </xdr:nvSpPr>
      <xdr:spPr>
        <a:xfrm>
          <a:off x="1562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150875</xdr:rowOff>
    </xdr:from>
    <xdr:ext cx="405111" cy="259045"/>
    <xdr:sp macro="" textlink="">
      <xdr:nvSpPr>
        <xdr:cNvPr id="107" name="n_1mainValue有形固定資産減価償却率">
          <a:extLst>
            <a:ext uri="{FF2B5EF4-FFF2-40B4-BE49-F238E27FC236}">
              <a16:creationId xmlns:a16="http://schemas.microsoft.com/office/drawing/2014/main" xmlns="" id="{E606BA1C-F1BD-43C5-8BD4-60C8D11AE1D5}"/>
            </a:ext>
          </a:extLst>
        </xdr:cNvPr>
        <xdr:cNvSpPr txBox="1"/>
      </xdr:nvSpPr>
      <xdr:spPr>
        <a:xfrm>
          <a:off x="38360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8" name="n_2mainValue有形固定資産減価償却率">
          <a:extLst>
            <a:ext uri="{FF2B5EF4-FFF2-40B4-BE49-F238E27FC236}">
              <a16:creationId xmlns:a16="http://schemas.microsoft.com/office/drawing/2014/main" xmlns="" id="{B78F40FD-CE0B-46CE-B16C-73BB77F41AF9}"/>
            </a:ext>
          </a:extLst>
        </xdr:cNvPr>
        <xdr:cNvSpPr txBox="1"/>
      </xdr:nvSpPr>
      <xdr:spPr>
        <a:xfrm>
          <a:off x="3086744" y="492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109" name="n_3mainValue有形固定資産減価償却率">
          <a:extLst>
            <a:ext uri="{FF2B5EF4-FFF2-40B4-BE49-F238E27FC236}">
              <a16:creationId xmlns:a16="http://schemas.microsoft.com/office/drawing/2014/main" xmlns="" id="{D42C6A33-5DFE-4615-A9FC-57EA37AA4CAB}"/>
            </a:ext>
          </a:extLst>
        </xdr:cNvPr>
        <xdr:cNvSpPr txBox="1"/>
      </xdr:nvSpPr>
      <xdr:spPr>
        <a:xfrm>
          <a:off x="2324744" y="492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110" name="n_4mainValue有形固定資産減価償却率">
          <a:extLst>
            <a:ext uri="{FF2B5EF4-FFF2-40B4-BE49-F238E27FC236}">
              <a16:creationId xmlns:a16="http://schemas.microsoft.com/office/drawing/2014/main" xmlns="" id="{D9BAD4B3-4FFC-49F7-B9E4-01F8CD138F23}"/>
            </a:ext>
          </a:extLst>
        </xdr:cNvPr>
        <xdr:cNvSpPr txBox="1"/>
      </xdr:nvSpPr>
      <xdr:spPr>
        <a:xfrm>
          <a:off x="15627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2634F38C-84BF-4CAE-9DFE-FF2EA263939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DC4C03DE-DB8C-4B23-B2F2-5DA7ED446A4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xmlns="" id="{600BF3E4-3811-4A3C-AEB3-D1BD908219E5}"/>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ABABC829-C907-40E0-B5AA-AEC2D1A6FFF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4DE09ABF-7DA5-43AA-9C37-8A168A7F659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822F74DF-26D6-404E-8233-7FDE1904351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139B846B-91AC-43F8-B292-30FEF12BD3D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2791D7FF-F5EC-469A-88B7-30D54D78758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E94E0B61-6F09-48DA-85DB-5426FB1CFC2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439D2331-DB61-425D-BB33-B2588F9B6EA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9C8C23CB-3BC6-41DD-B612-AC97DE9A64E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A35E8809-6D9E-411F-839F-70C0A34CD1F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A6B46ED3-2ACD-4597-88C5-5AC0A13B5B9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年度決算において、負債合計金額は約</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億円であり、対して業務活動収支は約</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億円である。これらの商を償還年数とした場合、約</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年となる。令和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年度決算時点の基金残高は約</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億円であり、今後も計画的な管理を行っていく。</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年度の地方債償還支出は、地方債発行収入を下回っている。償還計画に基づいて計画的な財政運営に努める。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22F23CFF-2C43-4395-A91D-FE6306EE0C1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4A492E0B-B270-4B54-9157-029632C0785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6182570A-9506-4B06-9CC8-3D595C715A6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A6B31620-B1F2-43DA-938B-86FD39FE1E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xmlns="" id="{C89FE430-1EBA-4CF0-B3C5-D8B3BD09DE46}"/>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FCA3285F-0707-41BC-9EF8-1AFF71375FE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5ECB161E-1F79-4936-B5C9-DC4E3B42F834}"/>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447AC0CF-15A1-477C-9B93-CBDA8C85446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63004397-DDC1-425F-A111-13621901039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07320771-7515-4E48-9CF5-CBAE7EA06E6F}"/>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D7677765-3015-48F3-A81D-7077611B44F9}"/>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3CECF14F-BECE-4E9C-8BE5-0A98DA42D7F3}"/>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4970999A-89D6-4CF1-90EE-4FD198CF8FA8}"/>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8F89655F-0566-43A3-A29C-348552A66B9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D27AD5A8-216B-4C57-AEB0-38E1B4FC2FB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xmlns="" id="{028D438E-D174-4455-BCF3-B5E607B56FC8}"/>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xmlns="" id="{DA803D96-0A6D-480F-887B-F0730ACA02EB}"/>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xmlns="" id="{94386E41-A2B8-47DA-9F44-78D4F9CA821E}"/>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85F4806E-CC0B-492B-B0F2-4F29F1134EFC}"/>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314FC750-D544-4C2B-A0C2-0CE19ACEBA84}"/>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xmlns="" id="{5F85F722-F7E5-4672-B729-29D4F5925BA4}"/>
            </a:ext>
          </a:extLst>
        </xdr:cNvPr>
        <xdr:cNvSpPr txBox="1"/>
      </xdr:nvSpPr>
      <xdr:spPr>
        <a:xfrm>
          <a:off x="14846300" y="4850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xmlns="" id="{86866D12-B31B-4C6F-BF6B-D11AD9CA7C6E}"/>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xmlns="" id="{3116420B-172C-4975-9E9D-41E13D36B57C}"/>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xmlns="" id="{384439FB-95CD-4B6E-8D17-3AAC99A36096}"/>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xmlns="" id="{F235C78D-6940-4A4D-9696-3CBDB96B0047}"/>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xmlns="" id="{E5324076-58C9-4847-A74D-A1575C0353F1}"/>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37CB0DCB-3664-47EB-8FA7-817BD9277AA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E451D22A-ACE8-4950-B855-B49FA98256F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840E6CE4-E42F-4CD1-B0EF-FB239E8AA2F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C43AC409-DECD-48B3-9E43-16FBC0A282F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A0D16EA5-4270-48E2-98C0-F404BEEF278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xmlns="" id="{7B3332D3-D615-47B7-B956-D945133A8528}"/>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xmlns="" id="{AE37E137-3EE8-4DED-B370-734AFF27D34D}"/>
            </a:ext>
          </a:extLst>
        </xdr:cNvPr>
        <xdr:cNvSpPr txBox="1"/>
      </xdr:nvSpPr>
      <xdr:spPr>
        <a:xfrm>
          <a:off x="13087427" y="47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xmlns="" id="{61B344D7-8BC0-4604-B288-7FE48AE049B2}"/>
            </a:ext>
          </a:extLst>
        </xdr:cNvPr>
        <xdr:cNvSpPr txBox="1"/>
      </xdr:nvSpPr>
      <xdr:spPr>
        <a:xfrm>
          <a:off x="12325427" y="47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xmlns="" id="{0ED01E35-53CA-4DC1-947D-F035C22F696D}"/>
            </a:ext>
          </a:extLst>
        </xdr:cNvPr>
        <xdr:cNvSpPr txBox="1"/>
      </xdr:nvSpPr>
      <xdr:spPr>
        <a:xfrm>
          <a:off x="11563427" y="4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7E093481-28DE-4A62-92D4-6336A1A7432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46DB7015-DA3B-4AD0-8842-2DCD6F4F766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5BE9B291-3C7F-40DE-9F8D-AAF31835BEF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A5CA1D9F-781E-4A50-98D8-98475CBF136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EDE8777C-2964-4237-BA87-691ABDF9C19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4F1A5FF9-B863-42ED-BFEB-F333B0F344F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00BAB57-1B49-4380-B4AA-E49E499C60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9A2659F-C4AB-4334-B465-F59BB890BC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1EB41D6-0D94-4BDB-AC58-F5EF2F29F4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8E31039-3BC4-4557-B4EB-DF8BE0166F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148A1B6-D60A-4589-AE28-5D9340FAF8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18A43D1-3805-4168-B835-60E80EA1C5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7397413-D935-4EB6-9656-2023C3AF40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8EA7425-A41B-4FA2-A410-D8814CD08B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2D3E00A-3DA7-42B1-A861-3A1B5F1482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D3703CF-4DEE-42E9-B239-DF0AE5B6DD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6E90315-1EA2-4D72-B9AD-70A4D15D8C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BCDC8F6-F05A-4393-85C8-4BF3328C29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FDAFFC1-E029-4BBC-825C-2F117E97CA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0C4A37E-A0EF-4AD2-9E90-E14A97C6AA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F49D9AA-5061-4E8E-9273-26FFC29C0F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CB5BC93-B6B7-407B-8C11-581FCD75F6F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51485BD-3623-4AF5-8935-8028EF69CE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5CA2106-F85A-4166-A42F-DF9BA34A2C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A29D2DE-F062-45BF-9D65-D11805CC12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28B33DF-F49A-4016-A8B8-15C353D75C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0A4EBE0-AC72-4B8D-99C6-1012A022C5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A98A966-54E9-422A-B1EF-8AAE7D65D01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56D2F80-4C76-491F-8659-BF9A5CD2A0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ABE7C79-8565-4784-895A-BC59534404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32D41FE-1693-4E20-B3B1-3E58C59AD7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7AF9487-CF3D-4209-8F19-6E8FFC806E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F7023C5-8D09-48A3-955E-85CF7C4CC5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5D4CEF8-56C0-44D0-B42A-61A6B5852F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25BB1F4-3FC4-4CDC-A154-4FC522F6E5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91EBA59-79B7-4EEC-BD83-A3924AFF81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EEA73D0-8828-4311-9157-6B0352DA9F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2EAABA2-F611-4789-8FF2-FF443C8EB2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E520C79-F5EF-49B4-B23F-9F97574994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DAAE2C2-050B-42A6-AF7F-688BAE2B49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8DF6042-F34D-4950-92B1-6737A4C6E7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0FF949A-2314-43C2-83AC-4714FE731C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63E8369-2400-42E7-B886-6CCE108632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6D6DF4C-5588-4DEE-A7A8-90A5713DFC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982CDCA-6749-4ED9-9ABB-82211E0565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37DE834-8392-473E-BD09-B380AB21BB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6289246-C1EC-4F5F-8637-EA3AAAE08E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53F45B7-6638-4AF4-B2A0-A5F078BC1A5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84AF5D9D-58AE-4754-8EB2-4542624F54C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C02571F-D583-4E23-811B-DDB553F6852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9F1D2BD-3172-43C7-BB2E-3202ECAADF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62CFCE2-67D4-4952-863F-909C1E6CD8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F0709B7-883D-4C39-AC0D-F6E9BDD249D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620FCD1-7660-4DC8-959E-BF5AA334749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BE642F72-DC1A-4EA7-9DE8-0A73EF6B83E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BAC415F-36F3-46C2-A905-E9316580B2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A22003A-B07A-4260-9939-17BCE47D9B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76E85326-C5F0-4114-BBAC-918E5A13D5F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7A77649-C04D-4A16-8D42-1AAFF82E931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D95E5BB-7306-4C02-A350-7A81D26CFEA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D0149D17-26BA-4CA4-B29C-649D220313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D1B010A6-CCAF-4575-85FD-5130A00425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xmlns="" id="{4C44C099-0561-4408-9E51-7450C576B562}"/>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D90C8DE1-5373-4CAA-B5E3-8EDD28E9C77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xmlns="" id="{C171985F-36D2-45C4-B018-311D4A29597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7E3F8F9A-E95C-43E0-9375-EA45277D9EC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685EC6F9-AD1E-464D-821F-1E2F4AE3216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xmlns="" id="{543497E4-E155-4C7A-9194-C251F862173D}"/>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xmlns="" id="{3C13358A-D6B3-4C56-8DC3-49D7CD80986C}"/>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xmlns="" id="{2CF7D081-2004-4760-AC3B-DCC70086847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854396CC-F5E2-48A5-BA18-70090B5395B6}"/>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xmlns="" id="{11F5C7E2-1DB3-41EB-920D-57B144D05908}"/>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xmlns="" id="{45792590-E3FF-430D-9F51-5A4596334AC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D80C43C-102A-4B89-AB01-E7A3045584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C1F6511-E9E2-4964-9ADC-5C3D2DCC48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9F35036-2B4C-4A75-9A5A-E61FE30807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3ACA030-852A-4066-AC51-2236CCC91F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566583F3-D1D5-4D8D-9602-571F092328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74" name="楕円 73">
          <a:extLst>
            <a:ext uri="{FF2B5EF4-FFF2-40B4-BE49-F238E27FC236}">
              <a16:creationId xmlns:a16="http://schemas.microsoft.com/office/drawing/2014/main" xmlns="" id="{415A7BB7-0462-4599-867A-878A51B52E43}"/>
            </a:ext>
          </a:extLst>
        </xdr:cNvPr>
        <xdr:cNvSpPr/>
      </xdr:nvSpPr>
      <xdr:spPr>
        <a:xfrm>
          <a:off x="4584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133185</xdr:rowOff>
    </xdr:from>
    <xdr:ext cx="405111" cy="259045"/>
    <xdr:sp macro="" textlink="">
      <xdr:nvSpPr>
        <xdr:cNvPr id="75" name="【道路】&#10;有形固定資産減価償却率該当値テキスト">
          <a:extLst>
            <a:ext uri="{FF2B5EF4-FFF2-40B4-BE49-F238E27FC236}">
              <a16:creationId xmlns:a16="http://schemas.microsoft.com/office/drawing/2014/main" xmlns="" id="{4FC0FCAF-9707-4845-8A97-F3AF7C72CFEE}"/>
            </a:ext>
          </a:extLst>
        </xdr:cNvPr>
        <xdr:cNvSpPr txBox="1"/>
      </xdr:nvSpPr>
      <xdr:spPr>
        <a:xfrm>
          <a:off x="4673600"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a:extLst>
            <a:ext uri="{FF2B5EF4-FFF2-40B4-BE49-F238E27FC236}">
              <a16:creationId xmlns:a16="http://schemas.microsoft.com/office/drawing/2014/main" xmlns="" id="{17C76EC7-ACCA-4E18-8B31-C29ADCD704B6}"/>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37</xdr:row>
      <xdr:rowOff>161109</xdr:rowOff>
    </xdr:to>
    <xdr:cxnSp macro="">
      <xdr:nvCxnSpPr>
        <xdr:cNvPr id="77" name="直線コネクタ 76">
          <a:extLst>
            <a:ext uri="{FF2B5EF4-FFF2-40B4-BE49-F238E27FC236}">
              <a16:creationId xmlns:a16="http://schemas.microsoft.com/office/drawing/2014/main" xmlns="" id="{FECE301C-576F-4992-9E23-FA7DDEC38918}"/>
            </a:ext>
          </a:extLst>
        </xdr:cNvPr>
        <xdr:cNvCxnSpPr/>
      </xdr:nvCxnSpPr>
      <xdr:spPr>
        <a:xfrm>
          <a:off x="3797300" y="64900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a:extLst>
            <a:ext uri="{FF2B5EF4-FFF2-40B4-BE49-F238E27FC236}">
              <a16:creationId xmlns:a16="http://schemas.microsoft.com/office/drawing/2014/main" xmlns="" id="{7F9536AB-9851-4F8E-A381-0357B9B8B172}"/>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146413</xdr:rowOff>
    </xdr:to>
    <xdr:cxnSp macro="">
      <xdr:nvCxnSpPr>
        <xdr:cNvPr id="79" name="直線コネクタ 78">
          <a:extLst>
            <a:ext uri="{FF2B5EF4-FFF2-40B4-BE49-F238E27FC236}">
              <a16:creationId xmlns:a16="http://schemas.microsoft.com/office/drawing/2014/main" xmlns="" id="{64D8165D-6497-496B-94A6-AFB91A072872}"/>
            </a:ext>
          </a:extLst>
        </xdr:cNvPr>
        <xdr:cNvCxnSpPr/>
      </xdr:nvCxnSpPr>
      <xdr:spPr>
        <a:xfrm>
          <a:off x="2908300" y="64753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80" name="楕円 79">
          <a:extLst>
            <a:ext uri="{FF2B5EF4-FFF2-40B4-BE49-F238E27FC236}">
              <a16:creationId xmlns:a16="http://schemas.microsoft.com/office/drawing/2014/main" xmlns="" id="{0B3EA753-C216-4688-A969-811344C305F7}"/>
            </a:ext>
          </a:extLst>
        </xdr:cNvPr>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xmlns="" id="{DABC763C-AD05-4EE4-9A13-E707C67C4652}"/>
            </a:ext>
          </a:extLst>
        </xdr:cNvPr>
        <xdr:cNvCxnSpPr/>
      </xdr:nvCxnSpPr>
      <xdr:spPr>
        <a:xfrm>
          <a:off x="2019300" y="645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33564</xdr:rowOff>
    </xdr:from>
    <xdr:to>
      <xdr:col>6</xdr:col>
      <xdr:colOff>38100</xdr:colOff>
      <xdr:row>37</xdr:row>
      <xdr:rowOff>135164</xdr:rowOff>
    </xdr:to>
    <xdr:sp macro="" textlink="">
      <xdr:nvSpPr>
        <xdr:cNvPr id="82" name="楕円 81">
          <a:extLst>
            <a:ext uri="{FF2B5EF4-FFF2-40B4-BE49-F238E27FC236}">
              <a16:creationId xmlns:a16="http://schemas.microsoft.com/office/drawing/2014/main" xmlns="" id="{694C0938-1EF0-4A47-AFE0-AC63CDE48A46}"/>
            </a:ext>
          </a:extLst>
        </xdr:cNvPr>
        <xdr:cNvSpPr/>
      </xdr:nvSpPr>
      <xdr:spPr>
        <a:xfrm>
          <a:off x="1079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84364</xdr:rowOff>
    </xdr:from>
    <xdr:to>
      <xdr:col>10</xdr:col>
      <xdr:colOff>114300</xdr:colOff>
      <xdr:row>37</xdr:row>
      <xdr:rowOff>108857</xdr:rowOff>
    </xdr:to>
    <xdr:cxnSp macro="">
      <xdr:nvCxnSpPr>
        <xdr:cNvPr id="83" name="直線コネクタ 82">
          <a:extLst>
            <a:ext uri="{FF2B5EF4-FFF2-40B4-BE49-F238E27FC236}">
              <a16:creationId xmlns:a16="http://schemas.microsoft.com/office/drawing/2014/main" xmlns="" id="{C4094326-4CEA-4DEF-B5CC-4ECF308385EF}"/>
            </a:ext>
          </a:extLst>
        </xdr:cNvPr>
        <xdr:cNvCxnSpPr/>
      </xdr:nvCxnSpPr>
      <xdr:spPr>
        <a:xfrm>
          <a:off x="1130300" y="64280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xmlns="" id="{1F9BA727-219C-4727-B20D-3287D6434CA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xmlns="" id="{7257DB28-256F-4850-BBAD-ED13451CD055}"/>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xmlns="" id="{195E85CB-6B65-4FC5-85C6-DF614C701152}"/>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xmlns="" id="{5F6624BF-CB05-4DB4-835B-EA0B6957521B}"/>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42290</xdr:rowOff>
    </xdr:from>
    <xdr:ext cx="405111" cy="259045"/>
    <xdr:sp macro="" textlink="">
      <xdr:nvSpPr>
        <xdr:cNvPr id="88" name="n_1mainValue【道路】&#10;有形固定資産減価償却率">
          <a:extLst>
            <a:ext uri="{FF2B5EF4-FFF2-40B4-BE49-F238E27FC236}">
              <a16:creationId xmlns:a16="http://schemas.microsoft.com/office/drawing/2014/main" xmlns="" id="{967F8E77-5B70-4EFE-800E-18F5E992CBF4}"/>
            </a:ext>
          </a:extLst>
        </xdr:cNvPr>
        <xdr:cNvSpPr txBox="1"/>
      </xdr:nvSpPr>
      <xdr:spPr>
        <a:xfrm>
          <a:off x="3582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89" name="n_2mainValue【道路】&#10;有形固定資産減価償却率">
          <a:extLst>
            <a:ext uri="{FF2B5EF4-FFF2-40B4-BE49-F238E27FC236}">
              <a16:creationId xmlns:a16="http://schemas.microsoft.com/office/drawing/2014/main" xmlns="" id="{D3F421C9-B338-42BB-9E68-63A6866BF924}"/>
            </a:ext>
          </a:extLst>
        </xdr:cNvPr>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90" name="n_3mainValue【道路】&#10;有形固定資産減価償却率">
          <a:extLst>
            <a:ext uri="{FF2B5EF4-FFF2-40B4-BE49-F238E27FC236}">
              <a16:creationId xmlns:a16="http://schemas.microsoft.com/office/drawing/2014/main" xmlns="" id="{058F6D40-DA9B-4DE0-856E-A9006C3AFC2B}"/>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151691</xdr:rowOff>
    </xdr:from>
    <xdr:ext cx="405111" cy="259045"/>
    <xdr:sp macro="" textlink="">
      <xdr:nvSpPr>
        <xdr:cNvPr id="91" name="n_4mainValue【道路】&#10;有形固定資産減価償却率">
          <a:extLst>
            <a:ext uri="{FF2B5EF4-FFF2-40B4-BE49-F238E27FC236}">
              <a16:creationId xmlns:a16="http://schemas.microsoft.com/office/drawing/2014/main" xmlns="" id="{98553DA5-6077-4A54-9AB3-9518215CA232}"/>
            </a:ext>
          </a:extLst>
        </xdr:cNvPr>
        <xdr:cNvSpPr txBox="1"/>
      </xdr:nvSpPr>
      <xdr:spPr>
        <a:xfrm>
          <a:off x="927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AB203863-7568-4F66-9C40-2A567A4EC0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BC9EA37-C397-4DF6-ACA9-8D62CAEA6F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3AD4293-40B1-4E7B-B761-6DCE538747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C3136CC6-EE7A-4349-8EDB-FCC143573C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B5B93EE9-E85E-4C5A-9A70-DA2E888FD0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8ABD4C67-477A-4B0B-86CB-76984DECF0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525EDD01-225E-4BD3-A480-ABD3A6E17D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D3A23DF2-421A-431A-973E-713247BAA0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9564ABD9-1B34-45A5-A57B-614B578D122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31B167B9-BC35-46FD-B677-6062644043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CA14E2C1-F6A8-4ABC-BF1C-F61EA6B0C6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A7BCF58A-DFD4-4480-9ADE-46F35A1340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6208461-18DA-4E3A-B6D2-9341562461F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66A81190-E404-493F-ACC2-687E8C30411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E400B254-EA95-41B4-A8FB-A31C68B9A4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B96D05B4-AD14-4C20-8DD9-379C8C239CB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DCFFCAC3-7638-412A-8B24-F4A914F50AF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A833FCDA-94EB-4C5C-AE1D-B654C589DEB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705F43E-951A-44A0-BD36-D1F59C755A3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244AB509-24CF-476C-97F2-5F57CDE7FFF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7AEC1CBD-2EEC-4BA5-999E-582949B3F3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D5CF32DB-8FD5-4E07-BF0C-EE1F9C557C5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8850BD8D-8575-46A0-8D9C-B2726828E4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xmlns="" id="{9DAA04F9-A45B-46F1-BC1D-188AF5C6BBD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xmlns="" id="{C0659323-7DA2-4BB2-A811-5E4B04FA72D6}"/>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xmlns="" id="{D4916C24-DD5C-4774-8192-AB67D72F9208}"/>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xmlns="" id="{31C936D7-F0C4-4041-ADA1-01D9620CF5EA}"/>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xmlns="" id="{2B66F985-9697-4CA8-AD08-D1DF7FC1E128}"/>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xmlns="" id="{DE0C6ED5-C0C7-4E1D-AD13-5F303086140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xmlns="" id="{00269BAA-8F51-4CBC-BD19-21C92B66DE95}"/>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xmlns="" id="{8BDB2475-D044-4210-B3BE-40A865FB4DBC}"/>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xmlns="" id="{99AE898A-5D66-4FFE-BB1B-03EF344DD778}"/>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xmlns="" id="{127C0B2E-FE35-4806-AEBD-FDA50B3DA069}"/>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xmlns="" id="{653B204E-29A3-4739-A692-1B3893F62C8D}"/>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9A0DE0E-FB6C-44F5-85C0-EC31335996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7670DE4-7D9C-426F-B41D-0DD3E8E1D01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001D5C0-3037-400A-BBE7-E06B4B6FCB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B6C5EDA-080F-4379-959F-CA973C3F3E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CD7FEF6A-C46B-4C53-B589-592D0EAC3A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63965</xdr:rowOff>
    </xdr:from>
    <xdr:to>
      <xdr:col>55</xdr:col>
      <xdr:colOff>50800</xdr:colOff>
      <xdr:row>40</xdr:row>
      <xdr:rowOff>165565</xdr:rowOff>
    </xdr:to>
    <xdr:sp macro="" textlink="">
      <xdr:nvSpPr>
        <xdr:cNvPr id="131" name="楕円 130">
          <a:extLst>
            <a:ext uri="{FF2B5EF4-FFF2-40B4-BE49-F238E27FC236}">
              <a16:creationId xmlns:a16="http://schemas.microsoft.com/office/drawing/2014/main" xmlns="" id="{3E3D7989-00C1-443B-BC9B-DBCF53F1ACEC}"/>
            </a:ext>
          </a:extLst>
        </xdr:cNvPr>
        <xdr:cNvSpPr/>
      </xdr:nvSpPr>
      <xdr:spPr>
        <a:xfrm>
          <a:off x="10426700" y="69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86842</xdr:rowOff>
    </xdr:from>
    <xdr:ext cx="599010" cy="259045"/>
    <xdr:sp macro="" textlink="">
      <xdr:nvSpPr>
        <xdr:cNvPr id="132" name="【道路】&#10;一人当たり延長該当値テキスト">
          <a:extLst>
            <a:ext uri="{FF2B5EF4-FFF2-40B4-BE49-F238E27FC236}">
              <a16:creationId xmlns:a16="http://schemas.microsoft.com/office/drawing/2014/main" xmlns="" id="{62B513ED-25EC-4848-B3BA-E8F248A46183}"/>
            </a:ext>
          </a:extLst>
        </xdr:cNvPr>
        <xdr:cNvSpPr txBox="1"/>
      </xdr:nvSpPr>
      <xdr:spPr>
        <a:xfrm>
          <a:off x="10515600" y="677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73985</xdr:rowOff>
    </xdr:from>
    <xdr:to>
      <xdr:col>50</xdr:col>
      <xdr:colOff>165100</xdr:colOff>
      <xdr:row>41</xdr:row>
      <xdr:rowOff>4135</xdr:rowOff>
    </xdr:to>
    <xdr:sp macro="" textlink="">
      <xdr:nvSpPr>
        <xdr:cNvPr id="133" name="楕円 132">
          <a:extLst>
            <a:ext uri="{FF2B5EF4-FFF2-40B4-BE49-F238E27FC236}">
              <a16:creationId xmlns:a16="http://schemas.microsoft.com/office/drawing/2014/main" xmlns="" id="{C141156A-DF57-40E1-992D-1A11BC293F89}"/>
            </a:ext>
          </a:extLst>
        </xdr:cNvPr>
        <xdr:cNvSpPr/>
      </xdr:nvSpPr>
      <xdr:spPr>
        <a:xfrm>
          <a:off x="9588500" y="69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114765</xdr:rowOff>
    </xdr:from>
    <xdr:to>
      <xdr:col>55</xdr:col>
      <xdr:colOff>0</xdr:colOff>
      <xdr:row>40</xdr:row>
      <xdr:rowOff>124785</xdr:rowOff>
    </xdr:to>
    <xdr:cxnSp macro="">
      <xdr:nvCxnSpPr>
        <xdr:cNvPr id="134" name="直線コネクタ 133">
          <a:extLst>
            <a:ext uri="{FF2B5EF4-FFF2-40B4-BE49-F238E27FC236}">
              <a16:creationId xmlns:a16="http://schemas.microsoft.com/office/drawing/2014/main" xmlns="" id="{C9DFD50A-10A4-46F9-A648-B723F5FFE775}"/>
            </a:ext>
          </a:extLst>
        </xdr:cNvPr>
        <xdr:cNvCxnSpPr/>
      </xdr:nvCxnSpPr>
      <xdr:spPr>
        <a:xfrm flipV="1">
          <a:off x="9639300" y="6972765"/>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73816</xdr:rowOff>
    </xdr:from>
    <xdr:to>
      <xdr:col>46</xdr:col>
      <xdr:colOff>38100</xdr:colOff>
      <xdr:row>41</xdr:row>
      <xdr:rowOff>3966</xdr:rowOff>
    </xdr:to>
    <xdr:sp macro="" textlink="">
      <xdr:nvSpPr>
        <xdr:cNvPr id="135" name="楕円 134">
          <a:extLst>
            <a:ext uri="{FF2B5EF4-FFF2-40B4-BE49-F238E27FC236}">
              <a16:creationId xmlns:a16="http://schemas.microsoft.com/office/drawing/2014/main" xmlns="" id="{A493F25B-844B-432F-9B7B-E0ED0BFDA55F}"/>
            </a:ext>
          </a:extLst>
        </xdr:cNvPr>
        <xdr:cNvSpPr/>
      </xdr:nvSpPr>
      <xdr:spPr>
        <a:xfrm>
          <a:off x="8699500" y="69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124616</xdr:rowOff>
    </xdr:from>
    <xdr:to>
      <xdr:col>50</xdr:col>
      <xdr:colOff>114300</xdr:colOff>
      <xdr:row>40</xdr:row>
      <xdr:rowOff>124785</xdr:rowOff>
    </xdr:to>
    <xdr:cxnSp macro="">
      <xdr:nvCxnSpPr>
        <xdr:cNvPr id="136" name="直線コネクタ 135">
          <a:extLst>
            <a:ext uri="{FF2B5EF4-FFF2-40B4-BE49-F238E27FC236}">
              <a16:creationId xmlns:a16="http://schemas.microsoft.com/office/drawing/2014/main" xmlns="" id="{79B467AB-890B-4DC1-BDC8-3E19F9B3BBCC}"/>
            </a:ext>
          </a:extLst>
        </xdr:cNvPr>
        <xdr:cNvCxnSpPr/>
      </xdr:nvCxnSpPr>
      <xdr:spPr>
        <a:xfrm>
          <a:off x="8750300" y="6982616"/>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80310</xdr:rowOff>
    </xdr:from>
    <xdr:to>
      <xdr:col>41</xdr:col>
      <xdr:colOff>101600</xdr:colOff>
      <xdr:row>41</xdr:row>
      <xdr:rowOff>10460</xdr:rowOff>
    </xdr:to>
    <xdr:sp macro="" textlink="">
      <xdr:nvSpPr>
        <xdr:cNvPr id="137" name="楕円 136">
          <a:extLst>
            <a:ext uri="{FF2B5EF4-FFF2-40B4-BE49-F238E27FC236}">
              <a16:creationId xmlns:a16="http://schemas.microsoft.com/office/drawing/2014/main" xmlns="" id="{6DFD57CC-9F56-4206-8868-D0A142B9F093}"/>
            </a:ext>
          </a:extLst>
        </xdr:cNvPr>
        <xdr:cNvSpPr/>
      </xdr:nvSpPr>
      <xdr:spPr>
        <a:xfrm>
          <a:off x="7810500" y="69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124616</xdr:rowOff>
    </xdr:from>
    <xdr:to>
      <xdr:col>45</xdr:col>
      <xdr:colOff>177800</xdr:colOff>
      <xdr:row>40</xdr:row>
      <xdr:rowOff>131110</xdr:rowOff>
    </xdr:to>
    <xdr:cxnSp macro="">
      <xdr:nvCxnSpPr>
        <xdr:cNvPr id="138" name="直線コネクタ 137">
          <a:extLst>
            <a:ext uri="{FF2B5EF4-FFF2-40B4-BE49-F238E27FC236}">
              <a16:creationId xmlns:a16="http://schemas.microsoft.com/office/drawing/2014/main" xmlns="" id="{A2EBB3A7-D3D1-4C9F-BDEB-1811EBDF6DD2}"/>
            </a:ext>
          </a:extLst>
        </xdr:cNvPr>
        <xdr:cNvCxnSpPr/>
      </xdr:nvCxnSpPr>
      <xdr:spPr>
        <a:xfrm flipV="1">
          <a:off x="7861300" y="6982616"/>
          <a:ext cx="889000" cy="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85838</xdr:rowOff>
    </xdr:from>
    <xdr:to>
      <xdr:col>36</xdr:col>
      <xdr:colOff>165100</xdr:colOff>
      <xdr:row>41</xdr:row>
      <xdr:rowOff>15988</xdr:rowOff>
    </xdr:to>
    <xdr:sp macro="" textlink="">
      <xdr:nvSpPr>
        <xdr:cNvPr id="139" name="楕円 138">
          <a:extLst>
            <a:ext uri="{FF2B5EF4-FFF2-40B4-BE49-F238E27FC236}">
              <a16:creationId xmlns:a16="http://schemas.microsoft.com/office/drawing/2014/main" xmlns="" id="{AF27C58B-AE34-4776-861C-63885D763620}"/>
            </a:ext>
          </a:extLst>
        </xdr:cNvPr>
        <xdr:cNvSpPr/>
      </xdr:nvSpPr>
      <xdr:spPr>
        <a:xfrm>
          <a:off x="6921500" y="69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131110</xdr:rowOff>
    </xdr:from>
    <xdr:to>
      <xdr:col>41</xdr:col>
      <xdr:colOff>50800</xdr:colOff>
      <xdr:row>40</xdr:row>
      <xdr:rowOff>136638</xdr:rowOff>
    </xdr:to>
    <xdr:cxnSp macro="">
      <xdr:nvCxnSpPr>
        <xdr:cNvPr id="140" name="直線コネクタ 139">
          <a:extLst>
            <a:ext uri="{FF2B5EF4-FFF2-40B4-BE49-F238E27FC236}">
              <a16:creationId xmlns:a16="http://schemas.microsoft.com/office/drawing/2014/main" xmlns="" id="{D4540498-692B-4376-AB19-7DFD7E021DB7}"/>
            </a:ext>
          </a:extLst>
        </xdr:cNvPr>
        <xdr:cNvCxnSpPr/>
      </xdr:nvCxnSpPr>
      <xdr:spPr>
        <a:xfrm flipV="1">
          <a:off x="6972300" y="6989110"/>
          <a:ext cx="889000" cy="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xmlns="" id="{94D9C8CF-0E0B-45CF-ABEF-821C14E86916}"/>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xmlns="" id="{7D5C0495-233C-4579-B992-A1E185898850}"/>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xmlns="" id="{29F11CFC-EC6E-4773-9A47-011C9E47151C}"/>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xmlns="" id="{3B46642F-F994-4381-9D57-8E5B02AD5D28}"/>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20662</xdr:rowOff>
    </xdr:from>
    <xdr:ext cx="599010" cy="259045"/>
    <xdr:sp macro="" textlink="">
      <xdr:nvSpPr>
        <xdr:cNvPr id="145" name="n_1mainValue【道路】&#10;一人当たり延長">
          <a:extLst>
            <a:ext uri="{FF2B5EF4-FFF2-40B4-BE49-F238E27FC236}">
              <a16:creationId xmlns:a16="http://schemas.microsoft.com/office/drawing/2014/main" xmlns="" id="{E19D574B-AB6C-430E-815D-F19CAC21E841}"/>
            </a:ext>
          </a:extLst>
        </xdr:cNvPr>
        <xdr:cNvSpPr txBox="1"/>
      </xdr:nvSpPr>
      <xdr:spPr>
        <a:xfrm>
          <a:off x="9327094" y="670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20493</xdr:rowOff>
    </xdr:from>
    <xdr:ext cx="599010" cy="259045"/>
    <xdr:sp macro="" textlink="">
      <xdr:nvSpPr>
        <xdr:cNvPr id="146" name="n_2mainValue【道路】&#10;一人当たり延長">
          <a:extLst>
            <a:ext uri="{FF2B5EF4-FFF2-40B4-BE49-F238E27FC236}">
              <a16:creationId xmlns:a16="http://schemas.microsoft.com/office/drawing/2014/main" xmlns="" id="{C3233380-8D4F-436F-94E1-8C0BEE0A106B}"/>
            </a:ext>
          </a:extLst>
        </xdr:cNvPr>
        <xdr:cNvSpPr txBox="1"/>
      </xdr:nvSpPr>
      <xdr:spPr>
        <a:xfrm>
          <a:off x="8450794" y="670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26987</xdr:rowOff>
    </xdr:from>
    <xdr:ext cx="599010" cy="259045"/>
    <xdr:sp macro="" textlink="">
      <xdr:nvSpPr>
        <xdr:cNvPr id="147" name="n_3mainValue【道路】&#10;一人当たり延長">
          <a:extLst>
            <a:ext uri="{FF2B5EF4-FFF2-40B4-BE49-F238E27FC236}">
              <a16:creationId xmlns:a16="http://schemas.microsoft.com/office/drawing/2014/main" xmlns="" id="{DB79F53B-7D97-4BF4-822B-3FA868C7EA13}"/>
            </a:ext>
          </a:extLst>
        </xdr:cNvPr>
        <xdr:cNvSpPr txBox="1"/>
      </xdr:nvSpPr>
      <xdr:spPr>
        <a:xfrm>
          <a:off x="7561794" y="67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32515</xdr:rowOff>
    </xdr:from>
    <xdr:ext cx="599010" cy="259045"/>
    <xdr:sp macro="" textlink="">
      <xdr:nvSpPr>
        <xdr:cNvPr id="148" name="n_4mainValue【道路】&#10;一人当たり延長">
          <a:extLst>
            <a:ext uri="{FF2B5EF4-FFF2-40B4-BE49-F238E27FC236}">
              <a16:creationId xmlns:a16="http://schemas.microsoft.com/office/drawing/2014/main" xmlns="" id="{5A165527-CC3C-4C3A-941A-A0E86C31384C}"/>
            </a:ext>
          </a:extLst>
        </xdr:cNvPr>
        <xdr:cNvSpPr txBox="1"/>
      </xdr:nvSpPr>
      <xdr:spPr>
        <a:xfrm>
          <a:off x="6672794" y="67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D103EC19-FC53-4001-95D1-54CB590BE5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5F1F09B1-61B6-4845-ABBE-89106575F7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7C1975E-12D1-4B9C-8BA1-54675C1350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CDAA4BC3-7303-4E66-9F84-26D363D814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3FC3415A-590E-4F94-A648-A27E227701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ECE2D976-B881-4058-838C-F40DC68D1B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56A4A8A4-B3A8-46C5-9EFB-DD13C3D491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E600C2B9-C726-469D-8971-20B41D0454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17328475-7F51-499F-A9AE-77238D3E17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46BCFBFC-E32E-4B3E-B097-FA3B584BBD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27877462-D1A4-4734-9819-AB6D61D5F3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9AA5AD9E-14ED-4836-B025-7A83B939AD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71DEC11B-CC96-469F-A391-EE503D377CA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6AB8BE13-5325-41B2-BC1A-FF2CA92F32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6821F415-004D-418E-9C96-A354B64BCF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D41DA027-225B-403A-AAE7-D82A3D09C68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55353914-B709-4B62-BA08-6DE98616AE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C5DDB548-7150-49AE-8D97-C49FB666F4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14E580FE-225E-444F-94CE-A479362C0F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673E1442-BD0B-4C84-A74B-7AC7E23CF4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6F869956-7C20-455E-94EE-433BFB30A6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2F73FE24-8A66-4F8D-9342-D27B5CA0ED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F4073D68-35CA-4B92-A214-9108E920C9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E519E2B-DF1B-4826-BE19-0BDFA92477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E6C17A61-1ECF-4EDB-B2B8-45E666A4C4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xmlns="" id="{669C9758-58B2-4337-9E86-08FAEF878BD9}"/>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95B3B90F-185E-4693-817F-DAE336FA2994}"/>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xmlns="" id="{88F9A6A5-8D4B-4E41-BB34-C0EC6B5F0958}"/>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ADFF577F-8919-41E7-AA78-B34A474B47AC}"/>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xmlns="" id="{2594685B-0746-4B8A-83FA-55AE6EE0D172}"/>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CF5CAE12-9490-48EC-8A59-CB6DF989A61C}"/>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xmlns="" id="{739FB724-1B38-4EA5-BC58-BD2B5F112947}"/>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xmlns="" id="{C7718B58-FA1A-43C2-8811-CD49D05E66F8}"/>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xmlns="" id="{957790BC-D5C5-4C31-98AD-8508E2E5D54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xmlns="" id="{59B4D762-FAC4-43A7-BE44-B1F5B65262C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xmlns="" id="{A2B7F45B-1C42-4F9B-89A7-CD593A093571}"/>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BBB222B1-4E35-471E-AA7F-9638582AF3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7122BC1C-7112-4702-8747-91610C2654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54E99E47-098B-41EE-8736-DA62117341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455EA8F8-A554-4A1D-95ED-ED7096C86C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FA31A705-5E4F-4E7C-889D-10645E7AF8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90" name="楕円 189">
          <a:extLst>
            <a:ext uri="{FF2B5EF4-FFF2-40B4-BE49-F238E27FC236}">
              <a16:creationId xmlns:a16="http://schemas.microsoft.com/office/drawing/2014/main" xmlns="" id="{58BEA055-5D46-42CE-B85B-D8422830A8FD}"/>
            </a:ext>
          </a:extLst>
        </xdr:cNvPr>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C10EE522-40A9-4568-902F-96421E546E86}"/>
            </a:ext>
          </a:extLst>
        </xdr:cNvPr>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92" name="楕円 191">
          <a:extLst>
            <a:ext uri="{FF2B5EF4-FFF2-40B4-BE49-F238E27FC236}">
              <a16:creationId xmlns:a16="http://schemas.microsoft.com/office/drawing/2014/main" xmlns="" id="{83951702-ADD2-41EC-8C63-4DCFF6CE42F5}"/>
            </a:ext>
          </a:extLst>
        </xdr:cNvPr>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128996</xdr:rowOff>
    </xdr:to>
    <xdr:cxnSp macro="">
      <xdr:nvCxnSpPr>
        <xdr:cNvPr id="193" name="直線コネクタ 192">
          <a:extLst>
            <a:ext uri="{FF2B5EF4-FFF2-40B4-BE49-F238E27FC236}">
              <a16:creationId xmlns:a16="http://schemas.microsoft.com/office/drawing/2014/main" xmlns="" id="{CAFD6A55-D056-4A1D-8777-CA462FECA3DB}"/>
            </a:ext>
          </a:extLst>
        </xdr:cNvPr>
        <xdr:cNvCxnSpPr/>
      </xdr:nvCxnSpPr>
      <xdr:spPr>
        <a:xfrm>
          <a:off x="3797300" y="105645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4" name="楕円 193">
          <a:extLst>
            <a:ext uri="{FF2B5EF4-FFF2-40B4-BE49-F238E27FC236}">
              <a16:creationId xmlns:a16="http://schemas.microsoft.com/office/drawing/2014/main" xmlns="" id="{B6B04327-7C87-42BC-B768-C1E8CC50E8EA}"/>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106135</xdr:rowOff>
    </xdr:to>
    <xdr:cxnSp macro="">
      <xdr:nvCxnSpPr>
        <xdr:cNvPr id="195" name="直線コネクタ 194">
          <a:extLst>
            <a:ext uri="{FF2B5EF4-FFF2-40B4-BE49-F238E27FC236}">
              <a16:creationId xmlns:a16="http://schemas.microsoft.com/office/drawing/2014/main" xmlns="" id="{F287F489-09B1-4DAB-B1B8-0CB592EA3118}"/>
            </a:ext>
          </a:extLst>
        </xdr:cNvPr>
        <xdr:cNvCxnSpPr/>
      </xdr:nvCxnSpPr>
      <xdr:spPr>
        <a:xfrm>
          <a:off x="2908300" y="105498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6" name="楕円 195">
          <a:extLst>
            <a:ext uri="{FF2B5EF4-FFF2-40B4-BE49-F238E27FC236}">
              <a16:creationId xmlns:a16="http://schemas.microsoft.com/office/drawing/2014/main" xmlns="" id="{2E464DB2-99F5-4204-841F-818B0B8ABAB3}"/>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91440</xdr:rowOff>
    </xdr:to>
    <xdr:cxnSp macro="">
      <xdr:nvCxnSpPr>
        <xdr:cNvPr id="197" name="直線コネクタ 196">
          <a:extLst>
            <a:ext uri="{FF2B5EF4-FFF2-40B4-BE49-F238E27FC236}">
              <a16:creationId xmlns:a16="http://schemas.microsoft.com/office/drawing/2014/main" xmlns="" id="{0ECADBD5-D844-44C8-8658-1DBDE94A6ABE}"/>
            </a:ext>
          </a:extLst>
        </xdr:cNvPr>
        <xdr:cNvCxnSpPr/>
      </xdr:nvCxnSpPr>
      <xdr:spPr>
        <a:xfrm>
          <a:off x="2019300" y="10538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xdr:rowOff>
    </xdr:from>
    <xdr:to>
      <xdr:col>6</xdr:col>
      <xdr:colOff>38100</xdr:colOff>
      <xdr:row>61</xdr:row>
      <xdr:rowOff>117747</xdr:rowOff>
    </xdr:to>
    <xdr:sp macro="" textlink="">
      <xdr:nvSpPr>
        <xdr:cNvPr id="198" name="楕円 197">
          <a:extLst>
            <a:ext uri="{FF2B5EF4-FFF2-40B4-BE49-F238E27FC236}">
              <a16:creationId xmlns:a16="http://schemas.microsoft.com/office/drawing/2014/main" xmlns="" id="{6C216261-A06C-4473-8EB9-203B7418B647}"/>
            </a:ext>
          </a:extLst>
        </xdr:cNvPr>
        <xdr:cNvSpPr/>
      </xdr:nvSpPr>
      <xdr:spPr>
        <a:xfrm>
          <a:off x="1079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80010</xdr:rowOff>
    </xdr:to>
    <xdr:cxnSp macro="">
      <xdr:nvCxnSpPr>
        <xdr:cNvPr id="199" name="直線コネクタ 198">
          <a:extLst>
            <a:ext uri="{FF2B5EF4-FFF2-40B4-BE49-F238E27FC236}">
              <a16:creationId xmlns:a16="http://schemas.microsoft.com/office/drawing/2014/main" xmlns="" id="{7E253A1A-B069-4C27-B3FF-EC28206A1A1B}"/>
            </a:ext>
          </a:extLst>
        </xdr:cNvPr>
        <xdr:cNvCxnSpPr/>
      </xdr:nvCxnSpPr>
      <xdr:spPr>
        <a:xfrm>
          <a:off x="1130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9AD8E8FE-4050-4F7D-81C4-1E0768D38FB5}"/>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367ADEF2-B16F-4025-BCB4-C8515F1104A4}"/>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57DAE983-F113-4993-84B8-D3A7AC70F8FD}"/>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D4ACE6CB-5DF0-4B19-BCA1-9BC52405C6A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EF012ECF-9478-42DF-8351-7FF336000E1F}"/>
            </a:ext>
          </a:extLst>
        </xdr:cNvPr>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459CD2C4-AF71-4788-B987-9408568B0D7E}"/>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B1FCA7B1-2ECE-4ED7-B006-CA916C6BE68A}"/>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108874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B313D358-C784-4AD0-BD20-06792B97D6DC}"/>
            </a:ext>
          </a:extLst>
        </xdr:cNvPr>
        <xdr:cNvSpPr txBox="1"/>
      </xdr:nvSpPr>
      <xdr:spPr>
        <a:xfrm>
          <a:off x="927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659A1BA-D30F-4105-85FB-112C41A939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EF6356BB-6993-4EB2-9EF2-B7E04A6F3AB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5323DAE4-975E-4358-8EC5-BFC2D76854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EE786DA2-096F-44F4-90A6-718A38A45E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B4F1ACBA-96AA-4369-A89E-78510BEBE9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DA9330E6-7B94-43EA-B951-CA86B4FF98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8FC048A1-4941-4CFA-8421-57A65CE674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412FC591-7671-417C-A182-9E60BA31C2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86F24EE4-3FFE-4635-BC57-309AB0DC4D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9ABC44E9-082C-42D7-98F7-285FBD5ABA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xmlns="" id="{55C73DD1-4C78-4390-8AFC-427EFEA544E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xmlns="" id="{F193F22F-643D-4D72-ACCD-75B4F1571D7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xmlns="" id="{13204E97-5FCC-41BB-82EF-0295AE5E0BF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xmlns="" id="{E48A00B0-70AA-4B51-8F76-3A5F7F77D99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xmlns="" id="{6A1F6200-4987-4165-9F97-18D237E558D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xmlns="" id="{763F7EA1-E99F-4D7A-B9AA-51AF49D4348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xmlns="" id="{DE3F954D-6BA0-406D-A8FD-7ECC69C85D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xmlns="" id="{B7AF1F88-5404-4205-8E07-9E1F3797B70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E95BF81F-BA58-4BE8-B6DC-D2E1043B80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F035AA56-F7B7-4E7D-BC2B-18817681AC6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18D63DB6-8F3E-4F0C-AF2C-ED8A9F02F9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xmlns="" id="{6F5E9627-52A4-45E5-BA17-32F357B4A6FE}"/>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AAF6F261-C0E6-42E2-B6DE-4DC4F34C0E0B}"/>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xmlns="" id="{B9A1F3F6-956F-47D9-BF80-2FFCA2640F45}"/>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6F8A147E-A406-4B63-86EA-4AAB020FF4EB}"/>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xmlns="" id="{BA517A09-218E-45FE-8F5A-1B3F46FD33B3}"/>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19ACCF10-A81A-466B-BA56-E0A7FA4D1DE6}"/>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xmlns="" id="{1A3944B9-FF1E-4A11-8E5D-3382D61E262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xmlns="" id="{CACF4F38-C3B6-4E72-97C2-1CE821B08EAD}"/>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xmlns="" id="{F4B4FC2C-FBFB-478A-85A7-5D682FC4DF0C}"/>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xmlns="" id="{FBB2D2EE-7739-4311-844A-DD28474CE608}"/>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xmlns="" id="{0B50F334-A1FD-4C2C-8972-C41D7A738C98}"/>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6CE071F-E718-451F-9269-8DED5366C9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5C0B40D9-0196-4D70-A210-C15165193C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B403C58-9194-466A-9F84-5B243C2303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7DD0AE9-7A4B-451E-B432-61115A1799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E872FF7-7111-4A73-A3C3-CD678D8A42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130868</xdr:rowOff>
    </xdr:from>
    <xdr:to>
      <xdr:col>55</xdr:col>
      <xdr:colOff>50800</xdr:colOff>
      <xdr:row>61</xdr:row>
      <xdr:rowOff>61018</xdr:rowOff>
    </xdr:to>
    <xdr:sp macro="" textlink="">
      <xdr:nvSpPr>
        <xdr:cNvPr id="245" name="楕円 244">
          <a:extLst>
            <a:ext uri="{FF2B5EF4-FFF2-40B4-BE49-F238E27FC236}">
              <a16:creationId xmlns:a16="http://schemas.microsoft.com/office/drawing/2014/main" xmlns="" id="{0CBDA6BC-D96E-4ECB-853D-3A3F5628F989}"/>
            </a:ext>
          </a:extLst>
        </xdr:cNvPr>
        <xdr:cNvSpPr/>
      </xdr:nvSpPr>
      <xdr:spPr>
        <a:xfrm>
          <a:off x="10426700" y="104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153745</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CC2716A6-7DDD-4B2F-8CDF-ADFBECE7D553}"/>
            </a:ext>
          </a:extLst>
        </xdr:cNvPr>
        <xdr:cNvSpPr txBox="1"/>
      </xdr:nvSpPr>
      <xdr:spPr>
        <a:xfrm>
          <a:off x="10515600" y="102692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148885</xdr:rowOff>
    </xdr:from>
    <xdr:to>
      <xdr:col>50</xdr:col>
      <xdr:colOff>165100</xdr:colOff>
      <xdr:row>61</xdr:row>
      <xdr:rowOff>79035</xdr:rowOff>
    </xdr:to>
    <xdr:sp macro="" textlink="">
      <xdr:nvSpPr>
        <xdr:cNvPr id="247" name="楕円 246">
          <a:extLst>
            <a:ext uri="{FF2B5EF4-FFF2-40B4-BE49-F238E27FC236}">
              <a16:creationId xmlns:a16="http://schemas.microsoft.com/office/drawing/2014/main" xmlns="" id="{78FE40C1-DC1B-40C4-889D-3AF56B0BA697}"/>
            </a:ext>
          </a:extLst>
        </xdr:cNvPr>
        <xdr:cNvSpPr/>
      </xdr:nvSpPr>
      <xdr:spPr>
        <a:xfrm>
          <a:off x="9588500" y="104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10218</xdr:rowOff>
    </xdr:from>
    <xdr:to>
      <xdr:col>55</xdr:col>
      <xdr:colOff>0</xdr:colOff>
      <xdr:row>61</xdr:row>
      <xdr:rowOff>28235</xdr:rowOff>
    </xdr:to>
    <xdr:cxnSp macro="">
      <xdr:nvCxnSpPr>
        <xdr:cNvPr id="248" name="直線コネクタ 247">
          <a:extLst>
            <a:ext uri="{FF2B5EF4-FFF2-40B4-BE49-F238E27FC236}">
              <a16:creationId xmlns:a16="http://schemas.microsoft.com/office/drawing/2014/main" xmlns="" id="{3E042FF8-BC9E-4CEA-9DE2-0D75F929AE35}"/>
            </a:ext>
          </a:extLst>
        </xdr:cNvPr>
        <xdr:cNvCxnSpPr/>
      </xdr:nvCxnSpPr>
      <xdr:spPr>
        <a:xfrm flipV="1">
          <a:off x="9639300" y="10468668"/>
          <a:ext cx="838200" cy="1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152459</xdr:rowOff>
    </xdr:from>
    <xdr:to>
      <xdr:col>46</xdr:col>
      <xdr:colOff>38100</xdr:colOff>
      <xdr:row>61</xdr:row>
      <xdr:rowOff>82609</xdr:rowOff>
    </xdr:to>
    <xdr:sp macro="" textlink="">
      <xdr:nvSpPr>
        <xdr:cNvPr id="249" name="楕円 248">
          <a:extLst>
            <a:ext uri="{FF2B5EF4-FFF2-40B4-BE49-F238E27FC236}">
              <a16:creationId xmlns:a16="http://schemas.microsoft.com/office/drawing/2014/main" xmlns="" id="{4D1F5C1B-DA93-4D0E-9E10-6DA067F3ADD3}"/>
            </a:ext>
          </a:extLst>
        </xdr:cNvPr>
        <xdr:cNvSpPr/>
      </xdr:nvSpPr>
      <xdr:spPr>
        <a:xfrm>
          <a:off x="8699500" y="104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28235</xdr:rowOff>
    </xdr:from>
    <xdr:to>
      <xdr:col>50</xdr:col>
      <xdr:colOff>114300</xdr:colOff>
      <xdr:row>61</xdr:row>
      <xdr:rowOff>31809</xdr:rowOff>
    </xdr:to>
    <xdr:cxnSp macro="">
      <xdr:nvCxnSpPr>
        <xdr:cNvPr id="250" name="直線コネクタ 249">
          <a:extLst>
            <a:ext uri="{FF2B5EF4-FFF2-40B4-BE49-F238E27FC236}">
              <a16:creationId xmlns:a16="http://schemas.microsoft.com/office/drawing/2014/main" xmlns="" id="{1C37AD57-2A19-4402-AA04-2C3347035CCB}"/>
            </a:ext>
          </a:extLst>
        </xdr:cNvPr>
        <xdr:cNvCxnSpPr/>
      </xdr:nvCxnSpPr>
      <xdr:spPr>
        <a:xfrm flipV="1">
          <a:off x="8750300" y="10486685"/>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168768</xdr:rowOff>
    </xdr:from>
    <xdr:to>
      <xdr:col>41</xdr:col>
      <xdr:colOff>101600</xdr:colOff>
      <xdr:row>61</xdr:row>
      <xdr:rowOff>98918</xdr:rowOff>
    </xdr:to>
    <xdr:sp macro="" textlink="">
      <xdr:nvSpPr>
        <xdr:cNvPr id="251" name="楕円 250">
          <a:extLst>
            <a:ext uri="{FF2B5EF4-FFF2-40B4-BE49-F238E27FC236}">
              <a16:creationId xmlns:a16="http://schemas.microsoft.com/office/drawing/2014/main" xmlns="" id="{E85A9AE3-E7B3-4ABA-A7DA-89657ECC7350}"/>
            </a:ext>
          </a:extLst>
        </xdr:cNvPr>
        <xdr:cNvSpPr/>
      </xdr:nvSpPr>
      <xdr:spPr>
        <a:xfrm>
          <a:off x="7810500" y="104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31809</xdr:rowOff>
    </xdr:from>
    <xdr:to>
      <xdr:col>45</xdr:col>
      <xdr:colOff>177800</xdr:colOff>
      <xdr:row>61</xdr:row>
      <xdr:rowOff>48118</xdr:rowOff>
    </xdr:to>
    <xdr:cxnSp macro="">
      <xdr:nvCxnSpPr>
        <xdr:cNvPr id="252" name="直線コネクタ 251">
          <a:extLst>
            <a:ext uri="{FF2B5EF4-FFF2-40B4-BE49-F238E27FC236}">
              <a16:creationId xmlns:a16="http://schemas.microsoft.com/office/drawing/2014/main" xmlns="" id="{26072D05-172C-429A-85A5-C4204FE5A4A9}"/>
            </a:ext>
          </a:extLst>
        </xdr:cNvPr>
        <xdr:cNvCxnSpPr/>
      </xdr:nvCxnSpPr>
      <xdr:spPr>
        <a:xfrm flipV="1">
          <a:off x="7861300" y="10490259"/>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12520</xdr:rowOff>
    </xdr:from>
    <xdr:to>
      <xdr:col>36</xdr:col>
      <xdr:colOff>165100</xdr:colOff>
      <xdr:row>61</xdr:row>
      <xdr:rowOff>114120</xdr:rowOff>
    </xdr:to>
    <xdr:sp macro="" textlink="">
      <xdr:nvSpPr>
        <xdr:cNvPr id="253" name="楕円 252">
          <a:extLst>
            <a:ext uri="{FF2B5EF4-FFF2-40B4-BE49-F238E27FC236}">
              <a16:creationId xmlns:a16="http://schemas.microsoft.com/office/drawing/2014/main" xmlns="" id="{D07EF964-5066-48A7-87A0-605F14933E2D}"/>
            </a:ext>
          </a:extLst>
        </xdr:cNvPr>
        <xdr:cNvSpPr/>
      </xdr:nvSpPr>
      <xdr:spPr>
        <a:xfrm>
          <a:off x="6921500" y="104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48118</xdr:rowOff>
    </xdr:from>
    <xdr:to>
      <xdr:col>41</xdr:col>
      <xdr:colOff>50800</xdr:colOff>
      <xdr:row>61</xdr:row>
      <xdr:rowOff>63320</xdr:rowOff>
    </xdr:to>
    <xdr:cxnSp macro="">
      <xdr:nvCxnSpPr>
        <xdr:cNvPr id="254" name="直線コネクタ 253">
          <a:extLst>
            <a:ext uri="{FF2B5EF4-FFF2-40B4-BE49-F238E27FC236}">
              <a16:creationId xmlns:a16="http://schemas.microsoft.com/office/drawing/2014/main" xmlns="" id="{29EED2FC-0E6B-40F3-BAF6-164FA1DEE835}"/>
            </a:ext>
          </a:extLst>
        </xdr:cNvPr>
        <xdr:cNvCxnSpPr/>
      </xdr:nvCxnSpPr>
      <xdr:spPr>
        <a:xfrm flipV="1">
          <a:off x="6972300" y="1050656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xmlns="" id="{D93A382E-A594-4C78-932F-7C1CBD999D7C}"/>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xmlns="" id="{AD05AEB8-9041-4646-9DCE-33C209E217F3}"/>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xmlns="" id="{1A8D52AE-6F1A-4DA8-BD6C-ABCA1AB56DF0}"/>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xmlns="" id="{1A77A1B7-5579-4390-ADA4-198FCDCE6BEF}"/>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95562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xmlns="" id="{23EBD381-C647-4838-A922-AAF67C80AC22}"/>
            </a:ext>
          </a:extLst>
        </xdr:cNvPr>
        <xdr:cNvSpPr txBox="1"/>
      </xdr:nvSpPr>
      <xdr:spPr>
        <a:xfrm>
          <a:off x="9281505" y="1021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99136</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xmlns="" id="{8CFA9F37-7A33-425C-A2B9-A2069A16F547}"/>
            </a:ext>
          </a:extLst>
        </xdr:cNvPr>
        <xdr:cNvSpPr txBox="1"/>
      </xdr:nvSpPr>
      <xdr:spPr>
        <a:xfrm>
          <a:off x="8405205" y="10214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115445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xmlns="" id="{17223CE0-8E5A-46AD-A3A4-4D435827C48D}"/>
            </a:ext>
          </a:extLst>
        </xdr:cNvPr>
        <xdr:cNvSpPr txBox="1"/>
      </xdr:nvSpPr>
      <xdr:spPr>
        <a:xfrm>
          <a:off x="7516205" y="10230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130647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xmlns="" id="{A9764BEB-96E8-4DB5-9422-5788BE80D519}"/>
            </a:ext>
          </a:extLst>
        </xdr:cNvPr>
        <xdr:cNvSpPr txBox="1"/>
      </xdr:nvSpPr>
      <xdr:spPr>
        <a:xfrm>
          <a:off x="6627205" y="10246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C66D40E0-28FB-4754-9684-CE42BD4C37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57C45861-8CA8-4F82-87C5-B1398A9D96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BE751912-E5D1-4003-B6FB-52EDBE871B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2A469DC0-740E-4C91-9601-FD99AF48D3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AD21C824-8BDA-4E0B-9460-1E4B61586B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7187272C-3AB9-4723-AD77-46249CE7A3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4330C59C-3ED7-40D5-BD6F-68993C3F75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9B713106-9A1C-4A56-BBBC-AA1DD48E5D4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53E39C4E-CCA3-440E-A8A8-8F0A9F7228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3D04F218-EA36-4604-A2CD-E48B00DAAF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E07FA801-7D88-4533-9244-30523D43EB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xmlns="" id="{708DF488-8537-43B4-A3ED-24FAC473A6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xmlns="" id="{8C1E5C1F-5513-4CB0-A8D8-8C7D15CD18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xmlns="" id="{8B8D362D-6C06-4E71-BA6F-27B32F93CF7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xmlns="" id="{231FC492-8E70-435E-84E7-CC2DE26CB7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xmlns="" id="{8F76A53E-1E1A-44B7-AE06-11C96B6D66B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xmlns="" id="{03A30EFD-21BF-423F-AC99-EE783AA91AB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xmlns="" id="{CA82044E-CDC5-4813-944C-CADC8941F0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xmlns="" id="{ECE84321-92E5-47AF-89DA-3F8081A282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xmlns="" id="{1DFB0F0F-E2F6-4156-B30A-E28CABDA45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xmlns="" id="{2A09A394-61FA-4D7D-9F3E-45E255B653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xmlns="" id="{51082E84-A75A-400B-88CE-C59F2967E7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xmlns="" id="{BA09C046-8F61-4718-B190-9D157C3D68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06DF1C42-8D24-4A89-8249-BAFD8BD7EC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xmlns="" id="{E35F74D7-5C3A-4015-90B2-5FC6578853F8}"/>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3B0359AE-D94F-4959-9C1B-F666CA758F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xmlns="" id="{170FF578-74C9-4167-BD83-4AA5248A3AF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xmlns="" id="{A77D53D5-6610-4E81-9F18-5D9B984DF33D}"/>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xmlns="" id="{60794B16-6F8E-42AA-BB89-90448A95247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9A692DE2-A977-4FA0-9127-E100A39D43AB}"/>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xmlns="" id="{FF59CE1A-78B6-41E4-A11B-821A670298E3}"/>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xmlns="" id="{0953B173-B765-48AA-A99E-9CD3A4DCFCB9}"/>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xmlns="" id="{7C402E0D-1655-47E7-88CB-981945287DAE}"/>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xmlns="" id="{934FAD77-7247-4D38-9980-01313127CCEB}"/>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xmlns="" id="{F91854A1-5856-4988-A0DF-A04D923AD634}"/>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FB09461-86B8-4A78-86B7-75DDE923D5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723B3F82-E91F-42B8-99BF-C991C9F6BD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5F35891B-4111-43B8-ACCD-C96CCAA0DD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29984ED-3709-4A0A-9977-96455CD68B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132AE65-FFD3-4A84-9043-B7D82A3D0C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3" name="楕円 302">
          <a:extLst>
            <a:ext uri="{FF2B5EF4-FFF2-40B4-BE49-F238E27FC236}">
              <a16:creationId xmlns:a16="http://schemas.microsoft.com/office/drawing/2014/main" xmlns="" id="{51A86FFF-ACA1-4D21-8E87-64B91F38FF38}"/>
            </a:ext>
          </a:extLst>
        </xdr:cNvPr>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63704883-EA1B-49CD-B249-9F8371F9A95F}"/>
            </a:ext>
          </a:extLst>
        </xdr:cNvPr>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305" name="楕円 304">
          <a:extLst>
            <a:ext uri="{FF2B5EF4-FFF2-40B4-BE49-F238E27FC236}">
              <a16:creationId xmlns:a16="http://schemas.microsoft.com/office/drawing/2014/main" xmlns="" id="{81540FA1-2BA6-4145-BFE0-78B81D94C80C}"/>
            </a:ext>
          </a:extLst>
        </xdr:cNvPr>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154305</xdr:rowOff>
    </xdr:to>
    <xdr:cxnSp macro="">
      <xdr:nvCxnSpPr>
        <xdr:cNvPr id="306" name="直線コネクタ 305">
          <a:extLst>
            <a:ext uri="{FF2B5EF4-FFF2-40B4-BE49-F238E27FC236}">
              <a16:creationId xmlns:a16="http://schemas.microsoft.com/office/drawing/2014/main" xmlns="" id="{588E80F1-2A9F-4175-A43D-657FF37ACD90}"/>
            </a:ext>
          </a:extLst>
        </xdr:cNvPr>
        <xdr:cNvCxnSpPr/>
      </xdr:nvCxnSpPr>
      <xdr:spPr>
        <a:xfrm>
          <a:off x="3797300" y="14001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307" name="楕円 306">
          <a:extLst>
            <a:ext uri="{FF2B5EF4-FFF2-40B4-BE49-F238E27FC236}">
              <a16:creationId xmlns:a16="http://schemas.microsoft.com/office/drawing/2014/main" xmlns="" id="{8E18823A-84A1-414D-97B4-0EAFA288EC92}"/>
            </a:ext>
          </a:extLst>
        </xdr:cNvPr>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114300</xdr:rowOff>
    </xdr:to>
    <xdr:cxnSp macro="">
      <xdr:nvCxnSpPr>
        <xdr:cNvPr id="308" name="直線コネクタ 307">
          <a:extLst>
            <a:ext uri="{FF2B5EF4-FFF2-40B4-BE49-F238E27FC236}">
              <a16:creationId xmlns:a16="http://schemas.microsoft.com/office/drawing/2014/main" xmlns="" id="{4CB32964-4153-4729-A29E-F8581230691E}"/>
            </a:ext>
          </a:extLst>
        </xdr:cNvPr>
        <xdr:cNvCxnSpPr/>
      </xdr:nvCxnSpPr>
      <xdr:spPr>
        <a:xfrm>
          <a:off x="2908300" y="13898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97789</xdr:rowOff>
    </xdr:from>
    <xdr:to>
      <xdr:col>10</xdr:col>
      <xdr:colOff>165100</xdr:colOff>
      <xdr:row>81</xdr:row>
      <xdr:rowOff>27939</xdr:rowOff>
    </xdr:to>
    <xdr:sp macro="" textlink="">
      <xdr:nvSpPr>
        <xdr:cNvPr id="309" name="楕円 308">
          <a:extLst>
            <a:ext uri="{FF2B5EF4-FFF2-40B4-BE49-F238E27FC236}">
              <a16:creationId xmlns:a16="http://schemas.microsoft.com/office/drawing/2014/main" xmlns="" id="{2593BCC7-16E2-4C01-8579-9CCDB0DDC5AA}"/>
            </a:ext>
          </a:extLst>
        </xdr:cNvPr>
        <xdr:cNvSpPr/>
      </xdr:nvSpPr>
      <xdr:spPr>
        <a:xfrm>
          <a:off x="1968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148589</xdr:rowOff>
    </xdr:from>
    <xdr:to>
      <xdr:col>15</xdr:col>
      <xdr:colOff>50800</xdr:colOff>
      <xdr:row>81</xdr:row>
      <xdr:rowOff>11430</xdr:rowOff>
    </xdr:to>
    <xdr:cxnSp macro="">
      <xdr:nvCxnSpPr>
        <xdr:cNvPr id="310" name="直線コネクタ 309">
          <a:extLst>
            <a:ext uri="{FF2B5EF4-FFF2-40B4-BE49-F238E27FC236}">
              <a16:creationId xmlns:a16="http://schemas.microsoft.com/office/drawing/2014/main" xmlns="" id="{EE2ACBD5-12B0-4473-A267-24CDE0F69C7B}"/>
            </a:ext>
          </a:extLst>
        </xdr:cNvPr>
        <xdr:cNvCxnSpPr/>
      </xdr:nvCxnSpPr>
      <xdr:spPr>
        <a:xfrm>
          <a:off x="2019300" y="13864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1" name="楕円 310">
          <a:extLst>
            <a:ext uri="{FF2B5EF4-FFF2-40B4-BE49-F238E27FC236}">
              <a16:creationId xmlns:a16="http://schemas.microsoft.com/office/drawing/2014/main" xmlns="" id="{8D1B8668-E280-4951-8DEC-5A5F759EC366}"/>
            </a:ext>
          </a:extLst>
        </xdr:cNvPr>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148589</xdr:rowOff>
    </xdr:from>
    <xdr:to>
      <xdr:col>10</xdr:col>
      <xdr:colOff>114300</xdr:colOff>
      <xdr:row>80</xdr:row>
      <xdr:rowOff>158114</xdr:rowOff>
    </xdr:to>
    <xdr:cxnSp macro="">
      <xdr:nvCxnSpPr>
        <xdr:cNvPr id="312" name="直線コネクタ 311">
          <a:extLst>
            <a:ext uri="{FF2B5EF4-FFF2-40B4-BE49-F238E27FC236}">
              <a16:creationId xmlns:a16="http://schemas.microsoft.com/office/drawing/2014/main" xmlns="" id="{0FEE4565-052E-439A-89F2-534814B59C0D}"/>
            </a:ext>
          </a:extLst>
        </xdr:cNvPr>
        <xdr:cNvCxnSpPr/>
      </xdr:nvCxnSpPr>
      <xdr:spPr>
        <a:xfrm flipV="1">
          <a:off x="1130300" y="138645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xmlns="" id="{69D94AA7-770C-47FC-8FE1-936969CFE491}"/>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xmlns="" id="{4CAE9818-2DD6-4298-A040-052860B33058}"/>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xmlns="" id="{326F0F20-67FF-46BD-832C-82F205703238}"/>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xmlns="" id="{AFB2DED0-E7D1-40D3-B2B7-B10E33C9AA0C}"/>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317" name="n_1mainValue【公営住宅】&#10;有形固定資産減価償却率">
          <a:extLst>
            <a:ext uri="{FF2B5EF4-FFF2-40B4-BE49-F238E27FC236}">
              <a16:creationId xmlns:a16="http://schemas.microsoft.com/office/drawing/2014/main" xmlns="" id="{9B039576-FE56-4F47-88DC-8B2BD0DBF04E}"/>
            </a:ext>
          </a:extLst>
        </xdr:cNvPr>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318" name="n_2mainValue【公営住宅】&#10;有形固定資産減価償却率">
          <a:extLst>
            <a:ext uri="{FF2B5EF4-FFF2-40B4-BE49-F238E27FC236}">
              <a16:creationId xmlns:a16="http://schemas.microsoft.com/office/drawing/2014/main" xmlns="" id="{ACB48C59-363E-49B9-AEB4-4DA2F1E610F6}"/>
            </a:ext>
          </a:extLst>
        </xdr:cNvPr>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44466</xdr:rowOff>
    </xdr:from>
    <xdr:ext cx="405111" cy="259045"/>
    <xdr:sp macro="" textlink="">
      <xdr:nvSpPr>
        <xdr:cNvPr id="319" name="n_3mainValue【公営住宅】&#10;有形固定資産減価償却率">
          <a:extLst>
            <a:ext uri="{FF2B5EF4-FFF2-40B4-BE49-F238E27FC236}">
              <a16:creationId xmlns:a16="http://schemas.microsoft.com/office/drawing/2014/main" xmlns="" id="{A53FC4C1-BB5E-49BF-B5FE-257CEC1E6351}"/>
            </a:ext>
          </a:extLst>
        </xdr:cNvPr>
        <xdr:cNvSpPr txBox="1"/>
      </xdr:nvSpPr>
      <xdr:spPr>
        <a:xfrm>
          <a:off x="1816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0" name="n_4mainValue【公営住宅】&#10;有形固定資産減価償却率">
          <a:extLst>
            <a:ext uri="{FF2B5EF4-FFF2-40B4-BE49-F238E27FC236}">
              <a16:creationId xmlns:a16="http://schemas.microsoft.com/office/drawing/2014/main" xmlns="" id="{CBD814B2-E7D1-46DB-9E8A-41D2878DD247}"/>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9D585105-E066-4BF1-8F7D-7617FB0C72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682930A7-DBEE-4617-A103-CD40DE9AEF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EDCE359F-66C7-444E-AB05-E9C470E9A1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8438C8F3-C645-4793-B92B-BB3B83D430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7BFAA966-F790-41A6-87B6-2654837219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02FA763D-06AA-4754-AC27-F8BE3692EC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7FF8EBD6-BD27-4C62-BB4E-1FAB94A2A4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D87F9BA3-AC31-48B4-A484-B18FFC5F79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EA5D5DF6-93D9-4E24-AD99-EDFE1A707CD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597F1F72-3ADB-4F7E-BA35-EA874C71DF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xmlns="" id="{8CCC93EF-A1CD-49BB-AA70-0AABDC127C0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xmlns="" id="{DC3E2D79-C57B-4456-829D-FA8503FA5C8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xmlns="" id="{B0F2FC8F-0941-4A6C-BE40-8714583E6D2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xmlns="" id="{67898ED0-E57E-444E-9D10-A366BEB9C74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xmlns="" id="{383BDC93-0532-48F6-8AE8-DDCB556D79F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xmlns="" id="{CADEECBA-4FD8-4F9B-996B-58464932DAF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xmlns="" id="{42670BCF-A57C-4C78-83E2-6CEF9FC067F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xmlns="" id="{ACA0C76F-1459-4587-8066-5C6A315F890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xmlns="" id="{B6953F75-F754-44D4-862D-AABB9BBB926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xmlns="" id="{6A0BA2C7-4414-43EA-9CD2-E86BF56F1FD2}"/>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xmlns="" id="{EF41D589-28A4-4B8F-9958-F61F50FEA4A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xmlns="" id="{62079976-80A5-4B66-B74D-C5DE0077875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E26483D3-4187-4340-98F8-7B1C96B8FE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xmlns="" id="{77242E83-5CD9-455B-AF36-9437F3A904F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72E2FC54-1224-4368-B439-4C682039A7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xmlns="" id="{BDBEE609-B6A7-4061-B00C-9DF506777CF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xmlns="" id="{B6FC8722-6092-4863-85D4-51C955A08188}"/>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xmlns="" id="{AB583B07-3360-43CA-9DC8-943653540018}"/>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xmlns="" id="{26A3771B-8C4D-49F2-A58D-EB70ACA74A6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xmlns="" id="{F594725D-1C86-426D-B273-AED74F965907}"/>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xmlns="" id="{2FC8A502-05DC-49F1-B11E-3339B4396791}"/>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xmlns="" id="{144479A8-861C-4BD0-B355-061D907947AE}"/>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xmlns="" id="{3686BBD0-4633-4F00-A932-80A959B35656}"/>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xmlns="" id="{CC2DA6B8-A3A1-416A-9164-06AF938B91F1}"/>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xmlns="" id="{3CAE59F6-1824-4EA7-A5A8-E192DBF33442}"/>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xmlns="" id="{859FF45E-9184-484C-BE7C-58A18A81C4AF}"/>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1D20AC61-6DD0-40B6-899E-B1E91E2AEC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4847BD32-94BE-45E3-B5A5-E1847E31C1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248DE852-CB6C-49C0-86E0-2EC6C911E6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758C6D79-D57E-458F-B237-24C354969C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283E3103-E1BF-4EE3-B46E-8212BAD03C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45757</xdr:rowOff>
    </xdr:from>
    <xdr:to>
      <xdr:col>55</xdr:col>
      <xdr:colOff>50800</xdr:colOff>
      <xdr:row>83</xdr:row>
      <xdr:rowOff>147357</xdr:rowOff>
    </xdr:to>
    <xdr:sp macro="" textlink="">
      <xdr:nvSpPr>
        <xdr:cNvPr id="362" name="楕円 361">
          <a:extLst>
            <a:ext uri="{FF2B5EF4-FFF2-40B4-BE49-F238E27FC236}">
              <a16:creationId xmlns:a16="http://schemas.microsoft.com/office/drawing/2014/main" xmlns="" id="{568EA4FC-A610-4229-8ECC-9F916537843A}"/>
            </a:ext>
          </a:extLst>
        </xdr:cNvPr>
        <xdr:cNvSpPr/>
      </xdr:nvSpPr>
      <xdr:spPr>
        <a:xfrm>
          <a:off x="10426700" y="142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68634</xdr:rowOff>
    </xdr:from>
    <xdr:ext cx="469744" cy="259045"/>
    <xdr:sp macro="" textlink="">
      <xdr:nvSpPr>
        <xdr:cNvPr id="363" name="【公営住宅】&#10;一人当たり面積該当値テキスト">
          <a:extLst>
            <a:ext uri="{FF2B5EF4-FFF2-40B4-BE49-F238E27FC236}">
              <a16:creationId xmlns:a16="http://schemas.microsoft.com/office/drawing/2014/main" xmlns="" id="{197A50B6-DF4D-4307-844E-BD85EF30EBFA}"/>
            </a:ext>
          </a:extLst>
        </xdr:cNvPr>
        <xdr:cNvSpPr txBox="1"/>
      </xdr:nvSpPr>
      <xdr:spPr>
        <a:xfrm>
          <a:off x="10515600" y="1412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66766</xdr:rowOff>
    </xdr:from>
    <xdr:to>
      <xdr:col>50</xdr:col>
      <xdr:colOff>165100</xdr:colOff>
      <xdr:row>83</xdr:row>
      <xdr:rowOff>168366</xdr:rowOff>
    </xdr:to>
    <xdr:sp macro="" textlink="">
      <xdr:nvSpPr>
        <xdr:cNvPr id="364" name="楕円 363">
          <a:extLst>
            <a:ext uri="{FF2B5EF4-FFF2-40B4-BE49-F238E27FC236}">
              <a16:creationId xmlns:a16="http://schemas.microsoft.com/office/drawing/2014/main" xmlns="" id="{7357985B-1C1B-40F0-8515-4C69C09B108F}"/>
            </a:ext>
          </a:extLst>
        </xdr:cNvPr>
        <xdr:cNvSpPr/>
      </xdr:nvSpPr>
      <xdr:spPr>
        <a:xfrm>
          <a:off x="9588500" y="142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96557</xdr:rowOff>
    </xdr:from>
    <xdr:to>
      <xdr:col>55</xdr:col>
      <xdr:colOff>0</xdr:colOff>
      <xdr:row>83</xdr:row>
      <xdr:rowOff>117566</xdr:rowOff>
    </xdr:to>
    <xdr:cxnSp macro="">
      <xdr:nvCxnSpPr>
        <xdr:cNvPr id="365" name="直線コネクタ 364">
          <a:extLst>
            <a:ext uri="{FF2B5EF4-FFF2-40B4-BE49-F238E27FC236}">
              <a16:creationId xmlns:a16="http://schemas.microsoft.com/office/drawing/2014/main" xmlns="" id="{9C8458D2-9910-46A2-B5DC-3E06D8D1DACE}"/>
            </a:ext>
          </a:extLst>
        </xdr:cNvPr>
        <xdr:cNvCxnSpPr/>
      </xdr:nvCxnSpPr>
      <xdr:spPr>
        <a:xfrm flipV="1">
          <a:off x="9639300" y="14326907"/>
          <a:ext cx="8382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66" name="楕円 365">
          <a:extLst>
            <a:ext uri="{FF2B5EF4-FFF2-40B4-BE49-F238E27FC236}">
              <a16:creationId xmlns:a16="http://schemas.microsoft.com/office/drawing/2014/main" xmlns="" id="{924FBC7B-9D61-43DC-A79A-6BA9884ACAFE}"/>
            </a:ext>
          </a:extLst>
        </xdr:cNvPr>
        <xdr:cNvSpPr/>
      </xdr:nvSpPr>
      <xdr:spPr>
        <a:xfrm>
          <a:off x="869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117566</xdr:rowOff>
    </xdr:to>
    <xdr:cxnSp macro="">
      <xdr:nvCxnSpPr>
        <xdr:cNvPr id="367" name="直線コネクタ 366">
          <a:extLst>
            <a:ext uri="{FF2B5EF4-FFF2-40B4-BE49-F238E27FC236}">
              <a16:creationId xmlns:a16="http://schemas.microsoft.com/office/drawing/2014/main" xmlns="" id="{E65759B3-8FCB-47AB-B6E5-DCBCD974FB3B}"/>
            </a:ext>
          </a:extLst>
        </xdr:cNvPr>
        <xdr:cNvCxnSpPr/>
      </xdr:nvCxnSpPr>
      <xdr:spPr>
        <a:xfrm>
          <a:off x="8750300" y="1433703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73298</xdr:rowOff>
    </xdr:from>
    <xdr:to>
      <xdr:col>41</xdr:col>
      <xdr:colOff>101600</xdr:colOff>
      <xdr:row>84</xdr:row>
      <xdr:rowOff>3448</xdr:rowOff>
    </xdr:to>
    <xdr:sp macro="" textlink="">
      <xdr:nvSpPr>
        <xdr:cNvPr id="368" name="楕円 367">
          <a:extLst>
            <a:ext uri="{FF2B5EF4-FFF2-40B4-BE49-F238E27FC236}">
              <a16:creationId xmlns:a16="http://schemas.microsoft.com/office/drawing/2014/main" xmlns="" id="{A9CC60CB-D161-4C40-9373-0140747F71EE}"/>
            </a:ext>
          </a:extLst>
        </xdr:cNvPr>
        <xdr:cNvSpPr/>
      </xdr:nvSpPr>
      <xdr:spPr>
        <a:xfrm>
          <a:off x="7810500" y="143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106680</xdr:rowOff>
    </xdr:from>
    <xdr:to>
      <xdr:col>45</xdr:col>
      <xdr:colOff>177800</xdr:colOff>
      <xdr:row>83</xdr:row>
      <xdr:rowOff>124098</xdr:rowOff>
    </xdr:to>
    <xdr:cxnSp macro="">
      <xdr:nvCxnSpPr>
        <xdr:cNvPr id="369" name="直線コネクタ 368">
          <a:extLst>
            <a:ext uri="{FF2B5EF4-FFF2-40B4-BE49-F238E27FC236}">
              <a16:creationId xmlns:a16="http://schemas.microsoft.com/office/drawing/2014/main" xmlns="" id="{9055E81F-692E-4BC6-A718-99BD19E6621B}"/>
            </a:ext>
          </a:extLst>
        </xdr:cNvPr>
        <xdr:cNvCxnSpPr/>
      </xdr:nvCxnSpPr>
      <xdr:spPr>
        <a:xfrm flipV="1">
          <a:off x="7861300" y="14337030"/>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85706</xdr:rowOff>
    </xdr:from>
    <xdr:to>
      <xdr:col>36</xdr:col>
      <xdr:colOff>165100</xdr:colOff>
      <xdr:row>84</xdr:row>
      <xdr:rowOff>15856</xdr:rowOff>
    </xdr:to>
    <xdr:sp macro="" textlink="">
      <xdr:nvSpPr>
        <xdr:cNvPr id="370" name="楕円 369">
          <a:extLst>
            <a:ext uri="{FF2B5EF4-FFF2-40B4-BE49-F238E27FC236}">
              <a16:creationId xmlns:a16="http://schemas.microsoft.com/office/drawing/2014/main" xmlns="" id="{3D81725F-B22A-4BB6-BDAE-CBF8033D3E5E}"/>
            </a:ext>
          </a:extLst>
        </xdr:cNvPr>
        <xdr:cNvSpPr/>
      </xdr:nvSpPr>
      <xdr:spPr>
        <a:xfrm>
          <a:off x="6921500" y="143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124098</xdr:rowOff>
    </xdr:from>
    <xdr:to>
      <xdr:col>41</xdr:col>
      <xdr:colOff>50800</xdr:colOff>
      <xdr:row>83</xdr:row>
      <xdr:rowOff>136506</xdr:rowOff>
    </xdr:to>
    <xdr:cxnSp macro="">
      <xdr:nvCxnSpPr>
        <xdr:cNvPr id="371" name="直線コネクタ 370">
          <a:extLst>
            <a:ext uri="{FF2B5EF4-FFF2-40B4-BE49-F238E27FC236}">
              <a16:creationId xmlns:a16="http://schemas.microsoft.com/office/drawing/2014/main" xmlns="" id="{49378119-B4D4-4E9A-8D81-5E2BAB294CBB}"/>
            </a:ext>
          </a:extLst>
        </xdr:cNvPr>
        <xdr:cNvCxnSpPr/>
      </xdr:nvCxnSpPr>
      <xdr:spPr>
        <a:xfrm flipV="1">
          <a:off x="6972300" y="14354448"/>
          <a:ext cx="8890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xmlns="" id="{6E4932D8-BF35-4240-A3C3-F8A344457A43}"/>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xmlns="" id="{DFDF6DFE-C6C8-4C0C-B86E-3D29AA330807}"/>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xmlns="" id="{ABEE4290-63C8-4E04-9836-FB1909599387}"/>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xmlns="" id="{F3B8BCBA-6267-4C7C-92B0-394A3421ACF8}"/>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13443</xdr:rowOff>
    </xdr:from>
    <xdr:ext cx="469744" cy="259045"/>
    <xdr:sp macro="" textlink="">
      <xdr:nvSpPr>
        <xdr:cNvPr id="376" name="n_1mainValue【公営住宅】&#10;一人当たり面積">
          <a:extLst>
            <a:ext uri="{FF2B5EF4-FFF2-40B4-BE49-F238E27FC236}">
              <a16:creationId xmlns:a16="http://schemas.microsoft.com/office/drawing/2014/main" xmlns="" id="{AAC51265-D149-47EA-A06E-8F92F6A6E982}"/>
            </a:ext>
          </a:extLst>
        </xdr:cNvPr>
        <xdr:cNvSpPr txBox="1"/>
      </xdr:nvSpPr>
      <xdr:spPr>
        <a:xfrm>
          <a:off x="9391727" y="140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77" name="n_2mainValue【公営住宅】&#10;一人当たり面積">
          <a:extLst>
            <a:ext uri="{FF2B5EF4-FFF2-40B4-BE49-F238E27FC236}">
              <a16:creationId xmlns:a16="http://schemas.microsoft.com/office/drawing/2014/main" xmlns="" id="{48817227-8DB4-4E5E-B7EF-E4F2A3EB22CF}"/>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19975</xdr:rowOff>
    </xdr:from>
    <xdr:ext cx="469744" cy="259045"/>
    <xdr:sp macro="" textlink="">
      <xdr:nvSpPr>
        <xdr:cNvPr id="378" name="n_3mainValue【公営住宅】&#10;一人当たり面積">
          <a:extLst>
            <a:ext uri="{FF2B5EF4-FFF2-40B4-BE49-F238E27FC236}">
              <a16:creationId xmlns:a16="http://schemas.microsoft.com/office/drawing/2014/main" xmlns="" id="{B92F12C5-98EA-4CF2-B707-B6B7DBB799DB}"/>
            </a:ext>
          </a:extLst>
        </xdr:cNvPr>
        <xdr:cNvSpPr txBox="1"/>
      </xdr:nvSpPr>
      <xdr:spPr>
        <a:xfrm>
          <a:off x="7626427" y="1407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32383</xdr:rowOff>
    </xdr:from>
    <xdr:ext cx="469744" cy="259045"/>
    <xdr:sp macro="" textlink="">
      <xdr:nvSpPr>
        <xdr:cNvPr id="379" name="n_4mainValue【公営住宅】&#10;一人当たり面積">
          <a:extLst>
            <a:ext uri="{FF2B5EF4-FFF2-40B4-BE49-F238E27FC236}">
              <a16:creationId xmlns:a16="http://schemas.microsoft.com/office/drawing/2014/main" xmlns="" id="{6707A760-4F44-48B1-A753-66D483C6AB31}"/>
            </a:ext>
          </a:extLst>
        </xdr:cNvPr>
        <xdr:cNvSpPr txBox="1"/>
      </xdr:nvSpPr>
      <xdr:spPr>
        <a:xfrm>
          <a:off x="6737427" y="140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A3709DD2-5116-48DB-8F91-9E5609D940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527926BB-2A62-4582-910C-7A5FA3A7DB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008F8583-0F89-4558-B46F-DF971E3454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64424D7B-5206-41F7-8271-9BB60419E3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A180523C-B933-455C-A432-BCC33E91CB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C8215EC4-CE8C-495F-A9E3-71F192289F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8DEA7121-3A43-49C7-9298-CD8D1E8D72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98C57697-ADBF-4881-AE51-D3F972A946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xmlns="" id="{F2326349-3693-454C-92E8-4A0F8A194D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xmlns="" id="{ED40D836-C412-40F7-A875-58A19B350E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xmlns="" id="{CF473DAB-3756-4607-A888-705F78D236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xmlns="" id="{9125D201-606E-44B9-A81F-F55DE6E0BB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xmlns="" id="{AD31E292-FE98-4B2D-A8F1-DEC452668E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xmlns="" id="{2A72556C-9B15-41E6-AF21-CFF5C53294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xmlns="" id="{1E4E2652-3E60-4FA7-934B-5D0DDEAA8C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xmlns="" id="{C58C4F5D-F8FA-4849-94D1-56068A46FE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973B0BE7-B319-4A8B-B4D7-F4500D6310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B4B6F39C-6BCB-4139-ACA6-7DE0145089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5BD71137-6C44-4465-ADF7-8C0B5CDF7B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32E224D1-414D-45EB-B5E2-83CCC8E660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FE7D01A7-C9C0-47CD-8789-E970FFC033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BEF1F29D-6736-45E1-AEC6-BD942AC34D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262A6166-4472-4A3D-88C0-BB60313D15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C7654299-8646-410C-AFF1-82D4FA26B4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131165EE-56A6-4EEC-B352-F42D9167A8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A74E38CE-751F-4212-844B-63725CAFE2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89B3643A-9E97-47CB-B489-5856C45D90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xmlns="" id="{B8F23C8B-9C11-4BB9-A926-1B4CA88334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xmlns="" id="{3B86D2BF-B1BF-4A81-80E8-BEADD4252E4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xmlns="" id="{23A7C2ED-023B-49D2-84C0-302504DB20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xmlns="" id="{A065C6FE-BB76-4898-B72C-874044997EF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xmlns="" id="{082341A1-8398-4975-8B44-75407B12F43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xmlns="" id="{547CE4B3-E3D0-4828-A327-53AC088A38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xmlns="" id="{9A64FB2D-5879-482D-9557-83BBDC7070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xmlns="" id="{517E24AC-B19E-4995-AA7D-02B5F49CF8A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xmlns="" id="{60178EB9-A656-448D-B574-AE19DA7C5CE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xmlns="" id="{4B8F2AA4-D097-48DA-9152-A5AA0E42979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xmlns="" id="{5D7DFB72-6DE8-41AF-B591-A207270C53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xmlns="" id="{59601C20-5C94-4080-AFA9-2A3C26CAA99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0FEAAC54-5EF2-41DA-9709-CE4D189436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xmlns="" id="{0545DB09-880F-4872-BF8A-ADAB04EE7C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xmlns="" id="{DE327FB8-3E39-4462-959F-C490464DB0C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xmlns="" id="{E71C7117-CEB6-449F-B863-A77EDE77388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xmlns="" id="{BCF8DA75-228D-4788-9657-3352297BBE3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xmlns="" id="{9FB1E4CB-7325-4A10-A3EB-8169458A1F1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xmlns="" id="{A1AD99D1-E043-413B-B61B-B6CC7DF23AB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xmlns="" id="{BB358F3B-B08D-4FFB-ADDC-D898A45F52AC}"/>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xmlns="" id="{D595971B-9AF7-4BB4-8E00-3F856D09436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xmlns="" id="{6CA46464-4DA1-4E9D-8570-45E4628048D6}"/>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xmlns="" id="{0A257226-05B2-45FB-B541-E04BFC0A067B}"/>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xmlns="" id="{CA68758F-CF1D-494F-8BDD-08FEF270FD8E}"/>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xmlns="" id="{73FA12B9-A52E-46AC-96AE-8E7973C1A5DD}"/>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9B7B3465-3EF0-4C98-AE31-A5D595EE334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25CF2115-3050-4172-88FB-B0F2F510F5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CD77E4CB-4B74-412C-95FC-3A8431F624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8EEAF8CF-5F59-4D2E-984C-4E0FAB884B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716FFD46-AE97-480F-8378-F6AC6EEB17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108676</xdr:rowOff>
    </xdr:from>
    <xdr:to>
      <xdr:col>85</xdr:col>
      <xdr:colOff>177800</xdr:colOff>
      <xdr:row>39</xdr:row>
      <xdr:rowOff>38826</xdr:rowOff>
    </xdr:to>
    <xdr:sp macro="" textlink="">
      <xdr:nvSpPr>
        <xdr:cNvPr id="437" name="楕円 436">
          <a:extLst>
            <a:ext uri="{FF2B5EF4-FFF2-40B4-BE49-F238E27FC236}">
              <a16:creationId xmlns:a16="http://schemas.microsoft.com/office/drawing/2014/main" xmlns="" id="{539E815A-429B-4245-BD50-19254BA16A85}"/>
            </a:ext>
          </a:extLst>
        </xdr:cNvPr>
        <xdr:cNvSpPr/>
      </xdr:nvSpPr>
      <xdr:spPr>
        <a:xfrm>
          <a:off x="16268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87103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xmlns="" id="{D1CCFB0F-B442-4DF8-94B4-0E2B62CC23BD}"/>
            </a:ext>
          </a:extLst>
        </xdr:cNvPr>
        <xdr:cNvSpPr txBox="1"/>
      </xdr:nvSpPr>
      <xdr:spPr>
        <a:xfrm>
          <a:off x="16357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9" name="楕円 438">
          <a:extLst>
            <a:ext uri="{FF2B5EF4-FFF2-40B4-BE49-F238E27FC236}">
              <a16:creationId xmlns:a16="http://schemas.microsoft.com/office/drawing/2014/main" xmlns="" id="{6FCD69B8-65A3-41A6-A242-2FF7B0CF49D6}"/>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38</xdr:row>
      <xdr:rowOff>159476</xdr:rowOff>
    </xdr:to>
    <xdr:cxnSp macro="">
      <xdr:nvCxnSpPr>
        <xdr:cNvPr id="440" name="直線コネクタ 439">
          <a:extLst>
            <a:ext uri="{FF2B5EF4-FFF2-40B4-BE49-F238E27FC236}">
              <a16:creationId xmlns:a16="http://schemas.microsoft.com/office/drawing/2014/main" xmlns="" id="{30E5A1CA-2220-406C-A17C-5019B8AF6F57}"/>
            </a:ext>
          </a:extLst>
        </xdr:cNvPr>
        <xdr:cNvCxnSpPr/>
      </xdr:nvCxnSpPr>
      <xdr:spPr>
        <a:xfrm>
          <a:off x="15481300" y="66451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157662</xdr:rowOff>
    </xdr:from>
    <xdr:to>
      <xdr:col>76</xdr:col>
      <xdr:colOff>165100</xdr:colOff>
      <xdr:row>42</xdr:row>
      <xdr:rowOff>87812</xdr:rowOff>
    </xdr:to>
    <xdr:sp macro="" textlink="">
      <xdr:nvSpPr>
        <xdr:cNvPr id="441" name="楕円 440">
          <a:extLst>
            <a:ext uri="{FF2B5EF4-FFF2-40B4-BE49-F238E27FC236}">
              <a16:creationId xmlns:a16="http://schemas.microsoft.com/office/drawing/2014/main" xmlns="" id="{774A1F8E-48AD-401A-AAEA-A1E819B7564F}"/>
            </a:ext>
          </a:extLst>
        </xdr:cNvPr>
        <xdr:cNvSpPr/>
      </xdr:nvSpPr>
      <xdr:spPr>
        <a:xfrm>
          <a:off x="14541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42</xdr:row>
      <xdr:rowOff>37012</xdr:rowOff>
    </xdr:to>
    <xdr:cxnSp macro="">
      <xdr:nvCxnSpPr>
        <xdr:cNvPr id="442" name="直線コネクタ 441">
          <a:extLst>
            <a:ext uri="{FF2B5EF4-FFF2-40B4-BE49-F238E27FC236}">
              <a16:creationId xmlns:a16="http://schemas.microsoft.com/office/drawing/2014/main" xmlns="" id="{40332DE5-DDE4-452E-B0B3-27588C43D014}"/>
            </a:ext>
          </a:extLst>
        </xdr:cNvPr>
        <xdr:cNvCxnSpPr/>
      </xdr:nvCxnSpPr>
      <xdr:spPr>
        <a:xfrm flipV="1">
          <a:off x="14592300" y="6645184"/>
          <a:ext cx="889000" cy="5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443" name="楕円 442">
          <a:extLst>
            <a:ext uri="{FF2B5EF4-FFF2-40B4-BE49-F238E27FC236}">
              <a16:creationId xmlns:a16="http://schemas.microsoft.com/office/drawing/2014/main" xmlns="" id="{5DE77FF9-D90F-44C7-92D7-E488F6CD3BE0}"/>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42</xdr:row>
      <xdr:rowOff>37012</xdr:rowOff>
    </xdr:to>
    <xdr:cxnSp macro="">
      <xdr:nvCxnSpPr>
        <xdr:cNvPr id="444" name="直線コネクタ 443">
          <a:extLst>
            <a:ext uri="{FF2B5EF4-FFF2-40B4-BE49-F238E27FC236}">
              <a16:creationId xmlns:a16="http://schemas.microsoft.com/office/drawing/2014/main" xmlns="" id="{0A42719B-E7C2-41FC-B872-2421F890F547}"/>
            </a:ext>
          </a:extLst>
        </xdr:cNvPr>
        <xdr:cNvCxnSpPr/>
      </xdr:nvCxnSpPr>
      <xdr:spPr>
        <a:xfrm>
          <a:off x="13703300" y="71628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445" name="楕円 444">
          <a:extLst>
            <a:ext uri="{FF2B5EF4-FFF2-40B4-BE49-F238E27FC236}">
              <a16:creationId xmlns:a16="http://schemas.microsoft.com/office/drawing/2014/main" xmlns="" id="{E7D748C8-773E-4A69-8AF2-CBF6ECE62E4D}"/>
            </a:ext>
          </a:extLst>
        </xdr:cNvPr>
        <xdr:cNvSpPr/>
      </xdr:nvSpPr>
      <xdr:spPr>
        <a:xfrm>
          <a:off x="12763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58238</xdr:rowOff>
    </xdr:from>
    <xdr:to>
      <xdr:col>71</xdr:col>
      <xdr:colOff>177800</xdr:colOff>
      <xdr:row>41</xdr:row>
      <xdr:rowOff>133350</xdr:rowOff>
    </xdr:to>
    <xdr:cxnSp macro="">
      <xdr:nvCxnSpPr>
        <xdr:cNvPr id="446" name="直線コネクタ 445">
          <a:extLst>
            <a:ext uri="{FF2B5EF4-FFF2-40B4-BE49-F238E27FC236}">
              <a16:creationId xmlns:a16="http://schemas.microsoft.com/office/drawing/2014/main" xmlns="" id="{EEAF2FF8-D7A0-4C59-B6E1-9DDF6031F824}"/>
            </a:ext>
          </a:extLst>
        </xdr:cNvPr>
        <xdr:cNvCxnSpPr/>
      </xdr:nvCxnSpPr>
      <xdr:spPr>
        <a:xfrm>
          <a:off x="12814300" y="708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xmlns="" id="{001B8F3D-7C18-4315-92B6-73B931C8B5C5}"/>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xmlns="" id="{529586D9-1ECC-444C-8CF7-63ACF48691D9}"/>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xmlns="" id="{1B1A094A-DCC0-4105-8332-F2E4A4042459}"/>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xmlns="" id="{E3F4CEB7-A02D-4F5E-ABF0-D637035195DE}"/>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xmlns="" id="{042FCC1E-5AAD-4B1D-84A3-0D982972581C}"/>
            </a:ext>
          </a:extLst>
        </xdr:cNvPr>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78939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xmlns="" id="{CF7B1CD2-F9F1-41FA-9E13-3B70F324F5A1}"/>
            </a:ext>
          </a:extLst>
        </xdr:cNvPr>
        <xdr:cNvSpPr txBox="1"/>
      </xdr:nvSpPr>
      <xdr:spPr>
        <a:xfrm>
          <a:off x="14389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xmlns="" id="{B08C29F3-5F04-4B08-9D82-04EF56000FBF}"/>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xmlns="" id="{198C4532-C7E7-41B8-B52E-B0E36C0BA453}"/>
            </a:ext>
          </a:extLst>
        </xdr:cNvPr>
        <xdr:cNvSpPr txBox="1"/>
      </xdr:nvSpPr>
      <xdr:spPr>
        <a:xfrm>
          <a:off x="12611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D18BF11E-8C93-4662-823C-86680211B2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8540126C-8AB6-4712-8AF0-BC9C9A2916C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2D6E3FF4-0FB6-44F4-B685-F2B262D7F8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D444D044-0F46-45B0-8F47-82F28E1103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2ECE982C-BEAF-42EE-AA40-A8356D0E3A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75DAF5CD-BB61-471F-9B03-E128FB0607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A8FF9C0B-B0EA-4A02-9FA2-FFDC606CBC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CAC595C2-C128-4057-A313-42D3C495F1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E1D28994-191A-4C88-A20E-A6DB78334E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3EB5225B-6CA8-494A-B793-034FB7C1FA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xmlns="" id="{408BFE8C-B0DB-4DDB-8EAC-1D91FA92936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xmlns="" id="{9878FBB1-AD66-4475-996C-C9F43537271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xmlns="" id="{8D4D91DF-9103-4BFA-9D09-FF930DAE39E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xmlns="" id="{4BAABA87-3DBC-43A4-8372-CD9F17EFA8D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xmlns="" id="{499EA257-D3E3-4CDE-9B0A-F636F8C5CF0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xmlns="" id="{0B3892F2-B48E-41E8-B511-B74AA5DECCF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xmlns="" id="{9CF012B4-2F6A-49B7-B9BB-A18EC1570B3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xmlns="" id="{4D3B326F-33ED-4B50-9812-F628D03F16D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A2B2D83E-FA82-47FC-836B-3E5D7E67E7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58AFCE61-5298-46BE-9DA7-317FB26359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A2F8AD59-5C50-4207-937A-AF316E01FB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xmlns="" id="{BEB00ACA-5764-42C3-AA9C-9F20CE68A84C}"/>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701AF28F-044A-41E0-A668-8A60A7C2D95C}"/>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xmlns="" id="{E307D5D4-15BD-47D4-8ECA-6B561F53714A}"/>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388E9BF9-4A54-4ADB-9CA3-FB4DEF925D11}"/>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xmlns="" id="{61A89537-3091-4300-BEC2-7B67CFB4F7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360DA0E6-EEEE-4708-BA2A-9690864A90B7}"/>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xmlns="" id="{B449B2EC-594F-42E4-8761-24DB36967495}"/>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xmlns="" id="{0CFE68B8-0043-4BF8-A6DF-4BF14D2A760A}"/>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xmlns="" id="{4FED6B5B-2D06-4F3B-8781-7B441862CFB1}"/>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xmlns="" id="{619F7A14-6008-4916-A434-D7E7AE2BC8D7}"/>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xmlns="" id="{C64FDC3C-2665-49A7-A35D-035CC1BE6E5C}"/>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A2EF3930-E357-4E64-A438-8A896DDEE4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72D10E9-59EF-478B-8511-94692D2AE2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F9CAE473-9999-4BDB-88DC-817BCFB3C0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DAFA503-6785-4916-AEC7-D55A8D1CD1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CB645731-7A69-4595-AD60-82B2E24E86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97180</xdr:rowOff>
    </xdr:from>
    <xdr:to>
      <xdr:col>116</xdr:col>
      <xdr:colOff>114300</xdr:colOff>
      <xdr:row>40</xdr:row>
      <xdr:rowOff>27330</xdr:rowOff>
    </xdr:to>
    <xdr:sp macro="" textlink="">
      <xdr:nvSpPr>
        <xdr:cNvPr id="492" name="楕円 491">
          <a:extLst>
            <a:ext uri="{FF2B5EF4-FFF2-40B4-BE49-F238E27FC236}">
              <a16:creationId xmlns:a16="http://schemas.microsoft.com/office/drawing/2014/main" xmlns="" id="{8E4F6061-BCF8-498E-9B07-5450C153D7AA}"/>
            </a:ext>
          </a:extLst>
        </xdr:cNvPr>
        <xdr:cNvSpPr/>
      </xdr:nvSpPr>
      <xdr:spPr>
        <a:xfrm>
          <a:off x="22110700" y="6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75607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83D4D1B5-D41D-4C14-B610-B28DE225306D}"/>
            </a:ext>
          </a:extLst>
        </xdr:cNvPr>
        <xdr:cNvSpPr txBox="1"/>
      </xdr:nvSpPr>
      <xdr:spPr>
        <a:xfrm>
          <a:off x="22199600" y="67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109068</xdr:rowOff>
    </xdr:from>
    <xdr:to>
      <xdr:col>112</xdr:col>
      <xdr:colOff>38100</xdr:colOff>
      <xdr:row>40</xdr:row>
      <xdr:rowOff>39218</xdr:rowOff>
    </xdr:to>
    <xdr:sp macro="" textlink="">
      <xdr:nvSpPr>
        <xdr:cNvPr id="494" name="楕円 493">
          <a:extLst>
            <a:ext uri="{FF2B5EF4-FFF2-40B4-BE49-F238E27FC236}">
              <a16:creationId xmlns:a16="http://schemas.microsoft.com/office/drawing/2014/main" xmlns="" id="{0366B0E2-BBDC-4FC8-BDAD-DB3B26BD0049}"/>
            </a:ext>
          </a:extLst>
        </xdr:cNvPr>
        <xdr:cNvSpPr/>
      </xdr:nvSpPr>
      <xdr:spPr>
        <a:xfrm>
          <a:off x="21272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147980</xdr:rowOff>
    </xdr:from>
    <xdr:to>
      <xdr:col>116</xdr:col>
      <xdr:colOff>63500</xdr:colOff>
      <xdr:row>39</xdr:row>
      <xdr:rowOff>159868</xdr:rowOff>
    </xdr:to>
    <xdr:cxnSp macro="">
      <xdr:nvCxnSpPr>
        <xdr:cNvPr id="495" name="直線コネクタ 494">
          <a:extLst>
            <a:ext uri="{FF2B5EF4-FFF2-40B4-BE49-F238E27FC236}">
              <a16:creationId xmlns:a16="http://schemas.microsoft.com/office/drawing/2014/main" xmlns="" id="{6637C505-3125-4664-9020-AEB6A75D832B}"/>
            </a:ext>
          </a:extLst>
        </xdr:cNvPr>
        <xdr:cNvCxnSpPr/>
      </xdr:nvCxnSpPr>
      <xdr:spPr>
        <a:xfrm flipV="1">
          <a:off x="21323300" y="683453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96" name="楕円 495">
          <a:extLst>
            <a:ext uri="{FF2B5EF4-FFF2-40B4-BE49-F238E27FC236}">
              <a16:creationId xmlns:a16="http://schemas.microsoft.com/office/drawing/2014/main" xmlns="" id="{04125C1E-8E99-4966-A864-F597E752E6D6}"/>
            </a:ext>
          </a:extLst>
        </xdr:cNvPr>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159868</xdr:rowOff>
    </xdr:from>
    <xdr:to>
      <xdr:col>111</xdr:col>
      <xdr:colOff>177800</xdr:colOff>
      <xdr:row>40</xdr:row>
      <xdr:rowOff>3048</xdr:rowOff>
    </xdr:to>
    <xdr:cxnSp macro="">
      <xdr:nvCxnSpPr>
        <xdr:cNvPr id="497" name="直線コネクタ 496">
          <a:extLst>
            <a:ext uri="{FF2B5EF4-FFF2-40B4-BE49-F238E27FC236}">
              <a16:creationId xmlns:a16="http://schemas.microsoft.com/office/drawing/2014/main" xmlns="" id="{1279A891-99C6-4B09-9AAC-7C864A7CA82B}"/>
            </a:ext>
          </a:extLst>
        </xdr:cNvPr>
        <xdr:cNvCxnSpPr/>
      </xdr:nvCxnSpPr>
      <xdr:spPr>
        <a:xfrm flipV="1">
          <a:off x="20434300" y="684641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131013</xdr:rowOff>
    </xdr:from>
    <xdr:to>
      <xdr:col>102</xdr:col>
      <xdr:colOff>165100</xdr:colOff>
      <xdr:row>40</xdr:row>
      <xdr:rowOff>61163</xdr:rowOff>
    </xdr:to>
    <xdr:sp macro="" textlink="">
      <xdr:nvSpPr>
        <xdr:cNvPr id="498" name="楕円 497">
          <a:extLst>
            <a:ext uri="{FF2B5EF4-FFF2-40B4-BE49-F238E27FC236}">
              <a16:creationId xmlns:a16="http://schemas.microsoft.com/office/drawing/2014/main" xmlns="" id="{3812DE6E-EA26-4462-AF0D-B4D66236C5ED}"/>
            </a:ext>
          </a:extLst>
        </xdr:cNvPr>
        <xdr:cNvSpPr/>
      </xdr:nvSpPr>
      <xdr:spPr>
        <a:xfrm>
          <a:off x="19494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10363</xdr:rowOff>
    </xdr:to>
    <xdr:cxnSp macro="">
      <xdr:nvCxnSpPr>
        <xdr:cNvPr id="499" name="直線コネクタ 498">
          <a:extLst>
            <a:ext uri="{FF2B5EF4-FFF2-40B4-BE49-F238E27FC236}">
              <a16:creationId xmlns:a16="http://schemas.microsoft.com/office/drawing/2014/main" xmlns="" id="{C3D8A273-20F7-426E-A8B2-EC24E3228310}"/>
            </a:ext>
          </a:extLst>
        </xdr:cNvPr>
        <xdr:cNvCxnSpPr/>
      </xdr:nvCxnSpPr>
      <xdr:spPr>
        <a:xfrm flipV="1">
          <a:off x="19545300" y="686104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500" name="楕円 499">
          <a:extLst>
            <a:ext uri="{FF2B5EF4-FFF2-40B4-BE49-F238E27FC236}">
              <a16:creationId xmlns:a16="http://schemas.microsoft.com/office/drawing/2014/main" xmlns="" id="{827BDC22-4335-4719-97DA-19854E885CE7}"/>
            </a:ext>
          </a:extLst>
        </xdr:cNvPr>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10363</xdr:rowOff>
    </xdr:from>
    <xdr:to>
      <xdr:col>102</xdr:col>
      <xdr:colOff>114300</xdr:colOff>
      <xdr:row>40</xdr:row>
      <xdr:rowOff>16764</xdr:rowOff>
    </xdr:to>
    <xdr:cxnSp macro="">
      <xdr:nvCxnSpPr>
        <xdr:cNvPr id="501" name="直線コネクタ 500">
          <a:extLst>
            <a:ext uri="{FF2B5EF4-FFF2-40B4-BE49-F238E27FC236}">
              <a16:creationId xmlns:a16="http://schemas.microsoft.com/office/drawing/2014/main" xmlns="" id="{FFB03CB6-8C97-4337-BAB8-3598988B39C3}"/>
            </a:ext>
          </a:extLst>
        </xdr:cNvPr>
        <xdr:cNvCxnSpPr/>
      </xdr:nvCxnSpPr>
      <xdr:spPr>
        <a:xfrm flipV="1">
          <a:off x="18656300" y="686836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6395384D-9357-4BED-9A74-1128F5DDB569}"/>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DF71AF4E-7687-49D7-A1C2-7B18C8DDBE7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43032920-0E80-4373-844D-96AD36647311}"/>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CCD02932-875D-4257-A225-B6F259227441}"/>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30345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4E9BEE50-FD60-442B-9E40-840E83EBDD7D}"/>
            </a:ext>
          </a:extLst>
        </xdr:cNvPr>
        <xdr:cNvSpPr txBox="1"/>
      </xdr:nvSpPr>
      <xdr:spPr>
        <a:xfrm>
          <a:off x="21075727" y="68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9E27212F-0BCC-481B-A135-CEB6586DDE3E}"/>
            </a:ext>
          </a:extLst>
        </xdr:cNvPr>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52290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E082286F-794B-490E-8989-31D666F6110E}"/>
            </a:ext>
          </a:extLst>
        </xdr:cNvPr>
        <xdr:cNvSpPr txBox="1"/>
      </xdr:nvSpPr>
      <xdr:spPr>
        <a:xfrm>
          <a:off x="19310427" y="69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97C97294-DC31-485A-B8DB-E5A9A1C487D8}"/>
            </a:ext>
          </a:extLst>
        </xdr:cNvPr>
        <xdr:cNvSpPr txBox="1"/>
      </xdr:nvSpPr>
      <xdr:spPr>
        <a:xfrm>
          <a:off x="18421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918EF076-1154-4AEC-8490-33FF247EF8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D1222FF4-1BFD-40A2-A407-2C6DB09951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DF9416A8-906D-49EB-8631-A7CDF6225F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9F758451-A025-48F0-9183-C47FF49A99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00EC00FB-FF47-4775-B36A-44987172A6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AF6FC7A3-C3CA-4BB7-A998-1D52920CF9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4923AA76-A95B-4F3C-87B7-2EEAB27518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A878F59E-C634-4662-909A-C3A10998D8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19269060-7F4E-469C-98CA-2D324563AE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563C5F56-C48A-4B09-BD24-145437638B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2F70C144-4710-45D1-BEE9-3716FEBEC5F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CE940587-75E2-4072-9948-00668D3285C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xmlns="" id="{09808ED6-B83B-455E-B878-51E47AA5C2D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6B81023D-6DE0-47E3-B777-C72736362F9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62C75C14-BA94-4964-9512-53B74C3BD07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E7908EF2-B7EA-48BE-9CC3-0E6D6443132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5E35D9CE-5115-4F36-8EF4-B56A80C849E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140F4EAD-A59D-46A2-9CA7-DEDAF4703FD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833903E8-1B28-49DF-9D0C-B177D861757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84BC6170-151C-4B8F-B383-30F956E0B2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2E313593-2D3E-41C0-B1C8-4B87ED7AF45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79398F3C-C8FB-4909-9AFE-93A7BF85BC6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xmlns="" id="{9405A77F-ADD1-4E36-8031-B531D13F6BA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E0F0F173-B80E-46AA-A9B2-735AAC1461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F22D95A5-3B01-4F2D-9434-093B3C02E0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xmlns="" id="{63AD9EC3-79C6-4EBD-8C29-1174E179801E}"/>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xmlns="" id="{43819B85-A428-4459-8EE1-3B15C721DE3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xmlns="" id="{4364DE11-56A6-4F09-A500-A24A24BA412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xmlns="" id="{C4614D16-8CBF-4025-9958-3CF8105FD4F8}"/>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xmlns="" id="{3C44A043-A82C-48F6-A02C-B60E39D6C64B}"/>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CBD7D5DC-04F4-4FA5-A39C-097FC1C351C7}"/>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xmlns="" id="{511E7504-860C-4825-AF30-AC1D4EE1484A}"/>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xmlns="" id="{064382C6-D26F-4447-B442-D831103BC158}"/>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xmlns="" id="{48266C5B-850F-4722-8B8F-B309BBE20D05}"/>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xmlns="" id="{81AE54CE-1E71-4A36-B5A7-AFC88C45D236}"/>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xmlns="" id="{2BD32053-A365-4AC3-88EC-BD187D36567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BCB32310-3673-4402-BB45-7F84EBF804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DF971F8B-9205-44FC-89A1-932E8FAB14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785EDEE2-AD37-441D-9CFA-01F84A6F7A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C9306A0E-BED5-48FD-BD2B-E4C171360D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4D364FC7-F187-416F-B30D-55450F5D0A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551" name="楕円 550">
          <a:extLst>
            <a:ext uri="{FF2B5EF4-FFF2-40B4-BE49-F238E27FC236}">
              <a16:creationId xmlns:a16="http://schemas.microsoft.com/office/drawing/2014/main" xmlns="" id="{D3AE8D09-C08A-43D4-A20C-61F80BAA050B}"/>
            </a:ext>
          </a:extLst>
        </xdr:cNvPr>
        <xdr:cNvSpPr/>
      </xdr:nvSpPr>
      <xdr:spPr>
        <a:xfrm>
          <a:off x="16268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22333</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ABEEC493-D9D9-48ED-87AD-9F7B9B533AD0}"/>
            </a:ext>
          </a:extLst>
        </xdr:cNvPr>
        <xdr:cNvSpPr txBox="1"/>
      </xdr:nvSpPr>
      <xdr:spPr>
        <a:xfrm>
          <a:off x="16357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53" name="楕円 552">
          <a:extLst>
            <a:ext uri="{FF2B5EF4-FFF2-40B4-BE49-F238E27FC236}">
              <a16:creationId xmlns:a16="http://schemas.microsoft.com/office/drawing/2014/main" xmlns="" id="{B35ED7C3-A680-43D9-8172-2431B235EE80}"/>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94706</xdr:rowOff>
    </xdr:from>
    <xdr:to>
      <xdr:col>85</xdr:col>
      <xdr:colOff>127000</xdr:colOff>
      <xdr:row>62</xdr:row>
      <xdr:rowOff>114300</xdr:rowOff>
    </xdr:to>
    <xdr:cxnSp macro="">
      <xdr:nvCxnSpPr>
        <xdr:cNvPr id="554" name="直線コネクタ 553">
          <a:extLst>
            <a:ext uri="{FF2B5EF4-FFF2-40B4-BE49-F238E27FC236}">
              <a16:creationId xmlns:a16="http://schemas.microsoft.com/office/drawing/2014/main" xmlns="" id="{9DD61485-DB2C-41DB-A6E8-80F267F33F59}"/>
            </a:ext>
          </a:extLst>
        </xdr:cNvPr>
        <xdr:cNvCxnSpPr/>
      </xdr:nvCxnSpPr>
      <xdr:spPr>
        <a:xfrm flipV="1">
          <a:off x="15481300" y="107246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5" name="楕円 554">
          <a:extLst>
            <a:ext uri="{FF2B5EF4-FFF2-40B4-BE49-F238E27FC236}">
              <a16:creationId xmlns:a16="http://schemas.microsoft.com/office/drawing/2014/main" xmlns="" id="{558FE61D-35D5-4044-9EC1-21646A87E543}"/>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114300</xdr:rowOff>
    </xdr:to>
    <xdr:cxnSp macro="">
      <xdr:nvCxnSpPr>
        <xdr:cNvPr id="556" name="直線コネクタ 555">
          <a:extLst>
            <a:ext uri="{FF2B5EF4-FFF2-40B4-BE49-F238E27FC236}">
              <a16:creationId xmlns:a16="http://schemas.microsoft.com/office/drawing/2014/main" xmlns="" id="{A91D23E6-917D-45BE-8623-748ECA7AD144}"/>
            </a:ext>
          </a:extLst>
        </xdr:cNvPr>
        <xdr:cNvCxnSpPr/>
      </xdr:nvCxnSpPr>
      <xdr:spPr>
        <a:xfrm>
          <a:off x="14592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557" name="楕円 556">
          <a:extLst>
            <a:ext uri="{FF2B5EF4-FFF2-40B4-BE49-F238E27FC236}">
              <a16:creationId xmlns:a16="http://schemas.microsoft.com/office/drawing/2014/main" xmlns="" id="{BC41ACB7-5398-4062-8142-649BACB690E0}"/>
            </a:ext>
          </a:extLst>
        </xdr:cNvPr>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68580</xdr:rowOff>
    </xdr:to>
    <xdr:cxnSp macro="">
      <xdr:nvCxnSpPr>
        <xdr:cNvPr id="558" name="直線コネクタ 557">
          <a:extLst>
            <a:ext uri="{FF2B5EF4-FFF2-40B4-BE49-F238E27FC236}">
              <a16:creationId xmlns:a16="http://schemas.microsoft.com/office/drawing/2014/main" xmlns="" id="{A1A1BB15-F780-448E-9B26-D45E827983F0}"/>
            </a:ext>
          </a:extLst>
        </xdr:cNvPr>
        <xdr:cNvCxnSpPr/>
      </xdr:nvCxnSpPr>
      <xdr:spPr>
        <a:xfrm>
          <a:off x="13703300" y="106494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16147</xdr:rowOff>
    </xdr:from>
    <xdr:to>
      <xdr:col>67</xdr:col>
      <xdr:colOff>101600</xdr:colOff>
      <xdr:row>62</xdr:row>
      <xdr:rowOff>117747</xdr:rowOff>
    </xdr:to>
    <xdr:sp macro="" textlink="">
      <xdr:nvSpPr>
        <xdr:cNvPr id="559" name="楕円 558">
          <a:extLst>
            <a:ext uri="{FF2B5EF4-FFF2-40B4-BE49-F238E27FC236}">
              <a16:creationId xmlns:a16="http://schemas.microsoft.com/office/drawing/2014/main" xmlns="" id="{7B6C38C9-735A-4531-BEBC-002DF95C05CF}"/>
            </a:ext>
          </a:extLst>
        </xdr:cNvPr>
        <xdr:cNvSpPr/>
      </xdr:nvSpPr>
      <xdr:spPr>
        <a:xfrm>
          <a:off x="12763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66947</xdr:rowOff>
    </xdr:to>
    <xdr:cxnSp macro="">
      <xdr:nvCxnSpPr>
        <xdr:cNvPr id="560" name="直線コネクタ 559">
          <a:extLst>
            <a:ext uri="{FF2B5EF4-FFF2-40B4-BE49-F238E27FC236}">
              <a16:creationId xmlns:a16="http://schemas.microsoft.com/office/drawing/2014/main" xmlns="" id="{35A818B3-4812-4145-A67E-B07C91F06669}"/>
            </a:ext>
          </a:extLst>
        </xdr:cNvPr>
        <xdr:cNvCxnSpPr/>
      </xdr:nvCxnSpPr>
      <xdr:spPr>
        <a:xfrm flipV="1">
          <a:off x="12814300" y="106494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xmlns="" id="{8D239535-BF62-4E3B-99DB-E78675073D8D}"/>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xmlns="" id="{6C849E6D-59D4-4F25-896F-FEEA66D25085}"/>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xmlns="" id="{7519087C-0CB8-4883-A983-775A61FFE35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xmlns="" id="{BA37A43B-BE9E-44C7-9900-458130DED06F}"/>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65" name="n_1mainValue【学校施設】&#10;有形固定資産減価償却率">
          <a:extLst>
            <a:ext uri="{FF2B5EF4-FFF2-40B4-BE49-F238E27FC236}">
              <a16:creationId xmlns:a16="http://schemas.microsoft.com/office/drawing/2014/main" xmlns="" id="{4D080138-5851-4497-8F57-9477E6D8F735}"/>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66" name="n_2mainValue【学校施設】&#10;有形固定資産減価償却率">
          <a:extLst>
            <a:ext uri="{FF2B5EF4-FFF2-40B4-BE49-F238E27FC236}">
              <a16:creationId xmlns:a16="http://schemas.microsoft.com/office/drawing/2014/main" xmlns="" id="{76BCFD94-34D0-43D6-9F0E-0CE19207060E}"/>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567" name="n_3mainValue【学校施設】&#10;有形固定資産減価償却率">
          <a:extLst>
            <a:ext uri="{FF2B5EF4-FFF2-40B4-BE49-F238E27FC236}">
              <a16:creationId xmlns:a16="http://schemas.microsoft.com/office/drawing/2014/main" xmlns="" id="{9DD5741F-D55E-4E59-928C-BD744F8B3886}"/>
            </a:ext>
          </a:extLst>
        </xdr:cNvPr>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108874</xdr:rowOff>
    </xdr:from>
    <xdr:ext cx="405111" cy="259045"/>
    <xdr:sp macro="" textlink="">
      <xdr:nvSpPr>
        <xdr:cNvPr id="568" name="n_4mainValue【学校施設】&#10;有形固定資産減価償却率">
          <a:extLst>
            <a:ext uri="{FF2B5EF4-FFF2-40B4-BE49-F238E27FC236}">
              <a16:creationId xmlns:a16="http://schemas.microsoft.com/office/drawing/2014/main" xmlns="" id="{9477B81F-B75B-49C8-AA53-457E8E5273AE}"/>
            </a:ext>
          </a:extLst>
        </xdr:cNvPr>
        <xdr:cNvSpPr txBox="1"/>
      </xdr:nvSpPr>
      <xdr:spPr>
        <a:xfrm>
          <a:off x="12611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DA7430CC-AA48-4ACF-A5D4-0D33464D48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5232D546-CC89-4639-98FB-25AC81C311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FA321C68-41F0-4736-8A72-C89492572A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25DCD134-242E-4D71-8C3E-F0BE104B18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22D2C084-F037-4FFF-9C9E-1423C92FF0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5591A220-FAD0-47AB-8959-B574DC110F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6756CB45-3979-4AE2-B4B5-E821AA12BD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0F858DA1-2BA8-4A51-8796-E43A96CCF1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54DF0AE0-6B52-4A51-ACF6-63D95B5AD49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AB4839B8-FA3C-451C-90A5-91F29D7654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xmlns="" id="{91A46370-660F-4EBD-9094-D562015FC4F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xmlns="" id="{16B916C4-FE58-4865-9F33-059DD2E7D2D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xmlns="" id="{46E1ACFB-E562-4D5D-94DF-97D984926DC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xmlns="" id="{02F1A074-95C5-4D73-979F-75B302A43A2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xmlns="" id="{7694ED14-5631-4C29-AB93-91913BEB8C5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xmlns="" id="{E81AC835-1749-4B89-9D2B-5B0668880375}"/>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xmlns="" id="{B8C03CB1-36BB-4C32-AD98-6EAF321CD34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xmlns="" id="{98D59255-DD54-4255-AE3C-B2BC3FC62A0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15B975DD-2872-4D99-B055-519A87A4D4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xmlns="" id="{BF66FB0A-EBBF-438C-8483-F7AF666D826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xmlns="" id="{D0287DBB-A8F2-462D-958C-9766CDFADD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xmlns="" id="{77C31D8D-F8EE-45E4-AF76-A73B791679B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xmlns="" id="{5EF4E489-731E-4B3D-AEFA-1CC52C46A302}"/>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xmlns="" id="{F7A9B713-935B-451A-A303-50A5909A2FAF}"/>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xmlns="" id="{4D71442C-873F-4E8D-B202-5B6AC80772D3}"/>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xmlns="" id="{34CC0D0F-8E9A-420C-A7C4-A14155F77B71}"/>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xmlns="" id="{6514F795-007D-4405-AE98-4935E9D8B092}"/>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xmlns="" id="{A15EA495-0494-4C75-9A26-1A1110995DD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xmlns="" id="{FF9A8E2B-400E-4B15-81D5-D2A989180D43}"/>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xmlns="" id="{D57B4E1C-5DCB-414A-AA76-68F1F0129FA3}"/>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xmlns="" id="{7DCB3279-A748-472F-8D1A-BC6E03637128}"/>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xmlns="" id="{07789D0C-5F9D-42F6-A393-7CB84E58B415}"/>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EF55A845-24FC-404E-BADF-94D9811775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A80BDDA5-1554-4814-8F8E-61F21E037D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9E28737C-F5B6-4D4A-8F94-80D8354526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EEA362B-1001-4338-9B83-050BA30FD1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D0198377-3E91-4966-9820-157FD8213D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109403</xdr:rowOff>
    </xdr:from>
    <xdr:to>
      <xdr:col>116</xdr:col>
      <xdr:colOff>114300</xdr:colOff>
      <xdr:row>63</xdr:row>
      <xdr:rowOff>39553</xdr:rowOff>
    </xdr:to>
    <xdr:sp macro="" textlink="">
      <xdr:nvSpPr>
        <xdr:cNvPr id="606" name="楕円 605">
          <a:extLst>
            <a:ext uri="{FF2B5EF4-FFF2-40B4-BE49-F238E27FC236}">
              <a16:creationId xmlns:a16="http://schemas.microsoft.com/office/drawing/2014/main" xmlns="" id="{ADFA1032-CB46-463E-822B-BA84A248DBED}"/>
            </a:ext>
          </a:extLst>
        </xdr:cNvPr>
        <xdr:cNvSpPr/>
      </xdr:nvSpPr>
      <xdr:spPr>
        <a:xfrm>
          <a:off x="22110700" y="107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87830</xdr:rowOff>
    </xdr:from>
    <xdr:ext cx="469744" cy="259045"/>
    <xdr:sp macro="" textlink="">
      <xdr:nvSpPr>
        <xdr:cNvPr id="607" name="【学校施設】&#10;一人当たり面積該当値テキスト">
          <a:extLst>
            <a:ext uri="{FF2B5EF4-FFF2-40B4-BE49-F238E27FC236}">
              <a16:creationId xmlns:a16="http://schemas.microsoft.com/office/drawing/2014/main" xmlns="" id="{2B46328A-C3FE-4978-A468-C89C47CE3439}"/>
            </a:ext>
          </a:extLst>
        </xdr:cNvPr>
        <xdr:cNvSpPr txBox="1"/>
      </xdr:nvSpPr>
      <xdr:spPr>
        <a:xfrm>
          <a:off x="22199600" y="1071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115941</xdr:rowOff>
    </xdr:from>
    <xdr:to>
      <xdr:col>112</xdr:col>
      <xdr:colOff>38100</xdr:colOff>
      <xdr:row>63</xdr:row>
      <xdr:rowOff>46091</xdr:rowOff>
    </xdr:to>
    <xdr:sp macro="" textlink="">
      <xdr:nvSpPr>
        <xdr:cNvPr id="608" name="楕円 607">
          <a:extLst>
            <a:ext uri="{FF2B5EF4-FFF2-40B4-BE49-F238E27FC236}">
              <a16:creationId xmlns:a16="http://schemas.microsoft.com/office/drawing/2014/main" xmlns="" id="{9CAC728B-B182-4132-8F8B-78B9F3BBAC8E}"/>
            </a:ext>
          </a:extLst>
        </xdr:cNvPr>
        <xdr:cNvSpPr/>
      </xdr:nvSpPr>
      <xdr:spPr>
        <a:xfrm>
          <a:off x="21272500" y="107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160203</xdr:rowOff>
    </xdr:from>
    <xdr:to>
      <xdr:col>116</xdr:col>
      <xdr:colOff>63500</xdr:colOff>
      <xdr:row>62</xdr:row>
      <xdr:rowOff>166741</xdr:rowOff>
    </xdr:to>
    <xdr:cxnSp macro="">
      <xdr:nvCxnSpPr>
        <xdr:cNvPr id="609" name="直線コネクタ 608">
          <a:extLst>
            <a:ext uri="{FF2B5EF4-FFF2-40B4-BE49-F238E27FC236}">
              <a16:creationId xmlns:a16="http://schemas.microsoft.com/office/drawing/2014/main" xmlns="" id="{3FFCDF70-1FEC-44EA-919F-EFDF3BCA8D76}"/>
            </a:ext>
          </a:extLst>
        </xdr:cNvPr>
        <xdr:cNvCxnSpPr/>
      </xdr:nvCxnSpPr>
      <xdr:spPr>
        <a:xfrm flipV="1">
          <a:off x="21323300" y="10790103"/>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115804</xdr:rowOff>
    </xdr:from>
    <xdr:to>
      <xdr:col>107</xdr:col>
      <xdr:colOff>101600</xdr:colOff>
      <xdr:row>63</xdr:row>
      <xdr:rowOff>45954</xdr:rowOff>
    </xdr:to>
    <xdr:sp macro="" textlink="">
      <xdr:nvSpPr>
        <xdr:cNvPr id="610" name="楕円 609">
          <a:extLst>
            <a:ext uri="{FF2B5EF4-FFF2-40B4-BE49-F238E27FC236}">
              <a16:creationId xmlns:a16="http://schemas.microsoft.com/office/drawing/2014/main" xmlns="" id="{9F204D09-0F28-44A3-BA63-627DC0CB6CED}"/>
            </a:ext>
          </a:extLst>
        </xdr:cNvPr>
        <xdr:cNvSpPr/>
      </xdr:nvSpPr>
      <xdr:spPr>
        <a:xfrm>
          <a:off x="20383500" y="107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166604</xdr:rowOff>
    </xdr:from>
    <xdr:to>
      <xdr:col>111</xdr:col>
      <xdr:colOff>177800</xdr:colOff>
      <xdr:row>62</xdr:row>
      <xdr:rowOff>166741</xdr:rowOff>
    </xdr:to>
    <xdr:cxnSp macro="">
      <xdr:nvCxnSpPr>
        <xdr:cNvPr id="611" name="直線コネクタ 610">
          <a:extLst>
            <a:ext uri="{FF2B5EF4-FFF2-40B4-BE49-F238E27FC236}">
              <a16:creationId xmlns:a16="http://schemas.microsoft.com/office/drawing/2014/main" xmlns="" id="{4C50A4BF-2741-49D4-B9FE-720A34DE2BF3}"/>
            </a:ext>
          </a:extLst>
        </xdr:cNvPr>
        <xdr:cNvCxnSpPr/>
      </xdr:nvCxnSpPr>
      <xdr:spPr>
        <a:xfrm>
          <a:off x="20434300" y="1079650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120055</xdr:rowOff>
    </xdr:from>
    <xdr:to>
      <xdr:col>102</xdr:col>
      <xdr:colOff>165100</xdr:colOff>
      <xdr:row>63</xdr:row>
      <xdr:rowOff>50205</xdr:rowOff>
    </xdr:to>
    <xdr:sp macro="" textlink="">
      <xdr:nvSpPr>
        <xdr:cNvPr id="612" name="楕円 611">
          <a:extLst>
            <a:ext uri="{FF2B5EF4-FFF2-40B4-BE49-F238E27FC236}">
              <a16:creationId xmlns:a16="http://schemas.microsoft.com/office/drawing/2014/main" xmlns="" id="{2AE22077-1973-437F-AD19-694E5FAA417C}"/>
            </a:ext>
          </a:extLst>
        </xdr:cNvPr>
        <xdr:cNvSpPr/>
      </xdr:nvSpPr>
      <xdr:spPr>
        <a:xfrm>
          <a:off x="19494500" y="107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166604</xdr:rowOff>
    </xdr:from>
    <xdr:to>
      <xdr:col>107</xdr:col>
      <xdr:colOff>50800</xdr:colOff>
      <xdr:row>62</xdr:row>
      <xdr:rowOff>170855</xdr:rowOff>
    </xdr:to>
    <xdr:cxnSp macro="">
      <xdr:nvCxnSpPr>
        <xdr:cNvPr id="613" name="直線コネクタ 612">
          <a:extLst>
            <a:ext uri="{FF2B5EF4-FFF2-40B4-BE49-F238E27FC236}">
              <a16:creationId xmlns:a16="http://schemas.microsoft.com/office/drawing/2014/main" xmlns="" id="{FF5667BB-4077-48D6-BFC6-801FDE500808}"/>
            </a:ext>
          </a:extLst>
        </xdr:cNvPr>
        <xdr:cNvCxnSpPr/>
      </xdr:nvCxnSpPr>
      <xdr:spPr>
        <a:xfrm flipV="1">
          <a:off x="19545300" y="10796504"/>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123851</xdr:rowOff>
    </xdr:from>
    <xdr:to>
      <xdr:col>98</xdr:col>
      <xdr:colOff>38100</xdr:colOff>
      <xdr:row>63</xdr:row>
      <xdr:rowOff>54001</xdr:rowOff>
    </xdr:to>
    <xdr:sp macro="" textlink="">
      <xdr:nvSpPr>
        <xdr:cNvPr id="614" name="楕円 613">
          <a:extLst>
            <a:ext uri="{FF2B5EF4-FFF2-40B4-BE49-F238E27FC236}">
              <a16:creationId xmlns:a16="http://schemas.microsoft.com/office/drawing/2014/main" xmlns="" id="{758BD8DE-0291-4E0F-BFF8-106399079930}"/>
            </a:ext>
          </a:extLst>
        </xdr:cNvPr>
        <xdr:cNvSpPr/>
      </xdr:nvSpPr>
      <xdr:spPr>
        <a:xfrm>
          <a:off x="18605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170855</xdr:rowOff>
    </xdr:from>
    <xdr:to>
      <xdr:col>102</xdr:col>
      <xdr:colOff>114300</xdr:colOff>
      <xdr:row>63</xdr:row>
      <xdr:rowOff>3201</xdr:rowOff>
    </xdr:to>
    <xdr:cxnSp macro="">
      <xdr:nvCxnSpPr>
        <xdr:cNvPr id="615" name="直線コネクタ 614">
          <a:extLst>
            <a:ext uri="{FF2B5EF4-FFF2-40B4-BE49-F238E27FC236}">
              <a16:creationId xmlns:a16="http://schemas.microsoft.com/office/drawing/2014/main" xmlns="" id="{78105913-FE67-4D58-BD19-B8803050FCF9}"/>
            </a:ext>
          </a:extLst>
        </xdr:cNvPr>
        <xdr:cNvCxnSpPr/>
      </xdr:nvCxnSpPr>
      <xdr:spPr>
        <a:xfrm flipV="1">
          <a:off x="18656300" y="10800755"/>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xmlns="" id="{0810AA83-A433-4235-A69E-271D985630F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xmlns="" id="{182CCDE6-E025-4EA1-B0EC-872E3DF0795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xmlns="" id="{40EF417A-2E6D-439D-8E93-41DE1A32D7AB}"/>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xmlns="" id="{AF055419-72EF-4553-A45C-CA274BA01AA5}"/>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37218</xdr:rowOff>
    </xdr:from>
    <xdr:ext cx="469744" cy="259045"/>
    <xdr:sp macro="" textlink="">
      <xdr:nvSpPr>
        <xdr:cNvPr id="620" name="n_1mainValue【学校施設】&#10;一人当たり面積">
          <a:extLst>
            <a:ext uri="{FF2B5EF4-FFF2-40B4-BE49-F238E27FC236}">
              <a16:creationId xmlns:a16="http://schemas.microsoft.com/office/drawing/2014/main" xmlns="" id="{9BA81105-FB29-4163-9F70-72AD6DC8E304}"/>
            </a:ext>
          </a:extLst>
        </xdr:cNvPr>
        <xdr:cNvSpPr txBox="1"/>
      </xdr:nvSpPr>
      <xdr:spPr>
        <a:xfrm>
          <a:off x="21075727" y="1083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37081</xdr:rowOff>
    </xdr:from>
    <xdr:ext cx="469744" cy="259045"/>
    <xdr:sp macro="" textlink="">
      <xdr:nvSpPr>
        <xdr:cNvPr id="621" name="n_2mainValue【学校施設】&#10;一人当たり面積">
          <a:extLst>
            <a:ext uri="{FF2B5EF4-FFF2-40B4-BE49-F238E27FC236}">
              <a16:creationId xmlns:a16="http://schemas.microsoft.com/office/drawing/2014/main" xmlns="" id="{6AFF2CEA-3E3B-46C2-BF70-60A202907B7F}"/>
            </a:ext>
          </a:extLst>
        </xdr:cNvPr>
        <xdr:cNvSpPr txBox="1"/>
      </xdr:nvSpPr>
      <xdr:spPr>
        <a:xfrm>
          <a:off x="20199427" y="1083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41332</xdr:rowOff>
    </xdr:from>
    <xdr:ext cx="469744" cy="259045"/>
    <xdr:sp macro="" textlink="">
      <xdr:nvSpPr>
        <xdr:cNvPr id="622" name="n_3mainValue【学校施設】&#10;一人当たり面積">
          <a:extLst>
            <a:ext uri="{FF2B5EF4-FFF2-40B4-BE49-F238E27FC236}">
              <a16:creationId xmlns:a16="http://schemas.microsoft.com/office/drawing/2014/main" xmlns="" id="{4A724EC8-220C-476A-8C44-B7AB4CF6E1A7}"/>
            </a:ext>
          </a:extLst>
        </xdr:cNvPr>
        <xdr:cNvSpPr txBox="1"/>
      </xdr:nvSpPr>
      <xdr:spPr>
        <a:xfrm>
          <a:off x="19310427" y="108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45128</xdr:rowOff>
    </xdr:from>
    <xdr:ext cx="469744" cy="259045"/>
    <xdr:sp macro="" textlink="">
      <xdr:nvSpPr>
        <xdr:cNvPr id="623" name="n_4mainValue【学校施設】&#10;一人当たり面積">
          <a:extLst>
            <a:ext uri="{FF2B5EF4-FFF2-40B4-BE49-F238E27FC236}">
              <a16:creationId xmlns:a16="http://schemas.microsoft.com/office/drawing/2014/main" xmlns="" id="{45C81600-18CA-4638-A0F3-50422D1367B8}"/>
            </a:ext>
          </a:extLst>
        </xdr:cNvPr>
        <xdr:cNvSpPr txBox="1"/>
      </xdr:nvSpPr>
      <xdr:spPr>
        <a:xfrm>
          <a:off x="18421427" y="108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46E37BE0-8BC3-4FB8-A55A-6F9C0C924C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E28F326B-3BF1-400E-9A71-A6252F8E53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47697566-55FC-4D73-BFBE-A11F41DA3C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1C55117F-CAC6-4EA1-A174-2832FAC095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9624FE62-EE15-495E-9CC4-EFD1293567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4A4DCAA4-E21D-4A1E-8F27-FB3CEE38F8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61F1BC68-9729-457E-8A3A-FAD1D20AF5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88FB4C7D-2164-44BE-BCB2-E5FC40E086B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EA4C9BBA-F60A-4AC4-BD5E-798A619C16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0FFBA3F9-D771-4694-989D-A2863F6682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929CBC0E-06AF-485A-B202-4CE0B028C9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BFAAE18F-7D73-43B7-BE44-26D8876BCA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C83E10A5-F49B-47A3-8B4F-D8A5E66D22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C30F60F7-E6D7-482A-B898-96F04A0E68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491FC5F7-0759-4942-BA88-9D967B59D0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65CA4E8B-0F32-4DA4-835B-A0305833AEA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xmlns="" id="{A03A6235-DFC0-439A-839B-1C81C72814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xmlns="" id="{CE39BB80-89F4-42E3-B183-1F5C386EF9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xmlns="" id="{0F4155A3-324E-472D-B91A-AB064F5CF4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xmlns="" id="{9A9C75EF-DB6D-4550-9514-7E55A54E9C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xmlns="" id="{BEF0E0ED-04DD-451E-91AC-9DB788AAE9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xmlns="" id="{643FAC22-A34B-4680-8923-40261EBC18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xmlns="" id="{18DA92D4-576F-465A-98EB-C445FBB231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xmlns="" id="{F73E1DA2-9D3C-440C-B03E-15DE973E3E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xmlns="" id="{6A248F7C-A9B0-4B2E-808D-FAC52D9BDA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xmlns="" id="{7D6BD391-BEA7-4525-8201-5EAA952ED9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xmlns="" id="{D2039962-59F7-481E-B6A4-9A08C62DBF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xmlns="" id="{29267A3D-AF8A-4243-B2B6-65886E203A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xmlns="" id="{EB299770-0887-46F0-B778-4A582F33088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xmlns="" id="{151048F0-DD2B-4A13-A30F-84D46F82DD6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xmlns="" id="{7DB00F13-14B1-4CB1-8CA2-B9C7865734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xmlns="" id="{2716D481-C294-4D94-8331-150D0C57C7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xmlns="" id="{E967824D-0D5C-4A22-9E95-D83365622B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xmlns="" id="{88AD7BB0-1679-4762-B0D0-CFC28D9AD7E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xmlns="" id="{956ABFB8-31CD-4BDD-B665-1951D7AE4D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xmlns="" id="{E2E20923-EF48-40EA-B427-2C77EEFAD70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xmlns="" id="{5ED7F768-0BC8-404A-8987-21ECB3F8BA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xmlns="" id="{3F1D4F76-5B17-40FF-9A2B-B3CCE1453A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xmlns="" id="{EC9B74E6-DE01-488E-8C14-8023E56DAC4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xmlns="" id="{95EA6BFE-7971-4238-9252-003E922BD1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xmlns="" id="{0DECAFFF-9DB7-4CE3-A166-B31362021E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xmlns="" id="{62160B2A-681D-4879-8DA9-3E3F50CE965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xmlns="" id="{1CFA2F2C-E6EA-4F6D-93B8-3245C22F147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xmlns="" id="{7BFCFF93-34D4-47C0-AC6C-3C27DA2BDBA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xmlns="" id="{4C40D4B9-0F01-47B4-A0D5-4E0E8A7F67E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xmlns="" id="{59DC2584-63C7-49C1-B6EC-F29FFF0B383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xmlns="" id="{75935989-62BA-4E38-A9B6-632B27D0F90A}"/>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xmlns="" id="{22DDC70E-AAE2-4B75-B642-2451B184DAD8}"/>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xmlns="" id="{1F085F4F-8A20-4FF8-B602-20CE4F0B6261}"/>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xmlns="" id="{47686BF6-A394-4484-84E6-6A6F90D2789F}"/>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xmlns="" id="{45AD0E47-9C9F-4C65-8736-97F4117BD45A}"/>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xmlns="" id="{E2596A79-DF26-45B6-8512-331043D0B5D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879C525C-B577-40BA-801B-37D2EC2217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6130FFCA-22EE-4CE4-AF86-03BC24C344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7C9BFF71-2F08-4A74-91E3-779F4EC145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310FB513-F27C-4CCF-A941-1757378C78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D3DF02A-46E5-454E-BF08-E9437FEDA9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681" name="楕円 680">
          <a:extLst>
            <a:ext uri="{FF2B5EF4-FFF2-40B4-BE49-F238E27FC236}">
              <a16:creationId xmlns:a16="http://schemas.microsoft.com/office/drawing/2014/main" xmlns="" id="{7D58BFF3-6439-4721-9FF7-15EBB4036191}"/>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682" name="【公民館】&#10;有形固定資産減価償却率該当値テキスト">
          <a:extLst>
            <a:ext uri="{FF2B5EF4-FFF2-40B4-BE49-F238E27FC236}">
              <a16:creationId xmlns:a16="http://schemas.microsoft.com/office/drawing/2014/main" xmlns="" id="{7234827D-DFEE-4A8B-864E-0C43DF64819F}"/>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683" name="楕円 682">
          <a:extLst>
            <a:ext uri="{FF2B5EF4-FFF2-40B4-BE49-F238E27FC236}">
              <a16:creationId xmlns:a16="http://schemas.microsoft.com/office/drawing/2014/main" xmlns="" id="{00F881DF-53C4-46B7-B437-B1629697FFE4}"/>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66402</xdr:rowOff>
    </xdr:to>
    <xdr:cxnSp macro="">
      <xdr:nvCxnSpPr>
        <xdr:cNvPr id="684" name="直線コネクタ 683">
          <a:extLst>
            <a:ext uri="{FF2B5EF4-FFF2-40B4-BE49-F238E27FC236}">
              <a16:creationId xmlns:a16="http://schemas.microsoft.com/office/drawing/2014/main" xmlns="" id="{9F25330C-FBBE-4704-9E4E-1C218F0BC161}"/>
            </a:ext>
          </a:extLst>
        </xdr:cNvPr>
        <xdr:cNvCxnSpPr/>
      </xdr:nvCxnSpPr>
      <xdr:spPr>
        <a:xfrm>
          <a:off x="15481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85" name="楕円 684">
          <a:extLst>
            <a:ext uri="{FF2B5EF4-FFF2-40B4-BE49-F238E27FC236}">
              <a16:creationId xmlns:a16="http://schemas.microsoft.com/office/drawing/2014/main" xmlns="" id="{513E60FC-E170-4283-80AF-C05E88DC7749}"/>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30480</xdr:rowOff>
    </xdr:to>
    <xdr:cxnSp macro="">
      <xdr:nvCxnSpPr>
        <xdr:cNvPr id="686" name="直線コネクタ 685">
          <a:extLst>
            <a:ext uri="{FF2B5EF4-FFF2-40B4-BE49-F238E27FC236}">
              <a16:creationId xmlns:a16="http://schemas.microsoft.com/office/drawing/2014/main" xmlns="" id="{26B2D4BE-B27E-4660-B3CA-2F0E1B3281EC}"/>
            </a:ext>
          </a:extLst>
        </xdr:cNvPr>
        <xdr:cNvCxnSpPr/>
      </xdr:nvCxnSpPr>
      <xdr:spPr>
        <a:xfrm>
          <a:off x="14592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7" name="楕円 686">
          <a:extLst>
            <a:ext uri="{FF2B5EF4-FFF2-40B4-BE49-F238E27FC236}">
              <a16:creationId xmlns:a16="http://schemas.microsoft.com/office/drawing/2014/main" xmlns="" id="{0D179DC7-0965-48C0-95EF-F752A5134A1E}"/>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166007</xdr:rowOff>
    </xdr:to>
    <xdr:cxnSp macro="">
      <xdr:nvCxnSpPr>
        <xdr:cNvPr id="688" name="直線コネクタ 687">
          <a:extLst>
            <a:ext uri="{FF2B5EF4-FFF2-40B4-BE49-F238E27FC236}">
              <a16:creationId xmlns:a16="http://schemas.microsoft.com/office/drawing/2014/main" xmlns="" id="{4BC6D578-D829-4614-B6FC-A8EBDAE81EC4}"/>
            </a:ext>
          </a:extLst>
        </xdr:cNvPr>
        <xdr:cNvCxnSpPr/>
      </xdr:nvCxnSpPr>
      <xdr:spPr>
        <a:xfrm>
          <a:off x="13703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689" name="楕円 688">
          <a:extLst>
            <a:ext uri="{FF2B5EF4-FFF2-40B4-BE49-F238E27FC236}">
              <a16:creationId xmlns:a16="http://schemas.microsoft.com/office/drawing/2014/main" xmlns="" id="{7D6FB8D6-14E8-4F23-B6C5-FCD98B5C8624}"/>
            </a:ext>
          </a:extLst>
        </xdr:cNvPr>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130084</xdr:rowOff>
    </xdr:from>
    <xdr:to>
      <xdr:col>71</xdr:col>
      <xdr:colOff>177800</xdr:colOff>
      <xdr:row>105</xdr:row>
      <xdr:rowOff>169273</xdr:rowOff>
    </xdr:to>
    <xdr:cxnSp macro="">
      <xdr:nvCxnSpPr>
        <xdr:cNvPr id="690" name="直線コネクタ 689">
          <a:extLst>
            <a:ext uri="{FF2B5EF4-FFF2-40B4-BE49-F238E27FC236}">
              <a16:creationId xmlns:a16="http://schemas.microsoft.com/office/drawing/2014/main" xmlns="" id="{3FA5A77D-216D-49B0-81FA-8B9144B1E6A7}"/>
            </a:ext>
          </a:extLst>
        </xdr:cNvPr>
        <xdr:cNvCxnSpPr/>
      </xdr:nvCxnSpPr>
      <xdr:spPr>
        <a:xfrm flipV="1">
          <a:off x="12814300" y="18132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xmlns="" id="{87903C39-3C89-4455-B290-210A24174607}"/>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xmlns="" id="{778FC3CF-CBF1-4246-82E5-A01C750F9EAF}"/>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xmlns="" id="{B17312D2-6D6E-477B-A36A-AF8471F5E3E4}"/>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xmlns="" id="{F6B769A4-54DC-4F70-A268-8D575431FA8F}"/>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695" name="n_1mainValue【公民館】&#10;有形固定資産減価償却率">
          <a:extLst>
            <a:ext uri="{FF2B5EF4-FFF2-40B4-BE49-F238E27FC236}">
              <a16:creationId xmlns:a16="http://schemas.microsoft.com/office/drawing/2014/main" xmlns="" id="{C91BC310-121E-422E-AE50-265D1DF24D3E}"/>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6" name="n_2mainValue【公民館】&#10;有形固定資産減価償却率">
          <a:extLst>
            <a:ext uri="{FF2B5EF4-FFF2-40B4-BE49-F238E27FC236}">
              <a16:creationId xmlns:a16="http://schemas.microsoft.com/office/drawing/2014/main" xmlns="" id="{AECCA6C7-68B7-42B9-BC30-4BCBFF365CD0}"/>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7" name="n_3mainValue【公民館】&#10;有形固定資産減価償却率">
          <a:extLst>
            <a:ext uri="{FF2B5EF4-FFF2-40B4-BE49-F238E27FC236}">
              <a16:creationId xmlns:a16="http://schemas.microsoft.com/office/drawing/2014/main" xmlns="" id="{217F4546-4AEA-4F51-854D-4DBD6F4CCC56}"/>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698" name="n_4mainValue【公民館】&#10;有形固定資産減価償却率">
          <a:extLst>
            <a:ext uri="{FF2B5EF4-FFF2-40B4-BE49-F238E27FC236}">
              <a16:creationId xmlns:a16="http://schemas.microsoft.com/office/drawing/2014/main" xmlns="" id="{461A6ABB-C8A3-403A-90B0-BE26AB233ABE}"/>
            </a:ext>
          </a:extLst>
        </xdr:cNvPr>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xmlns="" id="{72030F0D-140D-4588-9DCE-D25907E0E7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xmlns="" id="{1D220FB4-A2BD-45EC-8A2E-10CCF7DB51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xmlns="" id="{A7178908-C244-4049-8F87-D7DB745C1F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xmlns="" id="{2646B5D1-CF58-4C82-9916-E707311C23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xmlns="" id="{804B0F24-B918-48CD-B8D4-282564DEBD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xmlns="" id="{E93A69C0-D7D4-42AE-856E-00357246F8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xmlns="" id="{10DCB0C5-C1D2-4CD0-A175-54025D885A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xmlns="" id="{F57976BF-1B62-4737-A847-D6D6641FB1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xmlns="" id="{11E7BFA5-50AC-4E3A-992B-D045C445E0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xmlns="" id="{60F4BA32-FC2C-46A6-B106-0C6D5C746A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xmlns="" id="{14BE1DA4-6083-4C68-B799-F64A141302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xmlns="" id="{C1621216-7A73-4F7F-BB10-85A16107031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xmlns="" id="{79D01BAA-7361-483C-A456-45ED425BED0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xmlns="" id="{F858BEE8-B618-44AB-9879-364B3C7168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xmlns="" id="{56264417-C980-4D64-A7D6-B077035712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xmlns="" id="{F88F977B-9FF4-4E01-8231-040B7DF3DB3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xmlns="" id="{EAF3CB5E-E3C2-4274-B5D1-9F2213DB75B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xmlns="" id="{6DAE0668-CD47-4E82-857C-9BE2FA3A355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xmlns="" id="{77145AD0-F6D3-4F2A-B3FB-BA5E2574A3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xmlns="" id="{DF657289-3962-44EB-A251-08C24D5C147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xmlns="" id="{A3759F1D-E0BA-476A-AB27-B4B2F75919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xmlns="" id="{19E42DD3-D7EF-4E92-AD84-42691DCF47B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xmlns="" id="{D8A51355-542C-4C9B-8F45-0272BCB795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xmlns="" id="{27721E8A-88AF-48A6-B4DF-83B826496B67}"/>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xmlns="" id="{123BE599-19F2-4F38-839E-CBBA185B1A85}"/>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xmlns="" id="{1505A751-FAEB-4BD6-B223-B0FC1710D5E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xmlns="" id="{052FEE4A-0C76-43F2-95E4-683FB3D65958}"/>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xmlns="" id="{F382533A-A9E4-4DE8-B42C-1B76E469C93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xmlns="" id="{B37D8ADC-8245-4A1E-8AD2-A5ED03E39C7E}"/>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xmlns="" id="{D50E9FC3-3658-443B-8144-C045CC755BDE}"/>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xmlns="" id="{D40401CF-65FA-4B76-A591-08150ECB6CE6}"/>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xmlns="" id="{A8763FFE-4DE8-4BA3-9C76-3EA99463C7CF}"/>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xmlns="" id="{2B55AFA1-6C9E-4798-87C3-2309184F47D3}"/>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xmlns="" id="{9338E30F-13CE-444C-88B3-3DDC2C098431}"/>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95B9C446-62D9-4DC8-8E28-5DB227BC6D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FCBAB5EA-6D8D-454A-824B-3ECBE683D1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302052FE-E0BE-4071-937A-0EED1FC3B0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642E6409-0497-44DD-8B34-1E2FD1DAD3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52E9F907-2479-4686-93B1-051B37CFA0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58471</xdr:rowOff>
    </xdr:from>
    <xdr:to>
      <xdr:col>116</xdr:col>
      <xdr:colOff>114300</xdr:colOff>
      <xdr:row>108</xdr:row>
      <xdr:rowOff>160071</xdr:rowOff>
    </xdr:to>
    <xdr:sp macro="" textlink="">
      <xdr:nvSpPr>
        <xdr:cNvPr id="738" name="楕円 737">
          <a:extLst>
            <a:ext uri="{FF2B5EF4-FFF2-40B4-BE49-F238E27FC236}">
              <a16:creationId xmlns:a16="http://schemas.microsoft.com/office/drawing/2014/main" xmlns="" id="{5D74C621-11A7-4227-998D-E06ADB45CD7F}"/>
            </a:ext>
          </a:extLst>
        </xdr:cNvPr>
        <xdr:cNvSpPr/>
      </xdr:nvSpPr>
      <xdr:spPr>
        <a:xfrm>
          <a:off x="22110700" y="185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739" name="【公民館】&#10;一人当たり面積該当値テキスト">
          <a:extLst>
            <a:ext uri="{FF2B5EF4-FFF2-40B4-BE49-F238E27FC236}">
              <a16:creationId xmlns:a16="http://schemas.microsoft.com/office/drawing/2014/main" xmlns="" id="{14639B72-6E1D-450F-9C08-01FEE8110F8A}"/>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60071</xdr:rowOff>
    </xdr:from>
    <xdr:to>
      <xdr:col>112</xdr:col>
      <xdr:colOff>38100</xdr:colOff>
      <xdr:row>108</xdr:row>
      <xdr:rowOff>161671</xdr:rowOff>
    </xdr:to>
    <xdr:sp macro="" textlink="">
      <xdr:nvSpPr>
        <xdr:cNvPr id="740" name="楕円 739">
          <a:extLst>
            <a:ext uri="{FF2B5EF4-FFF2-40B4-BE49-F238E27FC236}">
              <a16:creationId xmlns:a16="http://schemas.microsoft.com/office/drawing/2014/main" xmlns="" id="{C18FFF8A-DF3C-4BC2-A19C-8407270205AB}"/>
            </a:ext>
          </a:extLst>
        </xdr:cNvPr>
        <xdr:cNvSpPr/>
      </xdr:nvSpPr>
      <xdr:spPr>
        <a:xfrm>
          <a:off x="21272500" y="185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109271</xdr:rowOff>
    </xdr:from>
    <xdr:to>
      <xdr:col>116</xdr:col>
      <xdr:colOff>63500</xdr:colOff>
      <xdr:row>108</xdr:row>
      <xdr:rowOff>110871</xdr:rowOff>
    </xdr:to>
    <xdr:cxnSp macro="">
      <xdr:nvCxnSpPr>
        <xdr:cNvPr id="741" name="直線コネクタ 740">
          <a:extLst>
            <a:ext uri="{FF2B5EF4-FFF2-40B4-BE49-F238E27FC236}">
              <a16:creationId xmlns:a16="http://schemas.microsoft.com/office/drawing/2014/main" xmlns="" id="{32777A6F-2E37-4A84-829E-25F347DB7D25}"/>
            </a:ext>
          </a:extLst>
        </xdr:cNvPr>
        <xdr:cNvCxnSpPr/>
      </xdr:nvCxnSpPr>
      <xdr:spPr>
        <a:xfrm flipV="1">
          <a:off x="21323300" y="1862587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59995</xdr:rowOff>
    </xdr:from>
    <xdr:to>
      <xdr:col>107</xdr:col>
      <xdr:colOff>101600</xdr:colOff>
      <xdr:row>108</xdr:row>
      <xdr:rowOff>161595</xdr:rowOff>
    </xdr:to>
    <xdr:sp macro="" textlink="">
      <xdr:nvSpPr>
        <xdr:cNvPr id="742" name="楕円 741">
          <a:extLst>
            <a:ext uri="{FF2B5EF4-FFF2-40B4-BE49-F238E27FC236}">
              <a16:creationId xmlns:a16="http://schemas.microsoft.com/office/drawing/2014/main" xmlns="" id="{EDF6DF80-6191-4406-B277-3487FC6CECB6}"/>
            </a:ext>
          </a:extLst>
        </xdr:cNvPr>
        <xdr:cNvSpPr/>
      </xdr:nvSpPr>
      <xdr:spPr>
        <a:xfrm>
          <a:off x="20383500" y="18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110795</xdr:rowOff>
    </xdr:from>
    <xdr:to>
      <xdr:col>111</xdr:col>
      <xdr:colOff>177800</xdr:colOff>
      <xdr:row>108</xdr:row>
      <xdr:rowOff>110871</xdr:rowOff>
    </xdr:to>
    <xdr:cxnSp macro="">
      <xdr:nvCxnSpPr>
        <xdr:cNvPr id="743" name="直線コネクタ 742">
          <a:extLst>
            <a:ext uri="{FF2B5EF4-FFF2-40B4-BE49-F238E27FC236}">
              <a16:creationId xmlns:a16="http://schemas.microsoft.com/office/drawing/2014/main" xmlns="" id="{5CE07225-AD93-483B-9CB7-76BA9579CF36}"/>
            </a:ext>
          </a:extLst>
        </xdr:cNvPr>
        <xdr:cNvCxnSpPr/>
      </xdr:nvCxnSpPr>
      <xdr:spPr>
        <a:xfrm>
          <a:off x="20434300" y="186273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60985</xdr:rowOff>
    </xdr:from>
    <xdr:to>
      <xdr:col>102</xdr:col>
      <xdr:colOff>165100</xdr:colOff>
      <xdr:row>108</xdr:row>
      <xdr:rowOff>162585</xdr:rowOff>
    </xdr:to>
    <xdr:sp macro="" textlink="">
      <xdr:nvSpPr>
        <xdr:cNvPr id="744" name="楕円 743">
          <a:extLst>
            <a:ext uri="{FF2B5EF4-FFF2-40B4-BE49-F238E27FC236}">
              <a16:creationId xmlns:a16="http://schemas.microsoft.com/office/drawing/2014/main" xmlns="" id="{97ED34DB-32A4-49E7-94FA-42E787C91BE8}"/>
            </a:ext>
          </a:extLst>
        </xdr:cNvPr>
        <xdr:cNvSpPr/>
      </xdr:nvSpPr>
      <xdr:spPr>
        <a:xfrm>
          <a:off x="19494500" y="185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110795</xdr:rowOff>
    </xdr:from>
    <xdr:to>
      <xdr:col>107</xdr:col>
      <xdr:colOff>50800</xdr:colOff>
      <xdr:row>108</xdr:row>
      <xdr:rowOff>111785</xdr:rowOff>
    </xdr:to>
    <xdr:cxnSp macro="">
      <xdr:nvCxnSpPr>
        <xdr:cNvPr id="745" name="直線コネクタ 744">
          <a:extLst>
            <a:ext uri="{FF2B5EF4-FFF2-40B4-BE49-F238E27FC236}">
              <a16:creationId xmlns:a16="http://schemas.microsoft.com/office/drawing/2014/main" xmlns="" id="{BED3EEC5-E175-43D2-B9CC-8F729D28FEEA}"/>
            </a:ext>
          </a:extLst>
        </xdr:cNvPr>
        <xdr:cNvCxnSpPr/>
      </xdr:nvCxnSpPr>
      <xdr:spPr>
        <a:xfrm flipV="1">
          <a:off x="19545300" y="1862739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61900</xdr:rowOff>
    </xdr:from>
    <xdr:to>
      <xdr:col>98</xdr:col>
      <xdr:colOff>38100</xdr:colOff>
      <xdr:row>108</xdr:row>
      <xdr:rowOff>163500</xdr:rowOff>
    </xdr:to>
    <xdr:sp macro="" textlink="">
      <xdr:nvSpPr>
        <xdr:cNvPr id="746" name="楕円 745">
          <a:extLst>
            <a:ext uri="{FF2B5EF4-FFF2-40B4-BE49-F238E27FC236}">
              <a16:creationId xmlns:a16="http://schemas.microsoft.com/office/drawing/2014/main" xmlns="" id="{D92985DC-41DD-453F-9D16-775311072FDB}"/>
            </a:ext>
          </a:extLst>
        </xdr:cNvPr>
        <xdr:cNvSpPr/>
      </xdr:nvSpPr>
      <xdr:spPr>
        <a:xfrm>
          <a:off x="18605500" y="18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111785</xdr:rowOff>
    </xdr:from>
    <xdr:to>
      <xdr:col>102</xdr:col>
      <xdr:colOff>114300</xdr:colOff>
      <xdr:row>108</xdr:row>
      <xdr:rowOff>112700</xdr:rowOff>
    </xdr:to>
    <xdr:cxnSp macro="">
      <xdr:nvCxnSpPr>
        <xdr:cNvPr id="747" name="直線コネクタ 746">
          <a:extLst>
            <a:ext uri="{FF2B5EF4-FFF2-40B4-BE49-F238E27FC236}">
              <a16:creationId xmlns:a16="http://schemas.microsoft.com/office/drawing/2014/main" xmlns="" id="{3685C0CE-5EEF-49AE-AD15-506EC6598150}"/>
            </a:ext>
          </a:extLst>
        </xdr:cNvPr>
        <xdr:cNvCxnSpPr/>
      </xdr:nvCxnSpPr>
      <xdr:spPr>
        <a:xfrm flipV="1">
          <a:off x="18656300" y="186283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xmlns="" id="{C90939BC-64B6-4E92-8E9D-383FCC8C9E4D}"/>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xmlns="" id="{87DBDE3B-599E-4B3E-AC77-7A77129DA31C}"/>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xmlns="" id="{09D90A26-8D14-4FC3-BE73-A025B8D81CBE}"/>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xmlns="" id="{362B11D7-62D0-476B-ABE8-7F73A20C44DD}"/>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152798</xdr:rowOff>
    </xdr:from>
    <xdr:ext cx="469744" cy="259045"/>
    <xdr:sp macro="" textlink="">
      <xdr:nvSpPr>
        <xdr:cNvPr id="752" name="n_1mainValue【公民館】&#10;一人当たり面積">
          <a:extLst>
            <a:ext uri="{FF2B5EF4-FFF2-40B4-BE49-F238E27FC236}">
              <a16:creationId xmlns:a16="http://schemas.microsoft.com/office/drawing/2014/main" xmlns="" id="{A3A8AFB4-9C56-4796-A1B3-ABC681083EE1}"/>
            </a:ext>
          </a:extLst>
        </xdr:cNvPr>
        <xdr:cNvSpPr txBox="1"/>
      </xdr:nvSpPr>
      <xdr:spPr>
        <a:xfrm>
          <a:off x="21075727" y="1866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152722</xdr:rowOff>
    </xdr:from>
    <xdr:ext cx="469744" cy="259045"/>
    <xdr:sp macro="" textlink="">
      <xdr:nvSpPr>
        <xdr:cNvPr id="753" name="n_2mainValue【公民館】&#10;一人当たり面積">
          <a:extLst>
            <a:ext uri="{FF2B5EF4-FFF2-40B4-BE49-F238E27FC236}">
              <a16:creationId xmlns:a16="http://schemas.microsoft.com/office/drawing/2014/main" xmlns="" id="{C9EEBB77-1C41-4DF6-B8CC-E6DA00EB8E9C}"/>
            </a:ext>
          </a:extLst>
        </xdr:cNvPr>
        <xdr:cNvSpPr txBox="1"/>
      </xdr:nvSpPr>
      <xdr:spPr>
        <a:xfrm>
          <a:off x="20199427" y="186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153712</xdr:rowOff>
    </xdr:from>
    <xdr:ext cx="469744" cy="259045"/>
    <xdr:sp macro="" textlink="">
      <xdr:nvSpPr>
        <xdr:cNvPr id="754" name="n_3mainValue【公民館】&#10;一人当たり面積">
          <a:extLst>
            <a:ext uri="{FF2B5EF4-FFF2-40B4-BE49-F238E27FC236}">
              <a16:creationId xmlns:a16="http://schemas.microsoft.com/office/drawing/2014/main" xmlns="" id="{D0518175-0477-427A-9E67-E4800ACE1D42}"/>
            </a:ext>
          </a:extLst>
        </xdr:cNvPr>
        <xdr:cNvSpPr txBox="1"/>
      </xdr:nvSpPr>
      <xdr:spPr>
        <a:xfrm>
          <a:off x="19310427" y="1867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154627</xdr:rowOff>
    </xdr:from>
    <xdr:ext cx="469744" cy="259045"/>
    <xdr:sp macro="" textlink="">
      <xdr:nvSpPr>
        <xdr:cNvPr id="755" name="n_4mainValue【公民館】&#10;一人当たり面積">
          <a:extLst>
            <a:ext uri="{FF2B5EF4-FFF2-40B4-BE49-F238E27FC236}">
              <a16:creationId xmlns:a16="http://schemas.microsoft.com/office/drawing/2014/main" xmlns="" id="{8EA5614D-948B-4071-A4F2-EC5569E9EAB5}"/>
            </a:ext>
          </a:extLst>
        </xdr:cNvPr>
        <xdr:cNvSpPr txBox="1"/>
      </xdr:nvSpPr>
      <xdr:spPr>
        <a:xfrm>
          <a:off x="18421427" y="186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xmlns="" id="{423E15C8-C4CA-4921-A406-B3C1A0ADB0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xmlns="" id="{FCB89533-DA51-4C04-A703-B99B8E2C85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xmlns="" id="{F64D04E4-653B-4560-987E-8B63863F90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類似団体平均値と比較し、有形固定資産減価償却率が高くなっているのは、インフラ資産では橋りょう・トンネルである。</a:t>
          </a:r>
        </a:p>
        <a:p>
          <a:r>
            <a:rPr kumimoji="1" lang="ja-JP" altLang="en-US" sz="1300">
              <a:latin typeface="ＭＳ Ｐゴシック" panose="020B0600070205080204" pitchFamily="50" charset="-128"/>
              <a:ea typeface="ＭＳ Ｐゴシック" panose="020B0600070205080204" pitchFamily="50" charset="-128"/>
            </a:rPr>
            <a:t>今後、維持・更新を含めた管理体制を検討する必要がある。</a:t>
          </a:r>
        </a:p>
        <a:p>
          <a:r>
            <a:rPr kumimoji="1" lang="ja-JP" altLang="en-US" sz="1300">
              <a:latin typeface="ＭＳ Ｐゴシック" panose="020B0600070205080204" pitchFamily="50" charset="-128"/>
              <a:ea typeface="ＭＳ Ｐゴシック" panose="020B0600070205080204" pitchFamily="50" charset="-128"/>
            </a:rPr>
            <a:t>事業用の資産については、認定こども園・幼稚園・保育園、学校施設、公民館が類似団体と比較して有形固定資産減価償却費率が高い状態である。</a:t>
          </a:r>
        </a:p>
        <a:p>
          <a:r>
            <a:rPr kumimoji="1" lang="ja-JP" altLang="en-US" sz="1300">
              <a:latin typeface="ＭＳ Ｐゴシック" panose="020B0600070205080204" pitchFamily="50" charset="-128"/>
              <a:ea typeface="ＭＳ Ｐゴシック" panose="020B0600070205080204" pitchFamily="50" charset="-128"/>
            </a:rPr>
            <a:t>一方、いずれの施設も住民一人当たりの面積が、類似団体を下回っていることから、施設を削減することは望ましくないと考えられる。</a:t>
          </a:r>
        </a:p>
        <a:p>
          <a:r>
            <a:rPr kumimoji="1" lang="ja-JP" altLang="en-US" sz="1300">
              <a:latin typeface="ＭＳ Ｐゴシック" panose="020B0600070205080204" pitchFamily="50" charset="-128"/>
              <a:ea typeface="ＭＳ Ｐゴシック" panose="020B0600070205080204" pitchFamily="50" charset="-128"/>
            </a:rPr>
            <a:t>施設の新規建替えも含め、今後の更新を検討していく。</a:t>
          </a:r>
        </a:p>
        <a:p>
          <a:r>
            <a:rPr kumimoji="1" lang="ja-JP" altLang="en-US" sz="1300">
              <a:latin typeface="ＭＳ Ｐゴシック" panose="020B0600070205080204" pitchFamily="50" charset="-128"/>
              <a:ea typeface="ＭＳ Ｐゴシック" panose="020B0600070205080204" pitchFamily="50" charset="-128"/>
            </a:rPr>
            <a:t>公営住宅は、類似団体と比較して有形固定資産償却率が低い状態である。今後も適正管理に努めていく。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F671C17-FD3D-4FE5-B2F3-9FC04C2231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861DE43-EC51-4339-9A58-92517868D4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2D8728-9C5F-4C5E-9DB8-309E5DC890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9ABAC36-FD70-4193-9926-5D5BF99285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66A2955-49FD-4A14-BDDE-98C2406E1A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9E934C7-708F-4BEE-9E15-AFAF4E85C2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F547611-EBC0-4E89-8160-DF5E779C9E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74F7363-8A8C-436F-88D1-1B31FF4EDE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A158AFC-72E0-4BF4-B089-8360D21742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AA1C24C-892A-4F6A-A8E7-0A770676CF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A97B5C1-3D42-423E-8DFE-0161B8C11F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6A8EB48-3F4E-4BB9-A666-F6B3F1522D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33B4B13-D854-4E19-862C-BDEB061826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2C1C116-21B4-4AB5-9B86-9F73D03EA9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B9648AA-9212-481A-AE2C-123E4557B9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570EEB5-861B-47C5-866D-0EDBD0DBF27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8785603-4C75-438B-834D-AE2A47DC3A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0A7DBEB-AE0D-4D48-83D6-0268FE7E8E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7F0A839-E862-4EFA-A9B2-9305DFA1DA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39306E8-2822-4426-912E-46CD9D696E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D1A41E2-8ECD-4E3F-869E-603D650C05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CC5413D-F3FB-4AE7-B342-772EFC2EC8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D7C3BBA-CE4B-4D07-93C5-866CBF17C3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C31915B-E838-442E-99E6-4F90527007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0CDBE27-0461-4E80-BC35-0CE50813E8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CD94BF7-4FC0-4BAF-822B-B8A6C9921A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08CE43F-F3E4-4430-814E-B963EA93AC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5DFB97B-A38D-418E-8094-63C224DC97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6B16993-87CA-4AA7-A047-262283623D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641927E-40F7-434C-8DF5-7EEEC55663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ABB5ECB-F75D-46EB-B5FE-F343DADB19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2595FBB-8F5F-4CAB-8E43-94C398C9BD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B3D0523-8C5A-482B-B1D8-1AD256A6FD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1A97BCD-B261-42AD-855E-14237D43CE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7EFE43C-54C2-4F2A-A11C-2E38FDFF69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9103C53-55F9-456A-9CEE-B1C2C37DEF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378589A-943E-49D3-A105-EC4C85E7A2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4602F2D-06A9-4E00-ABCA-EFB88E1A0D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8156CA5-400A-4734-97CA-98224EB87FD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21F039C8-B1D6-4033-9C3D-5EB9311322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A8BB6876-342B-4A1A-9031-55554CB077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D1AE40A5-698B-4E95-B8D6-8C52958D59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108CED8F-C403-434A-97F7-F65591C946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1D23861B-8792-4852-95D6-725B9725FA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80228AEB-0960-4522-AFD5-F63111B143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40B41006-DEA0-419D-9330-C5BAB25DD2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B328375B-F9E6-4A0E-93F7-DBFB92AEE89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F64C5ECC-0B12-4A87-9858-AD6991FC36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1A001956-3C22-47C9-8DAC-04A91F76F4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EDBAB640-9496-4D00-8DB8-57E1754F0C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9EA572C0-65DC-4E4F-ABA0-E02867DAD9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F0CB10F-2DFA-494E-81D0-6CA6EB1016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69C5C259-2060-43A2-B401-0797714ED0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EA08D700-0CDB-4CF2-B48E-C455357B50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B157D76F-4509-47A3-B99A-2093C0A5C2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B041F653-FAFC-4E93-B989-1430EC632C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4EF1D4B0-B4D0-46DD-85CD-CF50A78193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326FC597-EFB9-46E9-A2FB-2E9CA5857CB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C233CF03-A65F-4A05-B052-E2FCD2FFADB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05342773-A572-4749-BFFC-A7BDAB2A973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B9AA828B-CD7A-4361-8A15-575F59C507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786675D6-1157-4F45-90C9-D357588DF14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A593B952-B513-409E-B707-C874BD2BFA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C7B22B51-A87C-4650-80C4-54DAA18B194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6293AD91-FC9E-41A8-B878-76D8C2511AC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5EE0DE0D-8310-4683-BEB7-71AAE87144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6FF1A06A-2E3B-492D-BA04-280B5B587D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A64615ED-5952-47C4-854F-58FD9997DE2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B04E896F-F9D7-46F2-915B-74C66D4033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191C9DA6-A411-4C3B-BC87-42BFECB6484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55A42725-D679-48D6-A3CF-3A3E661A42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F47B4654-0055-4091-8721-C882D10B3FB5}"/>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BA53A16C-E1ED-4DF2-843F-1C8D38C479E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8BF3071F-E008-48DF-AECB-6A26E3CB0C8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41587F43-7F31-40AB-AE58-489156A25609}"/>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xmlns="" id="{8D4EBE86-D071-457C-9E5E-C6D649C8E971}"/>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5C7A0534-9979-4469-90B6-A686B3B6340A}"/>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xmlns="" id="{3E12D38A-942E-48FE-8E78-8652547E3E44}"/>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xmlns="" id="{55ABDEE8-7896-4C2A-8BE2-FC1656DF515E}"/>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xmlns="" id="{A54FD906-9E92-4AAC-8B13-495269E1B82C}"/>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xmlns="" id="{E33C79D5-2792-4963-A98A-768553D4DCA1}"/>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xmlns="" id="{F456D0A9-FAB9-4B32-8322-B7DEEF15EAE2}"/>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7F84682E-E627-4BED-AB03-1E06452E34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EC99BB17-FC8B-4B8F-B6F2-B3FB385EBF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606FE0C7-2B0F-4FBD-8CF5-FA57B4F427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39C589DE-32AB-401D-903F-7C66378A5D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6221AE28-2493-470A-B506-48F9F3B126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xmlns="" id="{EA9800DC-B124-45B5-985A-D6FB9C6EE2B8}"/>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xmlns="" id="{D2A66731-064D-45D6-9C3B-FB7355544686}"/>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xmlns="" id="{70303F47-7C73-45FB-A4E9-6CE5A448A44A}"/>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xmlns="" id="{3145D29F-A465-46B5-A36E-BF7282DD0CDA}"/>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xdr:rowOff>
    </xdr:from>
    <xdr:to>
      <xdr:col>15</xdr:col>
      <xdr:colOff>101600</xdr:colOff>
      <xdr:row>64</xdr:row>
      <xdr:rowOff>107950</xdr:rowOff>
    </xdr:to>
    <xdr:sp macro="" textlink="">
      <xdr:nvSpPr>
        <xdr:cNvPr id="93" name="楕円 92">
          <a:extLst>
            <a:ext uri="{FF2B5EF4-FFF2-40B4-BE49-F238E27FC236}">
              <a16:creationId xmlns:a16="http://schemas.microsoft.com/office/drawing/2014/main" xmlns="" id="{FEADF5E7-E26C-42E6-89A5-ECCACF9DFB1D}"/>
            </a:ext>
          </a:extLst>
        </xdr:cNvPr>
        <xdr:cNvSpPr/>
      </xdr:nvSpPr>
      <xdr:spPr>
        <a:xfrm>
          <a:off x="2857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57150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xmlns="" id="{146B962D-875D-443A-A66F-95DBE25884D2}"/>
            </a:ext>
          </a:extLst>
        </xdr:cNvPr>
        <xdr:cNvCxnSpPr/>
      </xdr:nvCxnSpPr>
      <xdr:spPr>
        <a:xfrm>
          <a:off x="2908300" y="1102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95" name="楕円 94">
          <a:extLst>
            <a:ext uri="{FF2B5EF4-FFF2-40B4-BE49-F238E27FC236}">
              <a16:creationId xmlns:a16="http://schemas.microsoft.com/office/drawing/2014/main" xmlns="" id="{090BBC99-B42A-4F4B-8533-93570DE301DB}"/>
            </a:ext>
          </a:extLst>
        </xdr:cNvPr>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57150</xdr:rowOff>
    </xdr:to>
    <xdr:cxnSp macro="">
      <xdr:nvCxnSpPr>
        <xdr:cNvPr id="96" name="直線コネクタ 95">
          <a:extLst>
            <a:ext uri="{FF2B5EF4-FFF2-40B4-BE49-F238E27FC236}">
              <a16:creationId xmlns:a16="http://schemas.microsoft.com/office/drawing/2014/main" xmlns="" id="{FFB547F4-B356-4EDC-B901-65126E7F59F3}"/>
            </a:ext>
          </a:extLst>
        </xdr:cNvPr>
        <xdr:cNvCxnSpPr/>
      </xdr:nvCxnSpPr>
      <xdr:spPr>
        <a:xfrm>
          <a:off x="2019300" y="1097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63500</xdr:rowOff>
    </xdr:from>
    <xdr:to>
      <xdr:col>6</xdr:col>
      <xdr:colOff>38100</xdr:colOff>
      <xdr:row>63</xdr:row>
      <xdr:rowOff>165100</xdr:rowOff>
    </xdr:to>
    <xdr:sp macro="" textlink="">
      <xdr:nvSpPr>
        <xdr:cNvPr id="97" name="楕円 96">
          <a:extLst>
            <a:ext uri="{FF2B5EF4-FFF2-40B4-BE49-F238E27FC236}">
              <a16:creationId xmlns:a16="http://schemas.microsoft.com/office/drawing/2014/main" xmlns="" id="{DAF54654-8171-4C01-927E-F3B0A3813517}"/>
            </a:ext>
          </a:extLst>
        </xdr:cNvPr>
        <xdr:cNvSpPr/>
      </xdr:nvSpPr>
      <xdr:spPr>
        <a:xfrm>
          <a:off x="107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114300</xdr:rowOff>
    </xdr:from>
    <xdr:to>
      <xdr:col>10</xdr:col>
      <xdr:colOff>114300</xdr:colOff>
      <xdr:row>64</xdr:row>
      <xdr:rowOff>0</xdr:rowOff>
    </xdr:to>
    <xdr:cxnSp macro="">
      <xdr:nvCxnSpPr>
        <xdr:cNvPr id="98" name="直線コネクタ 97">
          <a:extLst>
            <a:ext uri="{FF2B5EF4-FFF2-40B4-BE49-F238E27FC236}">
              <a16:creationId xmlns:a16="http://schemas.microsoft.com/office/drawing/2014/main" xmlns="" id="{8CF669DE-CFB9-439B-BB2E-7511CD8455D6}"/>
            </a:ext>
          </a:extLst>
        </xdr:cNvPr>
        <xdr:cNvCxnSpPr/>
      </xdr:nvCxnSpPr>
      <xdr:spPr>
        <a:xfrm>
          <a:off x="1130300" y="10915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6D9E0915-6907-4368-B10C-7ADFFE21CE1E}"/>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8424632F-9091-47BE-A81F-E921F6AE3155}"/>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8ED029D0-2A16-406A-ADE5-BFC2070EC355}"/>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3A73EFFE-4173-42DD-9DB6-297C4D8B79CD}"/>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a:extLst>
            <a:ext uri="{FF2B5EF4-FFF2-40B4-BE49-F238E27FC236}">
              <a16:creationId xmlns:a16="http://schemas.microsoft.com/office/drawing/2014/main" xmlns="" id="{D63C976D-27A9-4505-A821-3E69C59FDAFB}"/>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99077</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F81DD4EC-C77D-466B-9A73-BF191FB185F7}"/>
            </a:ext>
          </a:extLst>
        </xdr:cNvPr>
        <xdr:cNvSpPr txBox="1"/>
      </xdr:nvSpPr>
      <xdr:spPr>
        <a:xfrm>
          <a:off x="2705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41927</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D7F68165-3566-4519-8815-A0C6C3D38CF2}"/>
            </a:ext>
          </a:extLst>
        </xdr:cNvPr>
        <xdr:cNvSpPr txBox="1"/>
      </xdr:nvSpPr>
      <xdr:spPr>
        <a:xfrm>
          <a:off x="1816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156227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D7898D30-18AB-41FB-BE95-FAED0554D377}"/>
            </a:ext>
          </a:extLst>
        </xdr:cNvPr>
        <xdr:cNvSpPr txBox="1"/>
      </xdr:nvSpPr>
      <xdr:spPr>
        <a:xfrm>
          <a:off x="927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46B7A938-87F6-4AFE-B9FC-01144D9BFB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2ADFA1AE-A1E6-4289-B543-18F2B34194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3378F05D-1FBC-463D-BA45-4BB933243D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F9C28E91-959B-4229-A7D3-814F472D82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9CF1FDFD-62AC-42A0-B53D-EF8ADDAF6F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F133031B-17B0-420B-B75E-144E01D7C6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267DE22C-2A47-4C03-9250-F879A3A6C9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FF471D4D-65A1-42FE-9D70-075B563C94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F4B3959F-7147-4F94-8A6A-7CF47ACACF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8EB9AD1E-BB2F-4229-89A8-324C5FDCAA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xmlns="" id="{E5BFAABD-9F1C-4751-8DEC-5C20566DCE6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xmlns="" id="{AFF8A0CB-B927-4E7C-9DB1-CFEF3BA88C8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xmlns="" id="{2D847090-054B-426D-9AFB-00F57FE241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xmlns="" id="{5F4E1476-5027-48F1-9DEA-D01522B3AED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xmlns="" id="{E7D3651F-A369-46C5-BD26-F9B440FE823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xmlns="" id="{0D995BA1-C6BB-47AC-A132-6A009ABECAF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xmlns="" id="{60245CB9-41DE-45DC-9EA8-1D4E94C6E45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xmlns="" id="{02E13902-F788-475D-AB61-BC9778A11E5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xmlns="" id="{3B3F48AC-FB46-450D-AD2F-6621BC7B62B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xmlns="" id="{A0CBEA09-08CA-494A-8770-D54562DE174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xmlns="" id="{B696832A-EFBA-4B2E-8F65-9D90ADCF112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xmlns="" id="{51BD7236-136E-4A4B-B74C-1A2B32B310C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xmlns="" id="{DB162011-9A82-436D-9FF7-12F160C162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xmlns="" id="{4CDD4D9B-EA37-4994-8B6E-37C4A665DC8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xmlns="" id="{68661EC6-2A2F-4204-83D9-7A264B23F2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xmlns="" id="{F36A10D2-F4C2-4982-9906-A51D85437045}"/>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xmlns="" id="{90FA3843-FFD3-4F29-A8F1-74B67C3D307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xmlns="" id="{33578B01-B7E8-40A1-9F9C-A07D09BF7F67}"/>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xmlns="" id="{E300B338-16A5-4D99-9323-DF111F5EA966}"/>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xmlns="" id="{AF71B8CA-254D-48A7-8971-0B39EE906706}"/>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xmlns="" id="{6EE0B68C-3CC6-4AF7-9D11-F8A62A02C814}"/>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xmlns="" id="{300B4890-0288-49FA-B4C7-34AC346A1CE6}"/>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xmlns="" id="{F86084C2-EB41-480A-A57E-7547E4559D9B}"/>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xmlns="" id="{A4568B48-02FC-4FF4-9536-28623E6AB2A3}"/>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xmlns="" id="{62C1B762-6353-40D1-A2A4-116CF44D14FB}"/>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xmlns="" id="{8413BDBA-FAB0-48DE-B970-1D2336E2B1B8}"/>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3E6B3197-2FC8-4902-A5F1-5C8DFB4505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E72B98EF-3ABC-4696-A959-914242DCDC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5E4C6749-9264-4D83-816B-FC984EB88D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78344DA2-F76C-47CB-AA1F-59892CBA6A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2A7AE218-ECB5-4E85-98DE-09AD04D1DD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112159</xdr:rowOff>
    </xdr:from>
    <xdr:to>
      <xdr:col>55</xdr:col>
      <xdr:colOff>50800</xdr:colOff>
      <xdr:row>64</xdr:row>
      <xdr:rowOff>42309</xdr:rowOff>
    </xdr:to>
    <xdr:sp macro="" textlink="">
      <xdr:nvSpPr>
        <xdr:cNvPr id="148" name="楕円 147">
          <a:extLst>
            <a:ext uri="{FF2B5EF4-FFF2-40B4-BE49-F238E27FC236}">
              <a16:creationId xmlns:a16="http://schemas.microsoft.com/office/drawing/2014/main" xmlns="" id="{ACD569CE-A91F-49AC-8F7E-300272CB3283}"/>
            </a:ext>
          </a:extLst>
        </xdr:cNvPr>
        <xdr:cNvSpPr/>
      </xdr:nvSpPr>
      <xdr:spPr>
        <a:xfrm>
          <a:off x="10426700" y="109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27086</xdr:rowOff>
    </xdr:from>
    <xdr:ext cx="469744" cy="259045"/>
    <xdr:sp macro="" textlink="">
      <xdr:nvSpPr>
        <xdr:cNvPr id="149" name="【体育館・プール】&#10;一人当たり面積該当値テキスト">
          <a:extLst>
            <a:ext uri="{FF2B5EF4-FFF2-40B4-BE49-F238E27FC236}">
              <a16:creationId xmlns:a16="http://schemas.microsoft.com/office/drawing/2014/main" xmlns="" id="{8A4EE0A6-8305-4EDF-A23D-B6EA7E37A36B}"/>
            </a:ext>
          </a:extLst>
        </xdr:cNvPr>
        <xdr:cNvSpPr txBox="1"/>
      </xdr:nvSpPr>
      <xdr:spPr>
        <a:xfrm>
          <a:off x="10515600" y="108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117058</xdr:rowOff>
    </xdr:from>
    <xdr:to>
      <xdr:col>50</xdr:col>
      <xdr:colOff>165100</xdr:colOff>
      <xdr:row>64</xdr:row>
      <xdr:rowOff>47208</xdr:rowOff>
    </xdr:to>
    <xdr:sp macro="" textlink="">
      <xdr:nvSpPr>
        <xdr:cNvPr id="150" name="楕円 149">
          <a:extLst>
            <a:ext uri="{FF2B5EF4-FFF2-40B4-BE49-F238E27FC236}">
              <a16:creationId xmlns:a16="http://schemas.microsoft.com/office/drawing/2014/main" xmlns="" id="{1900FC33-708C-466C-AB5D-F4900529C4D2}"/>
            </a:ext>
          </a:extLst>
        </xdr:cNvPr>
        <xdr:cNvSpPr/>
      </xdr:nvSpPr>
      <xdr:spPr>
        <a:xfrm>
          <a:off x="9588500" y="109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162959</xdr:rowOff>
    </xdr:from>
    <xdr:to>
      <xdr:col>55</xdr:col>
      <xdr:colOff>0</xdr:colOff>
      <xdr:row>63</xdr:row>
      <xdr:rowOff>167858</xdr:rowOff>
    </xdr:to>
    <xdr:cxnSp macro="">
      <xdr:nvCxnSpPr>
        <xdr:cNvPr id="151" name="直線コネクタ 150">
          <a:extLst>
            <a:ext uri="{FF2B5EF4-FFF2-40B4-BE49-F238E27FC236}">
              <a16:creationId xmlns:a16="http://schemas.microsoft.com/office/drawing/2014/main" xmlns="" id="{5E2FF0C9-579E-48EB-B1D7-6E94E0C7A4C3}"/>
            </a:ext>
          </a:extLst>
        </xdr:cNvPr>
        <xdr:cNvCxnSpPr/>
      </xdr:nvCxnSpPr>
      <xdr:spPr>
        <a:xfrm flipV="1">
          <a:off x="9639300" y="1096430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117058</xdr:rowOff>
    </xdr:from>
    <xdr:to>
      <xdr:col>46</xdr:col>
      <xdr:colOff>38100</xdr:colOff>
      <xdr:row>64</xdr:row>
      <xdr:rowOff>47208</xdr:rowOff>
    </xdr:to>
    <xdr:sp macro="" textlink="">
      <xdr:nvSpPr>
        <xdr:cNvPr id="152" name="楕円 151">
          <a:extLst>
            <a:ext uri="{FF2B5EF4-FFF2-40B4-BE49-F238E27FC236}">
              <a16:creationId xmlns:a16="http://schemas.microsoft.com/office/drawing/2014/main" xmlns="" id="{CE7EDB04-3C65-4661-B1EB-B92D7718B7A8}"/>
            </a:ext>
          </a:extLst>
        </xdr:cNvPr>
        <xdr:cNvSpPr/>
      </xdr:nvSpPr>
      <xdr:spPr>
        <a:xfrm>
          <a:off x="8699500" y="109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167858</xdr:rowOff>
    </xdr:from>
    <xdr:to>
      <xdr:col>50</xdr:col>
      <xdr:colOff>114300</xdr:colOff>
      <xdr:row>63</xdr:row>
      <xdr:rowOff>167858</xdr:rowOff>
    </xdr:to>
    <xdr:cxnSp macro="">
      <xdr:nvCxnSpPr>
        <xdr:cNvPr id="153" name="直線コネクタ 152">
          <a:extLst>
            <a:ext uri="{FF2B5EF4-FFF2-40B4-BE49-F238E27FC236}">
              <a16:creationId xmlns:a16="http://schemas.microsoft.com/office/drawing/2014/main" xmlns="" id="{4874D7B8-B0CB-4D39-9479-AF3553C95757}"/>
            </a:ext>
          </a:extLst>
        </xdr:cNvPr>
        <xdr:cNvCxnSpPr/>
      </xdr:nvCxnSpPr>
      <xdr:spPr>
        <a:xfrm>
          <a:off x="8750300" y="10969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120324</xdr:rowOff>
    </xdr:from>
    <xdr:to>
      <xdr:col>41</xdr:col>
      <xdr:colOff>101600</xdr:colOff>
      <xdr:row>64</xdr:row>
      <xdr:rowOff>50474</xdr:rowOff>
    </xdr:to>
    <xdr:sp macro="" textlink="">
      <xdr:nvSpPr>
        <xdr:cNvPr id="154" name="楕円 153">
          <a:extLst>
            <a:ext uri="{FF2B5EF4-FFF2-40B4-BE49-F238E27FC236}">
              <a16:creationId xmlns:a16="http://schemas.microsoft.com/office/drawing/2014/main" xmlns="" id="{6F85F5FE-C9D6-42F0-84E1-D8B0D1E59F7F}"/>
            </a:ext>
          </a:extLst>
        </xdr:cNvPr>
        <xdr:cNvSpPr/>
      </xdr:nvSpPr>
      <xdr:spPr>
        <a:xfrm>
          <a:off x="7810500" y="109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167858</xdr:rowOff>
    </xdr:from>
    <xdr:to>
      <xdr:col>45</xdr:col>
      <xdr:colOff>177800</xdr:colOff>
      <xdr:row>63</xdr:row>
      <xdr:rowOff>171124</xdr:rowOff>
    </xdr:to>
    <xdr:cxnSp macro="">
      <xdr:nvCxnSpPr>
        <xdr:cNvPr id="155" name="直線コネクタ 154">
          <a:extLst>
            <a:ext uri="{FF2B5EF4-FFF2-40B4-BE49-F238E27FC236}">
              <a16:creationId xmlns:a16="http://schemas.microsoft.com/office/drawing/2014/main" xmlns="" id="{7ADE32E9-75B7-40E5-A8C3-E73ACEA7EE9C}"/>
            </a:ext>
          </a:extLst>
        </xdr:cNvPr>
        <xdr:cNvCxnSpPr/>
      </xdr:nvCxnSpPr>
      <xdr:spPr>
        <a:xfrm flipV="1">
          <a:off x="7861300" y="109692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122936</xdr:rowOff>
    </xdr:from>
    <xdr:to>
      <xdr:col>36</xdr:col>
      <xdr:colOff>165100</xdr:colOff>
      <xdr:row>64</xdr:row>
      <xdr:rowOff>53086</xdr:rowOff>
    </xdr:to>
    <xdr:sp macro="" textlink="">
      <xdr:nvSpPr>
        <xdr:cNvPr id="156" name="楕円 155">
          <a:extLst>
            <a:ext uri="{FF2B5EF4-FFF2-40B4-BE49-F238E27FC236}">
              <a16:creationId xmlns:a16="http://schemas.microsoft.com/office/drawing/2014/main" xmlns="" id="{44CE457D-ECA3-4D6A-8D5B-42F9396B25D2}"/>
            </a:ext>
          </a:extLst>
        </xdr:cNvPr>
        <xdr:cNvSpPr/>
      </xdr:nvSpPr>
      <xdr:spPr>
        <a:xfrm>
          <a:off x="6921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171124</xdr:rowOff>
    </xdr:from>
    <xdr:to>
      <xdr:col>41</xdr:col>
      <xdr:colOff>50800</xdr:colOff>
      <xdr:row>64</xdr:row>
      <xdr:rowOff>2286</xdr:rowOff>
    </xdr:to>
    <xdr:cxnSp macro="">
      <xdr:nvCxnSpPr>
        <xdr:cNvPr id="157" name="直線コネクタ 156">
          <a:extLst>
            <a:ext uri="{FF2B5EF4-FFF2-40B4-BE49-F238E27FC236}">
              <a16:creationId xmlns:a16="http://schemas.microsoft.com/office/drawing/2014/main" xmlns="" id="{A8A330F0-8D31-4E0B-B7C5-15D16EFF48EC}"/>
            </a:ext>
          </a:extLst>
        </xdr:cNvPr>
        <xdr:cNvCxnSpPr/>
      </xdr:nvCxnSpPr>
      <xdr:spPr>
        <a:xfrm flipV="1">
          <a:off x="6972300" y="1097247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xmlns="" id="{A63C1902-D0CD-4449-846A-23712C197207}"/>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xmlns="" id="{21D2A807-4BAB-4AE1-A813-4C1FB895D349}"/>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xmlns="" id="{2571C9AB-1811-4FDF-8D85-D05CC4E08A01}"/>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xmlns="" id="{6AB32180-92F8-4677-B98E-021CC331A8DA}"/>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38335</xdr:rowOff>
    </xdr:from>
    <xdr:ext cx="469744" cy="259045"/>
    <xdr:sp macro="" textlink="">
      <xdr:nvSpPr>
        <xdr:cNvPr id="162" name="n_1mainValue【体育館・プール】&#10;一人当たり面積">
          <a:extLst>
            <a:ext uri="{FF2B5EF4-FFF2-40B4-BE49-F238E27FC236}">
              <a16:creationId xmlns:a16="http://schemas.microsoft.com/office/drawing/2014/main" xmlns="" id="{53ACD157-84A7-46E9-A4EE-2B4C1FB78D9C}"/>
            </a:ext>
          </a:extLst>
        </xdr:cNvPr>
        <xdr:cNvSpPr txBox="1"/>
      </xdr:nvSpPr>
      <xdr:spPr>
        <a:xfrm>
          <a:off x="9391727" y="110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38335</xdr:rowOff>
    </xdr:from>
    <xdr:ext cx="469744" cy="259045"/>
    <xdr:sp macro="" textlink="">
      <xdr:nvSpPr>
        <xdr:cNvPr id="163" name="n_2mainValue【体育館・プール】&#10;一人当たり面積">
          <a:extLst>
            <a:ext uri="{FF2B5EF4-FFF2-40B4-BE49-F238E27FC236}">
              <a16:creationId xmlns:a16="http://schemas.microsoft.com/office/drawing/2014/main" xmlns="" id="{329010AF-BC47-4C61-B6E8-465DE63418EC}"/>
            </a:ext>
          </a:extLst>
        </xdr:cNvPr>
        <xdr:cNvSpPr txBox="1"/>
      </xdr:nvSpPr>
      <xdr:spPr>
        <a:xfrm>
          <a:off x="8515427" y="110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41601</xdr:rowOff>
    </xdr:from>
    <xdr:ext cx="469744" cy="259045"/>
    <xdr:sp macro="" textlink="">
      <xdr:nvSpPr>
        <xdr:cNvPr id="164" name="n_3mainValue【体育館・プール】&#10;一人当たり面積">
          <a:extLst>
            <a:ext uri="{FF2B5EF4-FFF2-40B4-BE49-F238E27FC236}">
              <a16:creationId xmlns:a16="http://schemas.microsoft.com/office/drawing/2014/main" xmlns="" id="{9CE0D755-E250-4C64-8B53-C24E1ED610C8}"/>
            </a:ext>
          </a:extLst>
        </xdr:cNvPr>
        <xdr:cNvSpPr txBox="1"/>
      </xdr:nvSpPr>
      <xdr:spPr>
        <a:xfrm>
          <a:off x="7626427" y="110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44213</xdr:rowOff>
    </xdr:from>
    <xdr:ext cx="469744" cy="259045"/>
    <xdr:sp macro="" textlink="">
      <xdr:nvSpPr>
        <xdr:cNvPr id="165" name="n_4mainValue【体育館・プール】&#10;一人当たり面積">
          <a:extLst>
            <a:ext uri="{FF2B5EF4-FFF2-40B4-BE49-F238E27FC236}">
              <a16:creationId xmlns:a16="http://schemas.microsoft.com/office/drawing/2014/main" xmlns="" id="{565E7561-C55A-4842-9E0E-735B9AE22190}"/>
            </a:ext>
          </a:extLst>
        </xdr:cNvPr>
        <xdr:cNvSpPr txBox="1"/>
      </xdr:nvSpPr>
      <xdr:spPr>
        <a:xfrm>
          <a:off x="6737427" y="110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xmlns="" id="{C3D387FC-5101-425E-969E-1EBA3C6510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xmlns="" id="{AB2D1355-B7B5-4B26-A492-30A3A1B565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xmlns="" id="{9E2CB302-7A82-4C6D-9F05-3BF0A0EDD2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xmlns="" id="{48FA9835-DC63-4514-9C8E-7CEB73A629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xmlns="" id="{B3C55F68-3202-4DD2-A42D-740B3B7D0C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xmlns="" id="{EE67F2F8-F523-4BE6-9D8C-F040E6BDBA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xmlns="" id="{E72777D3-41A9-4C3F-8B71-1C48B3F25B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xmlns="" id="{818EEBAD-7167-4EB7-80C2-AB93F7623D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xmlns="" id="{DA7287F8-DA2C-4D0C-9CA4-DFFDB5DC68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xmlns="" id="{8D671736-8F37-4D53-8B3C-FB01DF444C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xmlns="" id="{F184D87D-AEB5-4A77-989A-943FD54925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xmlns="" id="{D43FB1B4-543B-407C-BB06-C677110DCDE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xmlns="" id="{75840E36-D4CD-4E4F-8554-46F6908E4B7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xmlns="" id="{0669C9FB-1DE2-46E9-85B2-A32A151D2B7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xmlns="" id="{2887DE8C-4BBE-425A-B048-F78BBE1BD52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xmlns="" id="{25EA1219-0AC3-43B9-B811-9C1AA286FB9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xmlns="" id="{837F570E-EA44-42CE-BAA7-61BEE2724E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xmlns="" id="{B9332785-042D-457D-8CD3-2AE04B036DC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xmlns="" id="{F9C70F64-6305-4E71-9E13-96DA0ED561A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xmlns="" id="{F9ED1F4F-7D15-4636-BF77-3E37D42CDE6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xmlns="" id="{D151B8F8-737B-4916-88C7-ADD730D1BC7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xmlns="" id="{0E8DE2F7-BC18-4C49-9546-A6707BF8C9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xmlns="" id="{8FB794DE-3BA2-44C3-AD94-679242536F3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xmlns="" id="{54782366-B38E-4177-9555-D6F1A6BC36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xmlns="" id="{4CA39094-6651-4FC1-B8DF-7BBB98244C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xmlns="" id="{DBB43893-6B19-49AB-9324-627925F12131}"/>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xmlns="" id="{CBD13015-CC4F-40BF-9A1D-17CA9B7844D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xmlns="" id="{E1633ED6-B95B-404E-9664-E0EA3F7FF3B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xmlns="" id="{7F561531-EC57-40F5-80AC-3F50C6B942E4}"/>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xmlns="" id="{EB5198A0-B1E0-4F58-852A-320350E9360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xmlns="" id="{BE0FA872-4C37-4C48-8BC1-2E5367B443AE}"/>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xmlns="" id="{EB16D1AF-A07F-40AB-9980-22D25868F73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xmlns="" id="{85EBA505-0F47-4E62-903F-3E860A894B45}"/>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xmlns="" id="{3D6A1BEB-4D95-49FD-9D68-D45277D19C29}"/>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xmlns="" id="{134D261D-84B9-40CC-A5F2-477D0C98A826}"/>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xmlns="" id="{99B7A577-439B-415A-93A4-3404EEF7C2EB}"/>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EA81BB43-4952-4381-BE44-E6A9718270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23D443AF-AAE3-424B-8452-393C76C431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86233A47-3E28-4EE0-AF2D-CD503F00D9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00543245-33B0-4D37-9D54-1ED8B042F4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3C882F30-124D-44A9-A3DC-DBA90B7990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140788</xdr:rowOff>
    </xdr:from>
    <xdr:to>
      <xdr:col>24</xdr:col>
      <xdr:colOff>114300</xdr:colOff>
      <xdr:row>84</xdr:row>
      <xdr:rowOff>70938</xdr:rowOff>
    </xdr:to>
    <xdr:sp macro="" textlink="">
      <xdr:nvSpPr>
        <xdr:cNvPr id="207" name="楕円 206">
          <a:extLst>
            <a:ext uri="{FF2B5EF4-FFF2-40B4-BE49-F238E27FC236}">
              <a16:creationId xmlns:a16="http://schemas.microsoft.com/office/drawing/2014/main" xmlns="" id="{47B33C56-F63B-4971-8CFE-D653F648A144}"/>
            </a:ext>
          </a:extLst>
        </xdr:cNvPr>
        <xdr:cNvSpPr/>
      </xdr:nvSpPr>
      <xdr:spPr>
        <a:xfrm>
          <a:off x="4584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119215</xdr:rowOff>
    </xdr:from>
    <xdr:ext cx="405111" cy="259045"/>
    <xdr:sp macro="" textlink="">
      <xdr:nvSpPr>
        <xdr:cNvPr id="208" name="【福祉施設】&#10;有形固定資産減価償却率該当値テキスト">
          <a:extLst>
            <a:ext uri="{FF2B5EF4-FFF2-40B4-BE49-F238E27FC236}">
              <a16:creationId xmlns:a16="http://schemas.microsoft.com/office/drawing/2014/main" xmlns="" id="{8575D9D7-71D4-4888-A6A3-2DC12F39D157}"/>
            </a:ext>
          </a:extLst>
        </xdr:cNvPr>
        <xdr:cNvSpPr txBox="1"/>
      </xdr:nvSpPr>
      <xdr:spPr>
        <a:xfrm>
          <a:off x="4673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83638</xdr:rowOff>
    </xdr:from>
    <xdr:to>
      <xdr:col>20</xdr:col>
      <xdr:colOff>38100</xdr:colOff>
      <xdr:row>84</xdr:row>
      <xdr:rowOff>13788</xdr:rowOff>
    </xdr:to>
    <xdr:sp macro="" textlink="">
      <xdr:nvSpPr>
        <xdr:cNvPr id="209" name="楕円 208">
          <a:extLst>
            <a:ext uri="{FF2B5EF4-FFF2-40B4-BE49-F238E27FC236}">
              <a16:creationId xmlns:a16="http://schemas.microsoft.com/office/drawing/2014/main" xmlns="" id="{967794F8-41FC-44A4-8E1E-6BF1E367B97A}"/>
            </a:ext>
          </a:extLst>
        </xdr:cNvPr>
        <xdr:cNvSpPr/>
      </xdr:nvSpPr>
      <xdr:spPr>
        <a:xfrm>
          <a:off x="3746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134438</xdr:rowOff>
    </xdr:from>
    <xdr:to>
      <xdr:col>24</xdr:col>
      <xdr:colOff>63500</xdr:colOff>
      <xdr:row>84</xdr:row>
      <xdr:rowOff>20138</xdr:rowOff>
    </xdr:to>
    <xdr:cxnSp macro="">
      <xdr:nvCxnSpPr>
        <xdr:cNvPr id="210" name="直線コネクタ 209">
          <a:extLst>
            <a:ext uri="{FF2B5EF4-FFF2-40B4-BE49-F238E27FC236}">
              <a16:creationId xmlns:a16="http://schemas.microsoft.com/office/drawing/2014/main" xmlns="" id="{131A973D-A368-476D-9A7E-15F49FFDCD4D}"/>
            </a:ext>
          </a:extLst>
        </xdr:cNvPr>
        <xdr:cNvCxnSpPr/>
      </xdr:nvCxnSpPr>
      <xdr:spPr>
        <a:xfrm>
          <a:off x="3797300" y="143647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26488</xdr:rowOff>
    </xdr:from>
    <xdr:to>
      <xdr:col>15</xdr:col>
      <xdr:colOff>101600</xdr:colOff>
      <xdr:row>83</xdr:row>
      <xdr:rowOff>128088</xdr:rowOff>
    </xdr:to>
    <xdr:sp macro="" textlink="">
      <xdr:nvSpPr>
        <xdr:cNvPr id="211" name="楕円 210">
          <a:extLst>
            <a:ext uri="{FF2B5EF4-FFF2-40B4-BE49-F238E27FC236}">
              <a16:creationId xmlns:a16="http://schemas.microsoft.com/office/drawing/2014/main" xmlns="" id="{B3DB5784-9DB4-4E67-AA14-3DB57F29071B}"/>
            </a:ext>
          </a:extLst>
        </xdr:cNvPr>
        <xdr:cNvSpPr/>
      </xdr:nvSpPr>
      <xdr:spPr>
        <a:xfrm>
          <a:off x="2857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77288</xdr:rowOff>
    </xdr:from>
    <xdr:to>
      <xdr:col>19</xdr:col>
      <xdr:colOff>177800</xdr:colOff>
      <xdr:row>83</xdr:row>
      <xdr:rowOff>134438</xdr:rowOff>
    </xdr:to>
    <xdr:cxnSp macro="">
      <xdr:nvCxnSpPr>
        <xdr:cNvPr id="212" name="直線コネクタ 211">
          <a:extLst>
            <a:ext uri="{FF2B5EF4-FFF2-40B4-BE49-F238E27FC236}">
              <a16:creationId xmlns:a16="http://schemas.microsoft.com/office/drawing/2014/main" xmlns="" id="{6405016E-585D-4937-ADE0-A66664BDE050}"/>
            </a:ext>
          </a:extLst>
        </xdr:cNvPr>
        <xdr:cNvCxnSpPr/>
      </xdr:nvCxnSpPr>
      <xdr:spPr>
        <a:xfrm>
          <a:off x="2908300" y="143076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13" name="楕円 212">
          <a:extLst>
            <a:ext uri="{FF2B5EF4-FFF2-40B4-BE49-F238E27FC236}">
              <a16:creationId xmlns:a16="http://schemas.microsoft.com/office/drawing/2014/main" xmlns="" id="{CC52999E-C4C7-4CC9-A82E-7AD9C7FB5471}"/>
            </a:ext>
          </a:extLst>
        </xdr:cNvPr>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77288</xdr:rowOff>
    </xdr:to>
    <xdr:cxnSp macro="">
      <xdr:nvCxnSpPr>
        <xdr:cNvPr id="214" name="直線コネクタ 213">
          <a:extLst>
            <a:ext uri="{FF2B5EF4-FFF2-40B4-BE49-F238E27FC236}">
              <a16:creationId xmlns:a16="http://schemas.microsoft.com/office/drawing/2014/main" xmlns="" id="{0DF4BA46-AE62-47AF-84DD-401D8565F699}"/>
            </a:ext>
          </a:extLst>
        </xdr:cNvPr>
        <xdr:cNvCxnSpPr/>
      </xdr:nvCxnSpPr>
      <xdr:spPr>
        <a:xfrm>
          <a:off x="2019300" y="142504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83638</xdr:rowOff>
    </xdr:from>
    <xdr:to>
      <xdr:col>6</xdr:col>
      <xdr:colOff>38100</xdr:colOff>
      <xdr:row>83</xdr:row>
      <xdr:rowOff>13788</xdr:rowOff>
    </xdr:to>
    <xdr:sp macro="" textlink="">
      <xdr:nvSpPr>
        <xdr:cNvPr id="215" name="楕円 214">
          <a:extLst>
            <a:ext uri="{FF2B5EF4-FFF2-40B4-BE49-F238E27FC236}">
              <a16:creationId xmlns:a16="http://schemas.microsoft.com/office/drawing/2014/main" xmlns="" id="{E5B5397C-6C58-4872-8F0E-85395DA2B1B7}"/>
            </a:ext>
          </a:extLst>
        </xdr:cNvPr>
        <xdr:cNvSpPr/>
      </xdr:nvSpPr>
      <xdr:spPr>
        <a:xfrm>
          <a:off x="1079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134438</xdr:rowOff>
    </xdr:from>
    <xdr:to>
      <xdr:col>10</xdr:col>
      <xdr:colOff>114300</xdr:colOff>
      <xdr:row>83</xdr:row>
      <xdr:rowOff>20138</xdr:rowOff>
    </xdr:to>
    <xdr:cxnSp macro="">
      <xdr:nvCxnSpPr>
        <xdr:cNvPr id="216" name="直線コネクタ 215">
          <a:extLst>
            <a:ext uri="{FF2B5EF4-FFF2-40B4-BE49-F238E27FC236}">
              <a16:creationId xmlns:a16="http://schemas.microsoft.com/office/drawing/2014/main" xmlns="" id="{833B71FE-357C-464D-802D-C05FF72C3822}"/>
            </a:ext>
          </a:extLst>
        </xdr:cNvPr>
        <xdr:cNvCxnSpPr/>
      </xdr:nvCxnSpPr>
      <xdr:spPr>
        <a:xfrm>
          <a:off x="1130300" y="14193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xmlns="" id="{B2C7A0F8-BDAA-4344-8F0E-F7CE03F3FD6E}"/>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xmlns="" id="{47D042A1-7FA4-472E-B444-609C58AABD33}"/>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xmlns="" id="{5469A0F2-19D5-48BF-99A9-F145481F1CB2}"/>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xmlns="" id="{5FF0950C-D889-4697-BB99-E55EDA9A9F65}"/>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4915</xdr:rowOff>
    </xdr:from>
    <xdr:ext cx="405111" cy="259045"/>
    <xdr:sp macro="" textlink="">
      <xdr:nvSpPr>
        <xdr:cNvPr id="221" name="n_1mainValue【福祉施設】&#10;有形固定資産減価償却率">
          <a:extLst>
            <a:ext uri="{FF2B5EF4-FFF2-40B4-BE49-F238E27FC236}">
              <a16:creationId xmlns:a16="http://schemas.microsoft.com/office/drawing/2014/main" xmlns="" id="{30CCF500-736B-4FEE-B5B9-5DD133386F09}"/>
            </a:ext>
          </a:extLst>
        </xdr:cNvPr>
        <xdr:cNvSpPr txBox="1"/>
      </xdr:nvSpPr>
      <xdr:spPr>
        <a:xfrm>
          <a:off x="3582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119215</xdr:rowOff>
    </xdr:from>
    <xdr:ext cx="405111" cy="259045"/>
    <xdr:sp macro="" textlink="">
      <xdr:nvSpPr>
        <xdr:cNvPr id="222" name="n_2mainValue【福祉施設】&#10;有形固定資産減価償却率">
          <a:extLst>
            <a:ext uri="{FF2B5EF4-FFF2-40B4-BE49-F238E27FC236}">
              <a16:creationId xmlns:a16="http://schemas.microsoft.com/office/drawing/2014/main" xmlns="" id="{B795D5CB-CC4A-434E-BE7F-050804BB5F99}"/>
            </a:ext>
          </a:extLst>
        </xdr:cNvPr>
        <xdr:cNvSpPr txBox="1"/>
      </xdr:nvSpPr>
      <xdr:spPr>
        <a:xfrm>
          <a:off x="2705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223" name="n_3mainValue【福祉施設】&#10;有形固定資産減価償却率">
          <a:extLst>
            <a:ext uri="{FF2B5EF4-FFF2-40B4-BE49-F238E27FC236}">
              <a16:creationId xmlns:a16="http://schemas.microsoft.com/office/drawing/2014/main" xmlns="" id="{6A131361-4DD6-48CB-BFD4-4EC8992970FD}"/>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4915</xdr:rowOff>
    </xdr:from>
    <xdr:ext cx="405111" cy="259045"/>
    <xdr:sp macro="" textlink="">
      <xdr:nvSpPr>
        <xdr:cNvPr id="224" name="n_4mainValue【福祉施設】&#10;有形固定資産減価償却率">
          <a:extLst>
            <a:ext uri="{FF2B5EF4-FFF2-40B4-BE49-F238E27FC236}">
              <a16:creationId xmlns:a16="http://schemas.microsoft.com/office/drawing/2014/main" xmlns="" id="{2494B131-FD31-49A2-AB70-6A7D4DDE361B}"/>
            </a:ext>
          </a:extLst>
        </xdr:cNvPr>
        <xdr:cNvSpPr txBox="1"/>
      </xdr:nvSpPr>
      <xdr:spPr>
        <a:xfrm>
          <a:off x="927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xmlns="" id="{E39D9276-08BA-463D-A037-F4CAEDD55B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xmlns="" id="{1AF18EA2-7805-4493-8050-5DF9B6C027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xmlns="" id="{91AC543E-0EAE-4E55-AFE3-B39F7A43BF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xmlns="" id="{C5793F94-D8FD-4ED4-92A5-903ED5AF84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xmlns="" id="{61C95CE6-9140-495F-9BA5-066D52393E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xmlns="" id="{CE0CBD22-7E7E-4828-9976-1D014BCC71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xmlns="" id="{EDFC4083-4487-47B8-A129-9899654810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xmlns="" id="{8A2BC61E-D1B8-4595-9EDA-3B1A919A02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xmlns="" id="{DF8D7DA7-FA8C-489A-843E-60859A4CEE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xmlns="" id="{0AFE7208-5898-4464-9997-516B3DBCA5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xmlns="" id="{36EDFE6D-CC08-4106-9C45-4A9FBD549CC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xmlns="" id="{02525F32-E9FE-4FB6-9280-E59E0818D0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xmlns="" id="{73E1472D-49B1-4DCA-AD17-B5761702A20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xmlns="" id="{AFF52A23-A715-4CB7-B41D-B35BBC720D8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xmlns="" id="{119E876D-9506-4230-9E3D-4F3E42D677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xmlns="" id="{812928A2-C8BA-48D0-ACA3-C6D915DE9D2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xmlns="" id="{0075F9E7-6DF4-4AE0-9CBC-B508C7C1A2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xmlns="" id="{4EA21D55-CE7B-4742-996F-258F14B5678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xmlns="" id="{B50AD13D-47B2-4DAB-AB07-E6D8BD42284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xmlns="" id="{377F0B6A-8F66-41BB-992D-8A6252F8952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xmlns="" id="{E53AEBB2-8602-42FB-B447-A127533211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xmlns="" id="{E576150F-247F-4414-B214-A7CB13D198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xmlns="" id="{04C0095D-F053-479D-B43C-571DA91928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xmlns="" id="{08BB74E2-07AC-44D8-80D5-AC5BEEBA2B06}"/>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xmlns="" id="{C853C429-FB95-4589-8FEA-35A0D8A0B8F6}"/>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xmlns="" id="{48BF3540-3DCB-42C8-B4BF-C18CD44EBB6F}"/>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xmlns="" id="{7DD28537-51BA-4F14-B1D7-AD5616359CEA}"/>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xmlns="" id="{075649CB-63F3-4691-AA76-4B164815C1B9}"/>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xmlns="" id="{B156C7CA-A008-49B2-A2D6-DB904261E09D}"/>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xmlns="" id="{CAEE31CE-B395-4ECC-95B9-9833DE592CA1}"/>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xmlns="" id="{8387E0C0-A67C-424F-A9E0-DE65BAF8AE73}"/>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xmlns="" id="{2759C262-55EF-4561-A965-7749B3C0DA6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xmlns="" id="{DD8E3839-635E-4F72-8350-9862C2C1322D}"/>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xmlns="" id="{1D600007-75D8-4AF6-B579-93B607F3D264}"/>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A6BE61A0-09D8-417C-A320-33AED336BF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C1B0B831-66C6-4646-81FE-1D49F81EC8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3F833E17-5953-4455-A83A-21D962A0D1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B9EEE717-2D1B-4A88-A6C7-9F01FF7EB9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8CD7BF03-580D-47A2-AC1C-A6076CA5AC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76836</xdr:rowOff>
    </xdr:from>
    <xdr:to>
      <xdr:col>55</xdr:col>
      <xdr:colOff>50800</xdr:colOff>
      <xdr:row>85</xdr:row>
      <xdr:rowOff>6986</xdr:rowOff>
    </xdr:to>
    <xdr:sp macro="" textlink="">
      <xdr:nvSpPr>
        <xdr:cNvPr id="264" name="楕円 263">
          <a:extLst>
            <a:ext uri="{FF2B5EF4-FFF2-40B4-BE49-F238E27FC236}">
              <a16:creationId xmlns:a16="http://schemas.microsoft.com/office/drawing/2014/main" xmlns="" id="{5999E4C0-8F5B-450D-8D29-D37421707FE8}"/>
            </a:ext>
          </a:extLst>
        </xdr:cNvPr>
        <xdr:cNvSpPr/>
      </xdr:nvSpPr>
      <xdr:spPr>
        <a:xfrm>
          <a:off x="10426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99713</xdr:rowOff>
    </xdr:from>
    <xdr:ext cx="469744" cy="259045"/>
    <xdr:sp macro="" textlink="">
      <xdr:nvSpPr>
        <xdr:cNvPr id="265" name="【福祉施設】&#10;一人当たり面積該当値テキスト">
          <a:extLst>
            <a:ext uri="{FF2B5EF4-FFF2-40B4-BE49-F238E27FC236}">
              <a16:creationId xmlns:a16="http://schemas.microsoft.com/office/drawing/2014/main" xmlns="" id="{030096A0-9E4B-4428-A7A0-912C9BEEC337}"/>
            </a:ext>
          </a:extLst>
        </xdr:cNvPr>
        <xdr:cNvSpPr txBox="1"/>
      </xdr:nvSpPr>
      <xdr:spPr>
        <a:xfrm>
          <a:off x="10515600"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88264</xdr:rowOff>
    </xdr:from>
    <xdr:to>
      <xdr:col>50</xdr:col>
      <xdr:colOff>165100</xdr:colOff>
      <xdr:row>85</xdr:row>
      <xdr:rowOff>18414</xdr:rowOff>
    </xdr:to>
    <xdr:sp macro="" textlink="">
      <xdr:nvSpPr>
        <xdr:cNvPr id="266" name="楕円 265">
          <a:extLst>
            <a:ext uri="{FF2B5EF4-FFF2-40B4-BE49-F238E27FC236}">
              <a16:creationId xmlns:a16="http://schemas.microsoft.com/office/drawing/2014/main" xmlns="" id="{173EE760-CA3F-4C3D-B2D0-396252BF24FE}"/>
            </a:ext>
          </a:extLst>
        </xdr:cNvPr>
        <xdr:cNvSpPr/>
      </xdr:nvSpPr>
      <xdr:spPr>
        <a:xfrm>
          <a:off x="958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127636</xdr:rowOff>
    </xdr:from>
    <xdr:to>
      <xdr:col>55</xdr:col>
      <xdr:colOff>0</xdr:colOff>
      <xdr:row>84</xdr:row>
      <xdr:rowOff>139064</xdr:rowOff>
    </xdr:to>
    <xdr:cxnSp macro="">
      <xdr:nvCxnSpPr>
        <xdr:cNvPr id="267" name="直線コネクタ 266">
          <a:extLst>
            <a:ext uri="{FF2B5EF4-FFF2-40B4-BE49-F238E27FC236}">
              <a16:creationId xmlns:a16="http://schemas.microsoft.com/office/drawing/2014/main" xmlns="" id="{011622C6-830A-452F-838B-8D9CD6615197}"/>
            </a:ext>
          </a:extLst>
        </xdr:cNvPr>
        <xdr:cNvCxnSpPr/>
      </xdr:nvCxnSpPr>
      <xdr:spPr>
        <a:xfrm flipV="1">
          <a:off x="9639300" y="145294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88264</xdr:rowOff>
    </xdr:from>
    <xdr:to>
      <xdr:col>46</xdr:col>
      <xdr:colOff>38100</xdr:colOff>
      <xdr:row>85</xdr:row>
      <xdr:rowOff>18414</xdr:rowOff>
    </xdr:to>
    <xdr:sp macro="" textlink="">
      <xdr:nvSpPr>
        <xdr:cNvPr id="268" name="楕円 267">
          <a:extLst>
            <a:ext uri="{FF2B5EF4-FFF2-40B4-BE49-F238E27FC236}">
              <a16:creationId xmlns:a16="http://schemas.microsoft.com/office/drawing/2014/main" xmlns="" id="{3A7CDCBE-01BF-4F65-82DA-CED7B9B940BC}"/>
            </a:ext>
          </a:extLst>
        </xdr:cNvPr>
        <xdr:cNvSpPr/>
      </xdr:nvSpPr>
      <xdr:spPr>
        <a:xfrm>
          <a:off x="869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139064</xdr:rowOff>
    </xdr:from>
    <xdr:to>
      <xdr:col>50</xdr:col>
      <xdr:colOff>114300</xdr:colOff>
      <xdr:row>84</xdr:row>
      <xdr:rowOff>139064</xdr:rowOff>
    </xdr:to>
    <xdr:cxnSp macro="">
      <xdr:nvCxnSpPr>
        <xdr:cNvPr id="269" name="直線コネクタ 268">
          <a:extLst>
            <a:ext uri="{FF2B5EF4-FFF2-40B4-BE49-F238E27FC236}">
              <a16:creationId xmlns:a16="http://schemas.microsoft.com/office/drawing/2014/main" xmlns="" id="{67B101C0-A292-439D-8F78-E0AD7EFDC9E1}"/>
            </a:ext>
          </a:extLst>
        </xdr:cNvPr>
        <xdr:cNvCxnSpPr/>
      </xdr:nvCxnSpPr>
      <xdr:spPr>
        <a:xfrm>
          <a:off x="8750300" y="14540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95886</xdr:rowOff>
    </xdr:from>
    <xdr:to>
      <xdr:col>41</xdr:col>
      <xdr:colOff>101600</xdr:colOff>
      <xdr:row>85</xdr:row>
      <xdr:rowOff>26036</xdr:rowOff>
    </xdr:to>
    <xdr:sp macro="" textlink="">
      <xdr:nvSpPr>
        <xdr:cNvPr id="270" name="楕円 269">
          <a:extLst>
            <a:ext uri="{FF2B5EF4-FFF2-40B4-BE49-F238E27FC236}">
              <a16:creationId xmlns:a16="http://schemas.microsoft.com/office/drawing/2014/main" xmlns="" id="{DAF804EF-E3F2-41D5-98F7-00C4E6B5F9C3}"/>
            </a:ext>
          </a:extLst>
        </xdr:cNvPr>
        <xdr:cNvSpPr/>
      </xdr:nvSpPr>
      <xdr:spPr>
        <a:xfrm>
          <a:off x="781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139064</xdr:rowOff>
    </xdr:from>
    <xdr:to>
      <xdr:col>45</xdr:col>
      <xdr:colOff>177800</xdr:colOff>
      <xdr:row>84</xdr:row>
      <xdr:rowOff>146686</xdr:rowOff>
    </xdr:to>
    <xdr:cxnSp macro="">
      <xdr:nvCxnSpPr>
        <xdr:cNvPr id="271" name="直線コネクタ 270">
          <a:extLst>
            <a:ext uri="{FF2B5EF4-FFF2-40B4-BE49-F238E27FC236}">
              <a16:creationId xmlns:a16="http://schemas.microsoft.com/office/drawing/2014/main" xmlns="" id="{23CA1C0B-356C-4EA6-BBA7-B60F54BB2C8C}"/>
            </a:ext>
          </a:extLst>
        </xdr:cNvPr>
        <xdr:cNvCxnSpPr/>
      </xdr:nvCxnSpPr>
      <xdr:spPr>
        <a:xfrm flipV="1">
          <a:off x="7861300" y="145408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102743</xdr:rowOff>
    </xdr:from>
    <xdr:to>
      <xdr:col>36</xdr:col>
      <xdr:colOff>165100</xdr:colOff>
      <xdr:row>85</xdr:row>
      <xdr:rowOff>32893</xdr:rowOff>
    </xdr:to>
    <xdr:sp macro="" textlink="">
      <xdr:nvSpPr>
        <xdr:cNvPr id="272" name="楕円 271">
          <a:extLst>
            <a:ext uri="{FF2B5EF4-FFF2-40B4-BE49-F238E27FC236}">
              <a16:creationId xmlns:a16="http://schemas.microsoft.com/office/drawing/2014/main" xmlns="" id="{B65F3214-51FD-4850-B236-C042404DB763}"/>
            </a:ext>
          </a:extLst>
        </xdr:cNvPr>
        <xdr:cNvSpPr/>
      </xdr:nvSpPr>
      <xdr:spPr>
        <a:xfrm>
          <a:off x="6921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146686</xdr:rowOff>
    </xdr:from>
    <xdr:to>
      <xdr:col>41</xdr:col>
      <xdr:colOff>50800</xdr:colOff>
      <xdr:row>84</xdr:row>
      <xdr:rowOff>153543</xdr:rowOff>
    </xdr:to>
    <xdr:cxnSp macro="">
      <xdr:nvCxnSpPr>
        <xdr:cNvPr id="273" name="直線コネクタ 272">
          <a:extLst>
            <a:ext uri="{FF2B5EF4-FFF2-40B4-BE49-F238E27FC236}">
              <a16:creationId xmlns:a16="http://schemas.microsoft.com/office/drawing/2014/main" xmlns="" id="{3993E240-2024-42D5-96E4-5073AC04A92F}"/>
            </a:ext>
          </a:extLst>
        </xdr:cNvPr>
        <xdr:cNvCxnSpPr/>
      </xdr:nvCxnSpPr>
      <xdr:spPr>
        <a:xfrm flipV="1">
          <a:off x="6972300" y="1454848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xmlns="" id="{AF78F865-C933-466B-AA11-8804C1B4D402}"/>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xmlns="" id="{A729CAE5-95DA-4800-8531-4BFD9FEEA106}"/>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xmlns="" id="{DEF09F3D-0CB4-4930-B0CF-2A4148A8D92F}"/>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xmlns="" id="{02868DFC-CDEE-495A-B10E-84D652CFC18E}"/>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34941</xdr:rowOff>
    </xdr:from>
    <xdr:ext cx="469744" cy="259045"/>
    <xdr:sp macro="" textlink="">
      <xdr:nvSpPr>
        <xdr:cNvPr id="278" name="n_1mainValue【福祉施設】&#10;一人当たり面積">
          <a:extLst>
            <a:ext uri="{FF2B5EF4-FFF2-40B4-BE49-F238E27FC236}">
              <a16:creationId xmlns:a16="http://schemas.microsoft.com/office/drawing/2014/main" xmlns="" id="{7187B5FB-5F3D-4ACE-B2B4-D5F62937F105}"/>
            </a:ext>
          </a:extLst>
        </xdr:cNvPr>
        <xdr:cNvSpPr txBox="1"/>
      </xdr:nvSpPr>
      <xdr:spPr>
        <a:xfrm>
          <a:off x="9391727" y="142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9541</xdr:rowOff>
    </xdr:from>
    <xdr:ext cx="469744" cy="259045"/>
    <xdr:sp macro="" textlink="">
      <xdr:nvSpPr>
        <xdr:cNvPr id="279" name="n_2mainValue【福祉施設】&#10;一人当たり面積">
          <a:extLst>
            <a:ext uri="{FF2B5EF4-FFF2-40B4-BE49-F238E27FC236}">
              <a16:creationId xmlns:a16="http://schemas.microsoft.com/office/drawing/2014/main" xmlns="" id="{63C1A5BC-E943-4E07-91A5-C91325CF1A83}"/>
            </a:ext>
          </a:extLst>
        </xdr:cNvPr>
        <xdr:cNvSpPr txBox="1"/>
      </xdr:nvSpPr>
      <xdr:spPr>
        <a:xfrm>
          <a:off x="8515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17163</xdr:rowOff>
    </xdr:from>
    <xdr:ext cx="469744" cy="259045"/>
    <xdr:sp macro="" textlink="">
      <xdr:nvSpPr>
        <xdr:cNvPr id="280" name="n_3mainValue【福祉施設】&#10;一人当たり面積">
          <a:extLst>
            <a:ext uri="{FF2B5EF4-FFF2-40B4-BE49-F238E27FC236}">
              <a16:creationId xmlns:a16="http://schemas.microsoft.com/office/drawing/2014/main" xmlns="" id="{FFA5C629-520D-4E9A-99F6-C22D7F26E4D1}"/>
            </a:ext>
          </a:extLst>
        </xdr:cNvPr>
        <xdr:cNvSpPr txBox="1"/>
      </xdr:nvSpPr>
      <xdr:spPr>
        <a:xfrm>
          <a:off x="7626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24020</xdr:rowOff>
    </xdr:from>
    <xdr:ext cx="469744" cy="259045"/>
    <xdr:sp macro="" textlink="">
      <xdr:nvSpPr>
        <xdr:cNvPr id="281" name="n_4mainValue【福祉施設】&#10;一人当たり面積">
          <a:extLst>
            <a:ext uri="{FF2B5EF4-FFF2-40B4-BE49-F238E27FC236}">
              <a16:creationId xmlns:a16="http://schemas.microsoft.com/office/drawing/2014/main" xmlns="" id="{58D50091-F0C1-4C0B-99ED-440D17D34D19}"/>
            </a:ext>
          </a:extLst>
        </xdr:cNvPr>
        <xdr:cNvSpPr txBox="1"/>
      </xdr:nvSpPr>
      <xdr:spPr>
        <a:xfrm>
          <a:off x="67374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9D9BE588-A670-4886-A3AD-19F8BA0806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79CA6320-B86E-4A84-B98D-94FA2B754A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1F44B1A3-BBED-403E-A85A-59C4DE5697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CE1276FC-8A93-450F-B3E7-FAD8DF3665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3729DC0E-FA0E-40F8-B1AF-639E494073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74DC208D-3BDE-4D9C-967E-714F61E4F67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EAC5AF7F-E338-4FA1-AA4A-09307096B8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24D837D4-09D3-4C4C-987F-33334E82D1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A9B7D6D4-C711-4CFB-BDE3-FDA0284B07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26511175-B446-46BA-9437-C1BBDB46E2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48A7EF8F-6C00-4BDC-8724-5079E43214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DBBF2536-B044-40F6-93CA-9A9F31565D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404A3D43-FF8C-468B-8631-A2D7A3657E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FDF0C50B-CBE1-45DD-8847-CE0372492C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20A775F1-806A-4612-A2CD-1C7F0FB955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715D3D9B-A361-41BE-B1F9-80D1D9D5E1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E33755E4-6923-4860-AF39-9FF533B74E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52157AF4-2BE5-4C11-AFF1-6348F36A91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DD0363E4-6E83-4C79-B54F-4E263B2D0D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D6DCB016-C5DE-48F1-ABDB-50922C9977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066F2386-9532-4A04-9444-733D13B4EC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7ED0D9FF-F964-4260-ADA2-12BE41511A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DDC94260-8078-46B6-9C46-611DAA8A19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FA4B101F-D687-4E01-A25F-56A7466FAD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6348F85E-9A4E-40EA-B82B-E9DA662A51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E4D7E08B-1D81-455D-ADE7-D1331CC557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xmlns="" id="{895778AD-2316-4AFB-AD7D-3DB8EC8C4C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xmlns="" id="{73A3A69B-090C-48B6-BE9A-6D82949616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xmlns="" id="{573070B8-9B60-4BA4-B8C9-7FE0A3B7C17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xmlns="" id="{E9CEC941-A790-41B1-BE18-3F3D82289C7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xmlns="" id="{A0213312-45A4-497D-84B8-CD6F93A7DA5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xmlns="" id="{CD3B3231-9BD2-402D-B950-0667EF0C5CE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xmlns="" id="{80BB05BB-2758-4AE0-89C3-5C1E4D98EF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xmlns="" id="{5DF8DC11-BA80-497F-A212-4E3BCB9110E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xmlns="" id="{D08727FA-CB6E-4957-818F-789E2A9AA9F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xmlns="" id="{7E961366-322E-4369-AB8D-02E92BCB4C2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xmlns="" id="{7E5CA15D-BE58-4F35-8772-2EE4069459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xmlns="" id="{4AC4853B-CA5A-4670-AAD1-67552706DD9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xmlns="" id="{421E5130-BA91-4BD2-882B-5BC29E044C4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xmlns="" id="{C17AF4D8-80CF-4A9A-8C18-DB392D3541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xmlns="" id="{BEAF1C17-E861-4DC5-AB15-CE5122FEF0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xmlns="" id="{CD5BBDF8-5160-40FE-81A5-A435A72EFF9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xmlns="" id="{7654D819-B28D-4D33-9143-B71498E607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xmlns="" id="{3A66412E-E111-402C-BBA2-44D245E9FD6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xmlns="" id="{C5B19A8B-A99B-4B3E-8B0E-7AED852E1FF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xmlns="" id="{DE70F001-62C8-4F9D-A0E4-742444B2E2F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xmlns="" id="{6C0BC9C6-4523-49A4-965F-157CECE9FB76}"/>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xmlns="" id="{4DDFEB8A-0CAF-411C-B167-35243BBEB936}"/>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xmlns="" id="{9C3BA9F3-BF21-4D86-ABB3-4AFBB563064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xmlns="" id="{DE9F56F6-462E-44C7-9A1F-7B6DFD19977E}"/>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xmlns="" id="{670CC14E-7D12-4F3A-AAF4-4C8F4943EBAC}"/>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xmlns="" id="{BD0C86E6-2254-428D-9EDE-8B649E78B756}"/>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95CF2393-93CA-418E-B7FA-4150DDD0A2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E1E95FC6-BDB2-475F-96A0-3D9D64D9F4B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A9DB7551-BC08-4589-8AC0-07B39AD6C7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ED3919A5-1F11-4DEA-854E-1BB869E86A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0A09B008-F0F6-410B-85E0-CE48182982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20501</xdr:rowOff>
    </xdr:from>
    <xdr:to>
      <xdr:col>85</xdr:col>
      <xdr:colOff>177800</xdr:colOff>
      <xdr:row>34</xdr:row>
      <xdr:rowOff>122101</xdr:rowOff>
    </xdr:to>
    <xdr:sp macro="" textlink="">
      <xdr:nvSpPr>
        <xdr:cNvPr id="339" name="楕円 338">
          <a:extLst>
            <a:ext uri="{FF2B5EF4-FFF2-40B4-BE49-F238E27FC236}">
              <a16:creationId xmlns:a16="http://schemas.microsoft.com/office/drawing/2014/main" xmlns="" id="{3DFBFF7F-F487-4AF7-8B1A-481CD1435EC4}"/>
            </a:ext>
          </a:extLst>
        </xdr:cNvPr>
        <xdr:cNvSpPr/>
      </xdr:nvSpPr>
      <xdr:spPr>
        <a:xfrm>
          <a:off x="162687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43378</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xmlns="" id="{D7FDAA05-0EBA-4D5D-A8FC-2D2E14512FB1}"/>
            </a:ext>
          </a:extLst>
        </xdr:cNvPr>
        <xdr:cNvSpPr txBox="1"/>
      </xdr:nvSpPr>
      <xdr:spPr>
        <a:xfrm>
          <a:off x="16357600" y="57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100511</xdr:rowOff>
    </xdr:from>
    <xdr:to>
      <xdr:col>81</xdr:col>
      <xdr:colOff>101600</xdr:colOff>
      <xdr:row>34</xdr:row>
      <xdr:rowOff>30661</xdr:rowOff>
    </xdr:to>
    <xdr:sp macro="" textlink="">
      <xdr:nvSpPr>
        <xdr:cNvPr id="341" name="楕円 340">
          <a:extLst>
            <a:ext uri="{FF2B5EF4-FFF2-40B4-BE49-F238E27FC236}">
              <a16:creationId xmlns:a16="http://schemas.microsoft.com/office/drawing/2014/main" xmlns="" id="{5A1C453C-C956-4359-BB8E-8C7CF02E4791}"/>
            </a:ext>
          </a:extLst>
        </xdr:cNvPr>
        <xdr:cNvSpPr/>
      </xdr:nvSpPr>
      <xdr:spPr>
        <a:xfrm>
          <a:off x="15430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151311</xdr:rowOff>
    </xdr:from>
    <xdr:to>
      <xdr:col>85</xdr:col>
      <xdr:colOff>127000</xdr:colOff>
      <xdr:row>34</xdr:row>
      <xdr:rowOff>71301</xdr:rowOff>
    </xdr:to>
    <xdr:cxnSp macro="">
      <xdr:nvCxnSpPr>
        <xdr:cNvPr id="342" name="直線コネクタ 341">
          <a:extLst>
            <a:ext uri="{FF2B5EF4-FFF2-40B4-BE49-F238E27FC236}">
              <a16:creationId xmlns:a16="http://schemas.microsoft.com/office/drawing/2014/main" xmlns="" id="{B41DDD24-507B-4C1A-9808-A8AD56B3F005}"/>
            </a:ext>
          </a:extLst>
        </xdr:cNvPr>
        <xdr:cNvCxnSpPr/>
      </xdr:nvCxnSpPr>
      <xdr:spPr>
        <a:xfrm>
          <a:off x="15481300" y="580916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154396</xdr:rowOff>
    </xdr:from>
    <xdr:to>
      <xdr:col>76</xdr:col>
      <xdr:colOff>165100</xdr:colOff>
      <xdr:row>33</xdr:row>
      <xdr:rowOff>84546</xdr:rowOff>
    </xdr:to>
    <xdr:sp macro="" textlink="">
      <xdr:nvSpPr>
        <xdr:cNvPr id="343" name="楕円 342">
          <a:extLst>
            <a:ext uri="{FF2B5EF4-FFF2-40B4-BE49-F238E27FC236}">
              <a16:creationId xmlns:a16="http://schemas.microsoft.com/office/drawing/2014/main" xmlns="" id="{5371EEB6-794C-450A-A148-C14124C0114A}"/>
            </a:ext>
          </a:extLst>
        </xdr:cNvPr>
        <xdr:cNvSpPr/>
      </xdr:nvSpPr>
      <xdr:spPr>
        <a:xfrm>
          <a:off x="145415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33746</xdr:rowOff>
    </xdr:from>
    <xdr:to>
      <xdr:col>81</xdr:col>
      <xdr:colOff>50800</xdr:colOff>
      <xdr:row>33</xdr:row>
      <xdr:rowOff>151311</xdr:rowOff>
    </xdr:to>
    <xdr:cxnSp macro="">
      <xdr:nvCxnSpPr>
        <xdr:cNvPr id="344" name="直線コネクタ 343">
          <a:extLst>
            <a:ext uri="{FF2B5EF4-FFF2-40B4-BE49-F238E27FC236}">
              <a16:creationId xmlns:a16="http://schemas.microsoft.com/office/drawing/2014/main" xmlns="" id="{B564DEDD-20B8-4863-94FF-4DC9B1D1EC1A}"/>
            </a:ext>
          </a:extLst>
        </xdr:cNvPr>
        <xdr:cNvCxnSpPr/>
      </xdr:nvCxnSpPr>
      <xdr:spPr>
        <a:xfrm>
          <a:off x="14592300" y="569159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345" name="楕円 344">
          <a:extLst>
            <a:ext uri="{FF2B5EF4-FFF2-40B4-BE49-F238E27FC236}">
              <a16:creationId xmlns:a16="http://schemas.microsoft.com/office/drawing/2014/main" xmlns="" id="{ABFEA62D-DFD1-4F13-A360-4E9CB1ED0566}"/>
            </a:ext>
          </a:extLst>
        </xdr:cNvPr>
        <xdr:cNvSpPr/>
      </xdr:nvSpPr>
      <xdr:spPr>
        <a:xfrm>
          <a:off x="13652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33746</xdr:rowOff>
    </xdr:from>
    <xdr:to>
      <xdr:col>76</xdr:col>
      <xdr:colOff>114300</xdr:colOff>
      <xdr:row>37</xdr:row>
      <xdr:rowOff>125186</xdr:rowOff>
    </xdr:to>
    <xdr:cxnSp macro="">
      <xdr:nvCxnSpPr>
        <xdr:cNvPr id="346" name="直線コネクタ 345">
          <a:extLst>
            <a:ext uri="{FF2B5EF4-FFF2-40B4-BE49-F238E27FC236}">
              <a16:creationId xmlns:a16="http://schemas.microsoft.com/office/drawing/2014/main" xmlns="" id="{6E8A6429-7719-41EB-9726-1DF7848E638C}"/>
            </a:ext>
          </a:extLst>
        </xdr:cNvPr>
        <xdr:cNvCxnSpPr/>
      </xdr:nvCxnSpPr>
      <xdr:spPr>
        <a:xfrm flipV="1">
          <a:off x="13703300" y="5691596"/>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41728</xdr:rowOff>
    </xdr:from>
    <xdr:to>
      <xdr:col>67</xdr:col>
      <xdr:colOff>101600</xdr:colOff>
      <xdr:row>37</xdr:row>
      <xdr:rowOff>143328</xdr:rowOff>
    </xdr:to>
    <xdr:sp macro="" textlink="">
      <xdr:nvSpPr>
        <xdr:cNvPr id="347" name="楕円 346">
          <a:extLst>
            <a:ext uri="{FF2B5EF4-FFF2-40B4-BE49-F238E27FC236}">
              <a16:creationId xmlns:a16="http://schemas.microsoft.com/office/drawing/2014/main" xmlns="" id="{85CE4283-8ADF-490C-AB09-56EE093CD71E}"/>
            </a:ext>
          </a:extLst>
        </xdr:cNvPr>
        <xdr:cNvSpPr/>
      </xdr:nvSpPr>
      <xdr:spPr>
        <a:xfrm>
          <a:off x="12763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92528</xdr:rowOff>
    </xdr:from>
    <xdr:to>
      <xdr:col>71</xdr:col>
      <xdr:colOff>177800</xdr:colOff>
      <xdr:row>37</xdr:row>
      <xdr:rowOff>125186</xdr:rowOff>
    </xdr:to>
    <xdr:cxnSp macro="">
      <xdr:nvCxnSpPr>
        <xdr:cNvPr id="348" name="直線コネクタ 347">
          <a:extLst>
            <a:ext uri="{FF2B5EF4-FFF2-40B4-BE49-F238E27FC236}">
              <a16:creationId xmlns:a16="http://schemas.microsoft.com/office/drawing/2014/main" xmlns="" id="{66B1B90A-D8FA-4F31-AC6E-B1313DAA92CF}"/>
            </a:ext>
          </a:extLst>
        </xdr:cNvPr>
        <xdr:cNvCxnSpPr/>
      </xdr:nvCxnSpPr>
      <xdr:spPr>
        <a:xfrm>
          <a:off x="12814300" y="64361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xmlns="" id="{B50304A9-9232-4C14-9309-F07491471CE3}"/>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xmlns="" id="{54A00396-1BE5-4D72-9C3D-40D1672D3387}"/>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xmlns="" id="{210D9BBE-A29A-4501-8BC1-7690D21BA7A0}"/>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xmlns="" id="{E075ED45-6AF7-488E-9801-3DEDE2AA8BCC}"/>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47188</xdr:rowOff>
    </xdr:from>
    <xdr:ext cx="340478" cy="259045"/>
    <xdr:sp macro="" textlink="">
      <xdr:nvSpPr>
        <xdr:cNvPr id="353" name="n_1mainValue【一般廃棄物処理施設】&#10;有形固定資産減価償却率">
          <a:extLst>
            <a:ext uri="{FF2B5EF4-FFF2-40B4-BE49-F238E27FC236}">
              <a16:creationId xmlns:a16="http://schemas.microsoft.com/office/drawing/2014/main" xmlns="" id="{A3B949B1-31EB-4EF7-AD58-FA714AF494E7}"/>
            </a:ext>
          </a:extLst>
        </xdr:cNvPr>
        <xdr:cNvSpPr txBox="1"/>
      </xdr:nvSpPr>
      <xdr:spPr>
        <a:xfrm>
          <a:off x="152983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101073</xdr:rowOff>
    </xdr:from>
    <xdr:ext cx="340478" cy="259045"/>
    <xdr:sp macro="" textlink="">
      <xdr:nvSpPr>
        <xdr:cNvPr id="354" name="n_2mainValue【一般廃棄物処理施設】&#10;有形固定資産減価償却率">
          <a:extLst>
            <a:ext uri="{FF2B5EF4-FFF2-40B4-BE49-F238E27FC236}">
              <a16:creationId xmlns:a16="http://schemas.microsoft.com/office/drawing/2014/main" xmlns="" id="{356CE0F7-78A8-402D-B5DE-145955CBE50C}"/>
            </a:ext>
          </a:extLst>
        </xdr:cNvPr>
        <xdr:cNvSpPr txBox="1"/>
      </xdr:nvSpPr>
      <xdr:spPr>
        <a:xfrm>
          <a:off x="14422061" y="541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xmlns="" id="{BB7B3E06-9135-4D08-A2B9-552AD00A2C4F}"/>
            </a:ext>
          </a:extLst>
        </xdr:cNvPr>
        <xdr:cNvSpPr txBox="1"/>
      </xdr:nvSpPr>
      <xdr:spPr>
        <a:xfrm>
          <a:off x="13500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xmlns="" id="{5D86CDAA-8D13-41F0-9B00-AC89891FC14E}"/>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xmlns="" id="{1E754500-CD4D-44F8-88EB-7809FB998B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xmlns="" id="{CB19D9E6-8006-431D-9511-AD4BAD5733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xmlns="" id="{B8D5A8DE-7D4C-4E01-A6BB-D8F366BE07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xmlns="" id="{60ADB19C-9EEB-49BC-AC1C-264753237C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xmlns="" id="{DDEF6E51-2030-4462-860F-9F3F858D45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xmlns="" id="{29D271C7-7BB5-44FF-9B26-CA3138FEF8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xmlns="" id="{E4350838-9E75-432E-826A-9164BE5305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xmlns="" id="{48034D0B-6A64-4325-B045-EFF55B5DA0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xmlns="" id="{8997DC6C-95CC-4D8F-BFB4-FDF8C4207C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xmlns="" id="{DB227A61-315C-4EBF-BCE9-A5FC7B30239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xmlns="" id="{AC11A95E-D427-45E2-B3DF-458CF59266E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xmlns="" id="{954D220B-6D9D-4404-BC0D-08FA09DE9AA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xmlns="" id="{9EF1DBC8-DC33-42E8-8D62-F5590E628C6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xmlns="" id="{BD435597-B487-4768-9572-D3429DCDB6E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xmlns="" id="{B943E3A4-F424-48C8-929C-DB0895D8577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xmlns="" id="{83AB4F97-A488-496E-B193-8CA0F6B5A20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xmlns="" id="{725B0ACF-0ACF-4565-BC78-2B925BC53BC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xmlns="" id="{A427460E-D0F4-40E9-8010-107F0FD9FAD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xmlns="" id="{D34C1860-7F5A-418A-B570-5B153715329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xmlns="" id="{8153FDC9-9DDD-4DA3-A03A-6D9F46BFE39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xmlns="" id="{B803CD9F-8530-4C82-96AB-9A0B8F86188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xmlns="" id="{C712725E-33C7-49B3-BA29-A39740C5E31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xmlns="" id="{D2EC254C-4CFE-4E85-A270-C7F86C8BC0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xmlns="" id="{97CC2B24-674D-495A-9880-26D7D2C0551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xmlns="" id="{1D60C776-ADE1-4EEA-B4A1-1B7354AE20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xmlns="" id="{3FEAB98E-D199-44AF-BE77-F4BB23CAFAE3}"/>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xmlns="" id="{916B1D4B-B963-41D6-AA32-DD2E12B7E422}"/>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xmlns="" id="{FC1A6F4D-23BF-46D3-B9B9-69C5EF150C77}"/>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xmlns="" id="{AAF424F2-4D12-4840-96C6-E8A05D31A32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xmlns="" id="{30D790EA-872D-4D97-8AEC-59A13C51223B}"/>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xmlns="" id="{D4BCA666-B176-473B-AF9C-D8716EAD05F4}"/>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xmlns="" id="{4CEEEDBD-CCAF-4E22-BE8E-71AEEE7931C1}"/>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xmlns="" id="{B65F79D2-8FD4-45D1-B5F6-2EE3B4080E4F}"/>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xmlns="" id="{0FC807B7-C31E-42E8-8474-ECE42547309C}"/>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xmlns="" id="{D4D16A61-1311-431B-8125-F4B24C80AF6F}"/>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xmlns="" id="{C6621EDC-4E78-4CDD-B976-678D4DF7F433}"/>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BBED85B5-6EFC-4087-A773-EF16D20069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5DCC789D-970F-475E-87C3-106B805B7F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77540F66-A455-4F1F-AB65-13ACDE4913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288C52A6-6AA3-4605-B3C6-96534B7F8C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1DF9CBA1-BA2A-4240-8A60-DF8A165B1E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142269</xdr:rowOff>
    </xdr:from>
    <xdr:to>
      <xdr:col>116</xdr:col>
      <xdr:colOff>114300</xdr:colOff>
      <xdr:row>40</xdr:row>
      <xdr:rowOff>72419</xdr:rowOff>
    </xdr:to>
    <xdr:sp macro="" textlink="">
      <xdr:nvSpPr>
        <xdr:cNvPr id="398" name="楕円 397">
          <a:extLst>
            <a:ext uri="{FF2B5EF4-FFF2-40B4-BE49-F238E27FC236}">
              <a16:creationId xmlns:a16="http://schemas.microsoft.com/office/drawing/2014/main" xmlns="" id="{C927AD51-69D0-48A6-BE0C-DBD31D9A0F60}"/>
            </a:ext>
          </a:extLst>
        </xdr:cNvPr>
        <xdr:cNvSpPr/>
      </xdr:nvSpPr>
      <xdr:spPr>
        <a:xfrm>
          <a:off x="22110700" y="68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165146</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xmlns="" id="{7851E579-7687-4FDF-8752-8E23644906B1}"/>
            </a:ext>
          </a:extLst>
        </xdr:cNvPr>
        <xdr:cNvSpPr txBox="1"/>
      </xdr:nvSpPr>
      <xdr:spPr>
        <a:xfrm>
          <a:off x="22199600" y="668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151377</xdr:rowOff>
    </xdr:from>
    <xdr:to>
      <xdr:col>112</xdr:col>
      <xdr:colOff>38100</xdr:colOff>
      <xdr:row>40</xdr:row>
      <xdr:rowOff>81527</xdr:rowOff>
    </xdr:to>
    <xdr:sp macro="" textlink="">
      <xdr:nvSpPr>
        <xdr:cNvPr id="400" name="楕円 399">
          <a:extLst>
            <a:ext uri="{FF2B5EF4-FFF2-40B4-BE49-F238E27FC236}">
              <a16:creationId xmlns:a16="http://schemas.microsoft.com/office/drawing/2014/main" xmlns="" id="{A8A79668-206C-4F49-B93F-869B23412B0E}"/>
            </a:ext>
          </a:extLst>
        </xdr:cNvPr>
        <xdr:cNvSpPr/>
      </xdr:nvSpPr>
      <xdr:spPr>
        <a:xfrm>
          <a:off x="21272500" y="6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21619</xdr:rowOff>
    </xdr:from>
    <xdr:to>
      <xdr:col>116</xdr:col>
      <xdr:colOff>63500</xdr:colOff>
      <xdr:row>40</xdr:row>
      <xdr:rowOff>30727</xdr:rowOff>
    </xdr:to>
    <xdr:cxnSp macro="">
      <xdr:nvCxnSpPr>
        <xdr:cNvPr id="401" name="直線コネクタ 400">
          <a:extLst>
            <a:ext uri="{FF2B5EF4-FFF2-40B4-BE49-F238E27FC236}">
              <a16:creationId xmlns:a16="http://schemas.microsoft.com/office/drawing/2014/main" xmlns="" id="{5CD8294C-2B3C-4FB3-9DCA-C657653A9BC8}"/>
            </a:ext>
          </a:extLst>
        </xdr:cNvPr>
        <xdr:cNvCxnSpPr/>
      </xdr:nvCxnSpPr>
      <xdr:spPr>
        <a:xfrm flipV="1">
          <a:off x="21323300" y="6879619"/>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159410</xdr:rowOff>
    </xdr:from>
    <xdr:to>
      <xdr:col>107</xdr:col>
      <xdr:colOff>101600</xdr:colOff>
      <xdr:row>40</xdr:row>
      <xdr:rowOff>89560</xdr:rowOff>
    </xdr:to>
    <xdr:sp macro="" textlink="">
      <xdr:nvSpPr>
        <xdr:cNvPr id="402" name="楕円 401">
          <a:extLst>
            <a:ext uri="{FF2B5EF4-FFF2-40B4-BE49-F238E27FC236}">
              <a16:creationId xmlns:a16="http://schemas.microsoft.com/office/drawing/2014/main" xmlns="" id="{63B4E006-BA7F-4595-AFA6-93CEC69104DA}"/>
            </a:ext>
          </a:extLst>
        </xdr:cNvPr>
        <xdr:cNvSpPr/>
      </xdr:nvSpPr>
      <xdr:spPr>
        <a:xfrm>
          <a:off x="20383500" y="68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30727</xdr:rowOff>
    </xdr:from>
    <xdr:to>
      <xdr:col>111</xdr:col>
      <xdr:colOff>177800</xdr:colOff>
      <xdr:row>40</xdr:row>
      <xdr:rowOff>38760</xdr:rowOff>
    </xdr:to>
    <xdr:cxnSp macro="">
      <xdr:nvCxnSpPr>
        <xdr:cNvPr id="403" name="直線コネクタ 402">
          <a:extLst>
            <a:ext uri="{FF2B5EF4-FFF2-40B4-BE49-F238E27FC236}">
              <a16:creationId xmlns:a16="http://schemas.microsoft.com/office/drawing/2014/main" xmlns="" id="{D04AC190-9DC9-46C6-9059-912A60AD345A}"/>
            </a:ext>
          </a:extLst>
        </xdr:cNvPr>
        <xdr:cNvCxnSpPr/>
      </xdr:nvCxnSpPr>
      <xdr:spPr>
        <a:xfrm flipV="1">
          <a:off x="20434300" y="6888727"/>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29395</xdr:rowOff>
    </xdr:from>
    <xdr:to>
      <xdr:col>102</xdr:col>
      <xdr:colOff>165100</xdr:colOff>
      <xdr:row>42</xdr:row>
      <xdr:rowOff>130995</xdr:rowOff>
    </xdr:to>
    <xdr:sp macro="" textlink="">
      <xdr:nvSpPr>
        <xdr:cNvPr id="404" name="楕円 403">
          <a:extLst>
            <a:ext uri="{FF2B5EF4-FFF2-40B4-BE49-F238E27FC236}">
              <a16:creationId xmlns:a16="http://schemas.microsoft.com/office/drawing/2014/main" xmlns="" id="{2D86EDFF-BCE0-4938-A96C-F06E385FA481}"/>
            </a:ext>
          </a:extLst>
        </xdr:cNvPr>
        <xdr:cNvSpPr/>
      </xdr:nvSpPr>
      <xdr:spPr>
        <a:xfrm>
          <a:off x="19494500" y="72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38760</xdr:rowOff>
    </xdr:from>
    <xdr:to>
      <xdr:col>107</xdr:col>
      <xdr:colOff>50800</xdr:colOff>
      <xdr:row>42</xdr:row>
      <xdr:rowOff>80195</xdr:rowOff>
    </xdr:to>
    <xdr:cxnSp macro="">
      <xdr:nvCxnSpPr>
        <xdr:cNvPr id="405" name="直線コネクタ 404">
          <a:extLst>
            <a:ext uri="{FF2B5EF4-FFF2-40B4-BE49-F238E27FC236}">
              <a16:creationId xmlns:a16="http://schemas.microsoft.com/office/drawing/2014/main" xmlns="" id="{AECCEBA3-FD36-46AB-97B0-309FFD325995}"/>
            </a:ext>
          </a:extLst>
        </xdr:cNvPr>
        <xdr:cNvCxnSpPr/>
      </xdr:nvCxnSpPr>
      <xdr:spPr>
        <a:xfrm flipV="1">
          <a:off x="19545300" y="6896760"/>
          <a:ext cx="889000" cy="3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29576</xdr:rowOff>
    </xdr:from>
    <xdr:to>
      <xdr:col>98</xdr:col>
      <xdr:colOff>38100</xdr:colOff>
      <xdr:row>42</xdr:row>
      <xdr:rowOff>131176</xdr:rowOff>
    </xdr:to>
    <xdr:sp macro="" textlink="">
      <xdr:nvSpPr>
        <xdr:cNvPr id="406" name="楕円 405">
          <a:extLst>
            <a:ext uri="{FF2B5EF4-FFF2-40B4-BE49-F238E27FC236}">
              <a16:creationId xmlns:a16="http://schemas.microsoft.com/office/drawing/2014/main" xmlns="" id="{95A52873-8BFB-41B6-B7AE-3769C7023842}"/>
            </a:ext>
          </a:extLst>
        </xdr:cNvPr>
        <xdr:cNvSpPr/>
      </xdr:nvSpPr>
      <xdr:spPr>
        <a:xfrm>
          <a:off x="18605500" y="72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80195</xdr:rowOff>
    </xdr:from>
    <xdr:to>
      <xdr:col>102</xdr:col>
      <xdr:colOff>114300</xdr:colOff>
      <xdr:row>42</xdr:row>
      <xdr:rowOff>80376</xdr:rowOff>
    </xdr:to>
    <xdr:cxnSp macro="">
      <xdr:nvCxnSpPr>
        <xdr:cNvPr id="407" name="直線コネクタ 406">
          <a:extLst>
            <a:ext uri="{FF2B5EF4-FFF2-40B4-BE49-F238E27FC236}">
              <a16:creationId xmlns:a16="http://schemas.microsoft.com/office/drawing/2014/main" xmlns="" id="{6FE48CC3-D414-4804-81B2-2A60242C2EEA}"/>
            </a:ext>
          </a:extLst>
        </xdr:cNvPr>
        <xdr:cNvCxnSpPr/>
      </xdr:nvCxnSpPr>
      <xdr:spPr>
        <a:xfrm flipV="1">
          <a:off x="18656300" y="7281095"/>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xmlns="" id="{32A090BF-37B5-4D4C-A95F-F775E90B021A}"/>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xmlns="" id="{41F33683-F619-40BB-9E05-EFE5C29C3790}"/>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xmlns="" id="{590D4CB5-BFFA-4EB0-9BB2-ED8925FCC462}"/>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xmlns="" id="{9E3AF483-A7FB-4C37-ACD1-15D28AAF1BB3}"/>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98054</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xmlns="" id="{7D7F806E-193A-4641-986A-AB6D666E439F}"/>
            </a:ext>
          </a:extLst>
        </xdr:cNvPr>
        <xdr:cNvSpPr txBox="1"/>
      </xdr:nvSpPr>
      <xdr:spPr>
        <a:xfrm>
          <a:off x="21011095" y="661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106087</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xmlns="" id="{8BA16FA7-D82D-435B-8283-CEF6FE86F921}"/>
            </a:ext>
          </a:extLst>
        </xdr:cNvPr>
        <xdr:cNvSpPr txBox="1"/>
      </xdr:nvSpPr>
      <xdr:spPr>
        <a:xfrm>
          <a:off x="20134795" y="66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122122</xdr:rowOff>
    </xdr:from>
    <xdr:ext cx="534377" cy="259045"/>
    <xdr:sp macro="" textlink="">
      <xdr:nvSpPr>
        <xdr:cNvPr id="414" name="n_3mainValue【一般廃棄物処理施設】&#10;一人当たり有形固定資産（償却資産）額">
          <a:extLst>
            <a:ext uri="{FF2B5EF4-FFF2-40B4-BE49-F238E27FC236}">
              <a16:creationId xmlns:a16="http://schemas.microsoft.com/office/drawing/2014/main" xmlns="" id="{0F1E9D46-ED06-423E-B1A2-BE9BC9BABED6}"/>
            </a:ext>
          </a:extLst>
        </xdr:cNvPr>
        <xdr:cNvSpPr txBox="1"/>
      </xdr:nvSpPr>
      <xdr:spPr>
        <a:xfrm>
          <a:off x="19278111" y="73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122303</xdr:rowOff>
    </xdr:from>
    <xdr:ext cx="534377" cy="259045"/>
    <xdr:sp macro="" textlink="">
      <xdr:nvSpPr>
        <xdr:cNvPr id="415" name="n_4mainValue【一般廃棄物処理施設】&#10;一人当たり有形固定資産（償却資産）額">
          <a:extLst>
            <a:ext uri="{FF2B5EF4-FFF2-40B4-BE49-F238E27FC236}">
              <a16:creationId xmlns:a16="http://schemas.microsoft.com/office/drawing/2014/main" xmlns="" id="{4F55A41B-BB09-49C2-B3D1-A6B80BCF7EBC}"/>
            </a:ext>
          </a:extLst>
        </xdr:cNvPr>
        <xdr:cNvSpPr txBox="1"/>
      </xdr:nvSpPr>
      <xdr:spPr>
        <a:xfrm>
          <a:off x="18389111" y="732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xmlns="" id="{8EB50640-6381-4190-8DF9-FA65D7DC586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xmlns="" id="{FDD84894-1A91-43C9-830F-3FA672DBC4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xmlns="" id="{D5341C83-B076-4553-9070-C2A0854F13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xmlns="" id="{F53E98AF-7E5F-48F1-806C-B0AD250238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xmlns="" id="{961504A6-6FFD-46C7-9C7D-F6D0B4C578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xmlns="" id="{B005E88A-EE74-44D6-9A39-5FEC5818CA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xmlns="" id="{E132F80C-46FD-4C04-8E94-3CCA4A1D26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xmlns="" id="{1F9F6A1E-AF66-4C9A-A0EB-9B34AE9BE01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xmlns="" id="{4DBF15C0-9702-4BBB-98ED-E6D6C28D30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xmlns="" id="{3E4B88D9-56B3-44CF-A5AF-38AE58EF73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xmlns="" id="{D152E96A-C074-4693-8807-3813749943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xmlns="" id="{13D3557A-9C46-4BE2-A52B-5B4E828A84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xmlns="" id="{316CE9B8-5D4C-47EE-9A72-3E62BC26B2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xmlns="" id="{4E0167CF-E3FB-428B-B71C-2134047C23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xmlns="" id="{86C0FE4B-E55F-423D-B8AB-A4A6E12E2E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xmlns="" id="{FE567493-2DC6-46C8-A3A9-ADD5C74267A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a:extLst>
            <a:ext uri="{FF2B5EF4-FFF2-40B4-BE49-F238E27FC236}">
              <a16:creationId xmlns:a16="http://schemas.microsoft.com/office/drawing/2014/main" xmlns="" id="{C6E9A025-14D5-4A0E-B372-6D71CDE7F2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a:extLst>
            <a:ext uri="{FF2B5EF4-FFF2-40B4-BE49-F238E27FC236}">
              <a16:creationId xmlns:a16="http://schemas.microsoft.com/office/drawing/2014/main" xmlns="" id="{CCA731D5-9C9A-478E-96CD-1943AE9B6B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a:extLst>
            <a:ext uri="{FF2B5EF4-FFF2-40B4-BE49-F238E27FC236}">
              <a16:creationId xmlns:a16="http://schemas.microsoft.com/office/drawing/2014/main" xmlns="" id="{C60A162B-5942-41F7-9D80-CBB91E942F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a:extLst>
            <a:ext uri="{FF2B5EF4-FFF2-40B4-BE49-F238E27FC236}">
              <a16:creationId xmlns:a16="http://schemas.microsoft.com/office/drawing/2014/main" xmlns="" id="{90F0C98B-0830-4982-946A-3FA4BB78A8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a:extLst>
            <a:ext uri="{FF2B5EF4-FFF2-40B4-BE49-F238E27FC236}">
              <a16:creationId xmlns:a16="http://schemas.microsoft.com/office/drawing/2014/main" xmlns="" id="{7F26EBFB-4C9A-415A-B743-7ED44F1090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a:extLst>
            <a:ext uri="{FF2B5EF4-FFF2-40B4-BE49-F238E27FC236}">
              <a16:creationId xmlns:a16="http://schemas.microsoft.com/office/drawing/2014/main" xmlns="" id="{22F2D361-3CD6-4AB1-82EE-B8981F14D8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a:extLst>
            <a:ext uri="{FF2B5EF4-FFF2-40B4-BE49-F238E27FC236}">
              <a16:creationId xmlns:a16="http://schemas.microsoft.com/office/drawing/2014/main" xmlns="" id="{216BFB0D-3311-4120-A6BB-D8C2E72D45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a:extLst>
            <a:ext uri="{FF2B5EF4-FFF2-40B4-BE49-F238E27FC236}">
              <a16:creationId xmlns:a16="http://schemas.microsoft.com/office/drawing/2014/main" xmlns="" id="{6C46F060-C31F-4931-BD26-15A5FC7A4A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a:extLst>
            <a:ext uri="{FF2B5EF4-FFF2-40B4-BE49-F238E27FC236}">
              <a16:creationId xmlns:a16="http://schemas.microsoft.com/office/drawing/2014/main" xmlns="" id="{649E788D-B900-4177-96A5-3E9B7964D3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a:extLst>
            <a:ext uri="{FF2B5EF4-FFF2-40B4-BE49-F238E27FC236}">
              <a16:creationId xmlns:a16="http://schemas.microsoft.com/office/drawing/2014/main" xmlns="" id="{9FE25E88-9536-4018-B832-0969871E63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2" name="テキスト ボックス 441">
          <a:extLst>
            <a:ext uri="{FF2B5EF4-FFF2-40B4-BE49-F238E27FC236}">
              <a16:creationId xmlns:a16="http://schemas.microsoft.com/office/drawing/2014/main" xmlns="" id="{C00267E5-B272-4D1A-B106-72F0076997F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a:extLst>
            <a:ext uri="{FF2B5EF4-FFF2-40B4-BE49-F238E27FC236}">
              <a16:creationId xmlns:a16="http://schemas.microsoft.com/office/drawing/2014/main" xmlns="" id="{52AADC57-066F-4BD9-A381-58A749578F7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4" name="テキスト ボックス 443">
          <a:extLst>
            <a:ext uri="{FF2B5EF4-FFF2-40B4-BE49-F238E27FC236}">
              <a16:creationId xmlns:a16="http://schemas.microsoft.com/office/drawing/2014/main" xmlns="" id="{0401133C-C4AF-4117-9871-7158E9C08C7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a:extLst>
            <a:ext uri="{FF2B5EF4-FFF2-40B4-BE49-F238E27FC236}">
              <a16:creationId xmlns:a16="http://schemas.microsoft.com/office/drawing/2014/main" xmlns="" id="{79C830AC-1CC8-49D5-A665-44C8074D6B1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a:extLst>
            <a:ext uri="{FF2B5EF4-FFF2-40B4-BE49-F238E27FC236}">
              <a16:creationId xmlns:a16="http://schemas.microsoft.com/office/drawing/2014/main" xmlns="" id="{9CAF8288-A446-4153-8EF7-77C7EBE1CE4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a:extLst>
            <a:ext uri="{FF2B5EF4-FFF2-40B4-BE49-F238E27FC236}">
              <a16:creationId xmlns:a16="http://schemas.microsoft.com/office/drawing/2014/main" xmlns="" id="{09422DE2-C614-477A-8B5F-7B2FF99B84C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a:extLst>
            <a:ext uri="{FF2B5EF4-FFF2-40B4-BE49-F238E27FC236}">
              <a16:creationId xmlns:a16="http://schemas.microsoft.com/office/drawing/2014/main" xmlns="" id="{BB040D80-8575-4365-9B8D-2B6ED658919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a:extLst>
            <a:ext uri="{FF2B5EF4-FFF2-40B4-BE49-F238E27FC236}">
              <a16:creationId xmlns:a16="http://schemas.microsoft.com/office/drawing/2014/main" xmlns="" id="{5968CC64-ED43-42C2-B072-27EC4192CEC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a:extLst>
            <a:ext uri="{FF2B5EF4-FFF2-40B4-BE49-F238E27FC236}">
              <a16:creationId xmlns:a16="http://schemas.microsoft.com/office/drawing/2014/main" xmlns="" id="{890A0C8C-9E96-49BA-8C19-4D3C3B7907D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a:extLst>
            <a:ext uri="{FF2B5EF4-FFF2-40B4-BE49-F238E27FC236}">
              <a16:creationId xmlns:a16="http://schemas.microsoft.com/office/drawing/2014/main" xmlns="" id="{650ED057-DE82-41B6-9EFB-EBC518C1934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2" name="テキスト ボックス 451">
          <a:extLst>
            <a:ext uri="{FF2B5EF4-FFF2-40B4-BE49-F238E27FC236}">
              <a16:creationId xmlns:a16="http://schemas.microsoft.com/office/drawing/2014/main" xmlns="" id="{F6991C27-A0F9-499D-8E57-2A3ACBE6D87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a:extLst>
            <a:ext uri="{FF2B5EF4-FFF2-40B4-BE49-F238E27FC236}">
              <a16:creationId xmlns:a16="http://schemas.microsoft.com/office/drawing/2014/main" xmlns="" id="{F7F1FE53-579E-4D3A-8EBD-352A4C7FC8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xmlns="" id="{8675C2D9-BB87-4C78-A9BB-24FF67810A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5" name="直線コネクタ 454">
          <a:extLst>
            <a:ext uri="{FF2B5EF4-FFF2-40B4-BE49-F238E27FC236}">
              <a16:creationId xmlns:a16="http://schemas.microsoft.com/office/drawing/2014/main" xmlns="" id="{9FDFD2AE-5C27-4810-A647-2E1946F9DC2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6" name="【消防施設】&#10;有形固定資産減価償却率最小値テキスト">
          <a:extLst>
            <a:ext uri="{FF2B5EF4-FFF2-40B4-BE49-F238E27FC236}">
              <a16:creationId xmlns:a16="http://schemas.microsoft.com/office/drawing/2014/main" xmlns="" id="{4B5D44A6-AB8B-4F18-B49C-523509EAFB4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7" name="直線コネクタ 456">
          <a:extLst>
            <a:ext uri="{FF2B5EF4-FFF2-40B4-BE49-F238E27FC236}">
              <a16:creationId xmlns:a16="http://schemas.microsoft.com/office/drawing/2014/main" xmlns="" id="{F02B70A8-EF39-4338-AD8A-ED0CD0540EAE}"/>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8" name="【消防施設】&#10;有形固定資産減価償却率最大値テキスト">
          <a:extLst>
            <a:ext uri="{FF2B5EF4-FFF2-40B4-BE49-F238E27FC236}">
              <a16:creationId xmlns:a16="http://schemas.microsoft.com/office/drawing/2014/main" xmlns="" id="{6E46858E-EC1C-48ED-BF72-683CA4D1F55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9" name="直線コネクタ 458">
          <a:extLst>
            <a:ext uri="{FF2B5EF4-FFF2-40B4-BE49-F238E27FC236}">
              <a16:creationId xmlns:a16="http://schemas.microsoft.com/office/drawing/2014/main" xmlns="" id="{4F25FA45-1E12-44EE-A874-3B49BD8334E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60" name="【消防施設】&#10;有形固定資産減価償却率平均値テキスト">
          <a:extLst>
            <a:ext uri="{FF2B5EF4-FFF2-40B4-BE49-F238E27FC236}">
              <a16:creationId xmlns:a16="http://schemas.microsoft.com/office/drawing/2014/main" xmlns="" id="{C46A48CB-E821-4692-8C60-C6C3DD6842BD}"/>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61" name="フローチャート: 判断 460">
          <a:extLst>
            <a:ext uri="{FF2B5EF4-FFF2-40B4-BE49-F238E27FC236}">
              <a16:creationId xmlns:a16="http://schemas.microsoft.com/office/drawing/2014/main" xmlns="" id="{D58F12AE-4EC3-40F7-975D-5D68B9E69F64}"/>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62" name="フローチャート: 判断 461">
          <a:extLst>
            <a:ext uri="{FF2B5EF4-FFF2-40B4-BE49-F238E27FC236}">
              <a16:creationId xmlns:a16="http://schemas.microsoft.com/office/drawing/2014/main" xmlns="" id="{3BAAC3CA-A76C-4E80-9EE6-70F19BD3E60B}"/>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63" name="フローチャート: 判断 462">
          <a:extLst>
            <a:ext uri="{FF2B5EF4-FFF2-40B4-BE49-F238E27FC236}">
              <a16:creationId xmlns:a16="http://schemas.microsoft.com/office/drawing/2014/main" xmlns="" id="{95E3D61B-F7E9-42B8-ADDB-272789344405}"/>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4" name="フローチャート: 判断 463">
          <a:extLst>
            <a:ext uri="{FF2B5EF4-FFF2-40B4-BE49-F238E27FC236}">
              <a16:creationId xmlns:a16="http://schemas.microsoft.com/office/drawing/2014/main" xmlns="" id="{0A19C1BF-B494-4543-ADA1-9C3BA910F72C}"/>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5" name="フローチャート: 判断 464">
          <a:extLst>
            <a:ext uri="{FF2B5EF4-FFF2-40B4-BE49-F238E27FC236}">
              <a16:creationId xmlns:a16="http://schemas.microsoft.com/office/drawing/2014/main" xmlns="" id="{0393EF55-E57A-40CD-9A53-56044247977C}"/>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xmlns="" id="{4DA118D3-47A3-4AB6-8E0D-D76F130DE3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xmlns="" id="{38B6026F-7762-4D69-8B29-7DFCF432EB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xmlns="" id="{E0BAE640-3571-40B0-B200-AF55C9C0FB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xmlns="" id="{F7953A97-CE42-4B31-AFE5-EE17D24B13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xmlns="" id="{5F9009A7-F779-456D-B256-EEACE1B00E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471" name="楕円 470">
          <a:extLst>
            <a:ext uri="{FF2B5EF4-FFF2-40B4-BE49-F238E27FC236}">
              <a16:creationId xmlns:a16="http://schemas.microsoft.com/office/drawing/2014/main" xmlns="" id="{E0F8FEB5-3297-4889-AA38-2171A65EFCDC}"/>
            </a:ext>
          </a:extLst>
        </xdr:cNvPr>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472" name="【消防施設】&#10;有形固定資産減価償却率該当値テキスト">
          <a:extLst>
            <a:ext uri="{FF2B5EF4-FFF2-40B4-BE49-F238E27FC236}">
              <a16:creationId xmlns:a16="http://schemas.microsoft.com/office/drawing/2014/main" xmlns="" id="{8B5FD7B1-C83A-497C-BBEF-EE318B960AE5}"/>
            </a:ext>
          </a:extLst>
        </xdr:cNvPr>
        <xdr:cNvSpPr txBox="1"/>
      </xdr:nvSpPr>
      <xdr:spPr>
        <a:xfrm>
          <a:off x="16357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45720</xdr:rowOff>
    </xdr:from>
    <xdr:to>
      <xdr:col>81</xdr:col>
      <xdr:colOff>101600</xdr:colOff>
      <xdr:row>82</xdr:row>
      <xdr:rowOff>147320</xdr:rowOff>
    </xdr:to>
    <xdr:sp macro="" textlink="">
      <xdr:nvSpPr>
        <xdr:cNvPr id="473" name="楕円 472">
          <a:extLst>
            <a:ext uri="{FF2B5EF4-FFF2-40B4-BE49-F238E27FC236}">
              <a16:creationId xmlns:a16="http://schemas.microsoft.com/office/drawing/2014/main" xmlns="" id="{1C38E570-1DE8-444E-ACE1-C750143A582A}"/>
            </a:ext>
          </a:extLst>
        </xdr:cNvPr>
        <xdr:cNvSpPr/>
      </xdr:nvSpPr>
      <xdr:spPr>
        <a:xfrm>
          <a:off x="154305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96520</xdr:rowOff>
    </xdr:from>
    <xdr:to>
      <xdr:col>85</xdr:col>
      <xdr:colOff>127000</xdr:colOff>
      <xdr:row>82</xdr:row>
      <xdr:rowOff>118111</xdr:rowOff>
    </xdr:to>
    <xdr:cxnSp macro="">
      <xdr:nvCxnSpPr>
        <xdr:cNvPr id="474" name="直線コネクタ 473">
          <a:extLst>
            <a:ext uri="{FF2B5EF4-FFF2-40B4-BE49-F238E27FC236}">
              <a16:creationId xmlns:a16="http://schemas.microsoft.com/office/drawing/2014/main" xmlns="" id="{914AFFA8-553D-43BE-B690-AC5BB68B9A48}"/>
            </a:ext>
          </a:extLst>
        </xdr:cNvPr>
        <xdr:cNvCxnSpPr/>
      </xdr:nvCxnSpPr>
      <xdr:spPr>
        <a:xfrm>
          <a:off x="15481300" y="1415542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26670</xdr:rowOff>
    </xdr:from>
    <xdr:to>
      <xdr:col>76</xdr:col>
      <xdr:colOff>165100</xdr:colOff>
      <xdr:row>82</xdr:row>
      <xdr:rowOff>128270</xdr:rowOff>
    </xdr:to>
    <xdr:sp macro="" textlink="">
      <xdr:nvSpPr>
        <xdr:cNvPr id="475" name="楕円 474">
          <a:extLst>
            <a:ext uri="{FF2B5EF4-FFF2-40B4-BE49-F238E27FC236}">
              <a16:creationId xmlns:a16="http://schemas.microsoft.com/office/drawing/2014/main" xmlns="" id="{6017F34A-CE16-4207-AEB1-70038221D9FA}"/>
            </a:ext>
          </a:extLst>
        </xdr:cNvPr>
        <xdr:cNvSpPr/>
      </xdr:nvSpPr>
      <xdr:spPr>
        <a:xfrm>
          <a:off x="14541500"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77470</xdr:rowOff>
    </xdr:from>
    <xdr:to>
      <xdr:col>81</xdr:col>
      <xdr:colOff>50800</xdr:colOff>
      <xdr:row>82</xdr:row>
      <xdr:rowOff>96520</xdr:rowOff>
    </xdr:to>
    <xdr:cxnSp macro="">
      <xdr:nvCxnSpPr>
        <xdr:cNvPr id="476" name="直線コネクタ 475">
          <a:extLst>
            <a:ext uri="{FF2B5EF4-FFF2-40B4-BE49-F238E27FC236}">
              <a16:creationId xmlns:a16="http://schemas.microsoft.com/office/drawing/2014/main" xmlns="" id="{C39EC6C9-6BE9-43A6-A97C-4B2BDB2FACE4}"/>
            </a:ext>
          </a:extLst>
        </xdr:cNvPr>
        <xdr:cNvCxnSpPr/>
      </xdr:nvCxnSpPr>
      <xdr:spPr>
        <a:xfrm>
          <a:off x="14592300" y="14136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3811</xdr:rowOff>
    </xdr:from>
    <xdr:to>
      <xdr:col>72</xdr:col>
      <xdr:colOff>38100</xdr:colOff>
      <xdr:row>82</xdr:row>
      <xdr:rowOff>105411</xdr:rowOff>
    </xdr:to>
    <xdr:sp macro="" textlink="">
      <xdr:nvSpPr>
        <xdr:cNvPr id="477" name="楕円 476">
          <a:extLst>
            <a:ext uri="{FF2B5EF4-FFF2-40B4-BE49-F238E27FC236}">
              <a16:creationId xmlns:a16="http://schemas.microsoft.com/office/drawing/2014/main" xmlns="" id="{EE60928D-CA7B-4997-A47C-76236BF01669}"/>
            </a:ext>
          </a:extLst>
        </xdr:cNvPr>
        <xdr:cNvSpPr/>
      </xdr:nvSpPr>
      <xdr:spPr>
        <a:xfrm>
          <a:off x="13652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54611</xdr:rowOff>
    </xdr:from>
    <xdr:to>
      <xdr:col>76</xdr:col>
      <xdr:colOff>114300</xdr:colOff>
      <xdr:row>82</xdr:row>
      <xdr:rowOff>77470</xdr:rowOff>
    </xdr:to>
    <xdr:cxnSp macro="">
      <xdr:nvCxnSpPr>
        <xdr:cNvPr id="478" name="直線コネクタ 477">
          <a:extLst>
            <a:ext uri="{FF2B5EF4-FFF2-40B4-BE49-F238E27FC236}">
              <a16:creationId xmlns:a16="http://schemas.microsoft.com/office/drawing/2014/main" xmlns="" id="{D6EE8D8C-4A7A-4FBA-A907-B78EFAEE8107}"/>
            </a:ext>
          </a:extLst>
        </xdr:cNvPr>
        <xdr:cNvCxnSpPr/>
      </xdr:nvCxnSpPr>
      <xdr:spPr>
        <a:xfrm>
          <a:off x="13703300" y="14113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165100</xdr:rowOff>
    </xdr:from>
    <xdr:to>
      <xdr:col>67</xdr:col>
      <xdr:colOff>101600</xdr:colOff>
      <xdr:row>82</xdr:row>
      <xdr:rowOff>95250</xdr:rowOff>
    </xdr:to>
    <xdr:sp macro="" textlink="">
      <xdr:nvSpPr>
        <xdr:cNvPr id="479" name="楕円 478">
          <a:extLst>
            <a:ext uri="{FF2B5EF4-FFF2-40B4-BE49-F238E27FC236}">
              <a16:creationId xmlns:a16="http://schemas.microsoft.com/office/drawing/2014/main" xmlns="" id="{FF62B4BC-864F-4AA3-98ED-12CDF05C1982}"/>
            </a:ext>
          </a:extLst>
        </xdr:cNvPr>
        <xdr:cNvSpPr/>
      </xdr:nvSpPr>
      <xdr:spPr>
        <a:xfrm>
          <a:off x="127635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44450</xdr:rowOff>
    </xdr:from>
    <xdr:to>
      <xdr:col>71</xdr:col>
      <xdr:colOff>177800</xdr:colOff>
      <xdr:row>82</xdr:row>
      <xdr:rowOff>54611</xdr:rowOff>
    </xdr:to>
    <xdr:cxnSp macro="">
      <xdr:nvCxnSpPr>
        <xdr:cNvPr id="480" name="直線コネクタ 479">
          <a:extLst>
            <a:ext uri="{FF2B5EF4-FFF2-40B4-BE49-F238E27FC236}">
              <a16:creationId xmlns:a16="http://schemas.microsoft.com/office/drawing/2014/main" xmlns="" id="{11D0B459-1C00-4EE9-97B3-A5A278FD4D9E}"/>
            </a:ext>
          </a:extLst>
        </xdr:cNvPr>
        <xdr:cNvCxnSpPr/>
      </xdr:nvCxnSpPr>
      <xdr:spPr>
        <a:xfrm>
          <a:off x="12814300" y="141033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81" name="n_1aveValue【消防施設】&#10;有形固定資産減価償却率">
          <a:extLst>
            <a:ext uri="{FF2B5EF4-FFF2-40B4-BE49-F238E27FC236}">
              <a16:creationId xmlns:a16="http://schemas.microsoft.com/office/drawing/2014/main" xmlns="" id="{8FFCBF26-DBFC-4BDE-B1B1-079FDE07EE0F}"/>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82" name="n_2aveValue【消防施設】&#10;有形固定資産減価償却率">
          <a:extLst>
            <a:ext uri="{FF2B5EF4-FFF2-40B4-BE49-F238E27FC236}">
              <a16:creationId xmlns:a16="http://schemas.microsoft.com/office/drawing/2014/main" xmlns="" id="{B07FAB84-48AE-443C-8184-04FD5DEFF574}"/>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83" name="n_3aveValue【消防施設】&#10;有形固定資産減価償却率">
          <a:extLst>
            <a:ext uri="{FF2B5EF4-FFF2-40B4-BE49-F238E27FC236}">
              <a16:creationId xmlns:a16="http://schemas.microsoft.com/office/drawing/2014/main" xmlns="" id="{CF3D7FDC-F098-4EE9-9F0E-A5348A2D72D0}"/>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84" name="n_4aveValue【消防施設】&#10;有形固定資産減価償却率">
          <a:extLst>
            <a:ext uri="{FF2B5EF4-FFF2-40B4-BE49-F238E27FC236}">
              <a16:creationId xmlns:a16="http://schemas.microsoft.com/office/drawing/2014/main" xmlns="" id="{A41FFA59-4A54-4D73-A90B-19D2BBA7C1C1}"/>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138447</xdr:rowOff>
    </xdr:from>
    <xdr:ext cx="405111" cy="259045"/>
    <xdr:sp macro="" textlink="">
      <xdr:nvSpPr>
        <xdr:cNvPr id="485" name="n_1mainValue【消防施設】&#10;有形固定資産減価償却率">
          <a:extLst>
            <a:ext uri="{FF2B5EF4-FFF2-40B4-BE49-F238E27FC236}">
              <a16:creationId xmlns:a16="http://schemas.microsoft.com/office/drawing/2014/main" xmlns="" id="{97BA8608-4FBC-4E7C-B7DB-90F9DDD2EF9E}"/>
            </a:ext>
          </a:extLst>
        </xdr:cNvPr>
        <xdr:cNvSpPr txBox="1"/>
      </xdr:nvSpPr>
      <xdr:spPr>
        <a:xfrm>
          <a:off x="15266044" y="1419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119397</xdr:rowOff>
    </xdr:from>
    <xdr:ext cx="405111" cy="259045"/>
    <xdr:sp macro="" textlink="">
      <xdr:nvSpPr>
        <xdr:cNvPr id="486" name="n_2mainValue【消防施設】&#10;有形固定資産減価償却率">
          <a:extLst>
            <a:ext uri="{FF2B5EF4-FFF2-40B4-BE49-F238E27FC236}">
              <a16:creationId xmlns:a16="http://schemas.microsoft.com/office/drawing/2014/main" xmlns="" id="{F9BBB8C1-9B01-4C9B-B4E3-7F471EFCB326}"/>
            </a:ext>
          </a:extLst>
        </xdr:cNvPr>
        <xdr:cNvSpPr txBox="1"/>
      </xdr:nvSpPr>
      <xdr:spPr>
        <a:xfrm>
          <a:off x="14389744"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87" name="n_3mainValue【消防施設】&#10;有形固定資産減価償却率">
          <a:extLst>
            <a:ext uri="{FF2B5EF4-FFF2-40B4-BE49-F238E27FC236}">
              <a16:creationId xmlns:a16="http://schemas.microsoft.com/office/drawing/2014/main" xmlns="" id="{75EC33F8-5C62-4CBA-8184-A2BFAD5CF5D7}"/>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86377</xdr:rowOff>
    </xdr:from>
    <xdr:ext cx="405111" cy="259045"/>
    <xdr:sp macro="" textlink="">
      <xdr:nvSpPr>
        <xdr:cNvPr id="488" name="n_4mainValue【消防施設】&#10;有形固定資産減価償却率">
          <a:extLst>
            <a:ext uri="{FF2B5EF4-FFF2-40B4-BE49-F238E27FC236}">
              <a16:creationId xmlns:a16="http://schemas.microsoft.com/office/drawing/2014/main" xmlns="" id="{840E4032-02A2-4CAA-BFA1-31B84BA9C6BC}"/>
            </a:ext>
          </a:extLst>
        </xdr:cNvPr>
        <xdr:cNvSpPr txBox="1"/>
      </xdr:nvSpPr>
      <xdr:spPr>
        <a:xfrm>
          <a:off x="126117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xmlns="" id="{58E240C9-40E5-4B4A-AEEF-1D2D4A3C41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xmlns="" id="{90665F7F-1B06-40EF-8D75-5F87BA36F0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xmlns="" id="{ECEE3539-4A9B-485C-A997-7AF33AEF94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xmlns="" id="{3495FF88-B226-4AD9-A25D-28CD0FC6A5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xmlns="" id="{A7CF6ECA-36F5-4D60-B42F-AF731CA633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xmlns="" id="{C43CEF99-2EAB-4327-AB3D-2267F9FB47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xmlns="" id="{36B5367F-32A8-4CA9-9AF5-C7DF194483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xmlns="" id="{331D1C39-5B5F-4190-9DCB-01C61ACB27C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xmlns="" id="{43647BBB-8777-43E9-8AED-E7E983A974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xmlns="" id="{82BE6162-C850-46B5-81CB-7CC17BC43B4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9" name="直線コネクタ 498">
          <a:extLst>
            <a:ext uri="{FF2B5EF4-FFF2-40B4-BE49-F238E27FC236}">
              <a16:creationId xmlns:a16="http://schemas.microsoft.com/office/drawing/2014/main" xmlns="" id="{7242753F-07B1-44C8-B615-EC42C5D3F9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0" name="テキスト ボックス 499">
          <a:extLst>
            <a:ext uri="{FF2B5EF4-FFF2-40B4-BE49-F238E27FC236}">
              <a16:creationId xmlns:a16="http://schemas.microsoft.com/office/drawing/2014/main" xmlns="" id="{4D7D97A6-C576-47E1-A1A6-9E864757064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1" name="直線コネクタ 500">
          <a:extLst>
            <a:ext uri="{FF2B5EF4-FFF2-40B4-BE49-F238E27FC236}">
              <a16:creationId xmlns:a16="http://schemas.microsoft.com/office/drawing/2014/main" xmlns="" id="{25EBA2A8-B844-40F0-871E-BD39174FE3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2" name="テキスト ボックス 501">
          <a:extLst>
            <a:ext uri="{FF2B5EF4-FFF2-40B4-BE49-F238E27FC236}">
              <a16:creationId xmlns:a16="http://schemas.microsoft.com/office/drawing/2014/main" xmlns="" id="{77CCFAA2-AF96-4736-8F05-C59F0EB84BE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3" name="直線コネクタ 502">
          <a:extLst>
            <a:ext uri="{FF2B5EF4-FFF2-40B4-BE49-F238E27FC236}">
              <a16:creationId xmlns:a16="http://schemas.microsoft.com/office/drawing/2014/main" xmlns="" id="{2E1911C1-E65F-44B4-BF30-9E25AE47593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4" name="テキスト ボックス 503">
          <a:extLst>
            <a:ext uri="{FF2B5EF4-FFF2-40B4-BE49-F238E27FC236}">
              <a16:creationId xmlns:a16="http://schemas.microsoft.com/office/drawing/2014/main" xmlns="" id="{C2E95A3F-054B-4AAD-8133-4E580B0FF26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a:extLst>
            <a:ext uri="{FF2B5EF4-FFF2-40B4-BE49-F238E27FC236}">
              <a16:creationId xmlns:a16="http://schemas.microsoft.com/office/drawing/2014/main" xmlns="" id="{3D134C36-0113-4143-B725-2660C1BA5B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6" name="テキスト ボックス 505">
          <a:extLst>
            <a:ext uri="{FF2B5EF4-FFF2-40B4-BE49-F238E27FC236}">
              <a16:creationId xmlns:a16="http://schemas.microsoft.com/office/drawing/2014/main" xmlns="" id="{62BD0B00-72E5-41E8-ACBD-3AE9B904C29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7" name="直線コネクタ 506">
          <a:extLst>
            <a:ext uri="{FF2B5EF4-FFF2-40B4-BE49-F238E27FC236}">
              <a16:creationId xmlns:a16="http://schemas.microsoft.com/office/drawing/2014/main" xmlns="" id="{B9C60DB8-87E9-4D1D-80F2-1187836BA5F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8" name="テキスト ボックス 507">
          <a:extLst>
            <a:ext uri="{FF2B5EF4-FFF2-40B4-BE49-F238E27FC236}">
              <a16:creationId xmlns:a16="http://schemas.microsoft.com/office/drawing/2014/main" xmlns="" id="{49F4D504-8E61-4604-B950-F5CAA5A64F5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a:extLst>
            <a:ext uri="{FF2B5EF4-FFF2-40B4-BE49-F238E27FC236}">
              <a16:creationId xmlns:a16="http://schemas.microsoft.com/office/drawing/2014/main" xmlns="" id="{99EE80F4-6781-4FB0-8A42-86A0DA7DEC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xmlns="" id="{B939F001-B5CE-4F65-8084-29AC40E2C1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a:extLst>
            <a:ext uri="{FF2B5EF4-FFF2-40B4-BE49-F238E27FC236}">
              <a16:creationId xmlns:a16="http://schemas.microsoft.com/office/drawing/2014/main" xmlns="" id="{97137605-B6A9-4BB3-9647-A1D2B7456CF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12" name="直線コネクタ 511">
          <a:extLst>
            <a:ext uri="{FF2B5EF4-FFF2-40B4-BE49-F238E27FC236}">
              <a16:creationId xmlns:a16="http://schemas.microsoft.com/office/drawing/2014/main" xmlns="" id="{1150EFE0-FD85-40F4-9C26-437B9B012689}"/>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13" name="【消防施設】&#10;一人当たり面積最小値テキスト">
          <a:extLst>
            <a:ext uri="{FF2B5EF4-FFF2-40B4-BE49-F238E27FC236}">
              <a16:creationId xmlns:a16="http://schemas.microsoft.com/office/drawing/2014/main" xmlns="" id="{95DA1BAF-E9EA-4BFE-8495-B49A02524555}"/>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4" name="直線コネクタ 513">
          <a:extLst>
            <a:ext uri="{FF2B5EF4-FFF2-40B4-BE49-F238E27FC236}">
              <a16:creationId xmlns:a16="http://schemas.microsoft.com/office/drawing/2014/main" xmlns="" id="{767B0B0C-F45C-4F36-A650-E8F2CBBD54E2}"/>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15" name="【消防施設】&#10;一人当たり面積最大値テキスト">
          <a:extLst>
            <a:ext uri="{FF2B5EF4-FFF2-40B4-BE49-F238E27FC236}">
              <a16:creationId xmlns:a16="http://schemas.microsoft.com/office/drawing/2014/main" xmlns="" id="{B80D1E89-AFC9-4834-A4F2-E38F263B3C39}"/>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6" name="直線コネクタ 515">
          <a:extLst>
            <a:ext uri="{FF2B5EF4-FFF2-40B4-BE49-F238E27FC236}">
              <a16:creationId xmlns:a16="http://schemas.microsoft.com/office/drawing/2014/main" xmlns="" id="{6CF06760-F910-45AB-A46D-CAF2517ABB1B}"/>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17" name="【消防施設】&#10;一人当たり面積平均値テキスト">
          <a:extLst>
            <a:ext uri="{FF2B5EF4-FFF2-40B4-BE49-F238E27FC236}">
              <a16:creationId xmlns:a16="http://schemas.microsoft.com/office/drawing/2014/main" xmlns="" id="{4DE7C77E-5423-4CFA-B5F0-47F19020C198}"/>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8" name="フローチャート: 判断 517">
          <a:extLst>
            <a:ext uri="{FF2B5EF4-FFF2-40B4-BE49-F238E27FC236}">
              <a16:creationId xmlns:a16="http://schemas.microsoft.com/office/drawing/2014/main" xmlns="" id="{1DFCE1D8-1023-4A15-8455-46908B92A3A4}"/>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9" name="フローチャート: 判断 518">
          <a:extLst>
            <a:ext uri="{FF2B5EF4-FFF2-40B4-BE49-F238E27FC236}">
              <a16:creationId xmlns:a16="http://schemas.microsoft.com/office/drawing/2014/main" xmlns="" id="{31F0B7B2-DFA3-42AE-A194-E722FAA93BBA}"/>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20" name="フローチャート: 判断 519">
          <a:extLst>
            <a:ext uri="{FF2B5EF4-FFF2-40B4-BE49-F238E27FC236}">
              <a16:creationId xmlns:a16="http://schemas.microsoft.com/office/drawing/2014/main" xmlns="" id="{230E4038-26A1-406B-BC5A-FB6EF3D3DDC7}"/>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21" name="フローチャート: 判断 520">
          <a:extLst>
            <a:ext uri="{FF2B5EF4-FFF2-40B4-BE49-F238E27FC236}">
              <a16:creationId xmlns:a16="http://schemas.microsoft.com/office/drawing/2014/main" xmlns="" id="{56D1E90B-30B1-4331-9956-E29CAFB7CBB6}"/>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22" name="フローチャート: 判断 521">
          <a:extLst>
            <a:ext uri="{FF2B5EF4-FFF2-40B4-BE49-F238E27FC236}">
              <a16:creationId xmlns:a16="http://schemas.microsoft.com/office/drawing/2014/main" xmlns="" id="{DC990C1B-7330-4E99-ABC8-A96EDC81B24A}"/>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5A92F30A-9E8C-4C6F-A0EA-57B4B7DBA9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E0757E4E-3970-4629-AA96-B03A5C9BCF2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29383299-4966-44C3-8B99-C00B6AD022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923A84E1-5E40-47AD-82DA-087E6D169A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EF553BC6-65D2-40A1-A251-49993FE7BF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32258</xdr:rowOff>
    </xdr:from>
    <xdr:to>
      <xdr:col>116</xdr:col>
      <xdr:colOff>114300</xdr:colOff>
      <xdr:row>84</xdr:row>
      <xdr:rowOff>133858</xdr:rowOff>
    </xdr:to>
    <xdr:sp macro="" textlink="">
      <xdr:nvSpPr>
        <xdr:cNvPr id="528" name="楕円 527">
          <a:extLst>
            <a:ext uri="{FF2B5EF4-FFF2-40B4-BE49-F238E27FC236}">
              <a16:creationId xmlns:a16="http://schemas.microsoft.com/office/drawing/2014/main" xmlns="" id="{35855C13-4968-41A9-B80B-FFEEA0B3FFE1}"/>
            </a:ext>
          </a:extLst>
        </xdr:cNvPr>
        <xdr:cNvSpPr/>
      </xdr:nvSpPr>
      <xdr:spPr>
        <a:xfrm>
          <a:off x="221107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55135</xdr:rowOff>
    </xdr:from>
    <xdr:ext cx="469744" cy="259045"/>
    <xdr:sp macro="" textlink="">
      <xdr:nvSpPr>
        <xdr:cNvPr id="529" name="【消防施設】&#10;一人当たり面積該当値テキスト">
          <a:extLst>
            <a:ext uri="{FF2B5EF4-FFF2-40B4-BE49-F238E27FC236}">
              <a16:creationId xmlns:a16="http://schemas.microsoft.com/office/drawing/2014/main" xmlns="" id="{8AA13319-AE08-4AEF-BB67-9BC7C212310A}"/>
            </a:ext>
          </a:extLst>
        </xdr:cNvPr>
        <xdr:cNvSpPr txBox="1"/>
      </xdr:nvSpPr>
      <xdr:spPr>
        <a:xfrm>
          <a:off x="22199600"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45974</xdr:rowOff>
    </xdr:from>
    <xdr:to>
      <xdr:col>112</xdr:col>
      <xdr:colOff>38100</xdr:colOff>
      <xdr:row>84</xdr:row>
      <xdr:rowOff>147574</xdr:rowOff>
    </xdr:to>
    <xdr:sp macro="" textlink="">
      <xdr:nvSpPr>
        <xdr:cNvPr id="530" name="楕円 529">
          <a:extLst>
            <a:ext uri="{FF2B5EF4-FFF2-40B4-BE49-F238E27FC236}">
              <a16:creationId xmlns:a16="http://schemas.microsoft.com/office/drawing/2014/main" xmlns="" id="{C8CA73EE-F761-4AA1-8E2A-4F48AA1997BC}"/>
            </a:ext>
          </a:extLst>
        </xdr:cNvPr>
        <xdr:cNvSpPr/>
      </xdr:nvSpPr>
      <xdr:spPr>
        <a:xfrm>
          <a:off x="21272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83058</xdr:rowOff>
    </xdr:from>
    <xdr:to>
      <xdr:col>116</xdr:col>
      <xdr:colOff>63500</xdr:colOff>
      <xdr:row>84</xdr:row>
      <xdr:rowOff>96774</xdr:rowOff>
    </xdr:to>
    <xdr:cxnSp macro="">
      <xdr:nvCxnSpPr>
        <xdr:cNvPr id="531" name="直線コネクタ 530">
          <a:extLst>
            <a:ext uri="{FF2B5EF4-FFF2-40B4-BE49-F238E27FC236}">
              <a16:creationId xmlns:a16="http://schemas.microsoft.com/office/drawing/2014/main" xmlns="" id="{AA830A32-4070-4AE2-9101-F6B0BD44AAB3}"/>
            </a:ext>
          </a:extLst>
        </xdr:cNvPr>
        <xdr:cNvCxnSpPr/>
      </xdr:nvCxnSpPr>
      <xdr:spPr>
        <a:xfrm flipV="1">
          <a:off x="21323300" y="1448485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532" name="楕円 531">
          <a:extLst>
            <a:ext uri="{FF2B5EF4-FFF2-40B4-BE49-F238E27FC236}">
              <a16:creationId xmlns:a16="http://schemas.microsoft.com/office/drawing/2014/main" xmlns="" id="{54A9C789-8C26-4BCE-81FF-512B0AF42856}"/>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96774</xdr:rowOff>
    </xdr:to>
    <xdr:cxnSp macro="">
      <xdr:nvCxnSpPr>
        <xdr:cNvPr id="533" name="直線コネクタ 532">
          <a:extLst>
            <a:ext uri="{FF2B5EF4-FFF2-40B4-BE49-F238E27FC236}">
              <a16:creationId xmlns:a16="http://schemas.microsoft.com/office/drawing/2014/main" xmlns="" id="{293E2B2B-358F-4D04-8DB2-7373F299CD3A}"/>
            </a:ext>
          </a:extLst>
        </xdr:cNvPr>
        <xdr:cNvCxnSpPr/>
      </xdr:nvCxnSpPr>
      <xdr:spPr>
        <a:xfrm>
          <a:off x="20434300" y="144764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34" name="楕円 533">
          <a:extLst>
            <a:ext uri="{FF2B5EF4-FFF2-40B4-BE49-F238E27FC236}">
              <a16:creationId xmlns:a16="http://schemas.microsoft.com/office/drawing/2014/main" xmlns="" id="{8B79B4DC-C73C-4B9B-8D8C-8A67BC690F77}"/>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83820</xdr:rowOff>
    </xdr:to>
    <xdr:cxnSp macro="">
      <xdr:nvCxnSpPr>
        <xdr:cNvPr id="535" name="直線コネクタ 534">
          <a:extLst>
            <a:ext uri="{FF2B5EF4-FFF2-40B4-BE49-F238E27FC236}">
              <a16:creationId xmlns:a16="http://schemas.microsoft.com/office/drawing/2014/main" xmlns="" id="{964EAEC2-AE27-4450-8160-0776765AA801}"/>
            </a:ext>
          </a:extLst>
        </xdr:cNvPr>
        <xdr:cNvCxnSpPr/>
      </xdr:nvCxnSpPr>
      <xdr:spPr>
        <a:xfrm flipV="1">
          <a:off x="19545300" y="14476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536" name="楕円 535">
          <a:extLst>
            <a:ext uri="{FF2B5EF4-FFF2-40B4-BE49-F238E27FC236}">
              <a16:creationId xmlns:a16="http://schemas.microsoft.com/office/drawing/2014/main" xmlns="" id="{0B0645CE-80B9-4946-BE32-DF2855D1EB6C}"/>
            </a:ext>
          </a:extLst>
        </xdr:cNvPr>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83820</xdr:rowOff>
    </xdr:to>
    <xdr:cxnSp macro="">
      <xdr:nvCxnSpPr>
        <xdr:cNvPr id="537" name="直線コネクタ 536">
          <a:extLst>
            <a:ext uri="{FF2B5EF4-FFF2-40B4-BE49-F238E27FC236}">
              <a16:creationId xmlns:a16="http://schemas.microsoft.com/office/drawing/2014/main" xmlns="" id="{F146D538-6508-4177-8D47-2E48AC0A0E16}"/>
            </a:ext>
          </a:extLst>
        </xdr:cNvPr>
        <xdr:cNvCxnSpPr/>
      </xdr:nvCxnSpPr>
      <xdr:spPr>
        <a:xfrm>
          <a:off x="18656300" y="1445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538" name="n_1aveValue【消防施設】&#10;一人当たり面積">
          <a:extLst>
            <a:ext uri="{FF2B5EF4-FFF2-40B4-BE49-F238E27FC236}">
              <a16:creationId xmlns:a16="http://schemas.microsoft.com/office/drawing/2014/main" xmlns="" id="{5AE5F1E3-1966-48E0-8DDE-019FF4FDACB2}"/>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539" name="n_2aveValue【消防施設】&#10;一人当たり面積">
          <a:extLst>
            <a:ext uri="{FF2B5EF4-FFF2-40B4-BE49-F238E27FC236}">
              <a16:creationId xmlns:a16="http://schemas.microsoft.com/office/drawing/2014/main" xmlns="" id="{3141193D-81EC-4CCA-8382-F4322C20215A}"/>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540" name="n_3aveValue【消防施設】&#10;一人当たり面積">
          <a:extLst>
            <a:ext uri="{FF2B5EF4-FFF2-40B4-BE49-F238E27FC236}">
              <a16:creationId xmlns:a16="http://schemas.microsoft.com/office/drawing/2014/main" xmlns="" id="{01815BCC-A655-413C-BA0D-7534667323B2}"/>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541" name="n_4aveValue【消防施設】&#10;一人当たり面積">
          <a:extLst>
            <a:ext uri="{FF2B5EF4-FFF2-40B4-BE49-F238E27FC236}">
              <a16:creationId xmlns:a16="http://schemas.microsoft.com/office/drawing/2014/main" xmlns="" id="{9A355985-8C8C-4094-B346-FC9535F05A65}"/>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164101</xdr:rowOff>
    </xdr:from>
    <xdr:ext cx="469744" cy="259045"/>
    <xdr:sp macro="" textlink="">
      <xdr:nvSpPr>
        <xdr:cNvPr id="542" name="n_1mainValue【消防施設】&#10;一人当たり面積">
          <a:extLst>
            <a:ext uri="{FF2B5EF4-FFF2-40B4-BE49-F238E27FC236}">
              <a16:creationId xmlns:a16="http://schemas.microsoft.com/office/drawing/2014/main" xmlns="" id="{7F7C6A94-8520-429F-840B-82C8CD5422FC}"/>
            </a:ext>
          </a:extLst>
        </xdr:cNvPr>
        <xdr:cNvSpPr txBox="1"/>
      </xdr:nvSpPr>
      <xdr:spPr>
        <a:xfrm>
          <a:off x="21075727" y="1422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43" name="n_2mainValue【消防施設】&#10;一人当たり面積">
          <a:extLst>
            <a:ext uri="{FF2B5EF4-FFF2-40B4-BE49-F238E27FC236}">
              <a16:creationId xmlns:a16="http://schemas.microsoft.com/office/drawing/2014/main" xmlns="" id="{2881FCF4-62A0-4B6B-A17D-DF706EF7F336}"/>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44" name="n_3mainValue【消防施設】&#10;一人当たり面積">
          <a:extLst>
            <a:ext uri="{FF2B5EF4-FFF2-40B4-BE49-F238E27FC236}">
              <a16:creationId xmlns:a16="http://schemas.microsoft.com/office/drawing/2014/main" xmlns="" id="{B4ABD563-AD00-4879-9EF3-CA7A54D4286C}"/>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124477</xdr:rowOff>
    </xdr:from>
    <xdr:ext cx="469744" cy="259045"/>
    <xdr:sp macro="" textlink="">
      <xdr:nvSpPr>
        <xdr:cNvPr id="545" name="n_4mainValue【消防施設】&#10;一人当たり面積">
          <a:extLst>
            <a:ext uri="{FF2B5EF4-FFF2-40B4-BE49-F238E27FC236}">
              <a16:creationId xmlns:a16="http://schemas.microsoft.com/office/drawing/2014/main" xmlns="" id="{0ADDA90F-9A0F-4718-BEB6-61385A93F48C}"/>
            </a:ext>
          </a:extLst>
        </xdr:cNvPr>
        <xdr:cNvSpPr txBox="1"/>
      </xdr:nvSpPr>
      <xdr:spPr>
        <a:xfrm>
          <a:off x="18421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xmlns="" id="{75461A8C-5732-4A39-94FB-131C5D4318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xmlns="" id="{EFA3BA92-55A5-41D6-995B-3B50FBBCA4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xmlns="" id="{1B2281A2-CFE3-42B2-9208-9E51B90EDD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xmlns="" id="{FD49BFF6-9228-4CE8-9FD1-0456DE36F4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xmlns="" id="{08E6261E-BD47-460E-ACB4-51969C7C2E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xmlns="" id="{6606DFB3-4B4B-4560-A1C5-915C449DF7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xmlns="" id="{C74FFB17-703F-444A-B7C9-705FA95DE4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xmlns="" id="{7F98F36C-A4B3-4519-ADB4-3572A9D1896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xmlns="" id="{7B500808-3641-4680-B37F-9C37422AA3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xmlns="" id="{85BA6C09-AC8E-4868-84B4-CC8DCA092B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xmlns="" id="{B5300DE2-9BDC-4AAE-9BAA-7EBF26C692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xmlns="" id="{C58944D0-8CC6-46E5-994F-DCAB34C421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xmlns="" id="{8EF2C1E5-6BCA-4FC7-AD99-666EA4A194C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xmlns="" id="{EF9B3991-A2D2-47B3-9559-81DFAE1071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xmlns="" id="{FB4A4E88-83EE-4AC8-BB0C-DE2182AD83B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xmlns="" id="{6B9CEDC0-3181-4DDB-8815-B2BC624AFE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xmlns="" id="{36DD6FC0-E966-40E6-83D1-910B047A02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xmlns="" id="{06D26E0F-E639-42CE-A0FC-ACA72B7BA8E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xmlns="" id="{F8EA848F-1190-47E0-B6B0-990EDE5F61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xmlns="" id="{54FCE212-7C08-43CD-AEC1-4DD7F2F8D2F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xmlns="" id="{ECD3DE91-A5F5-43E9-BE75-77FF69F45A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xmlns="" id="{FE5FFC43-2917-433A-92AD-7CF72004D8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a16="http://schemas.microsoft.com/office/drawing/2014/main" xmlns="" id="{8533D07E-F298-4EDE-B44A-0E4455AD17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xmlns="" id="{62C42FCE-520C-4CEA-A0E2-2AFF68C90F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xmlns="" id="{8053BABD-AA1E-481C-BA36-AAA4819DF2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71" name="直線コネクタ 570">
          <a:extLst>
            <a:ext uri="{FF2B5EF4-FFF2-40B4-BE49-F238E27FC236}">
              <a16:creationId xmlns:a16="http://schemas.microsoft.com/office/drawing/2014/main" xmlns="" id="{2DF6A357-80F7-4CDE-A9B4-D28FF472F4B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庁舎】&#10;有形固定資産減価償却率最小値テキスト">
          <a:extLst>
            <a:ext uri="{FF2B5EF4-FFF2-40B4-BE49-F238E27FC236}">
              <a16:creationId xmlns:a16="http://schemas.microsoft.com/office/drawing/2014/main" xmlns="" id="{E9BAFB97-6183-4330-9544-B13AEDE6C02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a:extLst>
            <a:ext uri="{FF2B5EF4-FFF2-40B4-BE49-F238E27FC236}">
              <a16:creationId xmlns:a16="http://schemas.microsoft.com/office/drawing/2014/main" xmlns="" id="{37F75752-5681-4EBB-A3C0-CF4CB717205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4" name="【庁舎】&#10;有形固定資産減価償却率最大値テキスト">
          <a:extLst>
            <a:ext uri="{FF2B5EF4-FFF2-40B4-BE49-F238E27FC236}">
              <a16:creationId xmlns:a16="http://schemas.microsoft.com/office/drawing/2014/main" xmlns="" id="{388DF4A8-6BDC-4AFA-A4CE-B252E935ECE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5" name="直線コネクタ 574">
          <a:extLst>
            <a:ext uri="{FF2B5EF4-FFF2-40B4-BE49-F238E27FC236}">
              <a16:creationId xmlns:a16="http://schemas.microsoft.com/office/drawing/2014/main" xmlns="" id="{12F1A315-4E26-463F-8DD0-06E00E460C11}"/>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6" name="【庁舎】&#10;有形固定資産減価償却率平均値テキスト">
          <a:extLst>
            <a:ext uri="{FF2B5EF4-FFF2-40B4-BE49-F238E27FC236}">
              <a16:creationId xmlns:a16="http://schemas.microsoft.com/office/drawing/2014/main" xmlns="" id="{0DDB323E-378B-4935-8AB5-BEE881707677}"/>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7" name="フローチャート: 判断 576">
          <a:extLst>
            <a:ext uri="{FF2B5EF4-FFF2-40B4-BE49-F238E27FC236}">
              <a16:creationId xmlns:a16="http://schemas.microsoft.com/office/drawing/2014/main" xmlns="" id="{7377ECB0-BC05-4177-9D0F-6330406F26DE}"/>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8" name="フローチャート: 判断 577">
          <a:extLst>
            <a:ext uri="{FF2B5EF4-FFF2-40B4-BE49-F238E27FC236}">
              <a16:creationId xmlns:a16="http://schemas.microsoft.com/office/drawing/2014/main" xmlns="" id="{B93A5A83-144D-45A5-AEEA-0B63844A9868}"/>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9" name="フローチャート: 判断 578">
          <a:extLst>
            <a:ext uri="{FF2B5EF4-FFF2-40B4-BE49-F238E27FC236}">
              <a16:creationId xmlns:a16="http://schemas.microsoft.com/office/drawing/2014/main" xmlns="" id="{5F18380A-9CE3-4806-983E-5E3D4A82CCD3}"/>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80" name="フローチャート: 判断 579">
          <a:extLst>
            <a:ext uri="{FF2B5EF4-FFF2-40B4-BE49-F238E27FC236}">
              <a16:creationId xmlns:a16="http://schemas.microsoft.com/office/drawing/2014/main" xmlns="" id="{8617224C-C55B-458C-90D1-B536C974578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81" name="フローチャート: 判断 580">
          <a:extLst>
            <a:ext uri="{FF2B5EF4-FFF2-40B4-BE49-F238E27FC236}">
              <a16:creationId xmlns:a16="http://schemas.microsoft.com/office/drawing/2014/main" xmlns="" id="{EAA9E986-7E17-4F4A-8441-61AFFCA8C276}"/>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4F036A69-2525-4D0B-A391-FAC462C980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297D2FF4-BF14-4285-AE4C-1BA15E9758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46C4FB7D-1692-4DDF-BE4F-1CDB6BB2A9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CB1BACCA-0097-45E6-9D0A-058DB1D4FA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92DF639F-8767-4A19-908F-6B36B975D7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587" name="楕円 586">
          <a:extLst>
            <a:ext uri="{FF2B5EF4-FFF2-40B4-BE49-F238E27FC236}">
              <a16:creationId xmlns:a16="http://schemas.microsoft.com/office/drawing/2014/main" xmlns="" id="{D1AA7E29-D921-4798-87A1-071B5EC5EB7D}"/>
            </a:ext>
          </a:extLst>
        </xdr:cNvPr>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588" name="【庁舎】&#10;有形固定資産減価償却率該当値テキスト">
          <a:extLst>
            <a:ext uri="{FF2B5EF4-FFF2-40B4-BE49-F238E27FC236}">
              <a16:creationId xmlns:a16="http://schemas.microsoft.com/office/drawing/2014/main" xmlns="" id="{EF55A741-748E-4E0A-8766-E4A9B02F7E75}"/>
            </a:ext>
          </a:extLst>
        </xdr:cNvPr>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589" name="楕円 588">
          <a:extLst>
            <a:ext uri="{FF2B5EF4-FFF2-40B4-BE49-F238E27FC236}">
              <a16:creationId xmlns:a16="http://schemas.microsoft.com/office/drawing/2014/main" xmlns="" id="{7FF2916F-7682-4CAD-8C55-80325452D672}"/>
            </a:ext>
          </a:extLst>
        </xdr:cNvPr>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64770</xdr:rowOff>
    </xdr:to>
    <xdr:cxnSp macro="">
      <xdr:nvCxnSpPr>
        <xdr:cNvPr id="590" name="直線コネクタ 589">
          <a:extLst>
            <a:ext uri="{FF2B5EF4-FFF2-40B4-BE49-F238E27FC236}">
              <a16:creationId xmlns:a16="http://schemas.microsoft.com/office/drawing/2014/main" xmlns="" id="{FC83FBC1-0F35-4B04-85A6-6F769D37734F}"/>
            </a:ext>
          </a:extLst>
        </xdr:cNvPr>
        <xdr:cNvCxnSpPr/>
      </xdr:nvCxnSpPr>
      <xdr:spPr>
        <a:xfrm>
          <a:off x="15481300" y="181976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591" name="楕円 590">
          <a:extLst>
            <a:ext uri="{FF2B5EF4-FFF2-40B4-BE49-F238E27FC236}">
              <a16:creationId xmlns:a16="http://schemas.microsoft.com/office/drawing/2014/main" xmlns="" id="{6DD4C24F-E8F9-4463-8EE2-BDB70569706E}"/>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23949</xdr:rowOff>
    </xdr:to>
    <xdr:cxnSp macro="">
      <xdr:nvCxnSpPr>
        <xdr:cNvPr id="592" name="直線コネクタ 591">
          <a:extLst>
            <a:ext uri="{FF2B5EF4-FFF2-40B4-BE49-F238E27FC236}">
              <a16:creationId xmlns:a16="http://schemas.microsoft.com/office/drawing/2014/main" xmlns="" id="{C85A0645-7060-4EBE-82C6-EC5D74169BEA}"/>
            </a:ext>
          </a:extLst>
        </xdr:cNvPr>
        <xdr:cNvCxnSpPr/>
      </xdr:nvCxnSpPr>
      <xdr:spPr>
        <a:xfrm>
          <a:off x="14592300" y="181568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593" name="楕円 592">
          <a:extLst>
            <a:ext uri="{FF2B5EF4-FFF2-40B4-BE49-F238E27FC236}">
              <a16:creationId xmlns:a16="http://schemas.microsoft.com/office/drawing/2014/main" xmlns="" id="{7505F696-97D6-40AD-B67F-464112568E9C}"/>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154577</xdr:rowOff>
    </xdr:to>
    <xdr:cxnSp macro="">
      <xdr:nvCxnSpPr>
        <xdr:cNvPr id="594" name="直線コネクタ 593">
          <a:extLst>
            <a:ext uri="{FF2B5EF4-FFF2-40B4-BE49-F238E27FC236}">
              <a16:creationId xmlns:a16="http://schemas.microsoft.com/office/drawing/2014/main" xmlns="" id="{9CDDDACB-7FF3-4B42-A94D-649DB75878A4}"/>
            </a:ext>
          </a:extLst>
        </xdr:cNvPr>
        <xdr:cNvCxnSpPr/>
      </xdr:nvCxnSpPr>
      <xdr:spPr>
        <a:xfrm>
          <a:off x="13703300" y="181160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595" name="楕円 594">
          <a:extLst>
            <a:ext uri="{FF2B5EF4-FFF2-40B4-BE49-F238E27FC236}">
              <a16:creationId xmlns:a16="http://schemas.microsoft.com/office/drawing/2014/main" xmlns="" id="{C925FD8D-B2DC-4427-94AB-173CC6E9ED68}"/>
            </a:ext>
          </a:extLst>
        </xdr:cNvPr>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113756</xdr:rowOff>
    </xdr:to>
    <xdr:cxnSp macro="">
      <xdr:nvCxnSpPr>
        <xdr:cNvPr id="596" name="直線コネクタ 595">
          <a:extLst>
            <a:ext uri="{FF2B5EF4-FFF2-40B4-BE49-F238E27FC236}">
              <a16:creationId xmlns:a16="http://schemas.microsoft.com/office/drawing/2014/main" xmlns="" id="{11B9F4AE-3C27-42E7-A448-2970F775B433}"/>
            </a:ext>
          </a:extLst>
        </xdr:cNvPr>
        <xdr:cNvCxnSpPr/>
      </xdr:nvCxnSpPr>
      <xdr:spPr>
        <a:xfrm>
          <a:off x="12814300" y="1810131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7" name="n_1aveValue【庁舎】&#10;有形固定資産減価償却率">
          <a:extLst>
            <a:ext uri="{FF2B5EF4-FFF2-40B4-BE49-F238E27FC236}">
              <a16:creationId xmlns:a16="http://schemas.microsoft.com/office/drawing/2014/main" xmlns="" id="{4466A371-FE3F-4947-AF9A-8A29D40FD6D5}"/>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8" name="n_2aveValue【庁舎】&#10;有形固定資産減価償却率">
          <a:extLst>
            <a:ext uri="{FF2B5EF4-FFF2-40B4-BE49-F238E27FC236}">
              <a16:creationId xmlns:a16="http://schemas.microsoft.com/office/drawing/2014/main" xmlns="" id="{3474E678-1A73-4A08-8A73-8CD0D0E845E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9" name="n_3aveValue【庁舎】&#10;有形固定資産減価償却率">
          <a:extLst>
            <a:ext uri="{FF2B5EF4-FFF2-40B4-BE49-F238E27FC236}">
              <a16:creationId xmlns:a16="http://schemas.microsoft.com/office/drawing/2014/main" xmlns="" id="{8CEDEF8B-EDFF-4D6C-AAF7-00354F9EFB2F}"/>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00" name="n_4aveValue【庁舎】&#10;有形固定資産減価償却率">
          <a:extLst>
            <a:ext uri="{FF2B5EF4-FFF2-40B4-BE49-F238E27FC236}">
              <a16:creationId xmlns:a16="http://schemas.microsoft.com/office/drawing/2014/main" xmlns="" id="{466F57C6-7641-4131-AFAC-67F493124FAF}"/>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601" name="n_1mainValue【庁舎】&#10;有形固定資産減価償却率">
          <a:extLst>
            <a:ext uri="{FF2B5EF4-FFF2-40B4-BE49-F238E27FC236}">
              <a16:creationId xmlns:a16="http://schemas.microsoft.com/office/drawing/2014/main" xmlns="" id="{01ADE765-CF81-4430-8867-35A9D5A8FA74}"/>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602" name="n_2mainValue【庁舎】&#10;有形固定資産減価償却率">
          <a:extLst>
            <a:ext uri="{FF2B5EF4-FFF2-40B4-BE49-F238E27FC236}">
              <a16:creationId xmlns:a16="http://schemas.microsoft.com/office/drawing/2014/main" xmlns="" id="{0817F83B-127C-457D-9E45-DC44AE06B229}"/>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603" name="n_3mainValue【庁舎】&#10;有形固定資産減価償却率">
          <a:extLst>
            <a:ext uri="{FF2B5EF4-FFF2-40B4-BE49-F238E27FC236}">
              <a16:creationId xmlns:a16="http://schemas.microsoft.com/office/drawing/2014/main" xmlns="" id="{A1D11084-1F6E-4206-AFCC-53829AB0B7F0}"/>
            </a:ext>
          </a:extLst>
        </xdr:cNvPr>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04" name="n_4mainValue【庁舎】&#10;有形固定資産減価償却率">
          <a:extLst>
            <a:ext uri="{FF2B5EF4-FFF2-40B4-BE49-F238E27FC236}">
              <a16:creationId xmlns:a16="http://schemas.microsoft.com/office/drawing/2014/main" xmlns="" id="{90F747C2-C1B2-49F3-B0C1-0E0613FD51B5}"/>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xmlns="" id="{E6F02101-C765-4F63-8AB4-FE059DE2E5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xmlns="" id="{59D6993A-BCB8-40A0-9AE9-4FA16BA611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xmlns="" id="{622A559C-6991-46FE-9C87-8EDC923CAF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xmlns="" id="{7EFF0B9B-6746-4CEC-BD82-778324D1F7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xmlns="" id="{BFA20C4D-E33A-4893-BF34-902A721EB1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xmlns="" id="{1A444810-3738-49E3-84E7-4794980186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xmlns="" id="{038C4C55-F229-4C43-A127-72DA06F524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xmlns="" id="{2E0662FE-D11D-4E52-9D8F-3A15DD851F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xmlns="" id="{8679CFD8-D139-45BD-913F-A3A519E808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xmlns="" id="{35041181-E2CF-408E-B62C-B8E143D79B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a:extLst>
            <a:ext uri="{FF2B5EF4-FFF2-40B4-BE49-F238E27FC236}">
              <a16:creationId xmlns:a16="http://schemas.microsoft.com/office/drawing/2014/main" xmlns="" id="{ECFCBB4B-0A06-4C12-92EA-A6C147B0B5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a:extLst>
            <a:ext uri="{FF2B5EF4-FFF2-40B4-BE49-F238E27FC236}">
              <a16:creationId xmlns:a16="http://schemas.microsoft.com/office/drawing/2014/main" xmlns="" id="{F6409FF2-C551-41EC-8D1A-4CE6C638018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a:extLst>
            <a:ext uri="{FF2B5EF4-FFF2-40B4-BE49-F238E27FC236}">
              <a16:creationId xmlns:a16="http://schemas.microsoft.com/office/drawing/2014/main" xmlns="" id="{AA8C9C19-4F27-47FF-A04B-CABC381018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a:extLst>
            <a:ext uri="{FF2B5EF4-FFF2-40B4-BE49-F238E27FC236}">
              <a16:creationId xmlns:a16="http://schemas.microsoft.com/office/drawing/2014/main" xmlns="" id="{FC4D9BEE-D134-4A0F-8D00-4CC27561DA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a:extLst>
            <a:ext uri="{FF2B5EF4-FFF2-40B4-BE49-F238E27FC236}">
              <a16:creationId xmlns:a16="http://schemas.microsoft.com/office/drawing/2014/main" xmlns="" id="{C860CAAF-63F9-414E-85BC-11FB665E54C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a:extLst>
            <a:ext uri="{FF2B5EF4-FFF2-40B4-BE49-F238E27FC236}">
              <a16:creationId xmlns:a16="http://schemas.microsoft.com/office/drawing/2014/main" xmlns="" id="{ECEA465B-DD57-4FB4-BA2F-9FA3AE87D01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a:extLst>
            <a:ext uri="{FF2B5EF4-FFF2-40B4-BE49-F238E27FC236}">
              <a16:creationId xmlns:a16="http://schemas.microsoft.com/office/drawing/2014/main" xmlns="" id="{EED01349-8B42-4215-9D89-085BE1AECD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2" name="テキスト ボックス 621">
          <a:extLst>
            <a:ext uri="{FF2B5EF4-FFF2-40B4-BE49-F238E27FC236}">
              <a16:creationId xmlns:a16="http://schemas.microsoft.com/office/drawing/2014/main" xmlns="" id="{F311F3BD-0B16-4B4C-B1B7-A5CF729172B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a:extLst>
            <a:ext uri="{FF2B5EF4-FFF2-40B4-BE49-F238E27FC236}">
              <a16:creationId xmlns:a16="http://schemas.microsoft.com/office/drawing/2014/main" xmlns="" id="{58F5E0B7-B892-4D46-9F35-17FAC5A124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4" name="テキスト ボックス 623">
          <a:extLst>
            <a:ext uri="{FF2B5EF4-FFF2-40B4-BE49-F238E27FC236}">
              <a16:creationId xmlns:a16="http://schemas.microsoft.com/office/drawing/2014/main" xmlns="" id="{774E13C8-78AF-401B-9896-2AF75CAE635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xmlns="" id="{D6374C46-5674-41FA-A179-2758AEEAE3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xmlns="" id="{971DB384-A2A5-409E-A1C7-D82109319E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a:extLst>
            <a:ext uri="{FF2B5EF4-FFF2-40B4-BE49-F238E27FC236}">
              <a16:creationId xmlns:a16="http://schemas.microsoft.com/office/drawing/2014/main" xmlns="" id="{D4734EDC-471F-4A94-B19A-C6D3820BE6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8" name="直線コネクタ 627">
          <a:extLst>
            <a:ext uri="{FF2B5EF4-FFF2-40B4-BE49-F238E27FC236}">
              <a16:creationId xmlns:a16="http://schemas.microsoft.com/office/drawing/2014/main" xmlns="" id="{6207047C-D379-46EA-A0D7-E95724987709}"/>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9" name="【庁舎】&#10;一人当たり面積最小値テキスト">
          <a:extLst>
            <a:ext uri="{FF2B5EF4-FFF2-40B4-BE49-F238E27FC236}">
              <a16:creationId xmlns:a16="http://schemas.microsoft.com/office/drawing/2014/main" xmlns="" id="{F01124EC-790A-4AB8-8E74-3B87B1D2C9A1}"/>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30" name="直線コネクタ 629">
          <a:extLst>
            <a:ext uri="{FF2B5EF4-FFF2-40B4-BE49-F238E27FC236}">
              <a16:creationId xmlns:a16="http://schemas.microsoft.com/office/drawing/2014/main" xmlns="" id="{51EC7A98-57CC-43A6-B993-DE8F058924E1}"/>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31" name="【庁舎】&#10;一人当たり面積最大値テキスト">
          <a:extLst>
            <a:ext uri="{FF2B5EF4-FFF2-40B4-BE49-F238E27FC236}">
              <a16:creationId xmlns:a16="http://schemas.microsoft.com/office/drawing/2014/main" xmlns="" id="{F9781834-CC0F-459C-9A38-709F147F0D2D}"/>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32" name="直線コネクタ 631">
          <a:extLst>
            <a:ext uri="{FF2B5EF4-FFF2-40B4-BE49-F238E27FC236}">
              <a16:creationId xmlns:a16="http://schemas.microsoft.com/office/drawing/2014/main" xmlns="" id="{894E7FD1-8845-4C21-994E-E366FBAB7FB4}"/>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33" name="【庁舎】&#10;一人当たり面積平均値テキスト">
          <a:extLst>
            <a:ext uri="{FF2B5EF4-FFF2-40B4-BE49-F238E27FC236}">
              <a16:creationId xmlns:a16="http://schemas.microsoft.com/office/drawing/2014/main" xmlns="" id="{1E7723D6-6107-4557-BF3C-8D6317734C2F}"/>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4" name="フローチャート: 判断 633">
          <a:extLst>
            <a:ext uri="{FF2B5EF4-FFF2-40B4-BE49-F238E27FC236}">
              <a16:creationId xmlns:a16="http://schemas.microsoft.com/office/drawing/2014/main" xmlns="" id="{A7CC1953-A44C-48A5-80B9-4BFF4EB03EB9}"/>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5" name="フローチャート: 判断 634">
          <a:extLst>
            <a:ext uri="{FF2B5EF4-FFF2-40B4-BE49-F238E27FC236}">
              <a16:creationId xmlns:a16="http://schemas.microsoft.com/office/drawing/2014/main" xmlns="" id="{7A8DE934-C04D-4E4E-BC80-C5ECDBAE323F}"/>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6" name="フローチャート: 判断 635">
          <a:extLst>
            <a:ext uri="{FF2B5EF4-FFF2-40B4-BE49-F238E27FC236}">
              <a16:creationId xmlns:a16="http://schemas.microsoft.com/office/drawing/2014/main" xmlns="" id="{6765E173-E55C-46AF-A1BE-29A0FB6C94DF}"/>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7" name="フローチャート: 判断 636">
          <a:extLst>
            <a:ext uri="{FF2B5EF4-FFF2-40B4-BE49-F238E27FC236}">
              <a16:creationId xmlns:a16="http://schemas.microsoft.com/office/drawing/2014/main" xmlns="" id="{E04FEAD2-BEC6-48E9-8C7F-1B329124B33A}"/>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8" name="フローチャート: 判断 637">
          <a:extLst>
            <a:ext uri="{FF2B5EF4-FFF2-40B4-BE49-F238E27FC236}">
              <a16:creationId xmlns:a16="http://schemas.microsoft.com/office/drawing/2014/main" xmlns="" id="{D7AE57A7-71E9-44C3-920B-2EEC6BBFAE1C}"/>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1CAB6FFE-784D-4905-9C9D-F4A1E5AAE6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DA6BBBE4-3982-499C-B809-ACB63E7060C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57D70019-80B0-4163-865A-A21135B24C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184E2E35-72D3-47A5-8E77-8AB7B28269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0AE27E2C-2FCB-4864-BACB-995694025E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159513</xdr:rowOff>
    </xdr:from>
    <xdr:to>
      <xdr:col>116</xdr:col>
      <xdr:colOff>114300</xdr:colOff>
      <xdr:row>106</xdr:row>
      <xdr:rowOff>89663</xdr:rowOff>
    </xdr:to>
    <xdr:sp macro="" textlink="">
      <xdr:nvSpPr>
        <xdr:cNvPr id="644" name="楕円 643">
          <a:extLst>
            <a:ext uri="{FF2B5EF4-FFF2-40B4-BE49-F238E27FC236}">
              <a16:creationId xmlns:a16="http://schemas.microsoft.com/office/drawing/2014/main" xmlns="" id="{5043801A-75BE-4802-AC0A-C19A88B18CB1}"/>
            </a:ext>
          </a:extLst>
        </xdr:cNvPr>
        <xdr:cNvSpPr/>
      </xdr:nvSpPr>
      <xdr:spPr>
        <a:xfrm>
          <a:off x="22110700" y="181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10940</xdr:rowOff>
    </xdr:from>
    <xdr:ext cx="469744" cy="259045"/>
    <xdr:sp macro="" textlink="">
      <xdr:nvSpPr>
        <xdr:cNvPr id="645" name="【庁舎】&#10;一人当たり面積該当値テキスト">
          <a:extLst>
            <a:ext uri="{FF2B5EF4-FFF2-40B4-BE49-F238E27FC236}">
              <a16:creationId xmlns:a16="http://schemas.microsoft.com/office/drawing/2014/main" xmlns="" id="{2F5A7008-E18E-4E3E-B429-EDCCFCF41164}"/>
            </a:ext>
          </a:extLst>
        </xdr:cNvPr>
        <xdr:cNvSpPr txBox="1"/>
      </xdr:nvSpPr>
      <xdr:spPr>
        <a:xfrm>
          <a:off x="22199600"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646" name="楕円 645">
          <a:extLst>
            <a:ext uri="{FF2B5EF4-FFF2-40B4-BE49-F238E27FC236}">
              <a16:creationId xmlns:a16="http://schemas.microsoft.com/office/drawing/2014/main" xmlns="" id="{809D6B20-EDEA-4B17-8045-9DBB79A05A79}"/>
            </a:ext>
          </a:extLst>
        </xdr:cNvPr>
        <xdr:cNvSpPr/>
      </xdr:nvSpPr>
      <xdr:spPr>
        <a:xfrm>
          <a:off x="2127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38863</xdr:rowOff>
    </xdr:from>
    <xdr:to>
      <xdr:col>116</xdr:col>
      <xdr:colOff>63500</xdr:colOff>
      <xdr:row>106</xdr:row>
      <xdr:rowOff>55245</xdr:rowOff>
    </xdr:to>
    <xdr:cxnSp macro="">
      <xdr:nvCxnSpPr>
        <xdr:cNvPr id="647" name="直線コネクタ 646">
          <a:extLst>
            <a:ext uri="{FF2B5EF4-FFF2-40B4-BE49-F238E27FC236}">
              <a16:creationId xmlns:a16="http://schemas.microsoft.com/office/drawing/2014/main" xmlns="" id="{23B0E9BE-B43A-460B-9208-C0F3088098C3}"/>
            </a:ext>
          </a:extLst>
        </xdr:cNvPr>
        <xdr:cNvCxnSpPr/>
      </xdr:nvCxnSpPr>
      <xdr:spPr>
        <a:xfrm flipV="1">
          <a:off x="21323300" y="18212563"/>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xdr:rowOff>
    </xdr:from>
    <xdr:to>
      <xdr:col>107</xdr:col>
      <xdr:colOff>101600</xdr:colOff>
      <xdr:row>106</xdr:row>
      <xdr:rowOff>105663</xdr:rowOff>
    </xdr:to>
    <xdr:sp macro="" textlink="">
      <xdr:nvSpPr>
        <xdr:cNvPr id="648" name="楕円 647">
          <a:extLst>
            <a:ext uri="{FF2B5EF4-FFF2-40B4-BE49-F238E27FC236}">
              <a16:creationId xmlns:a16="http://schemas.microsoft.com/office/drawing/2014/main" xmlns="" id="{3574D29C-91C4-4D6E-8E03-7820C001BE24}"/>
            </a:ext>
          </a:extLst>
        </xdr:cNvPr>
        <xdr:cNvSpPr/>
      </xdr:nvSpPr>
      <xdr:spPr>
        <a:xfrm>
          <a:off x="20383500" y="181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54863</xdr:rowOff>
    </xdr:from>
    <xdr:to>
      <xdr:col>111</xdr:col>
      <xdr:colOff>177800</xdr:colOff>
      <xdr:row>106</xdr:row>
      <xdr:rowOff>55245</xdr:rowOff>
    </xdr:to>
    <xdr:cxnSp macro="">
      <xdr:nvCxnSpPr>
        <xdr:cNvPr id="649" name="直線コネクタ 648">
          <a:extLst>
            <a:ext uri="{FF2B5EF4-FFF2-40B4-BE49-F238E27FC236}">
              <a16:creationId xmlns:a16="http://schemas.microsoft.com/office/drawing/2014/main" xmlns="" id="{874067C5-6AC1-4D06-B2E7-6BB8E45F71A2}"/>
            </a:ext>
          </a:extLst>
        </xdr:cNvPr>
        <xdr:cNvCxnSpPr/>
      </xdr:nvCxnSpPr>
      <xdr:spPr>
        <a:xfrm>
          <a:off x="20434300" y="182285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xdr:rowOff>
    </xdr:from>
    <xdr:to>
      <xdr:col>102</xdr:col>
      <xdr:colOff>165100</xdr:colOff>
      <xdr:row>106</xdr:row>
      <xdr:rowOff>116332</xdr:rowOff>
    </xdr:to>
    <xdr:sp macro="" textlink="">
      <xdr:nvSpPr>
        <xdr:cNvPr id="650" name="楕円 649">
          <a:extLst>
            <a:ext uri="{FF2B5EF4-FFF2-40B4-BE49-F238E27FC236}">
              <a16:creationId xmlns:a16="http://schemas.microsoft.com/office/drawing/2014/main" xmlns="" id="{B6910508-5B74-40FA-8C26-F9895081C905}"/>
            </a:ext>
          </a:extLst>
        </xdr:cNvPr>
        <xdr:cNvSpPr/>
      </xdr:nvSpPr>
      <xdr:spPr>
        <a:xfrm>
          <a:off x="19494500" y="18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54863</xdr:rowOff>
    </xdr:from>
    <xdr:to>
      <xdr:col>107</xdr:col>
      <xdr:colOff>50800</xdr:colOff>
      <xdr:row>106</xdr:row>
      <xdr:rowOff>65532</xdr:rowOff>
    </xdr:to>
    <xdr:cxnSp macro="">
      <xdr:nvCxnSpPr>
        <xdr:cNvPr id="651" name="直線コネクタ 650">
          <a:extLst>
            <a:ext uri="{FF2B5EF4-FFF2-40B4-BE49-F238E27FC236}">
              <a16:creationId xmlns:a16="http://schemas.microsoft.com/office/drawing/2014/main" xmlns="" id="{AE52A4AC-31F4-4692-964B-8C98F9EBBA77}"/>
            </a:ext>
          </a:extLst>
        </xdr:cNvPr>
        <xdr:cNvCxnSpPr/>
      </xdr:nvCxnSpPr>
      <xdr:spPr>
        <a:xfrm flipV="1">
          <a:off x="19545300" y="1822856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24257</xdr:rowOff>
    </xdr:from>
    <xdr:to>
      <xdr:col>98</xdr:col>
      <xdr:colOff>38100</xdr:colOff>
      <xdr:row>106</xdr:row>
      <xdr:rowOff>125857</xdr:rowOff>
    </xdr:to>
    <xdr:sp macro="" textlink="">
      <xdr:nvSpPr>
        <xdr:cNvPr id="652" name="楕円 651">
          <a:extLst>
            <a:ext uri="{FF2B5EF4-FFF2-40B4-BE49-F238E27FC236}">
              <a16:creationId xmlns:a16="http://schemas.microsoft.com/office/drawing/2014/main" xmlns="" id="{136AE89E-1330-4EDB-94B6-4FD6D5AAAB09}"/>
            </a:ext>
          </a:extLst>
        </xdr:cNvPr>
        <xdr:cNvSpPr/>
      </xdr:nvSpPr>
      <xdr:spPr>
        <a:xfrm>
          <a:off x="18605500" y="181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65532</xdr:rowOff>
    </xdr:from>
    <xdr:to>
      <xdr:col>102</xdr:col>
      <xdr:colOff>114300</xdr:colOff>
      <xdr:row>106</xdr:row>
      <xdr:rowOff>75057</xdr:rowOff>
    </xdr:to>
    <xdr:cxnSp macro="">
      <xdr:nvCxnSpPr>
        <xdr:cNvPr id="653" name="直線コネクタ 652">
          <a:extLst>
            <a:ext uri="{FF2B5EF4-FFF2-40B4-BE49-F238E27FC236}">
              <a16:creationId xmlns:a16="http://schemas.microsoft.com/office/drawing/2014/main" xmlns="" id="{05B571C7-A74C-41ED-8AFA-020655209520}"/>
            </a:ext>
          </a:extLst>
        </xdr:cNvPr>
        <xdr:cNvCxnSpPr/>
      </xdr:nvCxnSpPr>
      <xdr:spPr>
        <a:xfrm flipV="1">
          <a:off x="18656300" y="1823923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54" name="n_1aveValue【庁舎】&#10;一人当たり面積">
          <a:extLst>
            <a:ext uri="{FF2B5EF4-FFF2-40B4-BE49-F238E27FC236}">
              <a16:creationId xmlns:a16="http://schemas.microsoft.com/office/drawing/2014/main" xmlns="" id="{126DBC39-3A96-4B7A-B843-93730CCB1C04}"/>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55" name="n_2aveValue【庁舎】&#10;一人当たり面積">
          <a:extLst>
            <a:ext uri="{FF2B5EF4-FFF2-40B4-BE49-F238E27FC236}">
              <a16:creationId xmlns:a16="http://schemas.microsoft.com/office/drawing/2014/main" xmlns="" id="{A2F0EF0F-A913-4AC8-8471-7D7536B5F661}"/>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56" name="n_3aveValue【庁舎】&#10;一人当たり面積">
          <a:extLst>
            <a:ext uri="{FF2B5EF4-FFF2-40B4-BE49-F238E27FC236}">
              <a16:creationId xmlns:a16="http://schemas.microsoft.com/office/drawing/2014/main" xmlns="" id="{3C673BE8-5BFD-4B56-8583-0230469085BE}"/>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57" name="n_4aveValue【庁舎】&#10;一人当たり面積">
          <a:extLst>
            <a:ext uri="{FF2B5EF4-FFF2-40B4-BE49-F238E27FC236}">
              <a16:creationId xmlns:a16="http://schemas.microsoft.com/office/drawing/2014/main" xmlns="" id="{7DE51A40-7455-4D73-84E3-316E1C24624B}"/>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122572</xdr:rowOff>
    </xdr:from>
    <xdr:ext cx="469744" cy="259045"/>
    <xdr:sp macro="" textlink="">
      <xdr:nvSpPr>
        <xdr:cNvPr id="658" name="n_1mainValue【庁舎】&#10;一人当たり面積">
          <a:extLst>
            <a:ext uri="{FF2B5EF4-FFF2-40B4-BE49-F238E27FC236}">
              <a16:creationId xmlns:a16="http://schemas.microsoft.com/office/drawing/2014/main" xmlns="" id="{D4AFFCE1-5407-47EC-A8E0-5314BB7B8458}"/>
            </a:ext>
          </a:extLst>
        </xdr:cNvPr>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122190</xdr:rowOff>
    </xdr:from>
    <xdr:ext cx="469744" cy="259045"/>
    <xdr:sp macro="" textlink="">
      <xdr:nvSpPr>
        <xdr:cNvPr id="659" name="n_2mainValue【庁舎】&#10;一人当たり面積">
          <a:extLst>
            <a:ext uri="{FF2B5EF4-FFF2-40B4-BE49-F238E27FC236}">
              <a16:creationId xmlns:a16="http://schemas.microsoft.com/office/drawing/2014/main" xmlns="" id="{C111F918-9C85-412A-A465-CCBB9054BA0B}"/>
            </a:ext>
          </a:extLst>
        </xdr:cNvPr>
        <xdr:cNvSpPr txBox="1"/>
      </xdr:nvSpPr>
      <xdr:spPr>
        <a:xfrm>
          <a:off x="20199427" y="179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132859</xdr:rowOff>
    </xdr:from>
    <xdr:ext cx="469744" cy="259045"/>
    <xdr:sp macro="" textlink="">
      <xdr:nvSpPr>
        <xdr:cNvPr id="660" name="n_3mainValue【庁舎】&#10;一人当たり面積">
          <a:extLst>
            <a:ext uri="{FF2B5EF4-FFF2-40B4-BE49-F238E27FC236}">
              <a16:creationId xmlns:a16="http://schemas.microsoft.com/office/drawing/2014/main" xmlns="" id="{BF4E2CF7-D7DE-4D9C-BCD9-74CC2C5FA538}"/>
            </a:ext>
          </a:extLst>
        </xdr:cNvPr>
        <xdr:cNvSpPr txBox="1"/>
      </xdr:nvSpPr>
      <xdr:spPr>
        <a:xfrm>
          <a:off x="19310427"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142384</xdr:rowOff>
    </xdr:from>
    <xdr:ext cx="469744" cy="259045"/>
    <xdr:sp macro="" textlink="">
      <xdr:nvSpPr>
        <xdr:cNvPr id="661" name="n_4mainValue【庁舎】&#10;一人当たり面積">
          <a:extLst>
            <a:ext uri="{FF2B5EF4-FFF2-40B4-BE49-F238E27FC236}">
              <a16:creationId xmlns:a16="http://schemas.microsoft.com/office/drawing/2014/main" xmlns="" id="{40FDB1B2-C5FA-4F75-B101-C70E920DC0DD}"/>
            </a:ext>
          </a:extLst>
        </xdr:cNvPr>
        <xdr:cNvSpPr txBox="1"/>
      </xdr:nvSpPr>
      <xdr:spPr>
        <a:xfrm>
          <a:off x="18421427" y="179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xmlns="" id="{8FE726AF-2FBC-47EF-8391-F8C2CC9787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xmlns="" id="{6CDCCDA0-CF82-45D9-ADA0-3022BC961C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xmlns="" id="{86C14A45-C527-468F-86E5-C57E779BDE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類似団体平均値と比較し、有形固定資産減価償却率が高くなっているのは、体育館・プール、福祉施設、消防施設、庁舎である。</a:t>
          </a:r>
        </a:p>
        <a:p>
          <a:r>
            <a:rPr kumimoji="1" lang="ja-JP" altLang="en-US" sz="1300">
              <a:latin typeface="ＭＳ Ｐゴシック" panose="020B0600070205080204" pitchFamily="50" charset="-128"/>
              <a:ea typeface="ＭＳ Ｐゴシック" panose="020B0600070205080204" pitchFamily="50" charset="-128"/>
            </a:rPr>
            <a:t>住民一人当たりの面積は、体育館・プールについては類似団体を下回っており、福祉施設、消防施設、庁舎については上回っている状態である。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これらの施設については、今後住民へ提供するサービスの質を低下することのないよう、削減もしくは維持、更新を行っていく必要がある。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a:t>
          </a:r>
        </a:p>
        <a:p>
          <a:r>
            <a:rPr kumimoji="1" lang="ja-JP" altLang="en-US" sz="1300">
              <a:latin typeface="ＭＳ Ｐゴシック" panose="020B0600070205080204" pitchFamily="50" charset="-128"/>
              <a:ea typeface="ＭＳ Ｐゴシック" panose="020B0600070205080204" pitchFamily="50" charset="-128"/>
            </a:rPr>
            <a:t>ただ、住民一人当たりの面積は、類似団体を上回っているため、将来的には総量の削減を検討する必要がある。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少子高齢化の進行に加え、町内に主要産業がないこと等により、財政基盤が弱く類似団体の平均を下回る状況である。インターンシップの受入や</a:t>
          </a:r>
          <a:r>
            <a:rPr kumimoji="1" lang="en-US" altLang="ja-JP" sz="1300">
              <a:latin typeface="ＭＳ Ｐゴシック" panose="020B0600070205080204" pitchFamily="50" charset="-128"/>
              <a:ea typeface="ＭＳ Ｐゴシック" panose="020B0600070205080204" pitchFamily="50" charset="-128"/>
            </a:rPr>
            <a:t>NPO</a:t>
          </a:r>
          <a:r>
            <a:rPr kumimoji="1" lang="ja-JP" altLang="en-US" sz="1300">
              <a:latin typeface="ＭＳ Ｐゴシック" panose="020B0600070205080204" pitchFamily="50" charset="-128"/>
              <a:ea typeface="ＭＳ Ｐゴシック" panose="020B0600070205080204" pitchFamily="50" charset="-128"/>
            </a:rPr>
            <a:t>活動を通じて町内産業の活性化、起業家の育成やごみゼロ活動を目標に持続可能なまちづくりを展開しつつ、</a:t>
          </a:r>
          <a:r>
            <a:rPr kumimoji="1" lang="en-US" altLang="ja-JP" sz="1300">
              <a:latin typeface="ＭＳ Ｐゴシック" panose="020B0600070205080204" pitchFamily="50" charset="-128"/>
              <a:ea typeface="ＭＳ Ｐゴシック" panose="020B0600070205080204" pitchFamily="50" charset="-128"/>
            </a:rPr>
            <a:t>SDG</a:t>
          </a:r>
          <a:r>
            <a:rPr kumimoji="1" lang="ja-JP" altLang="en-US" sz="1300">
              <a:latin typeface="ＭＳ Ｐゴシック" panose="020B0600070205080204" pitchFamily="50" charset="-128"/>
              <a:ea typeface="ＭＳ Ｐゴシック" panose="020B0600070205080204" pitchFamily="50" charset="-128"/>
            </a:rPr>
            <a:t>ｓを推進するとともに将来的な歳入の増加を図る。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子である歳出がシルバー人材センター委託料等が減となったことにより対前年度比で大幅に減少、分母である歳入が地方交付税、地方債の増加に伴い比率は約１０％減少した。しかしながら、ここ数年の大規模な投資的事業が続き公債費の発行が増加しているため、投資的事業の精査を行い、公債費の発行抑制等により、類似団体の平均的な位置となるよう今後も計画的で有利な地方債に努め、現行比率の減少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66</xdr:row>
      <xdr:rowOff>2117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91565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2117</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24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54398</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24542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54398</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24542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3598</xdr:rowOff>
    </xdr:from>
    <xdr:to>
      <xdr:col>11</xdr:col>
      <xdr:colOff>82550</xdr:colOff>
      <xdr:row>66</xdr:row>
      <xdr:rowOff>105198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89975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くなっているのは、物件費が大きな要因となっている。職員数が少ないため委託に出す業務数が多くなっており、結果的に人口一人あたりの金額が増加する傾向にある。今後は実施事業の精査等含め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121696</xdr:rowOff>
    </xdr:from>
    <xdr:to>
      <xdr:col>23</xdr:col>
      <xdr:colOff>133350</xdr:colOff>
      <xdr:row>82</xdr:row>
      <xdr:rowOff>130944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180596"/>
          <a:ext cx="8382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80099</xdr:rowOff>
    </xdr:from>
    <xdr:to>
      <xdr:col>19</xdr:col>
      <xdr:colOff>133350</xdr:colOff>
      <xdr:row>82</xdr:row>
      <xdr:rowOff>121696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138999"/>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75090</xdr:rowOff>
    </xdr:from>
    <xdr:to>
      <xdr:col>15</xdr:col>
      <xdr:colOff>82550</xdr:colOff>
      <xdr:row>82</xdr:row>
      <xdr:rowOff>80099</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133990"/>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73352</xdr:rowOff>
    </xdr:from>
    <xdr:to>
      <xdr:col>11</xdr:col>
      <xdr:colOff>31750</xdr:colOff>
      <xdr:row>82</xdr:row>
      <xdr:rowOff>75090</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13225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80144</xdr:rowOff>
    </xdr:from>
    <xdr:to>
      <xdr:col>23</xdr:col>
      <xdr:colOff>184150</xdr:colOff>
      <xdr:row>83</xdr:row>
      <xdr:rowOff>10294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1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52221</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41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70896</xdr:rowOff>
    </xdr:from>
    <xdr:to>
      <xdr:col>19</xdr:col>
      <xdr:colOff>184150</xdr:colOff>
      <xdr:row>83</xdr:row>
      <xdr:rowOff>1046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1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157273</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421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29299</xdr:rowOff>
    </xdr:from>
    <xdr:to>
      <xdr:col>15</xdr:col>
      <xdr:colOff>133350</xdr:colOff>
      <xdr:row>82</xdr:row>
      <xdr:rowOff>130899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115676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1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24290</xdr:rowOff>
    </xdr:from>
    <xdr:to>
      <xdr:col>11</xdr:col>
      <xdr:colOff>82550</xdr:colOff>
      <xdr:row>82</xdr:row>
      <xdr:rowOff>125890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0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110667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22552</xdr:rowOff>
    </xdr:from>
    <xdr:to>
      <xdr:col>7</xdr:col>
      <xdr:colOff>31750</xdr:colOff>
      <xdr:row>82</xdr:row>
      <xdr:rowOff>124152</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0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108929</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16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職員数が少なく、就退職の状況により指標の増減が大きいが９０％前半を推移しており、国の職員より低い状況で推移している。今後も定員管理を行い現状９０％前半程度の推移を維持していきたい。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2539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87</xdr:row>
      <xdr:rowOff>2539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48523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87</xdr:row>
      <xdr:rowOff>14605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85233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少ないが行政面積が広いこともあり、役場支所を設置して住民サービスの維持向上を図っている。高齢者も多く、公的交通機関も十分なく町営バスの運行に頼っている状況であることから、支所を廃止することは厳しい選択となるが、今後の財政状況等も踏まえて前向きな検討が必要な時期が来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31006</xdr:rowOff>
    </xdr:from>
    <xdr:to>
      <xdr:col>81</xdr:col>
      <xdr:colOff>44450</xdr:colOff>
      <xdr:row>62</xdr:row>
      <xdr:rowOff>70648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660906"/>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31006</xdr:rowOff>
    </xdr:from>
    <xdr:to>
      <xdr:col>77</xdr:col>
      <xdr:colOff>44450</xdr:colOff>
      <xdr:row>62</xdr:row>
      <xdr:rowOff>77198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5290800" y="10660906"/>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132824</xdr:rowOff>
    </xdr:from>
    <xdr:to>
      <xdr:col>72</xdr:col>
      <xdr:colOff>203200</xdr:colOff>
      <xdr:row>62</xdr:row>
      <xdr:rowOff>77198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5912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132824</xdr:rowOff>
    </xdr:from>
    <xdr:to>
      <xdr:col>68</xdr:col>
      <xdr:colOff>152400</xdr:colOff>
      <xdr:row>61</xdr:row>
      <xdr:rowOff>154196</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3512800" y="10591274"/>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19848</xdr:rowOff>
    </xdr:from>
    <xdr:to>
      <xdr:col>81</xdr:col>
      <xdr:colOff>95250</xdr:colOff>
      <xdr:row>62</xdr:row>
      <xdr:rowOff>121448</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6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163375</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6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151656</xdr:rowOff>
    </xdr:from>
    <xdr:to>
      <xdr:col>77</xdr:col>
      <xdr:colOff>95250</xdr:colOff>
      <xdr:row>62</xdr:row>
      <xdr:rowOff>81806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6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66583</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69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26398</xdr:rowOff>
    </xdr:from>
    <xdr:to>
      <xdr:col>73</xdr:col>
      <xdr:colOff>44450</xdr:colOff>
      <xdr:row>62</xdr:row>
      <xdr:rowOff>127998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112775</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82024</xdr:rowOff>
    </xdr:from>
    <xdr:to>
      <xdr:col>68</xdr:col>
      <xdr:colOff>203200</xdr:colOff>
      <xdr:row>62</xdr:row>
      <xdr:rowOff>12174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168401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103396</xdr:rowOff>
    </xdr:from>
    <xdr:to>
      <xdr:col>64</xdr:col>
      <xdr:colOff>152400</xdr:colOff>
      <xdr:row>62</xdr:row>
      <xdr:rowOff>33546</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18323</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6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算入率が高い地方債（補助災害、辺地債、過疎債、緊防債等）を起こしているため、類似団体平均と比較して低水準を保っているが、公債費残高が予算規模程度にあり、見た目の指標ほど健全とはいえないので、今後も実施事業の厳選、有利な地方債の発行に努め、本指標について維持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110913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102870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94827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94827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が低いので、経費削減に努め、可能な限り有余財源は積立金に積立を行っている。また、有利な地方債（補助災害、辺地債、過疎債、緊防債等）を発行していることで、地方債現在高に係る基準財政需要額算入が高いことで計算上は優良な指標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水準で推移していたものの、令和元年度は３．３％増、令和２年度は２．３％増、令和３年度は２．２％増と類似団体水準と比べて高い水準にある。地域活性化に一役担っている地域おこし協力隊や集落支援員等が含まれているためで、行政サービスの内容や提供方法の差異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363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76708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76708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00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25908</xdr:rowOff>
    </xdr:from>
    <xdr:to>
      <xdr:col>11</xdr:col>
      <xdr:colOff>60325</xdr:colOff>
      <xdr:row>38</xdr:row>
      <xdr:rowOff>127508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112285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指標と似た値で推移していたが、近年保育園の運営や町営バス等の行政サービスに係る業務が増加したことが増加の要因となっていたが、新型コロナウイルス感染症の影響により事業等が中止や延期になったことや、経費削減の取り組みにより物件費の上昇を令和２年度から４．２％減少することができ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292963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87934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17</xdr:row>
      <xdr:rowOff>5842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3893800" y="2879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伴い、経常的な経費である扶助費が高い指標で推移することは否めないが、現行の指標を少しでも改善していくことが必要である。扶助費が高い要因として、施設入所者の措置費が大半を占めているため、自宅で元気に生活ができる息の長い福祉政策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59</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080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107950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10096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0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61</xdr:row>
      <xdr:rowOff>120650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098800" y="100965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107950</xdr:rowOff>
    </xdr:from>
    <xdr:to>
      <xdr:col>15</xdr:col>
      <xdr:colOff>98425</xdr:colOff>
      <xdr:row>61</xdr:row>
      <xdr:rowOff>120650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107950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139700</xdr:rowOff>
    </xdr:from>
    <xdr:to>
      <xdr:col>11</xdr:col>
      <xdr:colOff>60325</xdr:colOff>
      <xdr:row>55</xdr:row>
      <xdr:rowOff>69850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地域医療の確保のため、町営診療所を抱えていることから繰出金が大きなウェイトを占めている。類似団体と比較して平均的な指標であるが、今後も事務事業の効率化を行い、現行指標の維持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61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90424</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4782800" y="9682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57</xdr:row>
      <xdr:rowOff>5842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691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5842</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126001</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平成１６年度から町単独補助金の２０％カットを行い、各種団体等への経常的な補助金を削減・廃止する等経費削減に努めている。ただ、補助金の増額・新設の要望もあるため事業の厳選を今後も続けたい。</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029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46990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46990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ともに義務的経費の高いウェイトを占めているが、過疎地域のため民間資本の参入が望めないため、行政が資本整備をしていかなければならない。また、財政力が弱いため事業を厳選して実施しているのが現状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公債費としてのウェイトは高いが基準財政需要額に算入される有利な地方債を起こしている額が大きいため、実質公債費比率についての指標は増加傾向ではあるが急激な増加は抑制されている。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81280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31991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81280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73661</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73661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令和３年度においても令和２年度に引き続き、大型事業の実施に伴い普通建設事業費が全体の２３．０％を占めている。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集約化・複合化を進めるなど公共施設等の適正管理に努める。また、建設費だけでなく維持管理経費まで考えた施策を実施することにより、現行指標の維持・改善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5" name="公債費以外最小値テキスト">
          <a:extLst>
            <a:ext uri="{FF2B5EF4-FFF2-40B4-BE49-F238E27FC236}">
              <a16:creationId xmlns:a16="http://schemas.microsoft.com/office/drawing/2014/main" xmlns="" id="{00000000-0008-0000-0400-00009F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7" name="公債費以外最大値テキスト">
          <a:extLst>
            <a:ext uri="{FF2B5EF4-FFF2-40B4-BE49-F238E27FC236}">
              <a16:creationId xmlns:a16="http://schemas.microsoft.com/office/drawing/2014/main" xmlns="" id="{00000000-0008-0000-0400-0000A1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80</xdr:row>
      <xdr:rowOff>39370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5671800" y="13458189"/>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0" name="公債費以外平均値テキスト">
          <a:extLst>
            <a:ext uri="{FF2B5EF4-FFF2-40B4-BE49-F238E27FC236}">
              <a16:creationId xmlns:a16="http://schemas.microsoft.com/office/drawing/2014/main" xmlns="" id="{00000000-0008-0000-0400-0000A4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39370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4782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119380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3893800" y="136944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119380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004800" y="136944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39" name="公債費以外該当値テキスト">
          <a:extLst>
            <a:ext uri="{FF2B5EF4-FFF2-40B4-BE49-F238E27FC236}">
              <a16:creationId xmlns:a16="http://schemas.microsoft.com/office/drawing/2014/main" xmlns="" id="{00000000-0008-0000-0400-0000B7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154957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99061</xdr:rowOff>
    </xdr:from>
    <xdr:to>
      <xdr:col>65</xdr:col>
      <xdr:colOff>53975</xdr:colOff>
      <xdr:row>80</xdr:row>
      <xdr:rowOff>29211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2954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13988</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164317</xdr:rowOff>
    </xdr:from>
    <xdr:to>
      <xdr:col>29</xdr:col>
      <xdr:colOff>127000</xdr:colOff>
      <xdr:row>17</xdr:row>
      <xdr:rowOff>18442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2955142"/>
          <a:ext cx="647700" cy="2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10646</xdr:rowOff>
    </xdr:from>
    <xdr:to>
      <xdr:col>26</xdr:col>
      <xdr:colOff>50800</xdr:colOff>
      <xdr:row>17</xdr:row>
      <xdr:rowOff>18442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4305300" y="2972921"/>
          <a:ext cx="698500" cy="7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10646</xdr:rowOff>
    </xdr:from>
    <xdr:to>
      <xdr:col>22</xdr:col>
      <xdr:colOff>114300</xdr:colOff>
      <xdr:row>17</xdr:row>
      <xdr:rowOff>17531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2972921"/>
          <a:ext cx="698500" cy="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17531</xdr:rowOff>
    </xdr:from>
    <xdr:to>
      <xdr:col>18</xdr:col>
      <xdr:colOff>177800</xdr:colOff>
      <xdr:row>17</xdr:row>
      <xdr:rowOff>40997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2979806"/>
          <a:ext cx="698500" cy="2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113517</xdr:rowOff>
    </xdr:from>
    <xdr:to>
      <xdr:col>29</xdr:col>
      <xdr:colOff>177800</xdr:colOff>
      <xdr:row>17</xdr:row>
      <xdr:rowOff>43667</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9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130044</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74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139092</xdr:rowOff>
    </xdr:from>
    <xdr:to>
      <xdr:col>26</xdr:col>
      <xdr:colOff>101600</xdr:colOff>
      <xdr:row>17</xdr:row>
      <xdr:rowOff>69242</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292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79419</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69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131296</xdr:rowOff>
    </xdr:from>
    <xdr:to>
      <xdr:col>22</xdr:col>
      <xdr:colOff>165100</xdr:colOff>
      <xdr:row>17</xdr:row>
      <xdr:rowOff>61446</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292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71623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6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138181</xdr:rowOff>
    </xdr:from>
    <xdr:to>
      <xdr:col>19</xdr:col>
      <xdr:colOff>38100</xdr:colOff>
      <xdr:row>17</xdr:row>
      <xdr:rowOff>68331</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292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78508</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69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161647</xdr:rowOff>
    </xdr:from>
    <xdr:to>
      <xdr:col>15</xdr:col>
      <xdr:colOff>101600</xdr:colOff>
      <xdr:row>17</xdr:row>
      <xdr:rowOff>91797</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295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101974</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7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193244</xdr:rowOff>
    </xdr:from>
    <xdr:to>
      <xdr:col>29</xdr:col>
      <xdr:colOff>127000</xdr:colOff>
      <xdr:row>35</xdr:row>
      <xdr:rowOff>204861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803594"/>
          <a:ext cx="647700" cy="1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193244</xdr:rowOff>
    </xdr:from>
    <xdr:to>
      <xdr:col>26</xdr:col>
      <xdr:colOff>50800</xdr:colOff>
      <xdr:row>35</xdr:row>
      <xdr:rowOff>243641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803594"/>
          <a:ext cx="698500" cy="5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243641</xdr:rowOff>
    </xdr:from>
    <xdr:to>
      <xdr:col>22</xdr:col>
      <xdr:colOff>114300</xdr:colOff>
      <xdr:row>35</xdr:row>
      <xdr:rowOff>254152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53991"/>
          <a:ext cx="698500" cy="1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234593</xdr:rowOff>
    </xdr:from>
    <xdr:to>
      <xdr:col>18</xdr:col>
      <xdr:colOff>177800</xdr:colOff>
      <xdr:row>35</xdr:row>
      <xdr:rowOff>254152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44943"/>
          <a:ext cx="698500" cy="19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154061</xdr:rowOff>
    </xdr:from>
    <xdr:to>
      <xdr:col>29</xdr:col>
      <xdr:colOff>177800</xdr:colOff>
      <xdr:row>35</xdr:row>
      <xdr:rowOff>255661</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76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126138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142444</xdr:rowOff>
    </xdr:from>
    <xdr:to>
      <xdr:col>26</xdr:col>
      <xdr:colOff>101600</xdr:colOff>
      <xdr:row>35</xdr:row>
      <xdr:rowOff>244044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254221</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2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192841</xdr:rowOff>
    </xdr:from>
    <xdr:to>
      <xdr:col>22</xdr:col>
      <xdr:colOff>165100</xdr:colOff>
      <xdr:row>35</xdr:row>
      <xdr:rowOff>294441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0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279218</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88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203352</xdr:rowOff>
    </xdr:from>
    <xdr:to>
      <xdr:col>19</xdr:col>
      <xdr:colOff>38100</xdr:colOff>
      <xdr:row>35</xdr:row>
      <xdr:rowOff>304952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1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289729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0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183793</xdr:rowOff>
    </xdr:from>
    <xdr:to>
      <xdr:col>15</xdr:col>
      <xdr:colOff>101600</xdr:colOff>
      <xdr:row>35</xdr:row>
      <xdr:rowOff>285393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9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270170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8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119206</xdr:rowOff>
    </xdr:from>
    <xdr:to>
      <xdr:col>24</xdr:col>
      <xdr:colOff>63500</xdr:colOff>
      <xdr:row>35</xdr:row>
      <xdr:rowOff>150726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119956"/>
          <a:ext cx="8382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150726</xdr:rowOff>
    </xdr:from>
    <xdr:to>
      <xdr:col>19</xdr:col>
      <xdr:colOff>177800</xdr:colOff>
      <xdr:row>36</xdr:row>
      <xdr:rowOff>384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151476"/>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155451</xdr:rowOff>
    </xdr:from>
    <xdr:to>
      <xdr:col>15</xdr:col>
      <xdr:colOff>50800</xdr:colOff>
      <xdr:row>36</xdr:row>
      <xdr:rowOff>384</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019300" y="615620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155451</xdr:rowOff>
    </xdr:from>
    <xdr:to>
      <xdr:col>10</xdr:col>
      <xdr:colOff>114300</xdr:colOff>
      <xdr:row>36</xdr:row>
      <xdr:rowOff>26082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156201"/>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68406</xdr:rowOff>
    </xdr:from>
    <xdr:to>
      <xdr:col>24</xdr:col>
      <xdr:colOff>114300</xdr:colOff>
      <xdr:row>35</xdr:row>
      <xdr:rowOff>170006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0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91283</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59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99926</xdr:rowOff>
    </xdr:from>
    <xdr:to>
      <xdr:col>20</xdr:col>
      <xdr:colOff>38100</xdr:colOff>
      <xdr:row>36</xdr:row>
      <xdr:rowOff>30076</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1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46603</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58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121034</xdr:rowOff>
    </xdr:from>
    <xdr:to>
      <xdr:col>15</xdr:col>
      <xdr:colOff>101600</xdr:colOff>
      <xdr:row>36</xdr:row>
      <xdr:rowOff>51184</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1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67711</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58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104651</xdr:rowOff>
    </xdr:from>
    <xdr:to>
      <xdr:col>10</xdr:col>
      <xdr:colOff>165100</xdr:colOff>
      <xdr:row>36</xdr:row>
      <xdr:rowOff>34801</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1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51328</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588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146732</xdr:rowOff>
    </xdr:from>
    <xdr:to>
      <xdr:col>6</xdr:col>
      <xdr:colOff>38100</xdr:colOff>
      <xdr:row>36</xdr:row>
      <xdr:rowOff>76882</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1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93409</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5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16728</xdr:rowOff>
    </xdr:from>
    <xdr:to>
      <xdr:col>24</xdr:col>
      <xdr:colOff>63500</xdr:colOff>
      <xdr:row>56</xdr:row>
      <xdr:rowOff>28829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9617928"/>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16728</xdr:rowOff>
    </xdr:from>
    <xdr:to>
      <xdr:col>19</xdr:col>
      <xdr:colOff>177800</xdr:colOff>
      <xdr:row>56</xdr:row>
      <xdr:rowOff>55328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617928"/>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55328</xdr:rowOff>
    </xdr:from>
    <xdr:to>
      <xdr:col>15</xdr:col>
      <xdr:colOff>50800</xdr:colOff>
      <xdr:row>56</xdr:row>
      <xdr:rowOff>87901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656528"/>
          <a:ext cx="889000" cy="3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65676</xdr:rowOff>
    </xdr:from>
    <xdr:to>
      <xdr:col>10</xdr:col>
      <xdr:colOff>114300</xdr:colOff>
      <xdr:row>56</xdr:row>
      <xdr:rowOff>87901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666876"/>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149479</xdr:rowOff>
    </xdr:from>
    <xdr:to>
      <xdr:col>24</xdr:col>
      <xdr:colOff>114300</xdr:colOff>
      <xdr:row>56</xdr:row>
      <xdr:rowOff>79629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906</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4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137378</xdr:rowOff>
    </xdr:from>
    <xdr:to>
      <xdr:col>20</xdr:col>
      <xdr:colOff>38100</xdr:colOff>
      <xdr:row>56</xdr:row>
      <xdr:rowOff>67528</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5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84055</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34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4528</xdr:rowOff>
    </xdr:from>
    <xdr:to>
      <xdr:col>15</xdr:col>
      <xdr:colOff>101600</xdr:colOff>
      <xdr:row>56</xdr:row>
      <xdr:rowOff>106128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6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122655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3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37101</xdr:rowOff>
    </xdr:from>
    <xdr:to>
      <xdr:col>10</xdr:col>
      <xdr:colOff>165100</xdr:colOff>
      <xdr:row>56</xdr:row>
      <xdr:rowOff>138701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6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155228</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941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14876</xdr:rowOff>
    </xdr:from>
    <xdr:to>
      <xdr:col>6</xdr:col>
      <xdr:colOff>38100</xdr:colOff>
      <xdr:row>56</xdr:row>
      <xdr:rowOff>116476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6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133003</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939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154637</xdr:rowOff>
    </xdr:from>
    <xdr:to>
      <xdr:col>24</xdr:col>
      <xdr:colOff>63500</xdr:colOff>
      <xdr:row>77</xdr:row>
      <xdr:rowOff>164407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356287"/>
          <a:ext cx="8382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164407</xdr:rowOff>
    </xdr:from>
    <xdr:to>
      <xdr:col>19</xdr:col>
      <xdr:colOff>177800</xdr:colOff>
      <xdr:row>78</xdr:row>
      <xdr:rowOff>6545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66057"/>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93176</xdr:rowOff>
    </xdr:from>
    <xdr:to>
      <xdr:col>15</xdr:col>
      <xdr:colOff>50800</xdr:colOff>
      <xdr:row>78</xdr:row>
      <xdr:rowOff>6545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294826"/>
          <a:ext cx="889000" cy="8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93176</xdr:rowOff>
    </xdr:from>
    <xdr:to>
      <xdr:col>10</xdr:col>
      <xdr:colOff>114300</xdr:colOff>
      <xdr:row>77</xdr:row>
      <xdr:rowOff>113091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294826"/>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103837</xdr:rowOff>
    </xdr:from>
    <xdr:to>
      <xdr:col>24</xdr:col>
      <xdr:colOff>114300</xdr:colOff>
      <xdr:row>78</xdr:row>
      <xdr:rowOff>33987</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82264</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113607</xdr:rowOff>
    </xdr:from>
    <xdr:to>
      <xdr:col>20</xdr:col>
      <xdr:colOff>38100</xdr:colOff>
      <xdr:row>78</xdr:row>
      <xdr:rowOff>43757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34884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4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127195</xdr:rowOff>
    </xdr:from>
    <xdr:to>
      <xdr:col>15</xdr:col>
      <xdr:colOff>101600</xdr:colOff>
      <xdr:row>78</xdr:row>
      <xdr:rowOff>57345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73872</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1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42376</xdr:rowOff>
    </xdr:from>
    <xdr:to>
      <xdr:col>10</xdr:col>
      <xdr:colOff>165100</xdr:colOff>
      <xdr:row>77</xdr:row>
      <xdr:rowOff>143976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160503</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0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62291</xdr:rowOff>
    </xdr:from>
    <xdr:to>
      <xdr:col>6</xdr:col>
      <xdr:colOff>38100</xdr:colOff>
      <xdr:row>77</xdr:row>
      <xdr:rowOff>163891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8968</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35709</xdr:rowOff>
    </xdr:from>
    <xdr:to>
      <xdr:col>24</xdr:col>
      <xdr:colOff>63500</xdr:colOff>
      <xdr:row>93</xdr:row>
      <xdr:rowOff>6297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5466209"/>
          <a:ext cx="838200" cy="4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88128</xdr:rowOff>
    </xdr:from>
    <xdr:to>
      <xdr:col>19</xdr:col>
      <xdr:colOff>177800</xdr:colOff>
      <xdr:row>93</xdr:row>
      <xdr:rowOff>6297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5690078"/>
          <a:ext cx="889000" cy="2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88128</xdr:rowOff>
    </xdr:from>
    <xdr:to>
      <xdr:col>15</xdr:col>
      <xdr:colOff>50800</xdr:colOff>
      <xdr:row>91</xdr:row>
      <xdr:rowOff>131082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5690078"/>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131082</xdr:rowOff>
    </xdr:from>
    <xdr:to>
      <xdr:col>10</xdr:col>
      <xdr:colOff>114300</xdr:colOff>
      <xdr:row>91</xdr:row>
      <xdr:rowOff>160838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5733032"/>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156359</xdr:rowOff>
    </xdr:from>
    <xdr:to>
      <xdr:col>24</xdr:col>
      <xdr:colOff>114300</xdr:colOff>
      <xdr:row>90</xdr:row>
      <xdr:rowOff>86509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54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109386</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36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126947</xdr:rowOff>
    </xdr:from>
    <xdr:to>
      <xdr:col>20</xdr:col>
      <xdr:colOff>38100</xdr:colOff>
      <xdr:row>93</xdr:row>
      <xdr:rowOff>57097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59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73624</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5" y="156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37328</xdr:rowOff>
    </xdr:from>
    <xdr:to>
      <xdr:col>15</xdr:col>
      <xdr:colOff>101600</xdr:colOff>
      <xdr:row>91</xdr:row>
      <xdr:rowOff>138928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5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155455</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08795" y="1541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80282</xdr:rowOff>
    </xdr:from>
    <xdr:to>
      <xdr:col>10</xdr:col>
      <xdr:colOff>165100</xdr:colOff>
      <xdr:row>92</xdr:row>
      <xdr:rowOff>10432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5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26959</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19795" y="1545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110038</xdr:rowOff>
    </xdr:from>
    <xdr:to>
      <xdr:col>6</xdr:col>
      <xdr:colOff>38100</xdr:colOff>
      <xdr:row>92</xdr:row>
      <xdr:rowOff>40188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57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56715</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30795" y="1548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44044</xdr:rowOff>
    </xdr:from>
    <xdr:to>
      <xdr:col>55</xdr:col>
      <xdr:colOff>0</xdr:colOff>
      <xdr:row>37</xdr:row>
      <xdr:rowOff>130127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216244"/>
          <a:ext cx="838200" cy="2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44044</xdr:rowOff>
    </xdr:from>
    <xdr:to>
      <xdr:col>50</xdr:col>
      <xdr:colOff>114300</xdr:colOff>
      <xdr:row>37</xdr:row>
      <xdr:rowOff>146175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216244"/>
          <a:ext cx="889000" cy="27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146175</xdr:rowOff>
    </xdr:from>
    <xdr:to>
      <xdr:col>45</xdr:col>
      <xdr:colOff>177800</xdr:colOff>
      <xdr:row>38</xdr:row>
      <xdr:rowOff>6133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489825"/>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2944</xdr:rowOff>
    </xdr:from>
    <xdr:to>
      <xdr:col>41</xdr:col>
      <xdr:colOff>50800</xdr:colOff>
      <xdr:row>38</xdr:row>
      <xdr:rowOff>6133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51804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79327</xdr:rowOff>
    </xdr:from>
    <xdr:to>
      <xdr:col>55</xdr:col>
      <xdr:colOff>50800</xdr:colOff>
      <xdr:row>38</xdr:row>
      <xdr:rowOff>9477</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42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57754</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40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164694</xdr:rowOff>
    </xdr:from>
    <xdr:to>
      <xdr:col>50</xdr:col>
      <xdr:colOff>165100</xdr:colOff>
      <xdr:row>36</xdr:row>
      <xdr:rowOff>94844</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1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85971</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62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95375</xdr:rowOff>
    </xdr:from>
    <xdr:to>
      <xdr:col>46</xdr:col>
      <xdr:colOff>38100</xdr:colOff>
      <xdr:row>38</xdr:row>
      <xdr:rowOff>25526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439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16652</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653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126783</xdr:rowOff>
    </xdr:from>
    <xdr:to>
      <xdr:col>41</xdr:col>
      <xdr:colOff>101600</xdr:colOff>
      <xdr:row>38</xdr:row>
      <xdr:rowOff>56933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4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48060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656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123594</xdr:rowOff>
    </xdr:from>
    <xdr:to>
      <xdr:col>36</xdr:col>
      <xdr:colOff>165100</xdr:colOff>
      <xdr:row>38</xdr:row>
      <xdr:rowOff>53744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4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44871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5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28139</xdr:rowOff>
    </xdr:from>
    <xdr:to>
      <xdr:col>55</xdr:col>
      <xdr:colOff>0</xdr:colOff>
      <xdr:row>58</xdr:row>
      <xdr:rowOff>43417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9972239"/>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27630</xdr:rowOff>
    </xdr:from>
    <xdr:to>
      <xdr:col>50</xdr:col>
      <xdr:colOff>114300</xdr:colOff>
      <xdr:row>58</xdr:row>
      <xdr:rowOff>43417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971730"/>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27630</xdr:rowOff>
    </xdr:from>
    <xdr:to>
      <xdr:col>45</xdr:col>
      <xdr:colOff>177800</xdr:colOff>
      <xdr:row>58</xdr:row>
      <xdr:rowOff>28003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97173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28003</xdr:rowOff>
    </xdr:from>
    <xdr:to>
      <xdr:col>41</xdr:col>
      <xdr:colOff>50800</xdr:colOff>
      <xdr:row>58</xdr:row>
      <xdr:rowOff>48521</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9972103"/>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148789</xdr:rowOff>
    </xdr:from>
    <xdr:to>
      <xdr:col>55</xdr:col>
      <xdr:colOff>50800</xdr:colOff>
      <xdr:row>58</xdr:row>
      <xdr:rowOff>78939</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9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108166</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7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164067</xdr:rowOff>
    </xdr:from>
    <xdr:to>
      <xdr:col>50</xdr:col>
      <xdr:colOff>165100</xdr:colOff>
      <xdr:row>58</xdr:row>
      <xdr:rowOff>94217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110744</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5" y="971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148280</xdr:rowOff>
    </xdr:from>
    <xdr:to>
      <xdr:col>46</xdr:col>
      <xdr:colOff>38100</xdr:colOff>
      <xdr:row>58</xdr:row>
      <xdr:rowOff>78430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9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94957</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5" y="969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148653</xdr:rowOff>
    </xdr:from>
    <xdr:to>
      <xdr:col>41</xdr:col>
      <xdr:colOff>101600</xdr:colOff>
      <xdr:row>58</xdr:row>
      <xdr:rowOff>78803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9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95330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5" y="969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169171</xdr:rowOff>
    </xdr:from>
    <xdr:to>
      <xdr:col>36</xdr:col>
      <xdr:colOff>165100</xdr:colOff>
      <xdr:row>58</xdr:row>
      <xdr:rowOff>99321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115848</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5" y="971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83993</xdr:rowOff>
    </xdr:from>
    <xdr:to>
      <xdr:col>55</xdr:col>
      <xdr:colOff>0</xdr:colOff>
      <xdr:row>78</xdr:row>
      <xdr:rowOff>84336</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9639300" y="1345709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66746</xdr:rowOff>
    </xdr:from>
    <xdr:to>
      <xdr:col>50</xdr:col>
      <xdr:colOff>114300</xdr:colOff>
      <xdr:row>78</xdr:row>
      <xdr:rowOff>84336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439846"/>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66746</xdr:rowOff>
    </xdr:from>
    <xdr:to>
      <xdr:col>45</xdr:col>
      <xdr:colOff>177800</xdr:colOff>
      <xdr:row>78</xdr:row>
      <xdr:rowOff>72834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439846"/>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72834</xdr:rowOff>
    </xdr:from>
    <xdr:to>
      <xdr:col>41</xdr:col>
      <xdr:colOff>50800</xdr:colOff>
      <xdr:row>78</xdr:row>
      <xdr:rowOff>108855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445934"/>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33193</xdr:rowOff>
    </xdr:from>
    <xdr:to>
      <xdr:col>55</xdr:col>
      <xdr:colOff>50800</xdr:colOff>
      <xdr:row>78</xdr:row>
      <xdr:rowOff>134793</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164020</xdr:rowOff>
    </xdr:from>
    <xdr:ext cx="599010"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19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33536</xdr:rowOff>
    </xdr:from>
    <xdr:to>
      <xdr:col>50</xdr:col>
      <xdr:colOff>165100</xdr:colOff>
      <xdr:row>78</xdr:row>
      <xdr:rowOff>135136</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151663</xdr:rowOff>
    </xdr:from>
    <xdr:ext cx="59901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39795" y="131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15946</xdr:rowOff>
    </xdr:from>
    <xdr:to>
      <xdr:col>46</xdr:col>
      <xdr:colOff>38100</xdr:colOff>
      <xdr:row>78</xdr:row>
      <xdr:rowOff>117546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134073</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50795" y="1316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22034</xdr:rowOff>
    </xdr:from>
    <xdr:to>
      <xdr:col>41</xdr:col>
      <xdr:colOff>101600</xdr:colOff>
      <xdr:row>78</xdr:row>
      <xdr:rowOff>123634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140161</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61795" y="1317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58055</xdr:rowOff>
    </xdr:from>
    <xdr:to>
      <xdr:col>36</xdr:col>
      <xdr:colOff>165100</xdr:colOff>
      <xdr:row>78</xdr:row>
      <xdr:rowOff>159655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4732</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672795" y="1320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116922</xdr:rowOff>
    </xdr:from>
    <xdr:to>
      <xdr:col>55</xdr:col>
      <xdr:colOff>0</xdr:colOff>
      <xdr:row>97</xdr:row>
      <xdr:rowOff>79701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576122"/>
          <a:ext cx="838200" cy="1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79701</xdr:rowOff>
    </xdr:from>
    <xdr:to>
      <xdr:col>50</xdr:col>
      <xdr:colOff>114300</xdr:colOff>
      <xdr:row>97</xdr:row>
      <xdr:rowOff>80228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8750300" y="16710351"/>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63940</xdr:rowOff>
    </xdr:from>
    <xdr:to>
      <xdr:col>45</xdr:col>
      <xdr:colOff>177800</xdr:colOff>
      <xdr:row>97</xdr:row>
      <xdr:rowOff>80228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7861300" y="1669459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111961</xdr:rowOff>
    </xdr:from>
    <xdr:to>
      <xdr:col>41</xdr:col>
      <xdr:colOff>50800</xdr:colOff>
      <xdr:row>97</xdr:row>
      <xdr:rowOff>63940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571161"/>
          <a:ext cx="889000" cy="1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66122</xdr:rowOff>
    </xdr:from>
    <xdr:to>
      <xdr:col>55</xdr:col>
      <xdr:colOff>50800</xdr:colOff>
      <xdr:row>96</xdr:row>
      <xdr:rowOff>167722</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88999</xdr:rowOff>
    </xdr:from>
    <xdr:ext cx="599010"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3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28901</xdr:rowOff>
    </xdr:from>
    <xdr:to>
      <xdr:col>50</xdr:col>
      <xdr:colOff>165100</xdr:colOff>
      <xdr:row>97</xdr:row>
      <xdr:rowOff>130501</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6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121628</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39795" y="1675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29428</xdr:rowOff>
    </xdr:from>
    <xdr:to>
      <xdr:col>46</xdr:col>
      <xdr:colOff>38100</xdr:colOff>
      <xdr:row>97</xdr:row>
      <xdr:rowOff>131028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6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147555</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50795" y="164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13140</xdr:rowOff>
    </xdr:from>
    <xdr:to>
      <xdr:col>41</xdr:col>
      <xdr:colOff>101600</xdr:colOff>
      <xdr:row>97</xdr:row>
      <xdr:rowOff>114740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6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131267</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61795" y="1641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61161</xdr:rowOff>
    </xdr:from>
    <xdr:to>
      <xdr:col>36</xdr:col>
      <xdr:colOff>165100</xdr:colOff>
      <xdr:row>96</xdr:row>
      <xdr:rowOff>162761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5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7838</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672795" y="162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34933</xdr:rowOff>
    </xdr:from>
    <xdr:to>
      <xdr:col>85</xdr:col>
      <xdr:colOff>127000</xdr:colOff>
      <xdr:row>38</xdr:row>
      <xdr:rowOff>118379</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5481300" y="6550033"/>
          <a:ext cx="8382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5777</xdr:rowOff>
    </xdr:from>
    <xdr:to>
      <xdr:col>81</xdr:col>
      <xdr:colOff>50800</xdr:colOff>
      <xdr:row>38</xdr:row>
      <xdr:rowOff>34933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4592300" y="6520877"/>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5777</xdr:rowOff>
    </xdr:from>
    <xdr:to>
      <xdr:col>76</xdr:col>
      <xdr:colOff>114300</xdr:colOff>
      <xdr:row>38</xdr:row>
      <xdr:rowOff>12827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3703300" y="6520877"/>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12827</xdr:rowOff>
    </xdr:from>
    <xdr:to>
      <xdr:col>71</xdr:col>
      <xdr:colOff>177800</xdr:colOff>
      <xdr:row>38</xdr:row>
      <xdr:rowOff>27903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527927"/>
          <a:ext cx="889000" cy="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67579</xdr:rowOff>
    </xdr:from>
    <xdr:to>
      <xdr:col>85</xdr:col>
      <xdr:colOff>177800</xdr:colOff>
      <xdr:row>38</xdr:row>
      <xdr:rowOff>169179</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5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155583</xdr:rowOff>
    </xdr:from>
    <xdr:to>
      <xdr:col>81</xdr:col>
      <xdr:colOff>101600</xdr:colOff>
      <xdr:row>38</xdr:row>
      <xdr:rowOff>85733</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102260</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14111" y="62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126427</xdr:rowOff>
    </xdr:from>
    <xdr:to>
      <xdr:col>76</xdr:col>
      <xdr:colOff>165100</xdr:colOff>
      <xdr:row>38</xdr:row>
      <xdr:rowOff>56577</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73104</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25111" y="62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133477</xdr:rowOff>
    </xdr:from>
    <xdr:to>
      <xdr:col>72</xdr:col>
      <xdr:colOff>38100</xdr:colOff>
      <xdr:row>38</xdr:row>
      <xdr:rowOff>63627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80154</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36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148553</xdr:rowOff>
    </xdr:from>
    <xdr:to>
      <xdr:col>67</xdr:col>
      <xdr:colOff>101600</xdr:colOff>
      <xdr:row>38</xdr:row>
      <xdr:rowOff>78704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492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95230</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47111" y="62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131601</xdr:rowOff>
    </xdr:from>
    <xdr:to>
      <xdr:col>85</xdr:col>
      <xdr:colOff>127000</xdr:colOff>
      <xdr:row>76</xdr:row>
      <xdr:rowOff>139681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161801"/>
          <a:ext cx="8382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139681</xdr:rowOff>
    </xdr:from>
    <xdr:to>
      <xdr:col>81</xdr:col>
      <xdr:colOff>50800</xdr:colOff>
      <xdr:row>76</xdr:row>
      <xdr:rowOff>158037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169881"/>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158037</xdr:rowOff>
    </xdr:from>
    <xdr:to>
      <xdr:col>76</xdr:col>
      <xdr:colOff>114300</xdr:colOff>
      <xdr:row>77</xdr:row>
      <xdr:rowOff>7105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18823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165227</xdr:rowOff>
    </xdr:from>
    <xdr:to>
      <xdr:col>71</xdr:col>
      <xdr:colOff>177800</xdr:colOff>
      <xdr:row>77</xdr:row>
      <xdr:rowOff>7105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195427"/>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80801</xdr:rowOff>
    </xdr:from>
    <xdr:to>
      <xdr:col>85</xdr:col>
      <xdr:colOff>177800</xdr:colOff>
      <xdr:row>77</xdr:row>
      <xdr:rowOff>10951</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103679</xdr:rowOff>
    </xdr:from>
    <xdr:ext cx="599010"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29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88881</xdr:rowOff>
    </xdr:from>
    <xdr:to>
      <xdr:col>81</xdr:col>
      <xdr:colOff>101600</xdr:colOff>
      <xdr:row>77</xdr:row>
      <xdr:rowOff>19031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35558</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289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107237</xdr:rowOff>
    </xdr:from>
    <xdr:to>
      <xdr:col>76</xdr:col>
      <xdr:colOff>165100</xdr:colOff>
      <xdr:row>77</xdr:row>
      <xdr:rowOff>37387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53915</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292795" y="1291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127755</xdr:rowOff>
    </xdr:from>
    <xdr:to>
      <xdr:col>72</xdr:col>
      <xdr:colOff>38100</xdr:colOff>
      <xdr:row>77</xdr:row>
      <xdr:rowOff>57905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1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74431</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03795" y="1293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114427</xdr:rowOff>
    </xdr:from>
    <xdr:to>
      <xdr:col>67</xdr:col>
      <xdr:colOff>101600</xdr:colOff>
      <xdr:row>77</xdr:row>
      <xdr:rowOff>44577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61104</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14795" y="129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43875</xdr:rowOff>
    </xdr:from>
    <xdr:to>
      <xdr:col>85</xdr:col>
      <xdr:colOff>127000</xdr:colOff>
      <xdr:row>98</xdr:row>
      <xdr:rowOff>43996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845975"/>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40058</xdr:rowOff>
    </xdr:from>
    <xdr:to>
      <xdr:col>81</xdr:col>
      <xdr:colOff>50800</xdr:colOff>
      <xdr:row>98</xdr:row>
      <xdr:rowOff>43875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842158"/>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40058</xdr:rowOff>
    </xdr:from>
    <xdr:to>
      <xdr:col>76</xdr:col>
      <xdr:colOff>114300</xdr:colOff>
      <xdr:row>98</xdr:row>
      <xdr:rowOff>72648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842158"/>
          <a:ext cx="889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70366</xdr:rowOff>
    </xdr:from>
    <xdr:to>
      <xdr:col>71</xdr:col>
      <xdr:colOff>177800</xdr:colOff>
      <xdr:row>98</xdr:row>
      <xdr:rowOff>72648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872466"/>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164646</xdr:rowOff>
    </xdr:from>
    <xdr:to>
      <xdr:col>85</xdr:col>
      <xdr:colOff>177800</xdr:colOff>
      <xdr:row>98</xdr:row>
      <xdr:rowOff>94796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7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124023</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58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164525</xdr:rowOff>
    </xdr:from>
    <xdr:to>
      <xdr:col>81</xdr:col>
      <xdr:colOff>101600</xdr:colOff>
      <xdr:row>98</xdr:row>
      <xdr:rowOff>94675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7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111202</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181795" y="1657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160708</xdr:rowOff>
    </xdr:from>
    <xdr:to>
      <xdr:col>76</xdr:col>
      <xdr:colOff>165100</xdr:colOff>
      <xdr:row>98</xdr:row>
      <xdr:rowOff>90858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7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107385</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292795" y="1656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21848</xdr:rowOff>
    </xdr:from>
    <xdr:to>
      <xdr:col>72</xdr:col>
      <xdr:colOff>38100</xdr:colOff>
      <xdr:row>98</xdr:row>
      <xdr:rowOff>123448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139975</xdr:rowOff>
    </xdr:from>
    <xdr:ext cx="59901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03795" y="165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19566</xdr:rowOff>
    </xdr:from>
    <xdr:to>
      <xdr:col>67</xdr:col>
      <xdr:colOff>101600</xdr:colOff>
      <xdr:row>98</xdr:row>
      <xdr:rowOff>121166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137693</xdr:rowOff>
    </xdr:from>
    <xdr:ext cx="59901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14795" y="165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126689</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784539"/>
          <a:ext cx="1269" cy="94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73366</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5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126689</xdr:rowOff>
    </xdr:from>
    <xdr:to>
      <xdr:col>116</xdr:col>
      <xdr:colOff>152400</xdr:colOff>
      <xdr:row>33</xdr:row>
      <xdr:rowOff>126689</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78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484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28296</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117684</xdr:rowOff>
    </xdr:from>
    <xdr:to>
      <xdr:col>112</xdr:col>
      <xdr:colOff>38100</xdr:colOff>
      <xdr:row>39</xdr:row>
      <xdr:rowOff>47834</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63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64362</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4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28296</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19545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144621</xdr:rowOff>
    </xdr:from>
    <xdr:to>
      <xdr:col>107</xdr:col>
      <xdr:colOff>101600</xdr:colOff>
      <xdr:row>39</xdr:row>
      <xdr:rowOff>74771</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65898</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7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140316</xdr:rowOff>
    </xdr:from>
    <xdr:to>
      <xdr:col>102</xdr:col>
      <xdr:colOff>165100</xdr:colOff>
      <xdr:row>39</xdr:row>
      <xdr:rowOff>70466</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86993</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147174</xdr:rowOff>
    </xdr:from>
    <xdr:to>
      <xdr:col>98</xdr:col>
      <xdr:colOff>38100</xdr:colOff>
      <xdr:row>39</xdr:row>
      <xdr:rowOff>77324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93851</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67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148946</xdr:rowOff>
    </xdr:from>
    <xdr:to>
      <xdr:col>107</xdr:col>
      <xdr:colOff>101600</xdr:colOff>
      <xdr:row>31</xdr:row>
      <xdr:rowOff>79096</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52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95623</xdr:rowOff>
    </xdr:from>
    <xdr:ext cx="534377"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167111" y="50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88608</xdr:rowOff>
    </xdr:from>
    <xdr:to>
      <xdr:col>116</xdr:col>
      <xdr:colOff>63500</xdr:colOff>
      <xdr:row>59</xdr:row>
      <xdr:rowOff>92266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20415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88608</xdr:rowOff>
    </xdr:from>
    <xdr:to>
      <xdr:col>111</xdr:col>
      <xdr:colOff>177800</xdr:colOff>
      <xdr:row>59</xdr:row>
      <xdr:rowOff>92772</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204158"/>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89114</xdr:rowOff>
    </xdr:from>
    <xdr:to>
      <xdr:col>107</xdr:col>
      <xdr:colOff>50800</xdr:colOff>
      <xdr:row>59</xdr:row>
      <xdr:rowOff>92772</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20466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89114</xdr:rowOff>
    </xdr:from>
    <xdr:to>
      <xdr:col>102</xdr:col>
      <xdr:colOff>114300</xdr:colOff>
      <xdr:row>59</xdr:row>
      <xdr:rowOff>89440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20466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41466</xdr:rowOff>
    </xdr:from>
    <xdr:to>
      <xdr:col>116</xdr:col>
      <xdr:colOff>114300</xdr:colOff>
      <xdr:row>59</xdr:row>
      <xdr:rowOff>143066</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127843</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7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37808</xdr:rowOff>
    </xdr:from>
    <xdr:to>
      <xdr:col>112</xdr:col>
      <xdr:colOff>38100</xdr:colOff>
      <xdr:row>59</xdr:row>
      <xdr:rowOff>139408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130535</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24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41972</xdr:rowOff>
    </xdr:from>
    <xdr:to>
      <xdr:col>107</xdr:col>
      <xdr:colOff>101600</xdr:colOff>
      <xdr:row>59</xdr:row>
      <xdr:rowOff>143572</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134699</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25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38314</xdr:rowOff>
    </xdr:from>
    <xdr:to>
      <xdr:col>102</xdr:col>
      <xdr:colOff>165100</xdr:colOff>
      <xdr:row>59</xdr:row>
      <xdr:rowOff>139914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131041</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24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38640</xdr:rowOff>
    </xdr:from>
    <xdr:to>
      <xdr:col>98</xdr:col>
      <xdr:colOff>38100</xdr:colOff>
      <xdr:row>59</xdr:row>
      <xdr:rowOff>140240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131367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24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32633</xdr:rowOff>
    </xdr:from>
    <xdr:to>
      <xdr:col>116</xdr:col>
      <xdr:colOff>63500</xdr:colOff>
      <xdr:row>75</xdr:row>
      <xdr:rowOff>118156</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2891383"/>
          <a:ext cx="838200" cy="8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118156</xdr:rowOff>
    </xdr:from>
    <xdr:to>
      <xdr:col>111</xdr:col>
      <xdr:colOff>177800</xdr:colOff>
      <xdr:row>75</xdr:row>
      <xdr:rowOff>158153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2976906"/>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158153</xdr:rowOff>
    </xdr:from>
    <xdr:to>
      <xdr:col>107</xdr:col>
      <xdr:colOff>50800</xdr:colOff>
      <xdr:row>76</xdr:row>
      <xdr:rowOff>3390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3016903"/>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158998</xdr:rowOff>
    </xdr:from>
    <xdr:to>
      <xdr:col>102</xdr:col>
      <xdr:colOff>114300</xdr:colOff>
      <xdr:row>76</xdr:row>
      <xdr:rowOff>3390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656300" y="13017748"/>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153283</xdr:rowOff>
    </xdr:from>
    <xdr:to>
      <xdr:col>116</xdr:col>
      <xdr:colOff>114300</xdr:colOff>
      <xdr:row>75</xdr:row>
      <xdr:rowOff>83433</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8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4710</xdr:rowOff>
    </xdr:from>
    <xdr:ext cx="599010"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69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67356</xdr:rowOff>
    </xdr:from>
    <xdr:to>
      <xdr:col>112</xdr:col>
      <xdr:colOff>38100</xdr:colOff>
      <xdr:row>75</xdr:row>
      <xdr:rowOff>168957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92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14033</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23795" y="1270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107352</xdr:rowOff>
    </xdr:from>
    <xdr:to>
      <xdr:col>107</xdr:col>
      <xdr:colOff>101600</xdr:colOff>
      <xdr:row>76</xdr:row>
      <xdr:rowOff>37502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9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28630</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34795" y="1305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124040</xdr:rowOff>
    </xdr:from>
    <xdr:to>
      <xdr:col>102</xdr:col>
      <xdr:colOff>165100</xdr:colOff>
      <xdr:row>76</xdr:row>
      <xdr:rowOff>54190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9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45317</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45795" y="1307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108198</xdr:rowOff>
    </xdr:from>
    <xdr:to>
      <xdr:col>98</xdr:col>
      <xdr:colOff>38100</xdr:colOff>
      <xdr:row>76</xdr:row>
      <xdr:rowOff>38348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9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29475</xdr:rowOff>
    </xdr:from>
    <xdr:ext cx="59901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56795" y="1305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特に義務的経費で高いウェイトを占めている物件費については、救急患者輸送車搬送業務、町営バス運営業務など一定水準の住民生活を確保する事業等が多く含まれているため経費が高くなっている。扶助費については、（４）－１で述べたように少子高齢化の進行に伴い、施設等入所者の措置費が大半を占めているため、扶助費が高い指標で推移することは否めない。公債費についてもウェイトは高いものの、基準財政需要額が算入される有利な地方債を起こしているため、実質公債費比率の指標については増加傾向にあるが、急激な増加は抑制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
1,451
109.63
3,356,721
3,087,102
177,885
1,712,371
3,524,802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168199</xdr:rowOff>
    </xdr:from>
    <xdr:to>
      <xdr:col>24</xdr:col>
      <xdr:colOff>63500</xdr:colOff>
      <xdr:row>36</xdr:row>
      <xdr:rowOff>20523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168949"/>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147263</xdr:rowOff>
    </xdr:from>
    <xdr:to>
      <xdr:col>19</xdr:col>
      <xdr:colOff>177800</xdr:colOff>
      <xdr:row>36</xdr:row>
      <xdr:rowOff>20523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148013"/>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147263</xdr:rowOff>
    </xdr:from>
    <xdr:to>
      <xdr:col>15</xdr:col>
      <xdr:colOff>50800</xdr:colOff>
      <xdr:row>35</xdr:row>
      <xdr:rowOff>164236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148013"/>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164236</xdr:rowOff>
    </xdr:from>
    <xdr:to>
      <xdr:col>10</xdr:col>
      <xdr:colOff>114300</xdr:colOff>
      <xdr:row>36</xdr:row>
      <xdr:rowOff>23457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164986"/>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117399</xdr:rowOff>
    </xdr:from>
    <xdr:to>
      <xdr:col>24</xdr:col>
      <xdr:colOff>114300</xdr:colOff>
      <xdr:row>36</xdr:row>
      <xdr:rowOff>47549</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140276</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141173</xdr:rowOff>
    </xdr:from>
    <xdr:to>
      <xdr:col>20</xdr:col>
      <xdr:colOff>38100</xdr:colOff>
      <xdr:row>36</xdr:row>
      <xdr:rowOff>71323</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87850</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9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96463</xdr:rowOff>
    </xdr:from>
    <xdr:to>
      <xdr:col>15</xdr:col>
      <xdr:colOff>101600</xdr:colOff>
      <xdr:row>36</xdr:row>
      <xdr:rowOff>26613</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0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43140</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8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113436</xdr:rowOff>
    </xdr:from>
    <xdr:to>
      <xdr:col>10</xdr:col>
      <xdr:colOff>165100</xdr:colOff>
      <xdr:row>36</xdr:row>
      <xdr:rowOff>43586</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60113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8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144107</xdr:rowOff>
    </xdr:from>
    <xdr:to>
      <xdr:col>6</xdr:col>
      <xdr:colOff>38100</xdr:colOff>
      <xdr:row>36</xdr:row>
      <xdr:rowOff>74257</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1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90784</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160029</xdr:rowOff>
    </xdr:from>
    <xdr:to>
      <xdr:col>24</xdr:col>
      <xdr:colOff>63500</xdr:colOff>
      <xdr:row>58</xdr:row>
      <xdr:rowOff>8296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932679"/>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160029</xdr:rowOff>
    </xdr:from>
    <xdr:to>
      <xdr:col>19</xdr:col>
      <xdr:colOff>177800</xdr:colOff>
      <xdr:row>58</xdr:row>
      <xdr:rowOff>3532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32679"/>
          <a:ext cx="8890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3532</xdr:rowOff>
    </xdr:from>
    <xdr:to>
      <xdr:col>15</xdr:col>
      <xdr:colOff>50800</xdr:colOff>
      <xdr:row>58</xdr:row>
      <xdr:rowOff>7214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47632"/>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3922</xdr:rowOff>
    </xdr:from>
    <xdr:to>
      <xdr:col>10</xdr:col>
      <xdr:colOff>114300</xdr:colOff>
      <xdr:row>58</xdr:row>
      <xdr:rowOff>7214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94802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128946</xdr:rowOff>
    </xdr:from>
    <xdr:to>
      <xdr:col>24</xdr:col>
      <xdr:colOff>114300</xdr:colOff>
      <xdr:row>58</xdr:row>
      <xdr:rowOff>59096</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88323</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109229</xdr:rowOff>
    </xdr:from>
    <xdr:to>
      <xdr:col>20</xdr:col>
      <xdr:colOff>38100</xdr:colOff>
      <xdr:row>58</xdr:row>
      <xdr:rowOff>39379</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55906</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5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124182</xdr:rowOff>
    </xdr:from>
    <xdr:to>
      <xdr:col>15</xdr:col>
      <xdr:colOff>101600</xdr:colOff>
      <xdr:row>58</xdr:row>
      <xdr:rowOff>54332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8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70859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67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127864</xdr:rowOff>
    </xdr:from>
    <xdr:to>
      <xdr:col>10</xdr:col>
      <xdr:colOff>165100</xdr:colOff>
      <xdr:row>58</xdr:row>
      <xdr:rowOff>58014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74541</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7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124572</xdr:rowOff>
    </xdr:from>
    <xdr:to>
      <xdr:col>6</xdr:col>
      <xdr:colOff>38100</xdr:colOff>
      <xdr:row>58</xdr:row>
      <xdr:rowOff>54722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8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71249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7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xmlns=""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xmlns=""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xmlns=""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109727</xdr:rowOff>
    </xdr:from>
    <xdr:to>
      <xdr:col>24</xdr:col>
      <xdr:colOff>63500</xdr:colOff>
      <xdr:row>77</xdr:row>
      <xdr:rowOff>109829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3797300" y="13311377"/>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xmlns=""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xmlns=""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109829</xdr:rowOff>
    </xdr:from>
    <xdr:to>
      <xdr:col>19</xdr:col>
      <xdr:colOff>177800</xdr:colOff>
      <xdr:row>77</xdr:row>
      <xdr:rowOff>126744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908300" y="13311479"/>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126744</xdr:rowOff>
    </xdr:from>
    <xdr:to>
      <xdr:col>15</xdr:col>
      <xdr:colOff>50800</xdr:colOff>
      <xdr:row>78</xdr:row>
      <xdr:rowOff>12280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019300" y="13328394"/>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1992</xdr:rowOff>
    </xdr:from>
    <xdr:to>
      <xdr:col>10</xdr:col>
      <xdr:colOff>114300</xdr:colOff>
      <xdr:row>78</xdr:row>
      <xdr:rowOff>12280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1130300" y="13375092"/>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58927</xdr:rowOff>
    </xdr:from>
    <xdr:to>
      <xdr:col>24</xdr:col>
      <xdr:colOff>114300</xdr:colOff>
      <xdr:row>77</xdr:row>
      <xdr:rowOff>160527</xdr:rowOff>
    </xdr:to>
    <xdr:sp macro="" textlink="">
      <xdr:nvSpPr>
        <xdr:cNvPr id="192" name="楕円 191">
          <a:extLst>
            <a:ext uri="{FF2B5EF4-FFF2-40B4-BE49-F238E27FC236}">
              <a16:creationId xmlns:a16="http://schemas.microsoft.com/office/drawing/2014/main" xmlns="" id="{00000000-0008-0000-0700-0000C0000000}"/>
            </a:ext>
          </a:extLst>
        </xdr:cNvPr>
        <xdr:cNvSpPr/>
      </xdr:nvSpPr>
      <xdr:spPr>
        <a:xfrm>
          <a:off x="4584700" y="132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81804</xdr:rowOff>
    </xdr:from>
    <xdr:ext cx="599010" cy="259045"/>
    <xdr:sp macro="" textlink="">
      <xdr:nvSpPr>
        <xdr:cNvPr id="193" name="民生費該当値テキスト">
          <a:extLst>
            <a:ext uri="{FF2B5EF4-FFF2-40B4-BE49-F238E27FC236}">
              <a16:creationId xmlns:a16="http://schemas.microsoft.com/office/drawing/2014/main" xmlns="" id="{00000000-0008-0000-0700-0000C1000000}"/>
            </a:ext>
          </a:extLst>
        </xdr:cNvPr>
        <xdr:cNvSpPr txBox="1"/>
      </xdr:nvSpPr>
      <xdr:spPr>
        <a:xfrm>
          <a:off x="4686300" y="1311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59029</xdr:rowOff>
    </xdr:from>
    <xdr:to>
      <xdr:col>20</xdr:col>
      <xdr:colOff>38100</xdr:colOff>
      <xdr:row>77</xdr:row>
      <xdr:rowOff>160629</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3746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5706</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497795" y="1303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75944</xdr:rowOff>
    </xdr:from>
    <xdr:to>
      <xdr:col>15</xdr:col>
      <xdr:colOff>101600</xdr:colOff>
      <xdr:row>78</xdr:row>
      <xdr:rowOff>6094</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2857500" y="132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22621</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608795" y="1305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132930</xdr:rowOff>
    </xdr:from>
    <xdr:to>
      <xdr:col>10</xdr:col>
      <xdr:colOff>165100</xdr:colOff>
      <xdr:row>78</xdr:row>
      <xdr:rowOff>63080</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1968500" y="133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79607</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719795" y="1310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122642</xdr:rowOff>
    </xdr:from>
    <xdr:to>
      <xdr:col>6</xdr:col>
      <xdr:colOff>38100</xdr:colOff>
      <xdr:row>78</xdr:row>
      <xdr:rowOff>52792</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079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69319</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30795" y="1309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1234</xdr:rowOff>
    </xdr:from>
    <xdr:to>
      <xdr:col>24</xdr:col>
      <xdr:colOff>63500</xdr:colOff>
      <xdr:row>97</xdr:row>
      <xdr:rowOff>114909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631884"/>
          <a:ext cx="838200" cy="1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100110</xdr:rowOff>
    </xdr:from>
    <xdr:to>
      <xdr:col>19</xdr:col>
      <xdr:colOff>177800</xdr:colOff>
      <xdr:row>97</xdr:row>
      <xdr:rowOff>114909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216410"/>
          <a:ext cx="889000" cy="52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100110</xdr:rowOff>
    </xdr:from>
    <xdr:to>
      <xdr:col>15</xdr:col>
      <xdr:colOff>50800</xdr:colOff>
      <xdr:row>95</xdr:row>
      <xdr:rowOff>40305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216410"/>
          <a:ext cx="889000" cy="1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40305</xdr:rowOff>
    </xdr:from>
    <xdr:to>
      <xdr:col>10</xdr:col>
      <xdr:colOff>114300</xdr:colOff>
      <xdr:row>97</xdr:row>
      <xdr:rowOff>10401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328055"/>
          <a:ext cx="889000" cy="3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121884</xdr:rowOff>
    </xdr:from>
    <xdr:to>
      <xdr:col>24</xdr:col>
      <xdr:colOff>114300</xdr:colOff>
      <xdr:row>97</xdr:row>
      <xdr:rowOff>52034</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144761</xdr:rowOff>
    </xdr:from>
    <xdr:ext cx="599010"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43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64109</xdr:rowOff>
    </xdr:from>
    <xdr:to>
      <xdr:col>20</xdr:col>
      <xdr:colOff>38100</xdr:colOff>
      <xdr:row>97</xdr:row>
      <xdr:rowOff>165709</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156836</xdr:rowOff>
    </xdr:from>
    <xdr:ext cx="59901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497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49310</xdr:rowOff>
    </xdr:from>
    <xdr:to>
      <xdr:col>15</xdr:col>
      <xdr:colOff>101600</xdr:colOff>
      <xdr:row>94</xdr:row>
      <xdr:rowOff>150910</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1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167437</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08795" y="1594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160955</xdr:rowOff>
    </xdr:from>
    <xdr:to>
      <xdr:col>10</xdr:col>
      <xdr:colOff>165100</xdr:colOff>
      <xdr:row>95</xdr:row>
      <xdr:rowOff>91105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2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107632</xdr:rowOff>
    </xdr:from>
    <xdr:ext cx="59901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19795" y="160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131051</xdr:rowOff>
    </xdr:from>
    <xdr:to>
      <xdr:col>6</xdr:col>
      <xdr:colOff>38100</xdr:colOff>
      <xdr:row>97</xdr:row>
      <xdr:rowOff>61201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5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77728</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30795" y="1636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130429</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131179"/>
          <a:ext cx="838200" cy="5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81534</xdr:rowOff>
    </xdr:from>
    <xdr:to>
      <xdr:col>50</xdr:col>
      <xdr:colOff>114300</xdr:colOff>
      <xdr:row>35</xdr:row>
      <xdr:rowOff>130429</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082284"/>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80137</xdr:rowOff>
    </xdr:from>
    <xdr:to>
      <xdr:col>45</xdr:col>
      <xdr:colOff>177800</xdr:colOff>
      <xdr:row>35</xdr:row>
      <xdr:rowOff>81534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080887"/>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80137</xdr:rowOff>
    </xdr:from>
    <xdr:to>
      <xdr:col>41</xdr:col>
      <xdr:colOff>50800</xdr:colOff>
      <xdr:row>36</xdr:row>
      <xdr:rowOff>118872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080887"/>
          <a:ext cx="889000" cy="2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79629</xdr:rowOff>
    </xdr:from>
    <xdr:to>
      <xdr:col>50</xdr:col>
      <xdr:colOff>165100</xdr:colOff>
      <xdr:row>36</xdr:row>
      <xdr:rowOff>9779</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26306</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58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30734</xdr:rowOff>
    </xdr:from>
    <xdr:to>
      <xdr:col>46</xdr:col>
      <xdr:colOff>38100</xdr:colOff>
      <xdr:row>35</xdr:row>
      <xdr:rowOff>132334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0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148861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580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29337</xdr:rowOff>
    </xdr:from>
    <xdr:to>
      <xdr:col>41</xdr:col>
      <xdr:colOff>101600</xdr:colOff>
      <xdr:row>35</xdr:row>
      <xdr:rowOff>130937</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0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147464</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58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68072</xdr:rowOff>
    </xdr:from>
    <xdr:to>
      <xdr:col>36</xdr:col>
      <xdr:colOff>165100</xdr:colOff>
      <xdr:row>36</xdr:row>
      <xdr:rowOff>169672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2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14749</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143345</xdr:rowOff>
    </xdr:from>
    <xdr:to>
      <xdr:col>55</xdr:col>
      <xdr:colOff>0</xdr:colOff>
      <xdr:row>57</xdr:row>
      <xdr:rowOff>2477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9744545"/>
          <a:ext cx="8382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143345</xdr:rowOff>
    </xdr:from>
    <xdr:to>
      <xdr:col>50</xdr:col>
      <xdr:colOff>114300</xdr:colOff>
      <xdr:row>56</xdr:row>
      <xdr:rowOff>154007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744545"/>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154007</xdr:rowOff>
    </xdr:from>
    <xdr:to>
      <xdr:col>45</xdr:col>
      <xdr:colOff>177800</xdr:colOff>
      <xdr:row>57</xdr:row>
      <xdr:rowOff>127169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755207"/>
          <a:ext cx="889000" cy="14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127169</xdr:rowOff>
    </xdr:from>
    <xdr:to>
      <xdr:col>41</xdr:col>
      <xdr:colOff>50800</xdr:colOff>
      <xdr:row>57</xdr:row>
      <xdr:rowOff>158945</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899819"/>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123127</xdr:rowOff>
    </xdr:from>
    <xdr:to>
      <xdr:col>55</xdr:col>
      <xdr:colOff>50800</xdr:colOff>
      <xdr:row>57</xdr:row>
      <xdr:rowOff>53277</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7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146004</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57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92545</xdr:rowOff>
    </xdr:from>
    <xdr:to>
      <xdr:col>50</xdr:col>
      <xdr:colOff>165100</xdr:colOff>
      <xdr:row>57</xdr:row>
      <xdr:rowOff>22695</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6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39222</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39795" y="94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103207</xdr:rowOff>
    </xdr:from>
    <xdr:to>
      <xdr:col>46</xdr:col>
      <xdr:colOff>38100</xdr:colOff>
      <xdr:row>57</xdr:row>
      <xdr:rowOff>33357</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7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49884</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50795" y="94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76369</xdr:rowOff>
    </xdr:from>
    <xdr:to>
      <xdr:col>41</xdr:col>
      <xdr:colOff>101600</xdr:colOff>
      <xdr:row>58</xdr:row>
      <xdr:rowOff>6519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23046</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61795" y="962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108145</xdr:rowOff>
    </xdr:from>
    <xdr:to>
      <xdr:col>36</xdr:col>
      <xdr:colOff>165100</xdr:colOff>
      <xdr:row>58</xdr:row>
      <xdr:rowOff>38295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54822</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672795" y="965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2674</xdr:rowOff>
    </xdr:from>
    <xdr:to>
      <xdr:col>55</xdr:col>
      <xdr:colOff>0</xdr:colOff>
      <xdr:row>78</xdr:row>
      <xdr:rowOff>47247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375774"/>
          <a:ext cx="838200" cy="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47247</xdr:rowOff>
    </xdr:from>
    <xdr:to>
      <xdr:col>50</xdr:col>
      <xdr:colOff>114300</xdr:colOff>
      <xdr:row>78</xdr:row>
      <xdr:rowOff>119115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420347"/>
          <a:ext cx="889000" cy="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119115</xdr:rowOff>
    </xdr:from>
    <xdr:to>
      <xdr:col>45</xdr:col>
      <xdr:colOff>177800</xdr:colOff>
      <xdr:row>78</xdr:row>
      <xdr:rowOff>128056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492215"/>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128056</xdr:rowOff>
    </xdr:from>
    <xdr:to>
      <xdr:col>41</xdr:col>
      <xdr:colOff>50800</xdr:colOff>
      <xdr:row>78</xdr:row>
      <xdr:rowOff>128116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501156"/>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123324</xdr:rowOff>
    </xdr:from>
    <xdr:to>
      <xdr:col>55</xdr:col>
      <xdr:colOff>50800</xdr:colOff>
      <xdr:row>78</xdr:row>
      <xdr:rowOff>53474</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101751</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167897</xdr:rowOff>
    </xdr:from>
    <xdr:to>
      <xdr:col>50</xdr:col>
      <xdr:colOff>165100</xdr:colOff>
      <xdr:row>78</xdr:row>
      <xdr:rowOff>98047</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89174</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4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68315</xdr:rowOff>
    </xdr:from>
    <xdr:to>
      <xdr:col>46</xdr:col>
      <xdr:colOff>38100</xdr:colOff>
      <xdr:row>78</xdr:row>
      <xdr:rowOff>169915</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161042</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77256</xdr:rowOff>
    </xdr:from>
    <xdr:to>
      <xdr:col>41</xdr:col>
      <xdr:colOff>101600</xdr:colOff>
      <xdr:row>79</xdr:row>
      <xdr:rowOff>7406</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169983</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5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77316</xdr:rowOff>
    </xdr:from>
    <xdr:to>
      <xdr:col>36</xdr:col>
      <xdr:colOff>165100</xdr:colOff>
      <xdr:row>79</xdr:row>
      <xdr:rowOff>7466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4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170043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5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8700</xdr:rowOff>
    </xdr:from>
    <xdr:to>
      <xdr:col>55</xdr:col>
      <xdr:colOff>0</xdr:colOff>
      <xdr:row>96</xdr:row>
      <xdr:rowOff>25491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9639300" y="16296450"/>
          <a:ext cx="838200" cy="18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25491</xdr:rowOff>
    </xdr:from>
    <xdr:to>
      <xdr:col>50</xdr:col>
      <xdr:colOff>114300</xdr:colOff>
      <xdr:row>96</xdr:row>
      <xdr:rowOff>119275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484691"/>
          <a:ext cx="889000" cy="9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102826</xdr:rowOff>
    </xdr:from>
    <xdr:to>
      <xdr:col>45</xdr:col>
      <xdr:colOff>177800</xdr:colOff>
      <xdr:row>96</xdr:row>
      <xdr:rowOff>119275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7861300" y="16562026"/>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52375</xdr:rowOff>
    </xdr:from>
    <xdr:to>
      <xdr:col>41</xdr:col>
      <xdr:colOff>50800</xdr:colOff>
      <xdr:row>96</xdr:row>
      <xdr:rowOff>102826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511575"/>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129350</xdr:rowOff>
    </xdr:from>
    <xdr:to>
      <xdr:col>55</xdr:col>
      <xdr:colOff>50800</xdr:colOff>
      <xdr:row>95</xdr:row>
      <xdr:rowOff>59500</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2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152227</xdr:rowOff>
    </xdr:from>
    <xdr:ext cx="599010"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09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146141</xdr:rowOff>
    </xdr:from>
    <xdr:to>
      <xdr:col>50</xdr:col>
      <xdr:colOff>165100</xdr:colOff>
      <xdr:row>96</xdr:row>
      <xdr:rowOff>76291</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4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92818</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39795" y="162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68475</xdr:rowOff>
    </xdr:from>
    <xdr:to>
      <xdr:col>46</xdr:col>
      <xdr:colOff>38100</xdr:colOff>
      <xdr:row>96</xdr:row>
      <xdr:rowOff>170075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15152</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50795" y="1630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52026</xdr:rowOff>
    </xdr:from>
    <xdr:to>
      <xdr:col>41</xdr:col>
      <xdr:colOff>101600</xdr:colOff>
      <xdr:row>96</xdr:row>
      <xdr:rowOff>153626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5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170153</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61795" y="162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xdr:rowOff>
    </xdr:from>
    <xdr:to>
      <xdr:col>36</xdr:col>
      <xdr:colOff>165100</xdr:colOff>
      <xdr:row>96</xdr:row>
      <xdr:rowOff>103175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119702</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672795" y="162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129825</xdr:rowOff>
    </xdr:from>
    <xdr:to>
      <xdr:col>85</xdr:col>
      <xdr:colOff>127000</xdr:colOff>
      <xdr:row>37</xdr:row>
      <xdr:rowOff>4308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5481300" y="6302025"/>
          <a:ext cx="8382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129825</xdr:rowOff>
    </xdr:from>
    <xdr:to>
      <xdr:col>81</xdr:col>
      <xdr:colOff>50800</xdr:colOff>
      <xdr:row>37</xdr:row>
      <xdr:rowOff>19830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302025"/>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162751</xdr:rowOff>
    </xdr:from>
    <xdr:to>
      <xdr:col>76</xdr:col>
      <xdr:colOff>114300</xdr:colOff>
      <xdr:row>37</xdr:row>
      <xdr:rowOff>19830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334951"/>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91565</xdr:rowOff>
    </xdr:from>
    <xdr:to>
      <xdr:col>71</xdr:col>
      <xdr:colOff>177800</xdr:colOff>
      <xdr:row>36</xdr:row>
      <xdr:rowOff>162751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814300" y="6263765"/>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124958</xdr:rowOff>
    </xdr:from>
    <xdr:to>
      <xdr:col>85</xdr:col>
      <xdr:colOff>177800</xdr:colOff>
      <xdr:row>37</xdr:row>
      <xdr:rowOff>55108</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29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103385</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27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79025</xdr:rowOff>
    </xdr:from>
    <xdr:to>
      <xdr:col>81</xdr:col>
      <xdr:colOff>101600</xdr:colOff>
      <xdr:row>37</xdr:row>
      <xdr:rowOff>9175</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2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302</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3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140480</xdr:rowOff>
    </xdr:from>
    <xdr:to>
      <xdr:col>76</xdr:col>
      <xdr:colOff>165100</xdr:colOff>
      <xdr:row>37</xdr:row>
      <xdr:rowOff>70630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3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61757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4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111951</xdr:rowOff>
    </xdr:from>
    <xdr:to>
      <xdr:col>72</xdr:col>
      <xdr:colOff>38100</xdr:colOff>
      <xdr:row>37</xdr:row>
      <xdr:rowOff>42101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33228</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3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40765</xdr:rowOff>
    </xdr:from>
    <xdr:to>
      <xdr:col>67</xdr:col>
      <xdr:colOff>101600</xdr:colOff>
      <xdr:row>36</xdr:row>
      <xdr:rowOff>142365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2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158892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59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16435</xdr:rowOff>
    </xdr:from>
    <xdr:to>
      <xdr:col>85</xdr:col>
      <xdr:colOff>127000</xdr:colOff>
      <xdr:row>58</xdr:row>
      <xdr:rowOff>31569</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960535"/>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31569</xdr:rowOff>
    </xdr:from>
    <xdr:to>
      <xdr:col>81</xdr:col>
      <xdr:colOff>50800</xdr:colOff>
      <xdr:row>58</xdr:row>
      <xdr:rowOff>45482</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97566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xdr:rowOff>
    </xdr:from>
    <xdr:to>
      <xdr:col>76</xdr:col>
      <xdr:colOff>114300</xdr:colOff>
      <xdr:row>58</xdr:row>
      <xdr:rowOff>45482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9944194"/>
          <a:ext cx="889000" cy="4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xdr:rowOff>
    </xdr:from>
    <xdr:to>
      <xdr:col>71</xdr:col>
      <xdr:colOff>177800</xdr:colOff>
      <xdr:row>58</xdr:row>
      <xdr:rowOff>44749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2814300" y="9944194"/>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137085</xdr:rowOff>
    </xdr:from>
    <xdr:to>
      <xdr:col>85</xdr:col>
      <xdr:colOff>177800</xdr:colOff>
      <xdr:row>58</xdr:row>
      <xdr:rowOff>67235</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9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52012</xdr:rowOff>
    </xdr:from>
    <xdr:ext cx="599010"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8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152219</xdr:rowOff>
    </xdr:from>
    <xdr:to>
      <xdr:col>81</xdr:col>
      <xdr:colOff>101600</xdr:colOff>
      <xdr:row>58</xdr:row>
      <xdr:rowOff>82369</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73496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100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166132</xdr:rowOff>
    </xdr:from>
    <xdr:to>
      <xdr:col>76</xdr:col>
      <xdr:colOff>165100</xdr:colOff>
      <xdr:row>58</xdr:row>
      <xdr:rowOff>96282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9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87409</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100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120744</xdr:rowOff>
    </xdr:from>
    <xdr:to>
      <xdr:col>72</xdr:col>
      <xdr:colOff>38100</xdr:colOff>
      <xdr:row>58</xdr:row>
      <xdr:rowOff>50894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8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42021</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03795" y="9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165399</xdr:rowOff>
    </xdr:from>
    <xdr:to>
      <xdr:col>67</xdr:col>
      <xdr:colOff>101600</xdr:colOff>
      <xdr:row>58</xdr:row>
      <xdr:rowOff>95549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86676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10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34832</xdr:rowOff>
    </xdr:from>
    <xdr:to>
      <xdr:col>85</xdr:col>
      <xdr:colOff>127000</xdr:colOff>
      <xdr:row>78</xdr:row>
      <xdr:rowOff>118379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3407932"/>
          <a:ext cx="838200" cy="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5776</xdr:rowOff>
    </xdr:from>
    <xdr:to>
      <xdr:col>81</xdr:col>
      <xdr:colOff>50800</xdr:colOff>
      <xdr:row>78</xdr:row>
      <xdr:rowOff>34832</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3378876"/>
          <a:ext cx="8890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5776</xdr:rowOff>
    </xdr:from>
    <xdr:to>
      <xdr:col>76</xdr:col>
      <xdr:colOff>114300</xdr:colOff>
      <xdr:row>78</xdr:row>
      <xdr:rowOff>12827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3378876"/>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12827</xdr:rowOff>
    </xdr:from>
    <xdr:to>
      <xdr:col>71</xdr:col>
      <xdr:colOff>177800</xdr:colOff>
      <xdr:row>78</xdr:row>
      <xdr:rowOff>27904</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385927"/>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67579</xdr:rowOff>
    </xdr:from>
    <xdr:to>
      <xdr:col>85</xdr:col>
      <xdr:colOff>177800</xdr:colOff>
      <xdr:row>78</xdr:row>
      <xdr:rowOff>169179</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4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155482</xdr:rowOff>
    </xdr:from>
    <xdr:to>
      <xdr:col>81</xdr:col>
      <xdr:colOff>101600</xdr:colOff>
      <xdr:row>78</xdr:row>
      <xdr:rowOff>85632</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102159</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14111" y="131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126426</xdr:rowOff>
    </xdr:from>
    <xdr:to>
      <xdr:col>76</xdr:col>
      <xdr:colOff>165100</xdr:colOff>
      <xdr:row>78</xdr:row>
      <xdr:rowOff>56576</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3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73103</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31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133477</xdr:rowOff>
    </xdr:from>
    <xdr:to>
      <xdr:col>72</xdr:col>
      <xdr:colOff>38100</xdr:colOff>
      <xdr:row>78</xdr:row>
      <xdr:rowOff>63627</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80154</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31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148554</xdr:rowOff>
    </xdr:from>
    <xdr:to>
      <xdr:col>67</xdr:col>
      <xdr:colOff>101600</xdr:colOff>
      <xdr:row>78</xdr:row>
      <xdr:rowOff>78704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95231</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47111" y="131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131601</xdr:rowOff>
    </xdr:from>
    <xdr:to>
      <xdr:col>85</xdr:col>
      <xdr:colOff>127000</xdr:colOff>
      <xdr:row>96</xdr:row>
      <xdr:rowOff>139681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590801"/>
          <a:ext cx="8382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139681</xdr:rowOff>
    </xdr:from>
    <xdr:to>
      <xdr:col>81</xdr:col>
      <xdr:colOff>50800</xdr:colOff>
      <xdr:row>96</xdr:row>
      <xdr:rowOff>158037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598881"/>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158037</xdr:rowOff>
    </xdr:from>
    <xdr:to>
      <xdr:col>76</xdr:col>
      <xdr:colOff>114300</xdr:colOff>
      <xdr:row>97</xdr:row>
      <xdr:rowOff>7105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617237"/>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165227</xdr:rowOff>
    </xdr:from>
    <xdr:to>
      <xdr:col>71</xdr:col>
      <xdr:colOff>177800</xdr:colOff>
      <xdr:row>97</xdr:row>
      <xdr:rowOff>7105</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624427"/>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80801</xdr:rowOff>
    </xdr:from>
    <xdr:to>
      <xdr:col>85</xdr:col>
      <xdr:colOff>177800</xdr:colOff>
      <xdr:row>97</xdr:row>
      <xdr:rowOff>10951</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103678</xdr:rowOff>
    </xdr:from>
    <xdr:ext cx="599010"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3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88881</xdr:rowOff>
    </xdr:from>
    <xdr:to>
      <xdr:col>81</xdr:col>
      <xdr:colOff>101600</xdr:colOff>
      <xdr:row>97</xdr:row>
      <xdr:rowOff>19031</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5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35558</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181795" y="163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107237</xdr:rowOff>
    </xdr:from>
    <xdr:to>
      <xdr:col>76</xdr:col>
      <xdr:colOff>165100</xdr:colOff>
      <xdr:row>97</xdr:row>
      <xdr:rowOff>37387</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53914</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292795" y="16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127755</xdr:rowOff>
    </xdr:from>
    <xdr:to>
      <xdr:col>72</xdr:col>
      <xdr:colOff>38100</xdr:colOff>
      <xdr:row>97</xdr:row>
      <xdr:rowOff>57905</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5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74432</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03795" y="1636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114427</xdr:rowOff>
    </xdr:from>
    <xdr:to>
      <xdr:col>67</xdr:col>
      <xdr:colOff>101600</xdr:colOff>
      <xdr:row>97</xdr:row>
      <xdr:rowOff>44577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61104</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14795" y="163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総務費については、「特別定額給付金事業」が皆減となったことにより令和２年度比で減少、衛生費については、「新型コロナウイルスワクチン接種対策事業」に係る経費の増により令和２年度からの増額の主要因となっている。農林水産業費については、「森林環境整備事業」の皆減により、令和２年度比で減少。土木費では、例年の道路河川の維持工事に加え、道路の拡幅等の道路改良事業の増加、橋梁の修繕補修等事業の増加、町営住宅整備事業の事業費の増加が主な増加要因となっている。また、公債費についてもウェイトは高いものの、基準財政需要額に算入される有利な地方債を起こしているため、実質公債費比率の指標については増加傾向ではあるが急激な増加は抑制さ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本町は消防未常備であること、ごみ処理施設がないこと、公共交通機関は町営バス・スクールバスのみである等、都市部と比較すると十分な住民サービスの提供がなされていないのが現状である。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しかし、住民サービスの向上に伴うハード整備を実施した場合に急激な資金不足と管理費の増加が見込まれるため、財政調整基金は有用な財源と見込んでいる。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となっているが一般会計から特別会計に基準操出を行っていること、国民健康保険（診療施設勘定）・国民健康保険（福原診療所勘定）については赤字分を一般会計より補填を行っ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簡易水道事業等については、受益者の負担で独立採算を目指しているが、実質的には過疎地の公共サービスの充実のために存続が必要であり、この指標には出ないが赤字補填的な操出がなくなるように努力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election activeCell="BW34" sqref="BW34:BX34"/>
    </sheetView>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c r="B2" s="173" t="s">
        <v>81</v>
      </c>
      <c r="C2" s="173"/>
      <c r="D2" s="174"/>
    </row>
    <row r="3" spans="1:119" ht="18.75" customHeight="1" thickBot="1">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3356721</v>
      </c>
      <c r="BO4" s="459"/>
      <c r="BP4" s="459"/>
      <c r="BQ4" s="459"/>
      <c r="BR4" s="459"/>
      <c r="BS4" s="459"/>
      <c r="BT4" s="459"/>
      <c r="BU4" s="460"/>
      <c r="BV4" s="458">
        <v>3415983</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10.4</v>
      </c>
      <c r="CU4" s="599"/>
      <c r="CV4" s="599"/>
      <c r="CW4" s="599"/>
      <c r="CX4" s="599"/>
      <c r="CY4" s="599"/>
      <c r="CZ4" s="599"/>
      <c r="DA4" s="600"/>
      <c r="DB4" s="598">
        <v>5.8</v>
      </c>
      <c r="DC4" s="599"/>
      <c r="DD4" s="599"/>
      <c r="DE4" s="599"/>
      <c r="DF4" s="599"/>
      <c r="DG4" s="599"/>
      <c r="DH4" s="599"/>
      <c r="DI4" s="600"/>
    </row>
    <row r="5" spans="1:119" ht="18.75" customHeight="1">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3087102</v>
      </c>
      <c r="BO5" s="430"/>
      <c r="BP5" s="430"/>
      <c r="BQ5" s="430"/>
      <c r="BR5" s="430"/>
      <c r="BS5" s="430"/>
      <c r="BT5" s="430"/>
      <c r="BU5" s="431"/>
      <c r="BV5" s="429">
        <v>3212836</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83</v>
      </c>
      <c r="CU5" s="427"/>
      <c r="CV5" s="427"/>
      <c r="CW5" s="427"/>
      <c r="CX5" s="427"/>
      <c r="CY5" s="427"/>
      <c r="CZ5" s="427"/>
      <c r="DA5" s="428"/>
      <c r="DB5" s="426">
        <v>93</v>
      </c>
      <c r="DC5" s="427"/>
      <c r="DD5" s="427"/>
      <c r="DE5" s="427"/>
      <c r="DF5" s="427"/>
      <c r="DG5" s="427"/>
      <c r="DH5" s="427"/>
      <c r="DI5" s="428"/>
    </row>
    <row r="6" spans="1:119" ht="18.75" customHeight="1">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102</v>
      </c>
      <c r="AV6" s="488"/>
      <c r="AW6" s="488"/>
      <c r="AX6" s="488"/>
      <c r="AY6" s="443" t="s">
        <v>103</v>
      </c>
      <c r="AZ6" s="444"/>
      <c r="BA6" s="444"/>
      <c r="BB6" s="444"/>
      <c r="BC6" s="444"/>
      <c r="BD6" s="444"/>
      <c r="BE6" s="444"/>
      <c r="BF6" s="444"/>
      <c r="BG6" s="444"/>
      <c r="BH6" s="444"/>
      <c r="BI6" s="444"/>
      <c r="BJ6" s="444"/>
      <c r="BK6" s="444"/>
      <c r="BL6" s="444"/>
      <c r="BM6" s="445"/>
      <c r="BN6" s="429">
        <v>269619</v>
      </c>
      <c r="BO6" s="430"/>
      <c r="BP6" s="430"/>
      <c r="BQ6" s="430"/>
      <c r="BR6" s="430"/>
      <c r="BS6" s="430"/>
      <c r="BT6" s="430"/>
      <c r="BU6" s="431"/>
      <c r="BV6" s="429">
        <v>203147</v>
      </c>
      <c r="BW6" s="430"/>
      <c r="BX6" s="430"/>
      <c r="BY6" s="430"/>
      <c r="BZ6" s="430"/>
      <c r="CA6" s="430"/>
      <c r="CB6" s="430"/>
      <c r="CC6" s="431"/>
      <c r="CD6" s="469" t="s">
        <v>104</v>
      </c>
      <c r="CE6" s="389"/>
      <c r="CF6" s="389"/>
      <c r="CG6" s="389"/>
      <c r="CH6" s="389"/>
      <c r="CI6" s="389"/>
      <c r="CJ6" s="389"/>
      <c r="CK6" s="389"/>
      <c r="CL6" s="389"/>
      <c r="CM6" s="389"/>
      <c r="CN6" s="389"/>
      <c r="CO6" s="389"/>
      <c r="CP6" s="389"/>
      <c r="CQ6" s="389"/>
      <c r="CR6" s="389"/>
      <c r="CS6" s="470"/>
      <c r="CT6" s="572">
        <v>85.5</v>
      </c>
      <c r="CU6" s="573"/>
      <c r="CV6" s="573"/>
      <c r="CW6" s="573"/>
      <c r="CX6" s="573"/>
      <c r="CY6" s="573"/>
      <c r="CZ6" s="573"/>
      <c r="DA6" s="574"/>
      <c r="DB6" s="572">
        <v>95.3</v>
      </c>
      <c r="DC6" s="573"/>
      <c r="DD6" s="573"/>
      <c r="DE6" s="573"/>
      <c r="DF6" s="573"/>
      <c r="DG6" s="573"/>
      <c r="DH6" s="573"/>
      <c r="DI6" s="574"/>
    </row>
    <row r="7" spans="1:119" ht="18.75" customHeight="1">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105</v>
      </c>
      <c r="AN7" s="386"/>
      <c r="AO7" s="386"/>
      <c r="AP7" s="386"/>
      <c r="AQ7" s="386"/>
      <c r="AR7" s="386"/>
      <c r="AS7" s="386"/>
      <c r="AT7" s="387"/>
      <c r="AU7" s="487" t="s">
        <v>106</v>
      </c>
      <c r="AV7" s="488"/>
      <c r="AW7" s="488"/>
      <c r="AX7" s="488"/>
      <c r="AY7" s="443" t="s">
        <v>107</v>
      </c>
      <c r="AZ7" s="444"/>
      <c r="BA7" s="444"/>
      <c r="BB7" s="444"/>
      <c r="BC7" s="444"/>
      <c r="BD7" s="444"/>
      <c r="BE7" s="444"/>
      <c r="BF7" s="444"/>
      <c r="BG7" s="444"/>
      <c r="BH7" s="444"/>
      <c r="BI7" s="444"/>
      <c r="BJ7" s="444"/>
      <c r="BK7" s="444"/>
      <c r="BL7" s="444"/>
      <c r="BM7" s="445"/>
      <c r="BN7" s="429">
        <v>91734</v>
      </c>
      <c r="BO7" s="430"/>
      <c r="BP7" s="430"/>
      <c r="BQ7" s="430"/>
      <c r="BR7" s="430"/>
      <c r="BS7" s="430"/>
      <c r="BT7" s="430"/>
      <c r="BU7" s="431"/>
      <c r="BV7" s="429">
        <v>111172</v>
      </c>
      <c r="BW7" s="430"/>
      <c r="BX7" s="430"/>
      <c r="BY7" s="430"/>
      <c r="BZ7" s="430"/>
      <c r="CA7" s="430"/>
      <c r="CB7" s="430"/>
      <c r="CC7" s="431"/>
      <c r="CD7" s="469" t="s">
        <v>108</v>
      </c>
      <c r="CE7" s="389"/>
      <c r="CF7" s="389"/>
      <c r="CG7" s="389"/>
      <c r="CH7" s="389"/>
      <c r="CI7" s="389"/>
      <c r="CJ7" s="389"/>
      <c r="CK7" s="389"/>
      <c r="CL7" s="389"/>
      <c r="CM7" s="389"/>
      <c r="CN7" s="389"/>
      <c r="CO7" s="389"/>
      <c r="CP7" s="389"/>
      <c r="CQ7" s="389"/>
      <c r="CR7" s="389"/>
      <c r="CS7" s="470"/>
      <c r="CT7" s="429">
        <v>1712371</v>
      </c>
      <c r="CU7" s="430"/>
      <c r="CV7" s="430"/>
      <c r="CW7" s="430"/>
      <c r="CX7" s="430"/>
      <c r="CY7" s="430"/>
      <c r="CZ7" s="430"/>
      <c r="DA7" s="431"/>
      <c r="DB7" s="429">
        <v>1593339</v>
      </c>
      <c r="DC7" s="430"/>
      <c r="DD7" s="430"/>
      <c r="DE7" s="430"/>
      <c r="DF7" s="430"/>
      <c r="DG7" s="430"/>
      <c r="DH7" s="430"/>
      <c r="DI7" s="431"/>
    </row>
    <row r="8" spans="1:119" ht="18.75" customHeight="1" thickBot="1">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109</v>
      </c>
      <c r="AN8" s="386"/>
      <c r="AO8" s="386"/>
      <c r="AP8" s="386"/>
      <c r="AQ8" s="386"/>
      <c r="AR8" s="386"/>
      <c r="AS8" s="386"/>
      <c r="AT8" s="387"/>
      <c r="AU8" s="487" t="s">
        <v>110</v>
      </c>
      <c r="AV8" s="488"/>
      <c r="AW8" s="488"/>
      <c r="AX8" s="488"/>
      <c r="AY8" s="443" t="s">
        <v>111</v>
      </c>
      <c r="AZ8" s="444"/>
      <c r="BA8" s="444"/>
      <c r="BB8" s="444"/>
      <c r="BC8" s="444"/>
      <c r="BD8" s="444"/>
      <c r="BE8" s="444"/>
      <c r="BF8" s="444"/>
      <c r="BG8" s="444"/>
      <c r="BH8" s="444"/>
      <c r="BI8" s="444"/>
      <c r="BJ8" s="444"/>
      <c r="BK8" s="444"/>
      <c r="BL8" s="444"/>
      <c r="BM8" s="445"/>
      <c r="BN8" s="429">
        <v>177885</v>
      </c>
      <c r="BO8" s="430"/>
      <c r="BP8" s="430"/>
      <c r="BQ8" s="430"/>
      <c r="BR8" s="430"/>
      <c r="BS8" s="430"/>
      <c r="BT8" s="430"/>
      <c r="BU8" s="431"/>
      <c r="BV8" s="429">
        <v>91975</v>
      </c>
      <c r="BW8" s="430"/>
      <c r="BX8" s="430"/>
      <c r="BY8" s="430"/>
      <c r="BZ8" s="430"/>
      <c r="CA8" s="430"/>
      <c r="CB8" s="430"/>
      <c r="CC8" s="431"/>
      <c r="CD8" s="469" t="s">
        <v>112</v>
      </c>
      <c r="CE8" s="389"/>
      <c r="CF8" s="389"/>
      <c r="CG8" s="389"/>
      <c r="CH8" s="389"/>
      <c r="CI8" s="389"/>
      <c r="CJ8" s="389"/>
      <c r="CK8" s="389"/>
      <c r="CL8" s="389"/>
      <c r="CM8" s="389"/>
      <c r="CN8" s="389"/>
      <c r="CO8" s="389"/>
      <c r="CP8" s="389"/>
      <c r="CQ8" s="389"/>
      <c r="CR8" s="389"/>
      <c r="CS8" s="470"/>
      <c r="CT8" s="532">
        <v>0.13</v>
      </c>
      <c r="CU8" s="533"/>
      <c r="CV8" s="533"/>
      <c r="CW8" s="533"/>
      <c r="CX8" s="533"/>
      <c r="CY8" s="533"/>
      <c r="CZ8" s="533"/>
      <c r="DA8" s="534"/>
      <c r="DB8" s="532">
        <v>0.13</v>
      </c>
      <c r="DC8" s="533"/>
      <c r="DD8" s="533"/>
      <c r="DE8" s="533"/>
      <c r="DF8" s="533"/>
      <c r="DG8" s="533"/>
      <c r="DH8" s="533"/>
      <c r="DI8" s="534"/>
    </row>
    <row r="9" spans="1:119" ht="18.75" customHeight="1" thickBot="1">
      <c r="A9" s="172"/>
      <c r="B9" s="561" t="s">
        <v>113</v>
      </c>
      <c r="C9" s="562"/>
      <c r="D9" s="562"/>
      <c r="E9" s="562"/>
      <c r="F9" s="562"/>
      <c r="G9" s="562"/>
      <c r="H9" s="562"/>
      <c r="I9" s="562"/>
      <c r="J9" s="562"/>
      <c r="K9" s="480"/>
      <c r="L9" s="563" t="s">
        <v>114</v>
      </c>
      <c r="M9" s="564"/>
      <c r="N9" s="564"/>
      <c r="O9" s="564"/>
      <c r="P9" s="564"/>
      <c r="Q9" s="565"/>
      <c r="R9" s="566">
        <v>1380</v>
      </c>
      <c r="S9" s="567"/>
      <c r="T9" s="567"/>
      <c r="U9" s="567"/>
      <c r="V9" s="568"/>
      <c r="W9" s="498" t="s">
        <v>115</v>
      </c>
      <c r="X9" s="499"/>
      <c r="Y9" s="499"/>
      <c r="Z9" s="499"/>
      <c r="AA9" s="499"/>
      <c r="AB9" s="499"/>
      <c r="AC9" s="499"/>
      <c r="AD9" s="499"/>
      <c r="AE9" s="499"/>
      <c r="AF9" s="499"/>
      <c r="AG9" s="499"/>
      <c r="AH9" s="499"/>
      <c r="AI9" s="499"/>
      <c r="AJ9" s="499"/>
      <c r="AK9" s="499"/>
      <c r="AL9" s="569"/>
      <c r="AM9" s="486" t="s">
        <v>116</v>
      </c>
      <c r="AN9" s="386"/>
      <c r="AO9" s="386"/>
      <c r="AP9" s="386"/>
      <c r="AQ9" s="386"/>
      <c r="AR9" s="386"/>
      <c r="AS9" s="386"/>
      <c r="AT9" s="387"/>
      <c r="AU9" s="487" t="s">
        <v>117</v>
      </c>
      <c r="AV9" s="488"/>
      <c r="AW9" s="488"/>
      <c r="AX9" s="488"/>
      <c r="AY9" s="443" t="s">
        <v>118</v>
      </c>
      <c r="AZ9" s="444"/>
      <c r="BA9" s="444"/>
      <c r="BB9" s="444"/>
      <c r="BC9" s="444"/>
      <c r="BD9" s="444"/>
      <c r="BE9" s="444"/>
      <c r="BF9" s="444"/>
      <c r="BG9" s="444"/>
      <c r="BH9" s="444"/>
      <c r="BI9" s="444"/>
      <c r="BJ9" s="444"/>
      <c r="BK9" s="444"/>
      <c r="BL9" s="444"/>
      <c r="BM9" s="445"/>
      <c r="BN9" s="429">
        <v>85910</v>
      </c>
      <c r="BO9" s="430"/>
      <c r="BP9" s="430"/>
      <c r="BQ9" s="430"/>
      <c r="BR9" s="430"/>
      <c r="BS9" s="430"/>
      <c r="BT9" s="430"/>
      <c r="BU9" s="431"/>
      <c r="BV9" s="429">
        <v>-16566</v>
      </c>
      <c r="BW9" s="430"/>
      <c r="BX9" s="430"/>
      <c r="BY9" s="430"/>
      <c r="BZ9" s="430"/>
      <c r="CA9" s="430"/>
      <c r="CB9" s="430"/>
      <c r="CC9" s="431"/>
      <c r="CD9" s="469" t="s">
        <v>119</v>
      </c>
      <c r="CE9" s="389"/>
      <c r="CF9" s="389"/>
      <c r="CG9" s="389"/>
      <c r="CH9" s="389"/>
      <c r="CI9" s="389"/>
      <c r="CJ9" s="389"/>
      <c r="CK9" s="389"/>
      <c r="CL9" s="389"/>
      <c r="CM9" s="389"/>
      <c r="CN9" s="389"/>
      <c r="CO9" s="389"/>
      <c r="CP9" s="389"/>
      <c r="CQ9" s="389"/>
      <c r="CR9" s="389"/>
      <c r="CS9" s="470"/>
      <c r="CT9" s="426">
        <v>13.9</v>
      </c>
      <c r="CU9" s="427"/>
      <c r="CV9" s="427"/>
      <c r="CW9" s="427"/>
      <c r="CX9" s="427"/>
      <c r="CY9" s="427"/>
      <c r="CZ9" s="427"/>
      <c r="DA9" s="428"/>
      <c r="DB9" s="426">
        <v>14.5</v>
      </c>
      <c r="DC9" s="427"/>
      <c r="DD9" s="427"/>
      <c r="DE9" s="427"/>
      <c r="DF9" s="427"/>
      <c r="DG9" s="427"/>
      <c r="DH9" s="427"/>
      <c r="DI9" s="428"/>
    </row>
    <row r="10" spans="1:119" ht="18.75" customHeight="1" thickBot="1">
      <c r="A10" s="172"/>
      <c r="B10" s="561"/>
      <c r="C10" s="562"/>
      <c r="D10" s="562"/>
      <c r="E10" s="562"/>
      <c r="F10" s="562"/>
      <c r="G10" s="562"/>
      <c r="H10" s="562"/>
      <c r="I10" s="562"/>
      <c r="J10" s="562"/>
      <c r="K10" s="480"/>
      <c r="L10" s="385" t="s">
        <v>120</v>
      </c>
      <c r="M10" s="386"/>
      <c r="N10" s="386"/>
      <c r="O10" s="386"/>
      <c r="P10" s="386"/>
      <c r="Q10" s="387"/>
      <c r="R10" s="382">
        <v>1545</v>
      </c>
      <c r="S10" s="383"/>
      <c r="T10" s="383"/>
      <c r="U10" s="383"/>
      <c r="V10" s="442"/>
      <c r="W10" s="570"/>
      <c r="X10" s="380"/>
      <c r="Y10" s="380"/>
      <c r="Z10" s="380"/>
      <c r="AA10" s="380"/>
      <c r="AB10" s="380"/>
      <c r="AC10" s="380"/>
      <c r="AD10" s="380"/>
      <c r="AE10" s="380"/>
      <c r="AF10" s="380"/>
      <c r="AG10" s="380"/>
      <c r="AH10" s="380"/>
      <c r="AI10" s="380"/>
      <c r="AJ10" s="380"/>
      <c r="AK10" s="380"/>
      <c r="AL10" s="571"/>
      <c r="AM10" s="486" t="s">
        <v>121</v>
      </c>
      <c r="AN10" s="386"/>
      <c r="AO10" s="386"/>
      <c r="AP10" s="386"/>
      <c r="AQ10" s="386"/>
      <c r="AR10" s="386"/>
      <c r="AS10" s="386"/>
      <c r="AT10" s="387"/>
      <c r="AU10" s="487" t="s">
        <v>122</v>
      </c>
      <c r="AV10" s="488"/>
      <c r="AW10" s="488"/>
      <c r="AX10" s="488"/>
      <c r="AY10" s="443" t="s">
        <v>123</v>
      </c>
      <c r="AZ10" s="444"/>
      <c r="BA10" s="444"/>
      <c r="BB10" s="444"/>
      <c r="BC10" s="444"/>
      <c r="BD10" s="444"/>
      <c r="BE10" s="444"/>
      <c r="BF10" s="444"/>
      <c r="BG10" s="444"/>
      <c r="BH10" s="444"/>
      <c r="BI10" s="444"/>
      <c r="BJ10" s="444"/>
      <c r="BK10" s="444"/>
      <c r="BL10" s="444"/>
      <c r="BM10" s="445"/>
      <c r="BN10" s="429">
        <v>51000</v>
      </c>
      <c r="BO10" s="430"/>
      <c r="BP10" s="430"/>
      <c r="BQ10" s="430"/>
      <c r="BR10" s="430"/>
      <c r="BS10" s="430"/>
      <c r="BT10" s="430"/>
      <c r="BU10" s="431"/>
      <c r="BV10" s="429">
        <v>59000</v>
      </c>
      <c r="BW10" s="430"/>
      <c r="BX10" s="430"/>
      <c r="BY10" s="430"/>
      <c r="BZ10" s="430"/>
      <c r="CA10" s="430"/>
      <c r="CB10" s="430"/>
      <c r="CC10" s="431"/>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561"/>
      <c r="C11" s="562"/>
      <c r="D11" s="562"/>
      <c r="E11" s="562"/>
      <c r="F11" s="562"/>
      <c r="G11" s="562"/>
      <c r="H11" s="562"/>
      <c r="I11" s="562"/>
      <c r="J11" s="562"/>
      <c r="K11" s="480"/>
      <c r="L11" s="390" t="s">
        <v>125</v>
      </c>
      <c r="M11" s="391"/>
      <c r="N11" s="391"/>
      <c r="O11" s="391"/>
      <c r="P11" s="391"/>
      <c r="Q11" s="392"/>
      <c r="R11" s="558" t="s">
        <v>126</v>
      </c>
      <c r="S11" s="559"/>
      <c r="T11" s="559"/>
      <c r="U11" s="559"/>
      <c r="V11" s="560"/>
      <c r="W11" s="570"/>
      <c r="X11" s="380"/>
      <c r="Y11" s="380"/>
      <c r="Z11" s="380"/>
      <c r="AA11" s="380"/>
      <c r="AB11" s="380"/>
      <c r="AC11" s="380"/>
      <c r="AD11" s="380"/>
      <c r="AE11" s="380"/>
      <c r="AF11" s="380"/>
      <c r="AG11" s="380"/>
      <c r="AH11" s="380"/>
      <c r="AI11" s="380"/>
      <c r="AJ11" s="380"/>
      <c r="AK11" s="380"/>
      <c r="AL11" s="571"/>
      <c r="AM11" s="486" t="s">
        <v>127</v>
      </c>
      <c r="AN11" s="386"/>
      <c r="AO11" s="386"/>
      <c r="AP11" s="386"/>
      <c r="AQ11" s="386"/>
      <c r="AR11" s="386"/>
      <c r="AS11" s="386"/>
      <c r="AT11" s="387"/>
      <c r="AU11" s="487" t="s">
        <v>128</v>
      </c>
      <c r="AV11" s="488"/>
      <c r="AW11" s="488"/>
      <c r="AX11" s="488"/>
      <c r="AY11" s="443" t="s">
        <v>129</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130</v>
      </c>
      <c r="CE11" s="389"/>
      <c r="CF11" s="389"/>
      <c r="CG11" s="389"/>
      <c r="CH11" s="389"/>
      <c r="CI11" s="389"/>
      <c r="CJ11" s="389"/>
      <c r="CK11" s="389"/>
      <c r="CL11" s="389"/>
      <c r="CM11" s="389"/>
      <c r="CN11" s="389"/>
      <c r="CO11" s="389"/>
      <c r="CP11" s="389"/>
      <c r="CQ11" s="389"/>
      <c r="CR11" s="389"/>
      <c r="CS11" s="470"/>
      <c r="CT11" s="532" t="s">
        <v>131</v>
      </c>
      <c r="CU11" s="533"/>
      <c r="CV11" s="533"/>
      <c r="CW11" s="533"/>
      <c r="CX11" s="533"/>
      <c r="CY11" s="533"/>
      <c r="CZ11" s="533"/>
      <c r="DA11" s="534"/>
      <c r="DB11" s="532" t="s">
        <v>131</v>
      </c>
      <c r="DC11" s="533"/>
      <c r="DD11" s="533"/>
      <c r="DE11" s="533"/>
      <c r="DF11" s="533"/>
      <c r="DG11" s="533"/>
      <c r="DH11" s="533"/>
      <c r="DI11" s="534"/>
    </row>
    <row r="12" spans="1:119" ht="18.75" customHeight="1">
      <c r="A12" s="172"/>
      <c r="B12" s="535" t="s">
        <v>132</v>
      </c>
      <c r="C12" s="536"/>
      <c r="D12" s="536"/>
      <c r="E12" s="536"/>
      <c r="F12" s="536"/>
      <c r="G12" s="536"/>
      <c r="H12" s="536"/>
      <c r="I12" s="536"/>
      <c r="J12" s="536"/>
      <c r="K12" s="537"/>
      <c r="L12" s="544" t="s">
        <v>133</v>
      </c>
      <c r="M12" s="545"/>
      <c r="N12" s="545"/>
      <c r="O12" s="545"/>
      <c r="P12" s="545"/>
      <c r="Q12" s="546"/>
      <c r="R12" s="547">
        <v>1457</v>
      </c>
      <c r="S12" s="548"/>
      <c r="T12" s="548"/>
      <c r="U12" s="548"/>
      <c r="V12" s="549"/>
      <c r="W12" s="550" t="s">
        <v>1</v>
      </c>
      <c r="X12" s="488"/>
      <c r="Y12" s="488"/>
      <c r="Z12" s="488"/>
      <c r="AA12" s="488"/>
      <c r="AB12" s="551"/>
      <c r="AC12" s="552" t="s">
        <v>134</v>
      </c>
      <c r="AD12" s="553"/>
      <c r="AE12" s="553"/>
      <c r="AF12" s="553"/>
      <c r="AG12" s="554"/>
      <c r="AH12" s="552" t="s">
        <v>135</v>
      </c>
      <c r="AI12" s="553"/>
      <c r="AJ12" s="553"/>
      <c r="AK12" s="553"/>
      <c r="AL12" s="555"/>
      <c r="AM12" s="486" t="s">
        <v>136</v>
      </c>
      <c r="AN12" s="386"/>
      <c r="AO12" s="386"/>
      <c r="AP12" s="386"/>
      <c r="AQ12" s="386"/>
      <c r="AR12" s="386"/>
      <c r="AS12" s="386"/>
      <c r="AT12" s="387"/>
      <c r="AU12" s="487" t="s">
        <v>137</v>
      </c>
      <c r="AV12" s="488"/>
      <c r="AW12" s="488"/>
      <c r="AX12" s="488"/>
      <c r="AY12" s="443" t="s">
        <v>138</v>
      </c>
      <c r="AZ12" s="444"/>
      <c r="BA12" s="444"/>
      <c r="BB12" s="444"/>
      <c r="BC12" s="444"/>
      <c r="BD12" s="444"/>
      <c r="BE12" s="444"/>
      <c r="BF12" s="444"/>
      <c r="BG12" s="444"/>
      <c r="BH12" s="444"/>
      <c r="BI12" s="444"/>
      <c r="BJ12" s="444"/>
      <c r="BK12" s="444"/>
      <c r="BL12" s="444"/>
      <c r="BM12" s="445"/>
      <c r="BN12" s="429">
        <v>41000</v>
      </c>
      <c r="BO12" s="430"/>
      <c r="BP12" s="430"/>
      <c r="BQ12" s="430"/>
      <c r="BR12" s="430"/>
      <c r="BS12" s="430"/>
      <c r="BT12" s="430"/>
      <c r="BU12" s="431"/>
      <c r="BV12" s="429">
        <v>99000</v>
      </c>
      <c r="BW12" s="430"/>
      <c r="BX12" s="430"/>
      <c r="BY12" s="430"/>
      <c r="BZ12" s="430"/>
      <c r="CA12" s="430"/>
      <c r="CB12" s="430"/>
      <c r="CC12" s="431"/>
      <c r="CD12" s="469" t="s">
        <v>139</v>
      </c>
      <c r="CE12" s="389"/>
      <c r="CF12" s="389"/>
      <c r="CG12" s="389"/>
      <c r="CH12" s="389"/>
      <c r="CI12" s="389"/>
      <c r="CJ12" s="389"/>
      <c r="CK12" s="389"/>
      <c r="CL12" s="389"/>
      <c r="CM12" s="389"/>
      <c r="CN12" s="389"/>
      <c r="CO12" s="389"/>
      <c r="CP12" s="389"/>
      <c r="CQ12" s="389"/>
      <c r="CR12" s="389"/>
      <c r="CS12" s="470"/>
      <c r="CT12" s="532" t="s">
        <v>140</v>
      </c>
      <c r="CU12" s="533"/>
      <c r="CV12" s="533"/>
      <c r="CW12" s="533"/>
      <c r="CX12" s="533"/>
      <c r="CY12" s="533"/>
      <c r="CZ12" s="533"/>
      <c r="DA12" s="534"/>
      <c r="DB12" s="532" t="s">
        <v>140</v>
      </c>
      <c r="DC12" s="533"/>
      <c r="DD12" s="533"/>
      <c r="DE12" s="533"/>
      <c r="DF12" s="533"/>
      <c r="DG12" s="533"/>
      <c r="DH12" s="533"/>
      <c r="DI12" s="534"/>
    </row>
    <row r="13" spans="1:119" ht="18.75" customHeight="1">
      <c r="A13" s="172"/>
      <c r="B13" s="538"/>
      <c r="C13" s="539"/>
      <c r="D13" s="539"/>
      <c r="E13" s="539"/>
      <c r="F13" s="539"/>
      <c r="G13" s="539"/>
      <c r="H13" s="539"/>
      <c r="I13" s="539"/>
      <c r="J13" s="539"/>
      <c r="K13" s="540"/>
      <c r="L13" s="181"/>
      <c r="M13" s="513" t="s">
        <v>141</v>
      </c>
      <c r="N13" s="514"/>
      <c r="O13" s="514"/>
      <c r="P13" s="514"/>
      <c r="Q13" s="515"/>
      <c r="R13" s="516">
        <v>1451</v>
      </c>
      <c r="S13" s="517"/>
      <c r="T13" s="517"/>
      <c r="U13" s="517"/>
      <c r="V13" s="518"/>
      <c r="W13" s="519" t="s">
        <v>142</v>
      </c>
      <c r="X13" s="415"/>
      <c r="Y13" s="415"/>
      <c r="Z13" s="415"/>
      <c r="AA13" s="415"/>
      <c r="AB13" s="416"/>
      <c r="AC13" s="382">
        <v>245</v>
      </c>
      <c r="AD13" s="383"/>
      <c r="AE13" s="383"/>
      <c r="AF13" s="383"/>
      <c r="AG13" s="384"/>
      <c r="AH13" s="382">
        <v>389</v>
      </c>
      <c r="AI13" s="383"/>
      <c r="AJ13" s="383"/>
      <c r="AK13" s="383"/>
      <c r="AL13" s="442"/>
      <c r="AM13" s="486" t="s">
        <v>143</v>
      </c>
      <c r="AN13" s="386"/>
      <c r="AO13" s="386"/>
      <c r="AP13" s="386"/>
      <c r="AQ13" s="386"/>
      <c r="AR13" s="386"/>
      <c r="AS13" s="386"/>
      <c r="AT13" s="387"/>
      <c r="AU13" s="487" t="s">
        <v>144</v>
      </c>
      <c r="AV13" s="488"/>
      <c r="AW13" s="488"/>
      <c r="AX13" s="488"/>
      <c r="AY13" s="443" t="s">
        <v>145</v>
      </c>
      <c r="AZ13" s="444"/>
      <c r="BA13" s="444"/>
      <c r="BB13" s="444"/>
      <c r="BC13" s="444"/>
      <c r="BD13" s="444"/>
      <c r="BE13" s="444"/>
      <c r="BF13" s="444"/>
      <c r="BG13" s="444"/>
      <c r="BH13" s="444"/>
      <c r="BI13" s="444"/>
      <c r="BJ13" s="444"/>
      <c r="BK13" s="444"/>
      <c r="BL13" s="444"/>
      <c r="BM13" s="445"/>
      <c r="BN13" s="429">
        <v>95910</v>
      </c>
      <c r="BO13" s="430"/>
      <c r="BP13" s="430"/>
      <c r="BQ13" s="430"/>
      <c r="BR13" s="430"/>
      <c r="BS13" s="430"/>
      <c r="BT13" s="430"/>
      <c r="BU13" s="431"/>
      <c r="BV13" s="429">
        <v>-56566</v>
      </c>
      <c r="BW13" s="430"/>
      <c r="BX13" s="430"/>
      <c r="BY13" s="430"/>
      <c r="BZ13" s="430"/>
      <c r="CA13" s="430"/>
      <c r="CB13" s="430"/>
      <c r="CC13" s="431"/>
      <c r="CD13" s="469" t="s">
        <v>146</v>
      </c>
      <c r="CE13" s="389"/>
      <c r="CF13" s="389"/>
      <c r="CG13" s="389"/>
      <c r="CH13" s="389"/>
      <c r="CI13" s="389"/>
      <c r="CJ13" s="389"/>
      <c r="CK13" s="389"/>
      <c r="CL13" s="389"/>
      <c r="CM13" s="389"/>
      <c r="CN13" s="389"/>
      <c r="CO13" s="389"/>
      <c r="CP13" s="389"/>
      <c r="CQ13" s="389"/>
      <c r="CR13" s="389"/>
      <c r="CS13" s="470"/>
      <c r="CT13" s="426">
        <v>4.8</v>
      </c>
      <c r="CU13" s="427"/>
      <c r="CV13" s="427"/>
      <c r="CW13" s="427"/>
      <c r="CX13" s="427"/>
      <c r="CY13" s="427"/>
      <c r="CZ13" s="427"/>
      <c r="DA13" s="428"/>
      <c r="DB13" s="426">
        <v>4.7</v>
      </c>
      <c r="DC13" s="427"/>
      <c r="DD13" s="427"/>
      <c r="DE13" s="427"/>
      <c r="DF13" s="427"/>
      <c r="DG13" s="427"/>
      <c r="DH13" s="427"/>
      <c r="DI13" s="428"/>
    </row>
    <row r="14" spans="1:119" ht="18.75" customHeight="1" thickBot="1">
      <c r="A14" s="172"/>
      <c r="B14" s="538"/>
      <c r="C14" s="539"/>
      <c r="D14" s="539"/>
      <c r="E14" s="539"/>
      <c r="F14" s="539"/>
      <c r="G14" s="539"/>
      <c r="H14" s="539"/>
      <c r="I14" s="539"/>
      <c r="J14" s="539"/>
      <c r="K14" s="540"/>
      <c r="L14" s="503" t="s">
        <v>147</v>
      </c>
      <c r="M14" s="556"/>
      <c r="N14" s="556"/>
      <c r="O14" s="556"/>
      <c r="P14" s="556"/>
      <c r="Q14" s="557"/>
      <c r="R14" s="516">
        <v>1511</v>
      </c>
      <c r="S14" s="517"/>
      <c r="T14" s="517"/>
      <c r="U14" s="517"/>
      <c r="V14" s="518"/>
      <c r="W14" s="520"/>
      <c r="X14" s="418"/>
      <c r="Y14" s="418"/>
      <c r="Z14" s="418"/>
      <c r="AA14" s="418"/>
      <c r="AB14" s="419"/>
      <c r="AC14" s="509">
        <v>37</v>
      </c>
      <c r="AD14" s="510"/>
      <c r="AE14" s="510"/>
      <c r="AF14" s="510"/>
      <c r="AG14" s="511"/>
      <c r="AH14" s="509">
        <v>46.6</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148</v>
      </c>
      <c r="CE14" s="467"/>
      <c r="CF14" s="467"/>
      <c r="CG14" s="467"/>
      <c r="CH14" s="467"/>
      <c r="CI14" s="467"/>
      <c r="CJ14" s="467"/>
      <c r="CK14" s="467"/>
      <c r="CL14" s="467"/>
      <c r="CM14" s="467"/>
      <c r="CN14" s="467"/>
      <c r="CO14" s="467"/>
      <c r="CP14" s="467"/>
      <c r="CQ14" s="467"/>
      <c r="CR14" s="467"/>
      <c r="CS14" s="468"/>
      <c r="CT14" s="526" t="s">
        <v>140</v>
      </c>
      <c r="CU14" s="527"/>
      <c r="CV14" s="527"/>
      <c r="CW14" s="527"/>
      <c r="CX14" s="527"/>
      <c r="CY14" s="527"/>
      <c r="CZ14" s="527"/>
      <c r="DA14" s="528"/>
      <c r="DB14" s="526" t="s">
        <v>140</v>
      </c>
      <c r="DC14" s="527"/>
      <c r="DD14" s="527"/>
      <c r="DE14" s="527"/>
      <c r="DF14" s="527"/>
      <c r="DG14" s="527"/>
      <c r="DH14" s="527"/>
      <c r="DI14" s="528"/>
    </row>
    <row r="15" spans="1:119" ht="18.75" customHeight="1">
      <c r="A15" s="172"/>
      <c r="B15" s="538"/>
      <c r="C15" s="539"/>
      <c r="D15" s="539"/>
      <c r="E15" s="539"/>
      <c r="F15" s="539"/>
      <c r="G15" s="539"/>
      <c r="H15" s="539"/>
      <c r="I15" s="539"/>
      <c r="J15" s="539"/>
      <c r="K15" s="540"/>
      <c r="L15" s="181"/>
      <c r="M15" s="513" t="s">
        <v>141</v>
      </c>
      <c r="N15" s="514"/>
      <c r="O15" s="514"/>
      <c r="P15" s="514"/>
      <c r="Q15" s="515"/>
      <c r="R15" s="516">
        <v>1504</v>
      </c>
      <c r="S15" s="517"/>
      <c r="T15" s="517"/>
      <c r="U15" s="517"/>
      <c r="V15" s="518"/>
      <c r="W15" s="519" t="s">
        <v>149</v>
      </c>
      <c r="X15" s="415"/>
      <c r="Y15" s="415"/>
      <c r="Z15" s="415"/>
      <c r="AA15" s="415"/>
      <c r="AB15" s="416"/>
      <c r="AC15" s="382">
        <v>95</v>
      </c>
      <c r="AD15" s="383"/>
      <c r="AE15" s="383"/>
      <c r="AF15" s="383"/>
      <c r="AG15" s="384"/>
      <c r="AH15" s="382">
        <v>117</v>
      </c>
      <c r="AI15" s="383"/>
      <c r="AJ15" s="383"/>
      <c r="AK15" s="383"/>
      <c r="AL15" s="442"/>
      <c r="AM15" s="486"/>
      <c r="AN15" s="386"/>
      <c r="AO15" s="386"/>
      <c r="AP15" s="386"/>
      <c r="AQ15" s="386"/>
      <c r="AR15" s="386"/>
      <c r="AS15" s="386"/>
      <c r="AT15" s="387"/>
      <c r="AU15" s="487"/>
      <c r="AV15" s="488"/>
      <c r="AW15" s="488"/>
      <c r="AX15" s="488"/>
      <c r="AY15" s="455" t="s">
        <v>150</v>
      </c>
      <c r="AZ15" s="456"/>
      <c r="BA15" s="456"/>
      <c r="BB15" s="456"/>
      <c r="BC15" s="456"/>
      <c r="BD15" s="456"/>
      <c r="BE15" s="456"/>
      <c r="BF15" s="456"/>
      <c r="BG15" s="456"/>
      <c r="BH15" s="456"/>
      <c r="BI15" s="456"/>
      <c r="BJ15" s="456"/>
      <c r="BK15" s="456"/>
      <c r="BL15" s="456"/>
      <c r="BM15" s="457"/>
      <c r="BN15" s="458">
        <v>196145</v>
      </c>
      <c r="BO15" s="459"/>
      <c r="BP15" s="459"/>
      <c r="BQ15" s="459"/>
      <c r="BR15" s="459"/>
      <c r="BS15" s="459"/>
      <c r="BT15" s="459"/>
      <c r="BU15" s="460"/>
      <c r="BV15" s="458">
        <v>200436</v>
      </c>
      <c r="BW15" s="459"/>
      <c r="BX15" s="459"/>
      <c r="BY15" s="459"/>
      <c r="BZ15" s="459"/>
      <c r="CA15" s="459"/>
      <c r="CB15" s="459"/>
      <c r="CC15" s="460"/>
      <c r="CD15" s="529" t="s">
        <v>151</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c r="A16" s="172"/>
      <c r="B16" s="538"/>
      <c r="C16" s="539"/>
      <c r="D16" s="539"/>
      <c r="E16" s="539"/>
      <c r="F16" s="539"/>
      <c r="G16" s="539"/>
      <c r="H16" s="539"/>
      <c r="I16" s="539"/>
      <c r="J16" s="539"/>
      <c r="K16" s="540"/>
      <c r="L16" s="503" t="s">
        <v>152</v>
      </c>
      <c r="M16" s="504"/>
      <c r="N16" s="504"/>
      <c r="O16" s="504"/>
      <c r="P16" s="504"/>
      <c r="Q16" s="505"/>
      <c r="R16" s="506" t="s">
        <v>153</v>
      </c>
      <c r="S16" s="507"/>
      <c r="T16" s="507"/>
      <c r="U16" s="507"/>
      <c r="V16" s="508"/>
      <c r="W16" s="520"/>
      <c r="X16" s="418"/>
      <c r="Y16" s="418"/>
      <c r="Z16" s="418"/>
      <c r="AA16" s="418"/>
      <c r="AB16" s="419"/>
      <c r="AC16" s="509">
        <v>14.3</v>
      </c>
      <c r="AD16" s="510"/>
      <c r="AE16" s="510"/>
      <c r="AF16" s="510"/>
      <c r="AG16" s="511"/>
      <c r="AH16" s="509">
        <v>14</v>
      </c>
      <c r="AI16" s="510"/>
      <c r="AJ16" s="510"/>
      <c r="AK16" s="510"/>
      <c r="AL16" s="512"/>
      <c r="AM16" s="486"/>
      <c r="AN16" s="386"/>
      <c r="AO16" s="386"/>
      <c r="AP16" s="386"/>
      <c r="AQ16" s="386"/>
      <c r="AR16" s="386"/>
      <c r="AS16" s="386"/>
      <c r="AT16" s="387"/>
      <c r="AU16" s="487"/>
      <c r="AV16" s="488"/>
      <c r="AW16" s="488"/>
      <c r="AX16" s="488"/>
      <c r="AY16" s="443" t="s">
        <v>154</v>
      </c>
      <c r="AZ16" s="444"/>
      <c r="BA16" s="444"/>
      <c r="BB16" s="444"/>
      <c r="BC16" s="444"/>
      <c r="BD16" s="444"/>
      <c r="BE16" s="444"/>
      <c r="BF16" s="444"/>
      <c r="BG16" s="444"/>
      <c r="BH16" s="444"/>
      <c r="BI16" s="444"/>
      <c r="BJ16" s="444"/>
      <c r="BK16" s="444"/>
      <c r="BL16" s="444"/>
      <c r="BM16" s="445"/>
      <c r="BN16" s="429">
        <v>1643120</v>
      </c>
      <c r="BO16" s="430"/>
      <c r="BP16" s="430"/>
      <c r="BQ16" s="430"/>
      <c r="BR16" s="430"/>
      <c r="BS16" s="430"/>
      <c r="BT16" s="430"/>
      <c r="BU16" s="431"/>
      <c r="BV16" s="429">
        <v>1522539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c r="A17" s="172"/>
      <c r="B17" s="541"/>
      <c r="C17" s="542"/>
      <c r="D17" s="542"/>
      <c r="E17" s="542"/>
      <c r="F17" s="542"/>
      <c r="G17" s="542"/>
      <c r="H17" s="542"/>
      <c r="I17" s="542"/>
      <c r="J17" s="542"/>
      <c r="K17" s="543"/>
      <c r="L17" s="186"/>
      <c r="M17" s="522" t="s">
        <v>155</v>
      </c>
      <c r="N17" s="523"/>
      <c r="O17" s="523"/>
      <c r="P17" s="523"/>
      <c r="Q17" s="524"/>
      <c r="R17" s="506" t="s">
        <v>156</v>
      </c>
      <c r="S17" s="507"/>
      <c r="T17" s="507"/>
      <c r="U17" s="507"/>
      <c r="V17" s="508"/>
      <c r="W17" s="519" t="s">
        <v>157</v>
      </c>
      <c r="X17" s="415"/>
      <c r="Y17" s="415"/>
      <c r="Z17" s="415"/>
      <c r="AA17" s="415"/>
      <c r="AB17" s="416"/>
      <c r="AC17" s="382">
        <v>323</v>
      </c>
      <c r="AD17" s="383"/>
      <c r="AE17" s="383"/>
      <c r="AF17" s="383"/>
      <c r="AG17" s="384"/>
      <c r="AH17" s="382">
        <v>328</v>
      </c>
      <c r="AI17" s="383"/>
      <c r="AJ17" s="383"/>
      <c r="AK17" s="383"/>
      <c r="AL17" s="442"/>
      <c r="AM17" s="486"/>
      <c r="AN17" s="386"/>
      <c r="AO17" s="386"/>
      <c r="AP17" s="386"/>
      <c r="AQ17" s="386"/>
      <c r="AR17" s="386"/>
      <c r="AS17" s="386"/>
      <c r="AT17" s="387"/>
      <c r="AU17" s="487"/>
      <c r="AV17" s="488"/>
      <c r="AW17" s="488"/>
      <c r="AX17" s="488"/>
      <c r="AY17" s="443" t="s">
        <v>158</v>
      </c>
      <c r="AZ17" s="444"/>
      <c r="BA17" s="444"/>
      <c r="BB17" s="444"/>
      <c r="BC17" s="444"/>
      <c r="BD17" s="444"/>
      <c r="BE17" s="444"/>
      <c r="BF17" s="444"/>
      <c r="BG17" s="444"/>
      <c r="BH17" s="444"/>
      <c r="BI17" s="444"/>
      <c r="BJ17" s="444"/>
      <c r="BK17" s="444"/>
      <c r="BL17" s="444"/>
      <c r="BM17" s="445"/>
      <c r="BN17" s="429">
        <v>228085</v>
      </c>
      <c r="BO17" s="430"/>
      <c r="BP17" s="430"/>
      <c r="BQ17" s="430"/>
      <c r="BR17" s="430"/>
      <c r="BS17" s="430"/>
      <c r="BT17" s="430"/>
      <c r="BU17" s="431"/>
      <c r="BV17" s="429">
        <v>233637</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c r="A18" s="172"/>
      <c r="B18" s="479" t="s">
        <v>159</v>
      </c>
      <c r="C18" s="480"/>
      <c r="D18" s="480"/>
      <c r="E18" s="481"/>
      <c r="F18" s="481"/>
      <c r="G18" s="481"/>
      <c r="H18" s="481"/>
      <c r="I18" s="481"/>
      <c r="J18" s="481"/>
      <c r="K18" s="481"/>
      <c r="L18" s="482">
        <v>109.63</v>
      </c>
      <c r="M18" s="482"/>
      <c r="N18" s="482"/>
      <c r="O18" s="482"/>
      <c r="P18" s="482"/>
      <c r="Q18" s="482"/>
      <c r="R18" s="483"/>
      <c r="S18" s="483"/>
      <c r="T18" s="483"/>
      <c r="U18" s="483"/>
      <c r="V18" s="484"/>
      <c r="W18" s="500"/>
      <c r="X18" s="501"/>
      <c r="Y18" s="501"/>
      <c r="Z18" s="501"/>
      <c r="AA18" s="501"/>
      <c r="AB18" s="525"/>
      <c r="AC18" s="399">
        <v>48.7</v>
      </c>
      <c r="AD18" s="400"/>
      <c r="AE18" s="400"/>
      <c r="AF18" s="400"/>
      <c r="AG18" s="485"/>
      <c r="AH18" s="399">
        <v>39.299999999999997</v>
      </c>
      <c r="AI18" s="400"/>
      <c r="AJ18" s="400"/>
      <c r="AK18" s="400"/>
      <c r="AL18" s="401"/>
      <c r="AM18" s="486"/>
      <c r="AN18" s="386"/>
      <c r="AO18" s="386"/>
      <c r="AP18" s="386"/>
      <c r="AQ18" s="386"/>
      <c r="AR18" s="386"/>
      <c r="AS18" s="386"/>
      <c r="AT18" s="387"/>
      <c r="AU18" s="487"/>
      <c r="AV18" s="488"/>
      <c r="AW18" s="488"/>
      <c r="AX18" s="488"/>
      <c r="AY18" s="443" t="s">
        <v>160</v>
      </c>
      <c r="AZ18" s="444"/>
      <c r="BA18" s="444"/>
      <c r="BB18" s="444"/>
      <c r="BC18" s="444"/>
      <c r="BD18" s="444"/>
      <c r="BE18" s="444"/>
      <c r="BF18" s="444"/>
      <c r="BG18" s="444"/>
      <c r="BH18" s="444"/>
      <c r="BI18" s="444"/>
      <c r="BJ18" s="444"/>
      <c r="BK18" s="444"/>
      <c r="BL18" s="444"/>
      <c r="BM18" s="445"/>
      <c r="BN18" s="429">
        <v>1432906</v>
      </c>
      <c r="BO18" s="430"/>
      <c r="BP18" s="430"/>
      <c r="BQ18" s="430"/>
      <c r="BR18" s="430"/>
      <c r="BS18" s="430"/>
      <c r="BT18" s="430"/>
      <c r="BU18" s="431"/>
      <c r="BV18" s="429">
        <v>1486004</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c r="A19" s="172"/>
      <c r="B19" s="479" t="s">
        <v>161</v>
      </c>
      <c r="C19" s="480"/>
      <c r="D19" s="480"/>
      <c r="E19" s="481"/>
      <c r="F19" s="481"/>
      <c r="G19" s="481"/>
      <c r="H19" s="481"/>
      <c r="I19" s="481"/>
      <c r="J19" s="481"/>
      <c r="K19" s="481"/>
      <c r="L19" s="489">
        <v>13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162</v>
      </c>
      <c r="AZ19" s="444"/>
      <c r="BA19" s="444"/>
      <c r="BB19" s="444"/>
      <c r="BC19" s="444"/>
      <c r="BD19" s="444"/>
      <c r="BE19" s="444"/>
      <c r="BF19" s="444"/>
      <c r="BG19" s="444"/>
      <c r="BH19" s="444"/>
      <c r="BI19" s="444"/>
      <c r="BJ19" s="444"/>
      <c r="BK19" s="444"/>
      <c r="BL19" s="444"/>
      <c r="BM19" s="445"/>
      <c r="BN19" s="429">
        <v>2246141</v>
      </c>
      <c r="BO19" s="430"/>
      <c r="BP19" s="430"/>
      <c r="BQ19" s="430"/>
      <c r="BR19" s="430"/>
      <c r="BS19" s="430"/>
      <c r="BT19" s="430"/>
      <c r="BU19" s="431"/>
      <c r="BV19" s="429">
        <v>2231523</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c r="A20" s="172"/>
      <c r="B20" s="479" t="s">
        <v>163</v>
      </c>
      <c r="C20" s="480"/>
      <c r="D20" s="480"/>
      <c r="E20" s="481"/>
      <c r="F20" s="481"/>
      <c r="G20" s="481"/>
      <c r="H20" s="481"/>
      <c r="I20" s="481"/>
      <c r="J20" s="481"/>
      <c r="K20" s="481"/>
      <c r="L20" s="489">
        <v>638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c r="A21" s="172"/>
      <c r="B21" s="476" t="s">
        <v>164</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c r="A22" s="172"/>
      <c r="B22" s="405" t="s">
        <v>165</v>
      </c>
      <c r="C22" s="406"/>
      <c r="D22" s="407"/>
      <c r="E22" s="414" t="s">
        <v>1</v>
      </c>
      <c r="F22" s="415"/>
      <c r="G22" s="415"/>
      <c r="H22" s="415"/>
      <c r="I22" s="415"/>
      <c r="J22" s="415"/>
      <c r="K22" s="416"/>
      <c r="L22" s="414" t="s">
        <v>166</v>
      </c>
      <c r="M22" s="415"/>
      <c r="N22" s="415"/>
      <c r="O22" s="415"/>
      <c r="P22" s="416"/>
      <c r="Q22" s="420" t="s">
        <v>167</v>
      </c>
      <c r="R22" s="421"/>
      <c r="S22" s="421"/>
      <c r="T22" s="421"/>
      <c r="U22" s="421"/>
      <c r="V22" s="422"/>
      <c r="W22" s="471" t="s">
        <v>168</v>
      </c>
      <c r="X22" s="406"/>
      <c r="Y22" s="407"/>
      <c r="Z22" s="414" t="s">
        <v>1</v>
      </c>
      <c r="AA22" s="415"/>
      <c r="AB22" s="415"/>
      <c r="AC22" s="415"/>
      <c r="AD22" s="415"/>
      <c r="AE22" s="415"/>
      <c r="AF22" s="415"/>
      <c r="AG22" s="416"/>
      <c r="AH22" s="432" t="s">
        <v>169</v>
      </c>
      <c r="AI22" s="415"/>
      <c r="AJ22" s="415"/>
      <c r="AK22" s="415"/>
      <c r="AL22" s="416"/>
      <c r="AM22" s="432" t="s">
        <v>170</v>
      </c>
      <c r="AN22" s="433"/>
      <c r="AO22" s="433"/>
      <c r="AP22" s="433"/>
      <c r="AQ22" s="433"/>
      <c r="AR22" s="434"/>
      <c r="AS22" s="420" t="s">
        <v>167</v>
      </c>
      <c r="AT22" s="421"/>
      <c r="AU22" s="421"/>
      <c r="AV22" s="421"/>
      <c r="AW22" s="421"/>
      <c r="AX22" s="438"/>
      <c r="AY22" s="455" t="s">
        <v>171</v>
      </c>
      <c r="AZ22" s="456"/>
      <c r="BA22" s="456"/>
      <c r="BB22" s="456"/>
      <c r="BC22" s="456"/>
      <c r="BD22" s="456"/>
      <c r="BE22" s="456"/>
      <c r="BF22" s="456"/>
      <c r="BG22" s="456"/>
      <c r="BH22" s="456"/>
      <c r="BI22" s="456"/>
      <c r="BJ22" s="456"/>
      <c r="BK22" s="456"/>
      <c r="BL22" s="456"/>
      <c r="BM22" s="457"/>
      <c r="BN22" s="458">
        <v>3524802</v>
      </c>
      <c r="BO22" s="459"/>
      <c r="BP22" s="459"/>
      <c r="BQ22" s="459"/>
      <c r="BR22" s="459"/>
      <c r="BS22" s="459"/>
      <c r="BT22" s="459"/>
      <c r="BU22" s="460"/>
      <c r="BV22" s="458">
        <v>3465473</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172</v>
      </c>
      <c r="AZ23" s="444"/>
      <c r="BA23" s="444"/>
      <c r="BB23" s="444"/>
      <c r="BC23" s="444"/>
      <c r="BD23" s="444"/>
      <c r="BE23" s="444"/>
      <c r="BF23" s="444"/>
      <c r="BG23" s="444"/>
      <c r="BH23" s="444"/>
      <c r="BI23" s="444"/>
      <c r="BJ23" s="444"/>
      <c r="BK23" s="444"/>
      <c r="BL23" s="444"/>
      <c r="BM23" s="445"/>
      <c r="BN23" s="429">
        <v>2936414</v>
      </c>
      <c r="BO23" s="430"/>
      <c r="BP23" s="430"/>
      <c r="BQ23" s="430"/>
      <c r="BR23" s="430"/>
      <c r="BS23" s="430"/>
      <c r="BT23" s="430"/>
      <c r="BU23" s="431"/>
      <c r="BV23" s="429">
        <v>2850148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c r="A24" s="172"/>
      <c r="B24" s="408"/>
      <c r="C24" s="409"/>
      <c r="D24" s="410"/>
      <c r="E24" s="385" t="s">
        <v>173</v>
      </c>
      <c r="F24" s="386"/>
      <c r="G24" s="386"/>
      <c r="H24" s="386"/>
      <c r="I24" s="386"/>
      <c r="J24" s="386"/>
      <c r="K24" s="387"/>
      <c r="L24" s="382">
        <v>1</v>
      </c>
      <c r="M24" s="383"/>
      <c r="N24" s="383"/>
      <c r="O24" s="383"/>
      <c r="P24" s="384"/>
      <c r="Q24" s="382">
        <v>7270</v>
      </c>
      <c r="R24" s="383"/>
      <c r="S24" s="383"/>
      <c r="T24" s="383"/>
      <c r="U24" s="383"/>
      <c r="V24" s="384"/>
      <c r="W24" s="472"/>
      <c r="X24" s="409"/>
      <c r="Y24" s="410"/>
      <c r="Z24" s="385" t="s">
        <v>174</v>
      </c>
      <c r="AA24" s="386"/>
      <c r="AB24" s="386"/>
      <c r="AC24" s="386"/>
      <c r="AD24" s="386"/>
      <c r="AE24" s="386"/>
      <c r="AF24" s="386"/>
      <c r="AG24" s="387"/>
      <c r="AH24" s="382">
        <v>47</v>
      </c>
      <c r="AI24" s="383"/>
      <c r="AJ24" s="383"/>
      <c r="AK24" s="383"/>
      <c r="AL24" s="384"/>
      <c r="AM24" s="382">
        <v>138885</v>
      </c>
      <c r="AN24" s="383"/>
      <c r="AO24" s="383"/>
      <c r="AP24" s="383"/>
      <c r="AQ24" s="383"/>
      <c r="AR24" s="384"/>
      <c r="AS24" s="382">
        <v>2955</v>
      </c>
      <c r="AT24" s="383"/>
      <c r="AU24" s="383"/>
      <c r="AV24" s="383"/>
      <c r="AW24" s="383"/>
      <c r="AX24" s="442"/>
      <c r="AY24" s="402" t="s">
        <v>175</v>
      </c>
      <c r="AZ24" s="403"/>
      <c r="BA24" s="403"/>
      <c r="BB24" s="403"/>
      <c r="BC24" s="403"/>
      <c r="BD24" s="403"/>
      <c r="BE24" s="403"/>
      <c r="BF24" s="403"/>
      <c r="BG24" s="403"/>
      <c r="BH24" s="403"/>
      <c r="BI24" s="403"/>
      <c r="BJ24" s="403"/>
      <c r="BK24" s="403"/>
      <c r="BL24" s="403"/>
      <c r="BM24" s="404"/>
      <c r="BN24" s="429">
        <v>2924014</v>
      </c>
      <c r="BO24" s="430"/>
      <c r="BP24" s="430"/>
      <c r="BQ24" s="430"/>
      <c r="BR24" s="430"/>
      <c r="BS24" s="430"/>
      <c r="BT24" s="430"/>
      <c r="BU24" s="431"/>
      <c r="BV24" s="429">
        <v>2837748</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c r="A25" s="172"/>
      <c r="B25" s="408"/>
      <c r="C25" s="409"/>
      <c r="D25" s="410"/>
      <c r="E25" s="385" t="s">
        <v>176</v>
      </c>
      <c r="F25" s="386"/>
      <c r="G25" s="386"/>
      <c r="H25" s="386"/>
      <c r="I25" s="386"/>
      <c r="J25" s="386"/>
      <c r="K25" s="387"/>
      <c r="L25" s="382">
        <v>1</v>
      </c>
      <c r="M25" s="383"/>
      <c r="N25" s="383"/>
      <c r="O25" s="383"/>
      <c r="P25" s="384"/>
      <c r="Q25" s="382">
        <v>5820</v>
      </c>
      <c r="R25" s="383"/>
      <c r="S25" s="383"/>
      <c r="T25" s="383"/>
      <c r="U25" s="383"/>
      <c r="V25" s="384"/>
      <c r="W25" s="472"/>
      <c r="X25" s="409"/>
      <c r="Y25" s="410"/>
      <c r="Z25" s="385" t="s">
        <v>177</v>
      </c>
      <c r="AA25" s="386"/>
      <c r="AB25" s="386"/>
      <c r="AC25" s="386"/>
      <c r="AD25" s="386"/>
      <c r="AE25" s="386"/>
      <c r="AF25" s="386"/>
      <c r="AG25" s="387"/>
      <c r="AH25" s="382" t="s">
        <v>140</v>
      </c>
      <c r="AI25" s="383"/>
      <c r="AJ25" s="383"/>
      <c r="AK25" s="383"/>
      <c r="AL25" s="384"/>
      <c r="AM25" s="382" t="s">
        <v>140</v>
      </c>
      <c r="AN25" s="383"/>
      <c r="AO25" s="383"/>
      <c r="AP25" s="383"/>
      <c r="AQ25" s="383"/>
      <c r="AR25" s="384"/>
      <c r="AS25" s="382" t="s">
        <v>140</v>
      </c>
      <c r="AT25" s="383"/>
      <c r="AU25" s="383"/>
      <c r="AV25" s="383"/>
      <c r="AW25" s="383"/>
      <c r="AX25" s="442"/>
      <c r="AY25" s="455" t="s">
        <v>178</v>
      </c>
      <c r="AZ25" s="456"/>
      <c r="BA25" s="456"/>
      <c r="BB25" s="456"/>
      <c r="BC25" s="456"/>
      <c r="BD25" s="456"/>
      <c r="BE25" s="456"/>
      <c r="BF25" s="456"/>
      <c r="BG25" s="456"/>
      <c r="BH25" s="456"/>
      <c r="BI25" s="456"/>
      <c r="BJ25" s="456"/>
      <c r="BK25" s="456"/>
      <c r="BL25" s="456"/>
      <c r="BM25" s="457"/>
      <c r="BN25" s="458" t="s">
        <v>140</v>
      </c>
      <c r="BO25" s="459"/>
      <c r="BP25" s="459"/>
      <c r="BQ25" s="459"/>
      <c r="BR25" s="459"/>
      <c r="BS25" s="459"/>
      <c r="BT25" s="459"/>
      <c r="BU25" s="460"/>
      <c r="BV25" s="458" t="s">
        <v>140</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c r="A26" s="172"/>
      <c r="B26" s="408"/>
      <c r="C26" s="409"/>
      <c r="D26" s="410"/>
      <c r="E26" s="385" t="s">
        <v>179</v>
      </c>
      <c r="F26" s="386"/>
      <c r="G26" s="386"/>
      <c r="H26" s="386"/>
      <c r="I26" s="386"/>
      <c r="J26" s="386"/>
      <c r="K26" s="387"/>
      <c r="L26" s="382">
        <v>1</v>
      </c>
      <c r="M26" s="383"/>
      <c r="N26" s="383"/>
      <c r="O26" s="383"/>
      <c r="P26" s="384"/>
      <c r="Q26" s="382">
        <v>5330</v>
      </c>
      <c r="R26" s="383"/>
      <c r="S26" s="383"/>
      <c r="T26" s="383"/>
      <c r="U26" s="383"/>
      <c r="V26" s="384"/>
      <c r="W26" s="472"/>
      <c r="X26" s="409"/>
      <c r="Y26" s="410"/>
      <c r="Z26" s="385" t="s">
        <v>180</v>
      </c>
      <c r="AA26" s="440"/>
      <c r="AB26" s="440"/>
      <c r="AC26" s="440"/>
      <c r="AD26" s="440"/>
      <c r="AE26" s="440"/>
      <c r="AF26" s="440"/>
      <c r="AG26" s="441"/>
      <c r="AH26" s="382">
        <v>4</v>
      </c>
      <c r="AI26" s="383"/>
      <c r="AJ26" s="383"/>
      <c r="AK26" s="383"/>
      <c r="AL26" s="384"/>
      <c r="AM26" s="382">
        <v>8148</v>
      </c>
      <c r="AN26" s="383"/>
      <c r="AO26" s="383"/>
      <c r="AP26" s="383"/>
      <c r="AQ26" s="383"/>
      <c r="AR26" s="384"/>
      <c r="AS26" s="382">
        <v>2037</v>
      </c>
      <c r="AT26" s="383"/>
      <c r="AU26" s="383"/>
      <c r="AV26" s="383"/>
      <c r="AW26" s="383"/>
      <c r="AX26" s="442"/>
      <c r="AY26" s="469" t="s">
        <v>181</v>
      </c>
      <c r="AZ26" s="389"/>
      <c r="BA26" s="389"/>
      <c r="BB26" s="389"/>
      <c r="BC26" s="389"/>
      <c r="BD26" s="389"/>
      <c r="BE26" s="389"/>
      <c r="BF26" s="389"/>
      <c r="BG26" s="389"/>
      <c r="BH26" s="389"/>
      <c r="BI26" s="389"/>
      <c r="BJ26" s="389"/>
      <c r="BK26" s="389"/>
      <c r="BL26" s="389"/>
      <c r="BM26" s="470"/>
      <c r="BN26" s="429" t="s">
        <v>140</v>
      </c>
      <c r="BO26" s="430"/>
      <c r="BP26" s="430"/>
      <c r="BQ26" s="430"/>
      <c r="BR26" s="430"/>
      <c r="BS26" s="430"/>
      <c r="BT26" s="430"/>
      <c r="BU26" s="431"/>
      <c r="BV26" s="429" t="s">
        <v>140</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c r="A27" s="172"/>
      <c r="B27" s="408"/>
      <c r="C27" s="409"/>
      <c r="D27" s="410"/>
      <c r="E27" s="385" t="s">
        <v>182</v>
      </c>
      <c r="F27" s="386"/>
      <c r="G27" s="386"/>
      <c r="H27" s="386"/>
      <c r="I27" s="386"/>
      <c r="J27" s="386"/>
      <c r="K27" s="387"/>
      <c r="L27" s="382">
        <v>1</v>
      </c>
      <c r="M27" s="383"/>
      <c r="N27" s="383"/>
      <c r="O27" s="383"/>
      <c r="P27" s="384"/>
      <c r="Q27" s="382">
        <v>2570</v>
      </c>
      <c r="R27" s="383"/>
      <c r="S27" s="383"/>
      <c r="T27" s="383"/>
      <c r="U27" s="383"/>
      <c r="V27" s="384"/>
      <c r="W27" s="472"/>
      <c r="X27" s="409"/>
      <c r="Y27" s="410"/>
      <c r="Z27" s="385" t="s">
        <v>183</v>
      </c>
      <c r="AA27" s="386"/>
      <c r="AB27" s="386"/>
      <c r="AC27" s="386"/>
      <c r="AD27" s="386"/>
      <c r="AE27" s="386"/>
      <c r="AF27" s="386"/>
      <c r="AG27" s="387"/>
      <c r="AH27" s="382" t="s">
        <v>140</v>
      </c>
      <c r="AI27" s="383"/>
      <c r="AJ27" s="383"/>
      <c r="AK27" s="383"/>
      <c r="AL27" s="384"/>
      <c r="AM27" s="382" t="s">
        <v>140</v>
      </c>
      <c r="AN27" s="383"/>
      <c r="AO27" s="383"/>
      <c r="AP27" s="383"/>
      <c r="AQ27" s="383"/>
      <c r="AR27" s="384"/>
      <c r="AS27" s="382" t="s">
        <v>140</v>
      </c>
      <c r="AT27" s="383"/>
      <c r="AU27" s="383"/>
      <c r="AV27" s="383"/>
      <c r="AW27" s="383"/>
      <c r="AX27" s="442"/>
      <c r="AY27" s="466" t="s">
        <v>184</v>
      </c>
      <c r="AZ27" s="467"/>
      <c r="BA27" s="467"/>
      <c r="BB27" s="467"/>
      <c r="BC27" s="467"/>
      <c r="BD27" s="467"/>
      <c r="BE27" s="467"/>
      <c r="BF27" s="467"/>
      <c r="BG27" s="467"/>
      <c r="BH27" s="467"/>
      <c r="BI27" s="467"/>
      <c r="BJ27" s="467"/>
      <c r="BK27" s="467"/>
      <c r="BL27" s="467"/>
      <c r="BM27" s="468"/>
      <c r="BN27" s="463">
        <v>100000</v>
      </c>
      <c r="BO27" s="464"/>
      <c r="BP27" s="464"/>
      <c r="BQ27" s="464"/>
      <c r="BR27" s="464"/>
      <c r="BS27" s="464"/>
      <c r="BT27" s="464"/>
      <c r="BU27" s="465"/>
      <c r="BV27" s="463">
        <v>100000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c r="A28" s="172"/>
      <c r="B28" s="408"/>
      <c r="C28" s="409"/>
      <c r="D28" s="410"/>
      <c r="E28" s="385" t="s">
        <v>185</v>
      </c>
      <c r="F28" s="386"/>
      <c r="G28" s="386"/>
      <c r="H28" s="386"/>
      <c r="I28" s="386"/>
      <c r="J28" s="386"/>
      <c r="K28" s="387"/>
      <c r="L28" s="382">
        <v>1</v>
      </c>
      <c r="M28" s="383"/>
      <c r="N28" s="383"/>
      <c r="O28" s="383"/>
      <c r="P28" s="384"/>
      <c r="Q28" s="382">
        <v>2180</v>
      </c>
      <c r="R28" s="383"/>
      <c r="S28" s="383"/>
      <c r="T28" s="383"/>
      <c r="U28" s="383"/>
      <c r="V28" s="384"/>
      <c r="W28" s="472"/>
      <c r="X28" s="409"/>
      <c r="Y28" s="410"/>
      <c r="Z28" s="385" t="s">
        <v>186</v>
      </c>
      <c r="AA28" s="386"/>
      <c r="AB28" s="386"/>
      <c r="AC28" s="386"/>
      <c r="AD28" s="386"/>
      <c r="AE28" s="386"/>
      <c r="AF28" s="386"/>
      <c r="AG28" s="387"/>
      <c r="AH28" s="382" t="s">
        <v>140</v>
      </c>
      <c r="AI28" s="383"/>
      <c r="AJ28" s="383"/>
      <c r="AK28" s="383"/>
      <c r="AL28" s="384"/>
      <c r="AM28" s="382" t="s">
        <v>140</v>
      </c>
      <c r="AN28" s="383"/>
      <c r="AO28" s="383"/>
      <c r="AP28" s="383"/>
      <c r="AQ28" s="383"/>
      <c r="AR28" s="384"/>
      <c r="AS28" s="382" t="s">
        <v>140</v>
      </c>
      <c r="AT28" s="383"/>
      <c r="AU28" s="383"/>
      <c r="AV28" s="383"/>
      <c r="AW28" s="383"/>
      <c r="AX28" s="442"/>
      <c r="AY28" s="446" t="s">
        <v>187</v>
      </c>
      <c r="AZ28" s="447"/>
      <c r="BA28" s="447"/>
      <c r="BB28" s="448"/>
      <c r="BC28" s="455" t="s">
        <v>48</v>
      </c>
      <c r="BD28" s="456"/>
      <c r="BE28" s="456"/>
      <c r="BF28" s="456"/>
      <c r="BG28" s="456"/>
      <c r="BH28" s="456"/>
      <c r="BI28" s="456"/>
      <c r="BJ28" s="456"/>
      <c r="BK28" s="456"/>
      <c r="BL28" s="456"/>
      <c r="BM28" s="457"/>
      <c r="BN28" s="458">
        <v>2570000</v>
      </c>
      <c r="BO28" s="459"/>
      <c r="BP28" s="459"/>
      <c r="BQ28" s="459"/>
      <c r="BR28" s="459"/>
      <c r="BS28" s="459"/>
      <c r="BT28" s="459"/>
      <c r="BU28" s="460"/>
      <c r="BV28" s="458">
        <v>2560000</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c r="A29" s="172"/>
      <c r="B29" s="408"/>
      <c r="C29" s="409"/>
      <c r="D29" s="410"/>
      <c r="E29" s="385" t="s">
        <v>188</v>
      </c>
      <c r="F29" s="386"/>
      <c r="G29" s="386"/>
      <c r="H29" s="386"/>
      <c r="I29" s="386"/>
      <c r="J29" s="386"/>
      <c r="K29" s="387"/>
      <c r="L29" s="382">
        <v>6</v>
      </c>
      <c r="M29" s="383"/>
      <c r="N29" s="383"/>
      <c r="O29" s="383"/>
      <c r="P29" s="384"/>
      <c r="Q29" s="382">
        <v>1820</v>
      </c>
      <c r="R29" s="383"/>
      <c r="S29" s="383"/>
      <c r="T29" s="383"/>
      <c r="U29" s="383"/>
      <c r="V29" s="384"/>
      <c r="W29" s="473"/>
      <c r="X29" s="474"/>
      <c r="Y29" s="475"/>
      <c r="Z29" s="385" t="s">
        <v>189</v>
      </c>
      <c r="AA29" s="386"/>
      <c r="AB29" s="386"/>
      <c r="AC29" s="386"/>
      <c r="AD29" s="386"/>
      <c r="AE29" s="386"/>
      <c r="AF29" s="386"/>
      <c r="AG29" s="387"/>
      <c r="AH29" s="382">
        <v>47</v>
      </c>
      <c r="AI29" s="383"/>
      <c r="AJ29" s="383"/>
      <c r="AK29" s="383"/>
      <c r="AL29" s="384"/>
      <c r="AM29" s="382">
        <v>138885</v>
      </c>
      <c r="AN29" s="383"/>
      <c r="AO29" s="383"/>
      <c r="AP29" s="383"/>
      <c r="AQ29" s="383"/>
      <c r="AR29" s="384"/>
      <c r="AS29" s="382">
        <v>2955</v>
      </c>
      <c r="AT29" s="383"/>
      <c r="AU29" s="383"/>
      <c r="AV29" s="383"/>
      <c r="AW29" s="383"/>
      <c r="AX29" s="442"/>
      <c r="AY29" s="449"/>
      <c r="AZ29" s="450"/>
      <c r="BA29" s="450"/>
      <c r="BB29" s="451"/>
      <c r="BC29" s="443" t="s">
        <v>190</v>
      </c>
      <c r="BD29" s="444"/>
      <c r="BE29" s="444"/>
      <c r="BF29" s="444"/>
      <c r="BG29" s="444"/>
      <c r="BH29" s="444"/>
      <c r="BI29" s="444"/>
      <c r="BJ29" s="444"/>
      <c r="BK29" s="444"/>
      <c r="BL29" s="444"/>
      <c r="BM29" s="445"/>
      <c r="BN29" s="429">
        <v>1262000</v>
      </c>
      <c r="BO29" s="430"/>
      <c r="BP29" s="430"/>
      <c r="BQ29" s="430"/>
      <c r="BR29" s="430"/>
      <c r="BS29" s="430"/>
      <c r="BT29" s="430"/>
      <c r="BU29" s="431"/>
      <c r="BV29" s="429">
        <v>1260000</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191</v>
      </c>
      <c r="X30" s="397"/>
      <c r="Y30" s="397"/>
      <c r="Z30" s="397"/>
      <c r="AA30" s="397"/>
      <c r="AB30" s="397"/>
      <c r="AC30" s="397"/>
      <c r="AD30" s="397"/>
      <c r="AE30" s="397"/>
      <c r="AF30" s="397"/>
      <c r="AG30" s="398"/>
      <c r="AH30" s="399">
        <v>95</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1501901</v>
      </c>
      <c r="BO30" s="464"/>
      <c r="BP30" s="464"/>
      <c r="BQ30" s="464"/>
      <c r="BR30" s="464"/>
      <c r="BS30" s="464"/>
      <c r="BT30" s="464"/>
      <c r="BU30" s="465"/>
      <c r="BV30" s="463">
        <v>1302991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388" t="s">
        <v>192</v>
      </c>
      <c r="D32" s="388"/>
      <c r="E32" s="388"/>
      <c r="F32" s="388"/>
      <c r="G32" s="388"/>
      <c r="H32" s="388"/>
      <c r="I32" s="388"/>
      <c r="J32" s="388"/>
      <c r="K32" s="388"/>
      <c r="L32" s="388"/>
      <c r="M32" s="388"/>
      <c r="N32" s="388"/>
      <c r="O32" s="388"/>
      <c r="P32" s="388"/>
      <c r="Q32" s="388"/>
      <c r="R32" s="388"/>
      <c r="S32" s="388"/>
      <c r="U32" s="389" t="s">
        <v>193</v>
      </c>
      <c r="V32" s="389"/>
      <c r="W32" s="389"/>
      <c r="X32" s="389"/>
      <c r="Y32" s="389"/>
      <c r="Z32" s="389"/>
      <c r="AA32" s="389"/>
      <c r="AB32" s="389"/>
      <c r="AC32" s="389"/>
      <c r="AD32" s="389"/>
      <c r="AE32" s="389"/>
      <c r="AF32" s="389"/>
      <c r="AG32" s="389"/>
      <c r="AH32" s="389"/>
      <c r="AI32" s="389"/>
      <c r="AJ32" s="389"/>
      <c r="AK32" s="389"/>
      <c r="AM32" s="389" t="s">
        <v>194</v>
      </c>
      <c r="AN32" s="389"/>
      <c r="AO32" s="389"/>
      <c r="AP32" s="389"/>
      <c r="AQ32" s="389"/>
      <c r="AR32" s="389"/>
      <c r="AS32" s="389"/>
      <c r="AT32" s="389"/>
      <c r="AU32" s="389"/>
      <c r="AV32" s="389"/>
      <c r="AW32" s="389"/>
      <c r="AX32" s="389"/>
      <c r="AY32" s="389"/>
      <c r="AZ32" s="389"/>
      <c r="BA32" s="389"/>
      <c r="BB32" s="389"/>
      <c r="BC32" s="389"/>
      <c r="BE32" s="389" t="s">
        <v>195</v>
      </c>
      <c r="BF32" s="389"/>
      <c r="BG32" s="389"/>
      <c r="BH32" s="389"/>
      <c r="BI32" s="389"/>
      <c r="BJ32" s="389"/>
      <c r="BK32" s="389"/>
      <c r="BL32" s="389"/>
      <c r="BM32" s="389"/>
      <c r="BN32" s="389"/>
      <c r="BO32" s="389"/>
      <c r="BP32" s="389"/>
      <c r="BQ32" s="389"/>
      <c r="BR32" s="389"/>
      <c r="BS32" s="389"/>
      <c r="BT32" s="389"/>
      <c r="BU32" s="389"/>
      <c r="BW32" s="389" t="s">
        <v>196</v>
      </c>
      <c r="BX32" s="389"/>
      <c r="BY32" s="389"/>
      <c r="BZ32" s="389"/>
      <c r="CA32" s="389"/>
      <c r="CB32" s="389"/>
      <c r="CC32" s="389"/>
      <c r="CD32" s="389"/>
      <c r="CE32" s="389"/>
      <c r="CF32" s="389"/>
      <c r="CG32" s="389"/>
      <c r="CH32" s="389"/>
      <c r="CI32" s="389"/>
      <c r="CJ32" s="389"/>
      <c r="CK32" s="389"/>
      <c r="CL32" s="389"/>
      <c r="CM32" s="389"/>
      <c r="CO32" s="389" t="s">
        <v>197</v>
      </c>
      <c r="CP32" s="389"/>
      <c r="CQ32" s="389"/>
      <c r="CR32" s="389"/>
      <c r="CS32" s="389"/>
      <c r="CT32" s="389"/>
      <c r="CU32" s="389"/>
      <c r="CV32" s="389"/>
      <c r="CW32" s="389"/>
      <c r="CX32" s="389"/>
      <c r="CY32" s="389"/>
      <c r="CZ32" s="389"/>
      <c r="DA32" s="389"/>
      <c r="DB32" s="389"/>
      <c r="DC32" s="389"/>
      <c r="DD32" s="389"/>
      <c r="DE32" s="389"/>
      <c r="DI32" s="195"/>
    </row>
    <row r="33" spans="1:113" ht="13.5" customHeight="1">
      <c r="A33" s="172"/>
      <c r="B33" s="196"/>
      <c r="C33" s="381" t="s">
        <v>198</v>
      </c>
      <c r="D33" s="381"/>
      <c r="E33" s="380" t="s">
        <v>199</v>
      </c>
      <c r="F33" s="380"/>
      <c r="G33" s="380"/>
      <c r="H33" s="380"/>
      <c r="I33" s="380"/>
      <c r="J33" s="380"/>
      <c r="K33" s="380"/>
      <c r="L33" s="380"/>
      <c r="M33" s="380"/>
      <c r="N33" s="380"/>
      <c r="O33" s="380"/>
      <c r="P33" s="380"/>
      <c r="Q33" s="380"/>
      <c r="R33" s="380"/>
      <c r="S33" s="380"/>
      <c r="T33" s="197"/>
      <c r="U33" s="381" t="s">
        <v>198</v>
      </c>
      <c r="V33" s="381"/>
      <c r="W33" s="380" t="s">
        <v>199</v>
      </c>
      <c r="X33" s="380"/>
      <c r="Y33" s="380"/>
      <c r="Z33" s="380"/>
      <c r="AA33" s="380"/>
      <c r="AB33" s="380"/>
      <c r="AC33" s="380"/>
      <c r="AD33" s="380"/>
      <c r="AE33" s="380"/>
      <c r="AF33" s="380"/>
      <c r="AG33" s="380"/>
      <c r="AH33" s="380"/>
      <c r="AI33" s="380"/>
      <c r="AJ33" s="380"/>
      <c r="AK33" s="380"/>
      <c r="AL33" s="197"/>
      <c r="AM33" s="381" t="s">
        <v>200</v>
      </c>
      <c r="AN33" s="381"/>
      <c r="AO33" s="380" t="s">
        <v>199</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381" t="s">
        <v>201</v>
      </c>
      <c r="BX33" s="381"/>
      <c r="BY33" s="380" t="s">
        <v>203</v>
      </c>
      <c r="BZ33" s="380"/>
      <c r="CA33" s="380"/>
      <c r="CB33" s="380"/>
      <c r="CC33" s="380"/>
      <c r="CD33" s="380"/>
      <c r="CE33" s="380"/>
      <c r="CF33" s="380"/>
      <c r="CG33" s="380"/>
      <c r="CH33" s="380"/>
      <c r="CI33" s="380"/>
      <c r="CJ33" s="380"/>
      <c r="CK33" s="380"/>
      <c r="CL33" s="380"/>
      <c r="CM33" s="380"/>
      <c r="CN33" s="197"/>
      <c r="CO33" s="381" t="s">
        <v>198</v>
      </c>
      <c r="CP33" s="381"/>
      <c r="CQ33" s="380" t="s">
        <v>204</v>
      </c>
      <c r="CR33" s="380"/>
      <c r="CS33" s="380"/>
      <c r="CT33" s="380"/>
      <c r="CU33" s="380"/>
      <c r="CV33" s="380"/>
      <c r="CW33" s="380"/>
      <c r="CX33" s="380"/>
      <c r="CY33" s="380"/>
      <c r="CZ33" s="380"/>
      <c r="DA33" s="380"/>
      <c r="DB33" s="380"/>
      <c r="DC33" s="380"/>
      <c r="DD33" s="380"/>
      <c r="DE33" s="380"/>
      <c r="DF33" s="197"/>
      <c r="DG33" s="379" t="s">
        <v>205</v>
      </c>
      <c r="DH33" s="379"/>
      <c r="DI33" s="199"/>
    </row>
    <row r="34" spans="1:113" ht="32.25" customHeight="1">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国民健康保険（事業勘定）特別会計</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8</v>
      </c>
      <c r="BF34" s="377"/>
      <c r="BG34" s="378" t="str">
        <f>IF('各会計、関係団体の財政状況及び健全化判断比率'!B33="","",'各会計、関係団体の財政状況及び健全化判断比率'!B33)</f>
        <v>上勝町簡易水道事業特別会計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小松島市外三町村衛生組合</v>
      </c>
      <c r="BZ34" s="378"/>
      <c r="CA34" s="378"/>
      <c r="CB34" s="378"/>
      <c r="CC34" s="378"/>
      <c r="CD34" s="378"/>
      <c r="CE34" s="378"/>
      <c r="CF34" s="378"/>
      <c r="CG34" s="378"/>
      <c r="CH34" s="378"/>
      <c r="CI34" s="378"/>
      <c r="CJ34" s="378"/>
      <c r="CK34" s="378"/>
      <c r="CL34" s="378"/>
      <c r="CM34" s="378"/>
      <c r="CN34" s="172"/>
      <c r="CO34" s="377">
        <f>IF(CQ34="","",MAX(C34:D43,U34:V43,AM34:AN43,BE34:BF43,BW34:BX43)+1)</f>
        <v>15</v>
      </c>
      <c r="CP34" s="377"/>
      <c r="CQ34" s="378" t="str">
        <f>IF('各会計、関係団体の財政状況及び健全化判断比率'!BS7="","",'各会計、関係団体の財政状況及び健全化判断比率'!BS7)</f>
        <v>(株)かみかついっきゅう</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c r="A35" s="172"/>
      <c r="B35" s="196"/>
      <c r="C35" s="377">
        <f>IF(E35="","",C34+1)</f>
        <v>2</v>
      </c>
      <c r="D35" s="377"/>
      <c r="E35" s="378" t="str">
        <f>IF('各会計、関係団体の財政状況及び健全化判断比率'!B8="","",'各会計、関係団体の財政状況及び健全化判断比率'!B8)</f>
        <v>奨学資金特別会計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徳島県後期高齢者医療広域連合（一般会計）</v>
      </c>
      <c r="BZ35" s="378"/>
      <c r="CA35" s="378"/>
      <c r="CB35" s="378"/>
      <c r="CC35" s="378"/>
      <c r="CD35" s="378"/>
      <c r="CE35" s="378"/>
      <c r="CF35" s="378"/>
      <c r="CG35" s="378"/>
      <c r="CH35" s="378"/>
      <c r="CI35" s="378"/>
      <c r="CJ35" s="378"/>
      <c r="CK35" s="378"/>
      <c r="CL35" s="378"/>
      <c r="CM35" s="378"/>
      <c r="CN35" s="172"/>
      <c r="CO35" s="377">
        <f t="shared" ref="CO35:CO43" si="3">IF(CQ35="","",CO34+1)</f>
        <v>16</v>
      </c>
      <c r="CP35" s="377"/>
      <c r="CQ35" s="378" t="str">
        <f>IF('各会計、関係団体の財政状況及び健全化判断比率'!BS8="","",'各会計、関係団体の財政状況及び健全化判断比率'!BS8)</f>
        <v>(株)上勝バイオ</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国民健康保険（診療施設勘定）特別会計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徳島県後期高齢者医療広域連合（特別会計）</v>
      </c>
      <c r="BZ36" s="378"/>
      <c r="CA36" s="378"/>
      <c r="CB36" s="378"/>
      <c r="CC36" s="378"/>
      <c r="CD36" s="378"/>
      <c r="CE36" s="378"/>
      <c r="CF36" s="378"/>
      <c r="CG36" s="378"/>
      <c r="CH36" s="378"/>
      <c r="CI36" s="378"/>
      <c r="CJ36" s="378"/>
      <c r="CK36" s="378"/>
      <c r="CL36" s="378"/>
      <c r="CM36" s="378"/>
      <c r="CN36" s="172"/>
      <c r="CO36" s="377">
        <f t="shared" si="3"/>
        <v>17</v>
      </c>
      <c r="CP36" s="377"/>
      <c r="CQ36" s="378" t="str">
        <f>IF('各会計、関係団体の財政状況及び健全化判断比率'!BS9="","",'各会計、関係団体の財政状況及び健全化判断比率'!BS9)</f>
        <v>(株)もくさん</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6</v>
      </c>
      <c r="V37" s="377"/>
      <c r="W37" s="378" t="str">
        <f>IF('各会計、関係団体の財政状況及び健全化判断比率'!B31="","",'各会計、関係団体の財政状況及び健全化判断比率'!B31)</f>
        <v>国民健康保険（福原診療施設勘定）特別会計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徳島県市町村総合事務組合（一般会計）</v>
      </c>
      <c r="BZ37" s="378"/>
      <c r="CA37" s="378"/>
      <c r="CB37" s="378"/>
      <c r="CC37" s="378"/>
      <c r="CD37" s="378"/>
      <c r="CE37" s="378"/>
      <c r="CF37" s="378"/>
      <c r="CG37" s="378"/>
      <c r="CH37" s="378"/>
      <c r="CI37" s="378"/>
      <c r="CJ37" s="378"/>
      <c r="CK37" s="378"/>
      <c r="CL37" s="378"/>
      <c r="CM37" s="378"/>
      <c r="CN37" s="172"/>
      <c r="CO37" s="377">
        <f t="shared" si="3"/>
        <v>18</v>
      </c>
      <c r="CP37" s="377"/>
      <c r="CQ37" s="378" t="str">
        <f>IF('各会計、関係団体の財政状況及び健全化判断比率'!BS10="","",'各会計、関係団体の財政状況及び健全化判断比率'!BS10)</f>
        <v>(株)いろどり</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f t="shared" si="4"/>
        <v>7</v>
      </c>
      <c r="V38" s="377"/>
      <c r="W38" s="378" t="str">
        <f>IF('各会計、関係団体の財政状況及び健全化判断比率'!B32="","",'各会計、関係団体の財政状況及び健全化判断比率'!B32)</f>
        <v>後期高齢者医療特別会計</v>
      </c>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13</v>
      </c>
      <c r="BX38" s="377"/>
      <c r="BY38" s="378" t="str">
        <f>IF('各会計、関係団体の財政状況及び健全化判断比率'!B72="","",'各会計、関係団体の財政状況及び健全化判断比率'!B72)</f>
        <v>徳島県市町村総合事務組合（徳島県滞納整理機構特別会計）</v>
      </c>
      <c r="BZ38" s="378"/>
      <c r="CA38" s="378"/>
      <c r="CB38" s="378"/>
      <c r="CC38" s="378"/>
      <c r="CD38" s="378"/>
      <c r="CE38" s="378"/>
      <c r="CF38" s="378"/>
      <c r="CG38" s="378"/>
      <c r="CH38" s="378"/>
      <c r="CI38" s="378"/>
      <c r="CJ38" s="378"/>
      <c r="CK38" s="378"/>
      <c r="CL38" s="378"/>
      <c r="CM38" s="378"/>
      <c r="CN38" s="172"/>
      <c r="CO38" s="377">
        <f t="shared" si="3"/>
        <v>19</v>
      </c>
      <c r="CP38" s="377"/>
      <c r="CQ38" s="378" t="str">
        <f>IF('各会計、関係団体の財政状況及び健全化判断比率'!BS11="","",'各会計、関係団体の財政状況及び健全化判断比率'!BS11)</f>
        <v>（一）かみかつ森林環境公社</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14</v>
      </c>
      <c r="BX39" s="377"/>
      <c r="BY39" s="378" t="str">
        <f>IF('各会計、関係団体の財政状況及び健全化判断比率'!B73="","",'各会計、関係団体の財政状況及び健全化判断比率'!B73)</f>
        <v>徳島県市町村議会議員公務災害補償等組合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206</v>
      </c>
      <c r="E46" s="374" t="s">
        <v>207</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c r="E47" s="374" t="s">
        <v>208</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c r="E48" s="374" t="s">
        <v>209</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c r="E49" s="376" t="s">
        <v>210</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c r="E50" s="374" t="s">
        <v>211</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c r="E51" s="374" t="s">
        <v>212</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c r="E52" s="374" t="s">
        <v>213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row r="54" spans="5:113"/>
    <row r="55" spans="5:113"/>
    <row r="56" spans="5:113"/>
  </sheetData>
  <sheetProtection algorithmName="SHA-512" hashValue="T4KgC7Iw3uSnKcqIYZnSNq5xTU8gpmuAOJG2box9XBqKZ03AqKqTQfqor9qMdi8rTaxYCXKJYG2SbT1IKALHIg==" saltValue="atti70n39aLZJUNPsoOZR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58" t="s">
        <v>572</v>
      </c>
      <c r="D34" s="1158"/>
      <c r="E34" s="1159"/>
      <c r="F34" s="32">
        <v>0.31</v>
      </c>
      <c r="G34" s="33">
        <v>12.03</v>
      </c>
      <c r="H34" s="33">
        <v>7.21</v>
      </c>
      <c r="I34" s="33">
        <v>5.79</v>
      </c>
      <c r="J34" s="34">
        <v>10.4</v>
      </c>
      <c r="K34" s="22"/>
      <c r="L34" s="22"/>
      <c r="M34" s="22"/>
      <c r="N34" s="22"/>
      <c r="O34" s="22"/>
      <c r="P34" s="22"/>
    </row>
    <row r="35" spans="1:16" ht="39" customHeight="1">
      <c r="A35" s="22"/>
      <c r="B35" s="35"/>
      <c r="C35" s="1154" t="s">
        <v>573</v>
      </c>
      <c r="D35" s="1154"/>
      <c r="E35" s="1155"/>
      <c r="F35" s="36">
        <v>2.64</v>
      </c>
      <c r="G35" s="37">
        <v>2.46</v>
      </c>
      <c r="H35" s="37">
        <v>1.99</v>
      </c>
      <c r="I35" s="37">
        <v>1.6</v>
      </c>
      <c r="J35" s="38">
        <v>1.41</v>
      </c>
      <c r="K35" s="22"/>
      <c r="L35" s="22"/>
      <c r="M35" s="22"/>
      <c r="N35" s="22"/>
      <c r="O35" s="22"/>
      <c r="P35" s="22"/>
    </row>
    <row r="36" spans="1:16" ht="39" customHeight="1">
      <c r="A36" s="22"/>
      <c r="B36" s="35"/>
      <c r="C36" s="1154" t="s">
        <v>574</v>
      </c>
      <c r="D36" s="1154"/>
      <c r="E36" s="1155"/>
      <c r="F36" s="36">
        <v>1.62</v>
      </c>
      <c r="G36" s="37">
        <v>0.56000000000000005</v>
      </c>
      <c r="H36" s="37">
        <v>0.41</v>
      </c>
      <c r="I36" s="37">
        <v>0.69</v>
      </c>
      <c r="J36" s="38">
        <v>1.1000000000000001</v>
      </c>
      <c r="K36" s="22"/>
      <c r="L36" s="22"/>
      <c r="M36" s="22"/>
      <c r="N36" s="22"/>
      <c r="O36" s="22"/>
      <c r="P36" s="22"/>
    </row>
    <row r="37" spans="1:16" ht="39" customHeight="1">
      <c r="A37" s="22"/>
      <c r="B37" s="35"/>
      <c r="C37" s="1154" t="s">
        <v>575</v>
      </c>
      <c r="D37" s="1154"/>
      <c r="E37" s="1155"/>
      <c r="F37" s="36">
        <v>3.78</v>
      </c>
      <c r="G37" s="37">
        <v>1.2</v>
      </c>
      <c r="H37" s="37">
        <v>1.42</v>
      </c>
      <c r="I37" s="37">
        <v>0.82</v>
      </c>
      <c r="J37" s="38">
        <v>0.71</v>
      </c>
      <c r="K37" s="22"/>
      <c r="L37" s="22"/>
      <c r="M37" s="22"/>
      <c r="N37" s="22"/>
      <c r="O37" s="22"/>
      <c r="P37" s="22"/>
    </row>
    <row r="38" spans="1:16" ht="39" customHeight="1">
      <c r="A38" s="22"/>
      <c r="B38" s="35"/>
      <c r="C38" s="1154" t="s">
        <v>576</v>
      </c>
      <c r="D38" s="1154"/>
      <c r="E38" s="1155"/>
      <c r="F38" s="36">
        <v>1.74</v>
      </c>
      <c r="G38" s="37">
        <v>1.28</v>
      </c>
      <c r="H38" s="37">
        <v>1.1499999999999999</v>
      </c>
      <c r="I38" s="37">
        <v>0.66</v>
      </c>
      <c r="J38" s="38">
        <v>0.21</v>
      </c>
      <c r="K38" s="22"/>
      <c r="L38" s="22"/>
      <c r="M38" s="22"/>
      <c r="N38" s="22"/>
      <c r="O38" s="22"/>
      <c r="P38" s="22"/>
    </row>
    <row r="39" spans="1:16" ht="39" customHeight="1">
      <c r="A39" s="22"/>
      <c r="B39" s="35"/>
      <c r="C39" s="1154" t="s">
        <v>577</v>
      </c>
      <c r="D39" s="1154"/>
      <c r="E39" s="1155"/>
      <c r="F39" s="36">
        <v>0.05</v>
      </c>
      <c r="G39" s="37">
        <v>0.06</v>
      </c>
      <c r="H39" s="37">
        <v>0.02</v>
      </c>
      <c r="I39" s="37">
        <v>0.06</v>
      </c>
      <c r="J39" s="38">
        <v>0.04</v>
      </c>
      <c r="K39" s="22"/>
      <c r="L39" s="22"/>
      <c r="M39" s="22"/>
      <c r="N39" s="22"/>
      <c r="O39" s="22"/>
      <c r="P39" s="22"/>
    </row>
    <row r="40" spans="1:16" ht="39" customHeight="1">
      <c r="A40" s="22"/>
      <c r="B40" s="35"/>
      <c r="C40" s="1154" t="s">
        <v>578</v>
      </c>
      <c r="D40" s="1154"/>
      <c r="E40" s="1155"/>
      <c r="F40" s="36">
        <v>0</v>
      </c>
      <c r="G40" s="37">
        <v>0</v>
      </c>
      <c r="H40" s="37">
        <v>0</v>
      </c>
      <c r="I40" s="37">
        <v>0</v>
      </c>
      <c r="J40" s="38">
        <v>0</v>
      </c>
      <c r="K40" s="22"/>
      <c r="L40" s="22"/>
      <c r="M40" s="22"/>
      <c r="N40" s="22"/>
      <c r="O40" s="22"/>
      <c r="P40" s="22"/>
    </row>
    <row r="41" spans="1:16" ht="39" customHeight="1">
      <c r="A41" s="22"/>
      <c r="B41" s="35"/>
      <c r="C41" s="1154" t="s">
        <v>579</v>
      </c>
      <c r="D41" s="1154"/>
      <c r="E41" s="1155"/>
      <c r="F41" s="36">
        <v>0</v>
      </c>
      <c r="G41" s="37">
        <v>0</v>
      </c>
      <c r="H41" s="37">
        <v>0</v>
      </c>
      <c r="I41" s="37">
        <v>0</v>
      </c>
      <c r="J41" s="38">
        <v>0</v>
      </c>
      <c r="K41" s="22"/>
      <c r="L41" s="22"/>
      <c r="M41" s="22"/>
      <c r="N41" s="22"/>
      <c r="O41" s="22"/>
      <c r="P41" s="22"/>
    </row>
    <row r="42" spans="1:16" ht="39" customHeight="1">
      <c r="A42" s="22"/>
      <c r="B42" s="39"/>
      <c r="C42" s="1154" t="s">
        <v>580</v>
      </c>
      <c r="D42" s="1154"/>
      <c r="E42" s="1155"/>
      <c r="F42" s="36" t="s">
        <v>521</v>
      </c>
      <c r="G42" s="37" t="s">
        <v>521</v>
      </c>
      <c r="H42" s="37" t="s">
        <v>521</v>
      </c>
      <c r="I42" s="37" t="s">
        <v>521</v>
      </c>
      <c r="J42" s="38" t="s">
        <v>521</v>
      </c>
      <c r="K42" s="22"/>
      <c r="L42" s="22"/>
      <c r="M42" s="22"/>
      <c r="N42" s="22"/>
      <c r="O42" s="22"/>
      <c r="P42" s="22"/>
    </row>
    <row r="43" spans="1:16" ht="39" customHeight="1" thickBot="1">
      <c r="A43" s="22"/>
      <c r="B43" s="40"/>
      <c r="C43" s="1156" t="s">
        <v>581</v>
      </c>
      <c r="D43" s="1156"/>
      <c r="E43" s="1157"/>
      <c r="F43" s="41" t="s">
        <v>521</v>
      </c>
      <c r="G43" s="42" t="s">
        <v>521</v>
      </c>
      <c r="H43" s="42" t="s">
        <v>521</v>
      </c>
      <c r="I43" s="42" t="s">
        <v>521</v>
      </c>
      <c r="J43" s="43" t="s">
        <v>521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o4OXjYPMYnSfURyjkbldG7WjjgnM+jN4dWTeTtWtwS8ylvc7yCHYcIwRibxPJgWrQyUH9mIiL4kUaM4Jq6kpQ==" saltValue="AYMb18sKfSPBxgddMbD7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53"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c r="A45" s="46"/>
      <c r="B45" s="1178" t="s">
        <v>11</v>
      </c>
      <c r="C45" s="1179"/>
      <c r="D45" s="56"/>
      <c r="E45" s="1184" t="s">
        <v>12</v>
      </c>
      <c r="F45" s="1184"/>
      <c r="G45" s="1184"/>
      <c r="H45" s="1184"/>
      <c r="I45" s="1184"/>
      <c r="J45" s="1185"/>
      <c r="K45" s="57">
        <v>327</v>
      </c>
      <c r="L45" s="58">
        <v>309</v>
      </c>
      <c r="M45" s="58">
        <v>318</v>
      </c>
      <c r="N45" s="58">
        <v>332</v>
      </c>
      <c r="O45" s="59">
        <v>327</v>
      </c>
      <c r="P45" s="46"/>
      <c r="Q45" s="46"/>
      <c r="R45" s="46"/>
      <c r="S45" s="46"/>
      <c r="T45" s="46"/>
      <c r="U45" s="46"/>
    </row>
    <row r="46" spans="1:21" ht="30.75" customHeight="1">
      <c r="A46" s="46"/>
      <c r="B46" s="1180"/>
      <c r="C46" s="1181"/>
      <c r="D46" s="60"/>
      <c r="E46" s="1162" t="s">
        <v>13</v>
      </c>
      <c r="F46" s="1162"/>
      <c r="G46" s="1162"/>
      <c r="H46" s="1162"/>
      <c r="I46" s="1162"/>
      <c r="J46" s="1163"/>
      <c r="K46" s="61" t="s">
        <v>521</v>
      </c>
      <c r="L46" s="62" t="s">
        <v>521</v>
      </c>
      <c r="M46" s="62" t="s">
        <v>521</v>
      </c>
      <c r="N46" s="62" t="s">
        <v>521</v>
      </c>
      <c r="O46" s="63" t="s">
        <v>521</v>
      </c>
      <c r="P46" s="46"/>
      <c r="Q46" s="46"/>
      <c r="R46" s="46"/>
      <c r="S46" s="46"/>
      <c r="T46" s="46"/>
      <c r="U46" s="46"/>
    </row>
    <row r="47" spans="1:21" ht="30.75" customHeight="1">
      <c r="A47" s="46"/>
      <c r="B47" s="1180"/>
      <c r="C47" s="1181"/>
      <c r="D47" s="60"/>
      <c r="E47" s="1162" t="s">
        <v>14</v>
      </c>
      <c r="F47" s="1162"/>
      <c r="G47" s="1162"/>
      <c r="H47" s="1162"/>
      <c r="I47" s="1162"/>
      <c r="J47" s="1163"/>
      <c r="K47" s="61" t="s">
        <v>521</v>
      </c>
      <c r="L47" s="62" t="s">
        <v>521</v>
      </c>
      <c r="M47" s="62" t="s">
        <v>521</v>
      </c>
      <c r="N47" s="62" t="s">
        <v>521</v>
      </c>
      <c r="O47" s="63" t="s">
        <v>521</v>
      </c>
      <c r="P47" s="46"/>
      <c r="Q47" s="46"/>
      <c r="R47" s="46"/>
      <c r="S47" s="46"/>
      <c r="T47" s="46"/>
      <c r="U47" s="46"/>
    </row>
    <row r="48" spans="1:21" ht="30.75" customHeight="1">
      <c r="A48" s="46"/>
      <c r="B48" s="1180"/>
      <c r="C48" s="1181"/>
      <c r="D48" s="60"/>
      <c r="E48" s="1162" t="s">
        <v>15</v>
      </c>
      <c r="F48" s="1162"/>
      <c r="G48" s="1162"/>
      <c r="H48" s="1162"/>
      <c r="I48" s="1162"/>
      <c r="J48" s="1163"/>
      <c r="K48" s="61">
        <v>11</v>
      </c>
      <c r="L48" s="62">
        <v>11</v>
      </c>
      <c r="M48" s="62">
        <v>11</v>
      </c>
      <c r="N48" s="62">
        <v>11</v>
      </c>
      <c r="O48" s="63">
        <v>11</v>
      </c>
      <c r="P48" s="46"/>
      <c r="Q48" s="46"/>
      <c r="R48" s="46"/>
      <c r="S48" s="46"/>
      <c r="T48" s="46"/>
      <c r="U48" s="46"/>
    </row>
    <row r="49" spans="1:21" ht="30.75" customHeight="1">
      <c r="A49" s="46"/>
      <c r="B49" s="1180"/>
      <c r="C49" s="1181"/>
      <c r="D49" s="60"/>
      <c r="E49" s="1162" t="s">
        <v>16</v>
      </c>
      <c r="F49" s="1162"/>
      <c r="G49" s="1162"/>
      <c r="H49" s="1162"/>
      <c r="I49" s="1162"/>
      <c r="J49" s="1163"/>
      <c r="K49" s="61">
        <v>1</v>
      </c>
      <c r="L49" s="62">
        <v>1</v>
      </c>
      <c r="M49" s="62">
        <v>1</v>
      </c>
      <c r="N49" s="62">
        <v>1</v>
      </c>
      <c r="O49" s="63">
        <v>1</v>
      </c>
      <c r="P49" s="46"/>
      <c r="Q49" s="46"/>
      <c r="R49" s="46"/>
      <c r="S49" s="46"/>
      <c r="T49" s="46"/>
      <c r="U49" s="46"/>
    </row>
    <row r="50" spans="1:21" ht="30.75" customHeight="1">
      <c r="A50" s="46"/>
      <c r="B50" s="1180"/>
      <c r="C50" s="1181"/>
      <c r="D50" s="60"/>
      <c r="E50" s="1162" t="s">
        <v>17</v>
      </c>
      <c r="F50" s="1162"/>
      <c r="G50" s="1162"/>
      <c r="H50" s="1162"/>
      <c r="I50" s="1162"/>
      <c r="J50" s="1163"/>
      <c r="K50" s="61" t="s">
        <v>521</v>
      </c>
      <c r="L50" s="62" t="s">
        <v>521</v>
      </c>
      <c r="M50" s="62" t="s">
        <v>521</v>
      </c>
      <c r="N50" s="62" t="s">
        <v>521</v>
      </c>
      <c r="O50" s="63" t="s">
        <v>521</v>
      </c>
      <c r="P50" s="46"/>
      <c r="Q50" s="46"/>
      <c r="R50" s="46"/>
      <c r="S50" s="46"/>
      <c r="T50" s="46"/>
      <c r="U50" s="46"/>
    </row>
    <row r="51" spans="1:21" ht="30.75" customHeight="1">
      <c r="A51" s="46"/>
      <c r="B51" s="1182"/>
      <c r="C51" s="1183"/>
      <c r="D51" s="64"/>
      <c r="E51" s="1162" t="s">
        <v>18</v>
      </c>
      <c r="F51" s="1162"/>
      <c r="G51" s="1162"/>
      <c r="H51" s="1162"/>
      <c r="I51" s="1162"/>
      <c r="J51" s="1163"/>
      <c r="K51" s="61" t="s">
        <v>521</v>
      </c>
      <c r="L51" s="62" t="s">
        <v>521</v>
      </c>
      <c r="M51" s="62" t="s">
        <v>521</v>
      </c>
      <c r="N51" s="62" t="s">
        <v>521</v>
      </c>
      <c r="O51" s="63" t="s">
        <v>521</v>
      </c>
      <c r="P51" s="46"/>
      <c r="Q51" s="46"/>
      <c r="R51" s="46"/>
      <c r="S51" s="46"/>
      <c r="T51" s="46"/>
      <c r="U51" s="46"/>
    </row>
    <row r="52" spans="1:21" ht="30.75" customHeight="1">
      <c r="A52" s="46"/>
      <c r="B52" s="1160" t="s">
        <v>19</v>
      </c>
      <c r="C52" s="1161"/>
      <c r="D52" s="64"/>
      <c r="E52" s="1162" t="s">
        <v>20</v>
      </c>
      <c r="F52" s="1162"/>
      <c r="G52" s="1162"/>
      <c r="H52" s="1162"/>
      <c r="I52" s="1162"/>
      <c r="J52" s="1163"/>
      <c r="K52" s="61">
        <v>277</v>
      </c>
      <c r="L52" s="62">
        <v>268</v>
      </c>
      <c r="M52" s="62">
        <v>274</v>
      </c>
      <c r="N52" s="62">
        <v>271</v>
      </c>
      <c r="O52" s="63">
        <v>273</v>
      </c>
      <c r="P52" s="46"/>
      <c r="Q52" s="46"/>
      <c r="R52" s="46"/>
      <c r="S52" s="46"/>
      <c r="T52" s="46"/>
      <c r="U52" s="46"/>
    </row>
    <row r="53" spans="1:21" ht="30.75" customHeight="1" thickBot="1">
      <c r="A53" s="46"/>
      <c r="B53" s="1164" t="s">
        <v>21</v>
      </c>
      <c r="C53" s="1165"/>
      <c r="D53" s="65"/>
      <c r="E53" s="1166" t="s">
        <v>22</v>
      </c>
      <c r="F53" s="1166"/>
      <c r="G53" s="1166"/>
      <c r="H53" s="1166"/>
      <c r="I53" s="1166"/>
      <c r="J53" s="1167"/>
      <c r="K53" s="66">
        <v>62</v>
      </c>
      <c r="L53" s="67">
        <v>53</v>
      </c>
      <c r="M53" s="67">
        <v>56</v>
      </c>
      <c r="N53" s="67">
        <v>73</v>
      </c>
      <c r="O53" s="68">
        <v>66</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c r="B57" s="1168" t="s">
        <v>25</v>
      </c>
      <c r="C57" s="1169"/>
      <c r="D57" s="1172" t="s">
        <v>26</v>
      </c>
      <c r="E57" s="1173"/>
      <c r="F57" s="1173"/>
      <c r="G57" s="1173"/>
      <c r="H57" s="1173"/>
      <c r="I57" s="1173"/>
      <c r="J57" s="1174"/>
      <c r="K57" s="81"/>
      <c r="L57" s="82"/>
      <c r="M57" s="82"/>
      <c r="N57" s="82"/>
      <c r="O57" s="83"/>
    </row>
    <row r="58" spans="1:21" ht="31.5" customHeight="1" thickBot="1">
      <c r="B58" s="1170"/>
      <c r="C58" s="1171"/>
      <c r="D58" s="1175" t="s">
        <v>27</v>
      </c>
      <c r="E58" s="1176"/>
      <c r="F58" s="1176"/>
      <c r="G58" s="1176"/>
      <c r="H58" s="1176"/>
      <c r="I58" s="1176"/>
      <c r="J58" s="1177"/>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eC6mMYRZDXJ8PALavH2AwYI8uGHQubtyLrHfMiA4mIQxc02ZfqtSGV0SN6ZMmSzQ7QVFaXedB8XuFvuVEmFZw==" saltValue="jnqGoFr96ZmvYRz9mrvq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563</v>
      </c>
      <c r="J40" s="98" t="s">
        <v>564</v>
      </c>
      <c r="K40" s="98" t="s">
        <v>565</v>
      </c>
      <c r="L40" s="98" t="s">
        <v>566</v>
      </c>
      <c r="M40" s="99" t="s">
        <v>567</v>
      </c>
    </row>
    <row r="41" spans="2:13" ht="27.75" customHeight="1">
      <c r="B41" s="1198" t="s">
        <v>30</v>
      </c>
      <c r="C41" s="1199"/>
      <c r="D41" s="100"/>
      <c r="E41" s="1200" t="s">
        <v>31</v>
      </c>
      <c r="F41" s="1200"/>
      <c r="G41" s="1200"/>
      <c r="H41" s="1201"/>
      <c r="I41" s="339">
        <v>2846</v>
      </c>
      <c r="J41" s="340">
        <v>3103</v>
      </c>
      <c r="K41" s="340">
        <v>3429</v>
      </c>
      <c r="L41" s="340">
        <v>3465</v>
      </c>
      <c r="M41" s="341">
        <v>3525</v>
      </c>
    </row>
    <row r="42" spans="2:13" ht="27.75" customHeight="1">
      <c r="B42" s="1188"/>
      <c r="C42" s="1189"/>
      <c r="D42" s="101"/>
      <c r="E42" s="1192" t="s">
        <v>32</v>
      </c>
      <c r="F42" s="1192"/>
      <c r="G42" s="1192"/>
      <c r="H42" s="1193"/>
      <c r="I42" s="342" t="s">
        <v>521</v>
      </c>
      <c r="J42" s="343" t="s">
        <v>521</v>
      </c>
      <c r="K42" s="343" t="s">
        <v>521</v>
      </c>
      <c r="L42" s="343" t="s">
        <v>521</v>
      </c>
      <c r="M42" s="344" t="s">
        <v>521</v>
      </c>
    </row>
    <row r="43" spans="2:13" ht="27.75" customHeight="1">
      <c r="B43" s="1188"/>
      <c r="C43" s="1189"/>
      <c r="D43" s="101"/>
      <c r="E43" s="1192" t="s">
        <v>33</v>
      </c>
      <c r="F43" s="1192"/>
      <c r="G43" s="1192"/>
      <c r="H43" s="1193"/>
      <c r="I43" s="342">
        <v>115</v>
      </c>
      <c r="J43" s="343">
        <v>103</v>
      </c>
      <c r="K43" s="343">
        <v>90</v>
      </c>
      <c r="L43" s="343">
        <v>81</v>
      </c>
      <c r="M43" s="344">
        <v>75</v>
      </c>
    </row>
    <row r="44" spans="2:13" ht="27.75" customHeight="1">
      <c r="B44" s="1188"/>
      <c r="C44" s="1189"/>
      <c r="D44" s="101"/>
      <c r="E44" s="1192" t="s">
        <v>34</v>
      </c>
      <c r="F44" s="1192"/>
      <c r="G44" s="1192"/>
      <c r="H44" s="1193"/>
      <c r="I44" s="342">
        <v>6</v>
      </c>
      <c r="J44" s="343">
        <v>4</v>
      </c>
      <c r="K44" s="343">
        <v>3</v>
      </c>
      <c r="L44" s="343">
        <v>2</v>
      </c>
      <c r="M44" s="344">
        <v>1</v>
      </c>
    </row>
    <row r="45" spans="2:13" ht="27.75" customHeight="1">
      <c r="B45" s="1188"/>
      <c r="C45" s="1189"/>
      <c r="D45" s="101"/>
      <c r="E45" s="1192" t="s">
        <v>35</v>
      </c>
      <c r="F45" s="1192"/>
      <c r="G45" s="1192"/>
      <c r="H45" s="1193"/>
      <c r="I45" s="342">
        <v>372</v>
      </c>
      <c r="J45" s="343">
        <v>340</v>
      </c>
      <c r="K45" s="343">
        <v>349</v>
      </c>
      <c r="L45" s="343">
        <v>327</v>
      </c>
      <c r="M45" s="344">
        <v>308</v>
      </c>
    </row>
    <row r="46" spans="2:13" ht="27.75" customHeight="1">
      <c r="B46" s="1188"/>
      <c r="C46" s="1189"/>
      <c r="D46" s="102"/>
      <c r="E46" s="1192" t="s">
        <v>36</v>
      </c>
      <c r="F46" s="1192"/>
      <c r="G46" s="1192"/>
      <c r="H46" s="1193"/>
      <c r="I46" s="342" t="s">
        <v>521</v>
      </c>
      <c r="J46" s="343" t="s">
        <v>521</v>
      </c>
      <c r="K46" s="343" t="s">
        <v>521</v>
      </c>
      <c r="L46" s="343" t="s">
        <v>521</v>
      </c>
      <c r="M46" s="344" t="s">
        <v>521</v>
      </c>
    </row>
    <row r="47" spans="2:13" ht="27.75" customHeight="1">
      <c r="B47" s="1188"/>
      <c r="C47" s="1189"/>
      <c r="D47" s="103"/>
      <c r="E47" s="1202" t="s">
        <v>37</v>
      </c>
      <c r="F47" s="1203"/>
      <c r="G47" s="1203"/>
      <c r="H47" s="1204"/>
      <c r="I47" s="342" t="s">
        <v>521</v>
      </c>
      <c r="J47" s="343" t="s">
        <v>521</v>
      </c>
      <c r="K47" s="343" t="s">
        <v>521</v>
      </c>
      <c r="L47" s="343" t="s">
        <v>521</v>
      </c>
      <c r="M47" s="344" t="s">
        <v>521</v>
      </c>
    </row>
    <row r="48" spans="2:13" ht="27.75" customHeight="1">
      <c r="B48" s="1188"/>
      <c r="C48" s="1189"/>
      <c r="D48" s="101"/>
      <c r="E48" s="1192" t="s">
        <v>38</v>
      </c>
      <c r="F48" s="1192"/>
      <c r="G48" s="1192"/>
      <c r="H48" s="1193"/>
      <c r="I48" s="342" t="s">
        <v>521</v>
      </c>
      <c r="J48" s="343" t="s">
        <v>521</v>
      </c>
      <c r="K48" s="343" t="s">
        <v>521</v>
      </c>
      <c r="L48" s="343" t="s">
        <v>521</v>
      </c>
      <c r="M48" s="344" t="s">
        <v>521</v>
      </c>
    </row>
    <row r="49" spans="2:13" ht="27.75" customHeight="1">
      <c r="B49" s="1190"/>
      <c r="C49" s="1191"/>
      <c r="D49" s="101"/>
      <c r="E49" s="1192" t="s">
        <v>39</v>
      </c>
      <c r="F49" s="1192"/>
      <c r="G49" s="1192"/>
      <c r="H49" s="1193"/>
      <c r="I49" s="342" t="s">
        <v>521</v>
      </c>
      <c r="J49" s="343" t="s">
        <v>521</v>
      </c>
      <c r="K49" s="343" t="s">
        <v>521</v>
      </c>
      <c r="L49" s="343" t="s">
        <v>521</v>
      </c>
      <c r="M49" s="344" t="s">
        <v>521</v>
      </c>
    </row>
    <row r="50" spans="2:13" ht="27.75" customHeight="1">
      <c r="B50" s="1186" t="s">
        <v>40</v>
      </c>
      <c r="C50" s="1187"/>
      <c r="D50" s="104"/>
      <c r="E50" s="1192" t="s">
        <v>41</v>
      </c>
      <c r="F50" s="1192"/>
      <c r="G50" s="1192"/>
      <c r="H50" s="1193"/>
      <c r="I50" s="342">
        <v>5432</v>
      </c>
      <c r="J50" s="343">
        <v>5265</v>
      </c>
      <c r="K50" s="343">
        <v>5374</v>
      </c>
      <c r="L50" s="343">
        <v>5208</v>
      </c>
      <c r="M50" s="344">
        <v>5558</v>
      </c>
    </row>
    <row r="51" spans="2:13" ht="27.75" customHeight="1">
      <c r="B51" s="1188"/>
      <c r="C51" s="1189"/>
      <c r="D51" s="101"/>
      <c r="E51" s="1192" t="s">
        <v>42</v>
      </c>
      <c r="F51" s="1192"/>
      <c r="G51" s="1192"/>
      <c r="H51" s="1193"/>
      <c r="I51" s="342">
        <v>55</v>
      </c>
      <c r="J51" s="343">
        <v>55</v>
      </c>
      <c r="K51" s="343">
        <v>50</v>
      </c>
      <c r="L51" s="343">
        <v>54</v>
      </c>
      <c r="M51" s="344">
        <v>62</v>
      </c>
    </row>
    <row r="52" spans="2:13" ht="27.75" customHeight="1">
      <c r="B52" s="1190"/>
      <c r="C52" s="1191"/>
      <c r="D52" s="101"/>
      <c r="E52" s="1192" t="s">
        <v>43</v>
      </c>
      <c r="F52" s="1192"/>
      <c r="G52" s="1192"/>
      <c r="H52" s="1193"/>
      <c r="I52" s="342">
        <v>2511</v>
      </c>
      <c r="J52" s="343">
        <v>2693</v>
      </c>
      <c r="K52" s="343">
        <v>2899</v>
      </c>
      <c r="L52" s="343">
        <v>2930</v>
      </c>
      <c r="M52" s="344">
        <v>2918</v>
      </c>
    </row>
    <row r="53" spans="2:13" ht="27.75" customHeight="1" thickBot="1">
      <c r="B53" s="1194" t="s">
        <v>44</v>
      </c>
      <c r="C53" s="1195"/>
      <c r="D53" s="105"/>
      <c r="E53" s="1196" t="s">
        <v>45</v>
      </c>
      <c r="F53" s="1196"/>
      <c r="G53" s="1196"/>
      <c r="H53" s="1197"/>
      <c r="I53" s="345">
        <v>-4659</v>
      </c>
      <c r="J53" s="346">
        <v>-4462</v>
      </c>
      <c r="K53" s="346">
        <v>-4451</v>
      </c>
      <c r="L53" s="346">
        <v>-4317</v>
      </c>
      <c r="M53" s="347">
        <v>-4630</v>
      </c>
    </row>
    <row r="54" spans="2:13" ht="27.75" customHeight="1">
      <c r="B54" s="106" t="s">
        <v>46</v>
      </c>
      <c r="C54" s="107"/>
      <c r="D54" s="107"/>
      <c r="E54" s="108"/>
      <c r="F54" s="108"/>
      <c r="G54" s="108"/>
      <c r="H54" s="108"/>
      <c r="I54" s="109"/>
      <c r="J54" s="109"/>
      <c r="K54" s="109"/>
      <c r="L54" s="109"/>
      <c r="M54" s="109"/>
    </row>
    <row r="55" spans="2:13"/>
  </sheetData>
  <sheetProtection algorithmName="SHA-512" hashValue="swX5IVlDMtGcVeA2BiRB/EPmNj32OF0c2hPTWrs8yH65Z+vbeTuhaguLfT9s+BVGwmcMIy3i87pXcYbIFb2puA==" saltValue="EqOT+tq49vgTzLexHDPt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5" zoomScale="70" zoomScaleNormal="70" zoomScaleSheetLayoutView="100" workbookViewId="0">
      <selection activeCell="G57" sqref="G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565</v>
      </c>
      <c r="G54" s="114" t="s">
        <v>566</v>
      </c>
      <c r="H54" s="115" t="s">
        <v>567</v>
      </c>
    </row>
    <row r="55" spans="2:8" ht="52.5" customHeight="1">
      <c r="B55" s="116"/>
      <c r="C55" s="1213" t="s">
        <v>48</v>
      </c>
      <c r="D55" s="1213"/>
      <c r="E55" s="1214"/>
      <c r="F55" s="117">
        <v>2600</v>
      </c>
      <c r="G55" s="117">
        <v>2560</v>
      </c>
      <c r="H55" s="118">
        <v>2570</v>
      </c>
    </row>
    <row r="56" spans="2:8" ht="52.5" customHeight="1">
      <c r="B56" s="119"/>
      <c r="C56" s="1215" t="s">
        <v>49</v>
      </c>
      <c r="D56" s="1215"/>
      <c r="E56" s="1216"/>
      <c r="F56" s="120">
        <v>1258</v>
      </c>
      <c r="G56" s="120">
        <v>1260</v>
      </c>
      <c r="H56" s="121">
        <v>1262</v>
      </c>
    </row>
    <row r="57" spans="2:8" ht="53.25" customHeight="1">
      <c r="B57" s="119"/>
      <c r="C57" s="1217" t="s">
        <v>50</v>
      </c>
      <c r="D57" s="1217"/>
      <c r="E57" s="1218"/>
      <c r="F57" s="122">
        <v>1087</v>
      </c>
      <c r="G57" s="122">
        <v>1303</v>
      </c>
      <c r="H57" s="123">
        <v>1502</v>
      </c>
    </row>
    <row r="58" spans="2:8" ht="45.75" customHeight="1">
      <c r="B58" s="124"/>
      <c r="C58" s="1205" t="s">
        <v>600</v>
      </c>
      <c r="D58" s="1206"/>
      <c r="E58" s="1207"/>
      <c r="F58" s="125">
        <v>458</v>
      </c>
      <c r="G58" s="125">
        <v>625</v>
      </c>
      <c r="H58" s="126">
        <v>793</v>
      </c>
    </row>
    <row r="59" spans="2:8" ht="45.75" customHeight="1">
      <c r="B59" s="124"/>
      <c r="C59" s="1205" t="s">
        <v>601</v>
      </c>
      <c r="D59" s="1206"/>
      <c r="E59" s="1207"/>
      <c r="F59" s="125">
        <v>154</v>
      </c>
      <c r="G59" s="125">
        <v>160</v>
      </c>
      <c r="H59" s="126">
        <v>173</v>
      </c>
    </row>
    <row r="60" spans="2:8" ht="45.75" customHeight="1">
      <c r="B60" s="124"/>
      <c r="C60" s="1205" t="s">
        <v>602</v>
      </c>
      <c r="D60" s="1206"/>
      <c r="E60" s="1207"/>
      <c r="F60" s="125">
        <v>117</v>
      </c>
      <c r="G60" s="125">
        <v>117</v>
      </c>
      <c r="H60" s="126">
        <v>117</v>
      </c>
    </row>
    <row r="61" spans="2:8" ht="45.75" customHeight="1">
      <c r="B61" s="124"/>
      <c r="C61" s="1205" t="s">
        <v>603</v>
      </c>
      <c r="D61" s="1206"/>
      <c r="E61" s="1207"/>
      <c r="F61" s="125">
        <v>90</v>
      </c>
      <c r="G61" s="125">
        <v>90</v>
      </c>
      <c r="H61" s="126">
        <v>90</v>
      </c>
    </row>
    <row r="62" spans="2:8" ht="45.75" customHeight="1" thickBot="1">
      <c r="B62" s="127"/>
      <c r="C62" s="1208" t="s">
        <v>604</v>
      </c>
      <c r="D62" s="1209"/>
      <c r="E62" s="1210"/>
      <c r="F62" s="128">
        <v>81</v>
      </c>
      <c r="G62" s="128">
        <v>76</v>
      </c>
      <c r="H62" s="129">
        <v>74</v>
      </c>
    </row>
    <row r="63" spans="2:8" ht="52.5" customHeight="1" thickBot="1">
      <c r="B63" s="130"/>
      <c r="C63" s="1211" t="s">
        <v>51</v>
      </c>
      <c r="D63" s="1211"/>
      <c r="E63" s="1212"/>
      <c r="F63" s="131">
        <v>4945</v>
      </c>
      <c r="G63" s="131">
        <v>5123</v>
      </c>
      <c r="H63" s="132">
        <v>5334</v>
      </c>
    </row>
    <row r="64" spans="2:8"/>
  </sheetData>
  <sheetProtection algorithmName="SHA-512" hashValue="HLB6/6/DVCNnuhgJIRoaVDInCR0V4kG7YRgTx8AuycP7uQpNk1wteq28Xziqg2WG8vPAYYaIthrgL7rDFN0f5g==" saltValue="p7oxZARBDX6Q/52v1Uig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T1" zoomScaleNormal="100" zoomScaleSheetLayoutView="55" workbookViewId="0"/>
  </sheetViews>
  <sheetFormatPr defaultColWidth="0" defaultRowHeight="0" customHeight="1" zeroHeight="1"/>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c r="A1" s="373"/>
      <c r="B1" s="372"/>
      <c r="DD1" s="252"/>
      <c r="DE1" s="252"/>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52"/>
      <c r="DE2" s="252"/>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52"/>
      <c r="DE3" s="252"/>
    </row>
    <row r="4" spans="1:109" s="25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0" customFormat="1" ht="13.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0" customFormat="1" ht="13.5">
      <c r="A15" s="252"/>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0" customFormat="1" ht="13.5">
      <c r="A16" s="252"/>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0" customFormat="1" ht="13.5">
      <c r="A17" s="252"/>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0" customFormat="1" ht="13.5">
      <c r="A18" s="252"/>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5">
      <c r="DD19" s="252"/>
      <c r="DE19" s="252"/>
    </row>
    <row r="20" spans="1:109" ht="13.5">
      <c r="DD20" s="252"/>
      <c r="DE20" s="252"/>
    </row>
    <row r="21" spans="1:109" ht="17.25" customHeight="1">
      <c r="B21" s="370"/>
      <c r="C21" s="254"/>
      <c r="D21" s="254"/>
      <c r="E21" s="254"/>
      <c r="F21" s="254"/>
      <c r="G21" s="254"/>
      <c r="H21" s="254"/>
      <c r="I21" s="254"/>
      <c r="J21" s="254"/>
      <c r="K21" s="254"/>
      <c r="L21" s="254"/>
      <c r="M21" s="254"/>
      <c r="N21" s="369"/>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69"/>
      <c r="AU21" s="254"/>
      <c r="AV21" s="254"/>
      <c r="AW21" s="254"/>
      <c r="AX21" s="254"/>
      <c r="AY21" s="254"/>
      <c r="AZ21" s="254"/>
      <c r="BA21" s="254"/>
      <c r="BB21" s="254"/>
      <c r="BC21" s="254"/>
      <c r="BD21" s="254"/>
      <c r="BE21" s="254"/>
      <c r="BF21" s="369"/>
      <c r="BG21" s="254"/>
      <c r="BH21" s="254"/>
      <c r="BI21" s="254"/>
      <c r="BJ21" s="254"/>
      <c r="BK21" s="254"/>
      <c r="BL21" s="254"/>
      <c r="BM21" s="254"/>
      <c r="BN21" s="254"/>
      <c r="BO21" s="254"/>
      <c r="BP21" s="254"/>
      <c r="BQ21" s="254"/>
      <c r="BR21" s="369"/>
      <c r="BS21" s="254"/>
      <c r="BT21" s="254"/>
      <c r="BU21" s="254"/>
      <c r="BV21" s="254"/>
      <c r="BW21" s="254"/>
      <c r="BX21" s="254"/>
      <c r="BY21" s="254"/>
      <c r="BZ21" s="254"/>
      <c r="CA21" s="254"/>
      <c r="CB21" s="254"/>
      <c r="CC21" s="254"/>
      <c r="CD21" s="369"/>
      <c r="CE21" s="254"/>
      <c r="CF21" s="254"/>
      <c r="CG21" s="254"/>
      <c r="CH21" s="254"/>
      <c r="CI21" s="254"/>
      <c r="CJ21" s="254"/>
      <c r="CK21" s="254"/>
      <c r="CL21" s="254"/>
      <c r="CM21" s="254"/>
      <c r="CN21" s="254"/>
      <c r="CO21" s="254"/>
      <c r="CP21" s="369"/>
      <c r="CQ21" s="254"/>
      <c r="CR21" s="254"/>
      <c r="CS21" s="254"/>
      <c r="CT21" s="254"/>
      <c r="CU21" s="254"/>
      <c r="CV21" s="254"/>
      <c r="CW21" s="254"/>
      <c r="CX21" s="254"/>
      <c r="CY21" s="254"/>
      <c r="CZ21" s="254"/>
      <c r="DA21" s="254"/>
      <c r="DB21" s="369"/>
      <c r="DC21" s="254"/>
      <c r="DD21" s="255"/>
      <c r="DE21" s="252"/>
    </row>
    <row r="22" spans="1:109" ht="17.25" customHeight="1">
      <c r="B22" s="256"/>
    </row>
    <row r="23" spans="1:109" ht="13.5">
      <c r="B23" s="256"/>
    </row>
    <row r="24" spans="1:109" ht="13.5">
      <c r="B24" s="256"/>
    </row>
    <row r="25" spans="1:109" ht="13.5">
      <c r="B25" s="256"/>
    </row>
    <row r="26" spans="1:109" ht="13.5">
      <c r="B26" s="256"/>
    </row>
    <row r="27" spans="1:109" ht="13.5">
      <c r="B27" s="256"/>
    </row>
    <row r="28" spans="1:109" ht="13.5">
      <c r="B28" s="256"/>
    </row>
    <row r="29" spans="1:109" ht="13.5">
      <c r="B29" s="256"/>
    </row>
    <row r="30" spans="1:109" ht="13.5">
      <c r="B30" s="256"/>
    </row>
    <row r="31" spans="1:109" ht="13.5">
      <c r="B31" s="256"/>
    </row>
    <row r="32" spans="1:109" ht="13.5">
      <c r="B32" s="256"/>
    </row>
    <row r="33" spans="2:109" ht="13.5">
      <c r="B33" s="256"/>
    </row>
    <row r="34" spans="2:109" ht="13.5">
      <c r="B34" s="256"/>
    </row>
    <row r="35" spans="2:109" ht="13.5">
      <c r="B35" s="256"/>
    </row>
    <row r="36" spans="2:109" ht="13.5">
      <c r="B36" s="256"/>
    </row>
    <row r="37" spans="2:109" ht="13.5">
      <c r="B37" s="256"/>
    </row>
    <row r="38" spans="2:109" ht="13.5">
      <c r="B38" s="256"/>
    </row>
    <row r="39" spans="2:109" ht="13.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5">
      <c r="B40" s="361"/>
      <c r="DD40" s="361"/>
      <c r="DE40" s="252"/>
    </row>
    <row r="41" spans="2:109" ht="17.25">
      <c r="B41" s="253" t="s">
        <v>613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5">
      <c r="B42" s="256"/>
      <c r="G42" s="358"/>
      <c r="I42" s="357"/>
      <c r="J42" s="357"/>
      <c r="K42" s="357"/>
      <c r="AM42" s="358"/>
      <c r="AN42" s="358" t="s">
        <v>610</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c r="B43" s="256"/>
      <c r="AN43" s="1232" t="s">
        <v>614</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5">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5">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5">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5">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5">
      <c r="B48" s="256"/>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5">
      <c r="B49" s="256"/>
      <c r="AN49" s="252" t="s">
        <v>609</v>
      </c>
    </row>
    <row r="50" spans="1:109" ht="13.5">
      <c r="B50" s="256"/>
      <c r="G50" s="1222"/>
      <c r="H50" s="1222"/>
      <c r="I50" s="1222"/>
      <c r="J50" s="1222"/>
      <c r="K50" s="351"/>
      <c r="L50" s="351"/>
      <c r="M50" s="350"/>
      <c r="N50" s="350"/>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26" t="s">
        <v>563</v>
      </c>
      <c r="BQ50" s="1226"/>
      <c r="BR50" s="1226"/>
      <c r="BS50" s="1226"/>
      <c r="BT50" s="1226"/>
      <c r="BU50" s="1226"/>
      <c r="BV50" s="1226"/>
      <c r="BW50" s="1226"/>
      <c r="BX50" s="1226" t="s">
        <v>564</v>
      </c>
      <c r="BY50" s="1226"/>
      <c r="BZ50" s="1226"/>
      <c r="CA50" s="1226"/>
      <c r="CB50" s="1226"/>
      <c r="CC50" s="1226"/>
      <c r="CD50" s="1226"/>
      <c r="CE50" s="1226"/>
      <c r="CF50" s="1226" t="s">
        <v>565</v>
      </c>
      <c r="CG50" s="1226"/>
      <c r="CH50" s="1226"/>
      <c r="CI50" s="1226"/>
      <c r="CJ50" s="1226"/>
      <c r="CK50" s="1226"/>
      <c r="CL50" s="1226"/>
      <c r="CM50" s="1226"/>
      <c r="CN50" s="1226" t="s">
        <v>566</v>
      </c>
      <c r="CO50" s="1226"/>
      <c r="CP50" s="1226"/>
      <c r="CQ50" s="1226"/>
      <c r="CR50" s="1226"/>
      <c r="CS50" s="1226"/>
      <c r="CT50" s="1226"/>
      <c r="CU50" s="1226"/>
      <c r="CV50" s="1226" t="s">
        <v>567</v>
      </c>
      <c r="CW50" s="1226"/>
      <c r="CX50" s="1226"/>
      <c r="CY50" s="1226"/>
      <c r="CZ50" s="1226"/>
      <c r="DA50" s="1226"/>
      <c r="DB50" s="1226"/>
      <c r="DC50" s="1226"/>
    </row>
    <row r="51" spans="1:109" ht="13.5" customHeight="1">
      <c r="B51" s="256"/>
      <c r="G51" s="1230"/>
      <c r="H51" s="1230"/>
      <c r="I51" s="1231"/>
      <c r="J51" s="1231"/>
      <c r="K51" s="1221"/>
      <c r="L51" s="1221"/>
      <c r="M51" s="1221"/>
      <c r="N51" s="1221"/>
      <c r="AM51" s="349"/>
      <c r="AN51" s="1219" t="s">
        <v>608</v>
      </c>
      <c r="AO51" s="1219"/>
      <c r="AP51" s="1219"/>
      <c r="AQ51" s="1219"/>
      <c r="AR51" s="1219"/>
      <c r="AS51" s="1219"/>
      <c r="AT51" s="1219"/>
      <c r="AU51" s="1219"/>
      <c r="AV51" s="1219"/>
      <c r="AW51" s="1219"/>
      <c r="AX51" s="1219"/>
      <c r="AY51" s="1219"/>
      <c r="AZ51" s="1219"/>
      <c r="BA51" s="1219"/>
      <c r="BB51" s="1219" t="s">
        <v>606</v>
      </c>
      <c r="BC51" s="1219"/>
      <c r="BD51" s="1219"/>
      <c r="BE51" s="1219"/>
      <c r="BF51" s="1219"/>
      <c r="BG51" s="1219"/>
      <c r="BH51" s="1219"/>
      <c r="BI51" s="1219"/>
      <c r="BJ51" s="1219"/>
      <c r="BK51" s="1219"/>
      <c r="BL51" s="1219"/>
      <c r="BM51" s="1219"/>
      <c r="BN51" s="1219"/>
      <c r="BO51" s="1219"/>
      <c r="BP51" s="1220"/>
      <c r="BQ51" s="1220"/>
      <c r="BR51" s="1220"/>
      <c r="BS51" s="1220"/>
      <c r="BT51" s="1220"/>
      <c r="BU51" s="1220"/>
      <c r="BV51" s="1220"/>
      <c r="BW51" s="1220"/>
      <c r="BX51" s="1220"/>
      <c r="BY51" s="1220"/>
      <c r="BZ51" s="1220"/>
      <c r="CA51" s="1220"/>
      <c r="CB51" s="1220"/>
      <c r="CC51" s="1220"/>
      <c r="CD51" s="1220"/>
      <c r="CE51" s="1220"/>
      <c r="CF51" s="1220"/>
      <c r="CG51" s="1220"/>
      <c r="CH51" s="1220"/>
      <c r="CI51" s="1220"/>
      <c r="CJ51" s="1220"/>
      <c r="CK51" s="1220"/>
      <c r="CL51" s="1220"/>
      <c r="CM51" s="1220"/>
      <c r="CN51" s="1220"/>
      <c r="CO51" s="1220"/>
      <c r="CP51" s="1220"/>
      <c r="CQ51" s="1220"/>
      <c r="CR51" s="1220"/>
      <c r="CS51" s="1220"/>
      <c r="CT51" s="1220"/>
      <c r="CU51" s="1220"/>
      <c r="CV51" s="1220"/>
      <c r="CW51" s="1220"/>
      <c r="CX51" s="1220"/>
      <c r="CY51" s="1220"/>
      <c r="CZ51" s="1220"/>
      <c r="DA51" s="1220"/>
      <c r="DB51" s="1220"/>
      <c r="DC51" s="1220"/>
    </row>
    <row r="52" spans="1:109" ht="13.5">
      <c r="B52" s="256"/>
      <c r="G52" s="1230"/>
      <c r="H52" s="1230"/>
      <c r="I52" s="1231"/>
      <c r="J52" s="1231"/>
      <c r="K52" s="1221"/>
      <c r="L52" s="1221"/>
      <c r="M52" s="1221"/>
      <c r="N52" s="1221"/>
      <c r="AM52" s="34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ht="13.5">
      <c r="A53" s="357"/>
      <c r="B53" s="256"/>
      <c r="G53" s="1230"/>
      <c r="H53" s="1230"/>
      <c r="I53" s="1222"/>
      <c r="J53" s="1222"/>
      <c r="K53" s="1221"/>
      <c r="L53" s="1221"/>
      <c r="M53" s="1221"/>
      <c r="N53" s="1221"/>
      <c r="AM53" s="349"/>
      <c r="AN53" s="1219"/>
      <c r="AO53" s="1219"/>
      <c r="AP53" s="1219"/>
      <c r="AQ53" s="1219"/>
      <c r="AR53" s="1219"/>
      <c r="AS53" s="1219"/>
      <c r="AT53" s="1219"/>
      <c r="AU53" s="1219"/>
      <c r="AV53" s="1219"/>
      <c r="AW53" s="1219"/>
      <c r="AX53" s="1219"/>
      <c r="AY53" s="1219"/>
      <c r="AZ53" s="1219"/>
      <c r="BA53" s="1219"/>
      <c r="BB53" s="1219" t="s">
        <v>612</v>
      </c>
      <c r="BC53" s="1219"/>
      <c r="BD53" s="1219"/>
      <c r="BE53" s="1219"/>
      <c r="BF53" s="1219"/>
      <c r="BG53" s="1219"/>
      <c r="BH53" s="1219"/>
      <c r="BI53" s="1219"/>
      <c r="BJ53" s="1219"/>
      <c r="BK53" s="1219"/>
      <c r="BL53" s="1219"/>
      <c r="BM53" s="1219"/>
      <c r="BN53" s="1219"/>
      <c r="BO53" s="1219"/>
      <c r="BP53" s="1220">
        <v>52</v>
      </c>
      <c r="BQ53" s="1220"/>
      <c r="BR53" s="1220"/>
      <c r="BS53" s="1220"/>
      <c r="BT53" s="1220"/>
      <c r="BU53" s="1220"/>
      <c r="BV53" s="1220"/>
      <c r="BW53" s="1220"/>
      <c r="BX53" s="1220">
        <v>53</v>
      </c>
      <c r="BY53" s="1220"/>
      <c r="BZ53" s="1220"/>
      <c r="CA53" s="1220"/>
      <c r="CB53" s="1220"/>
      <c r="CC53" s="1220"/>
      <c r="CD53" s="1220"/>
      <c r="CE53" s="1220"/>
      <c r="CF53" s="1220">
        <v>53.1</v>
      </c>
      <c r="CG53" s="1220"/>
      <c r="CH53" s="1220"/>
      <c r="CI53" s="1220"/>
      <c r="CJ53" s="1220"/>
      <c r="CK53" s="1220"/>
      <c r="CL53" s="1220"/>
      <c r="CM53" s="1220"/>
      <c r="CN53" s="1220">
        <v>53.9</v>
      </c>
      <c r="CO53" s="1220"/>
      <c r="CP53" s="1220"/>
      <c r="CQ53" s="1220"/>
      <c r="CR53" s="1220"/>
      <c r="CS53" s="1220"/>
      <c r="CT53" s="1220"/>
      <c r="CU53" s="1220"/>
      <c r="CV53" s="1220">
        <v>54.8</v>
      </c>
      <c r="CW53" s="1220"/>
      <c r="CX53" s="1220"/>
      <c r="CY53" s="1220"/>
      <c r="CZ53" s="1220"/>
      <c r="DA53" s="1220"/>
      <c r="DB53" s="1220"/>
      <c r="DC53" s="1220"/>
    </row>
    <row r="54" spans="1:109" ht="13.5">
      <c r="A54" s="357"/>
      <c r="B54" s="256"/>
      <c r="G54" s="1230"/>
      <c r="H54" s="1230"/>
      <c r="I54" s="1222"/>
      <c r="J54" s="1222"/>
      <c r="K54" s="1221"/>
      <c r="L54" s="1221"/>
      <c r="M54" s="1221"/>
      <c r="N54" s="1221"/>
      <c r="AM54" s="34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ht="13.5">
      <c r="A55" s="357"/>
      <c r="B55" s="256"/>
      <c r="G55" s="1222"/>
      <c r="H55" s="1222"/>
      <c r="I55" s="1222"/>
      <c r="J55" s="1222"/>
      <c r="K55" s="1221"/>
      <c r="L55" s="1221"/>
      <c r="M55" s="1221"/>
      <c r="N55" s="1221"/>
      <c r="AN55" s="1226" t="s">
        <v>607</v>
      </c>
      <c r="AO55" s="1226"/>
      <c r="AP55" s="1226"/>
      <c r="AQ55" s="1226"/>
      <c r="AR55" s="1226"/>
      <c r="AS55" s="1226"/>
      <c r="AT55" s="1226"/>
      <c r="AU55" s="1226"/>
      <c r="AV55" s="1226"/>
      <c r="AW55" s="1226"/>
      <c r="AX55" s="1226"/>
      <c r="AY55" s="1226"/>
      <c r="AZ55" s="1226"/>
      <c r="BA55" s="1226"/>
      <c r="BB55" s="1219" t="s">
        <v>606</v>
      </c>
      <c r="BC55" s="1219"/>
      <c r="BD55" s="1219"/>
      <c r="BE55" s="1219"/>
      <c r="BF55" s="1219"/>
      <c r="BG55" s="1219"/>
      <c r="BH55" s="1219"/>
      <c r="BI55" s="1219"/>
      <c r="BJ55" s="1219"/>
      <c r="BK55" s="1219"/>
      <c r="BL55" s="1219"/>
      <c r="BM55" s="1219"/>
      <c r="BN55" s="1219"/>
      <c r="BO55" s="1219"/>
      <c r="BP55" s="1220">
        <v>0</v>
      </c>
      <c r="BQ55" s="1220"/>
      <c r="BR55" s="1220"/>
      <c r="BS55" s="1220"/>
      <c r="BT55" s="1220"/>
      <c r="BU55" s="1220"/>
      <c r="BV55" s="1220"/>
      <c r="BW55" s="1220"/>
      <c r="BX55" s="1220">
        <v>0</v>
      </c>
      <c r="BY55" s="1220"/>
      <c r="BZ55" s="1220"/>
      <c r="CA55" s="1220"/>
      <c r="CB55" s="1220"/>
      <c r="CC55" s="1220"/>
      <c r="CD55" s="1220"/>
      <c r="CE55" s="1220"/>
      <c r="CF55" s="1220">
        <v>0</v>
      </c>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ht="13.5">
      <c r="A56" s="357"/>
      <c r="B56" s="256"/>
      <c r="G56" s="1222"/>
      <c r="H56" s="1222"/>
      <c r="I56" s="1222"/>
      <c r="J56" s="1222"/>
      <c r="K56" s="1221"/>
      <c r="L56" s="1221"/>
      <c r="M56" s="1221"/>
      <c r="N56" s="1221"/>
      <c r="AN56" s="1226"/>
      <c r="AO56" s="1226"/>
      <c r="AP56" s="1226"/>
      <c r="AQ56" s="1226"/>
      <c r="AR56" s="1226"/>
      <c r="AS56" s="1226"/>
      <c r="AT56" s="1226"/>
      <c r="AU56" s="1226"/>
      <c r="AV56" s="1226"/>
      <c r="AW56" s="1226"/>
      <c r="AX56" s="1226"/>
      <c r="AY56" s="1226"/>
      <c r="AZ56" s="1226"/>
      <c r="BA56" s="1226"/>
      <c r="BB56" s="1219"/>
      <c r="BC56" s="1219"/>
      <c r="BD56" s="1219"/>
      <c r="BE56" s="1219"/>
      <c r="BF56" s="1219"/>
      <c r="BG56" s="1219"/>
      <c r="BH56" s="1219"/>
      <c r="BI56" s="1219"/>
      <c r="BJ56" s="1219"/>
      <c r="BK56" s="1219"/>
      <c r="BL56" s="1219"/>
      <c r="BM56" s="1219"/>
      <c r="BN56" s="1219"/>
      <c r="BO56" s="1219"/>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7" customFormat="1" ht="13.5">
      <c r="B57" s="362"/>
      <c r="G57" s="1222"/>
      <c r="H57" s="1222"/>
      <c r="I57" s="1224"/>
      <c r="J57" s="1224"/>
      <c r="K57" s="1221"/>
      <c r="L57" s="1221"/>
      <c r="M57" s="1221"/>
      <c r="N57" s="1221"/>
      <c r="AM57" s="252"/>
      <c r="AN57" s="1226"/>
      <c r="AO57" s="1226"/>
      <c r="AP57" s="1226"/>
      <c r="AQ57" s="1226"/>
      <c r="AR57" s="1226"/>
      <c r="AS57" s="1226"/>
      <c r="AT57" s="1226"/>
      <c r="AU57" s="1226"/>
      <c r="AV57" s="1226"/>
      <c r="AW57" s="1226"/>
      <c r="AX57" s="1226"/>
      <c r="AY57" s="1226"/>
      <c r="AZ57" s="1226"/>
      <c r="BA57" s="1226"/>
      <c r="BB57" s="1219" t="s">
        <v>612</v>
      </c>
      <c r="BC57" s="1219"/>
      <c r="BD57" s="1219"/>
      <c r="BE57" s="1219"/>
      <c r="BF57" s="1219"/>
      <c r="BG57" s="1219"/>
      <c r="BH57" s="1219"/>
      <c r="BI57" s="1219"/>
      <c r="BJ57" s="1219"/>
      <c r="BK57" s="1219"/>
      <c r="BL57" s="1219"/>
      <c r="BM57" s="1219"/>
      <c r="BN57" s="1219"/>
      <c r="BO57" s="1219"/>
      <c r="BP57" s="1220">
        <v>57.7</v>
      </c>
      <c r="BQ57" s="1220"/>
      <c r="BR57" s="1220"/>
      <c r="BS57" s="1220"/>
      <c r="BT57" s="1220"/>
      <c r="BU57" s="1220"/>
      <c r="BV57" s="1220"/>
      <c r="BW57" s="1220"/>
      <c r="BX57" s="1220">
        <v>59.3</v>
      </c>
      <c r="BY57" s="1220"/>
      <c r="BZ57" s="1220"/>
      <c r="CA57" s="1220"/>
      <c r="CB57" s="1220"/>
      <c r="CC57" s="1220"/>
      <c r="CD57" s="1220"/>
      <c r="CE57" s="1220"/>
      <c r="CF57" s="1220">
        <v>60.4</v>
      </c>
      <c r="CG57" s="1220"/>
      <c r="CH57" s="1220"/>
      <c r="CI57" s="1220"/>
      <c r="CJ57" s="1220"/>
      <c r="CK57" s="1220"/>
      <c r="CL57" s="1220"/>
      <c r="CM57" s="1220"/>
      <c r="CN57" s="1220">
        <v>61.1</v>
      </c>
      <c r="CO57" s="1220"/>
      <c r="CP57" s="1220"/>
      <c r="CQ57" s="1220"/>
      <c r="CR57" s="1220"/>
      <c r="CS57" s="1220"/>
      <c r="CT57" s="1220"/>
      <c r="CU57" s="1220"/>
      <c r="CV57" s="1220">
        <v>62.3</v>
      </c>
      <c r="CW57" s="1220"/>
      <c r="CX57" s="1220"/>
      <c r="CY57" s="1220"/>
      <c r="CZ57" s="1220"/>
      <c r="DA57" s="1220"/>
      <c r="DB57" s="1220"/>
      <c r="DC57" s="1220"/>
      <c r="DD57" s="367"/>
      <c r="DE57" s="362"/>
    </row>
    <row r="58" spans="1:109" s="357" customFormat="1" ht="13.5">
      <c r="A58" s="252"/>
      <c r="B58" s="362"/>
      <c r="G58" s="1222"/>
      <c r="H58" s="1222"/>
      <c r="I58" s="1224"/>
      <c r="J58" s="1224"/>
      <c r="K58" s="1221"/>
      <c r="L58" s="1221"/>
      <c r="M58" s="1221"/>
      <c r="N58" s="1221"/>
      <c r="AM58" s="252"/>
      <c r="AN58" s="1226"/>
      <c r="AO58" s="1226"/>
      <c r="AP58" s="1226"/>
      <c r="AQ58" s="1226"/>
      <c r="AR58" s="1226"/>
      <c r="AS58" s="1226"/>
      <c r="AT58" s="1226"/>
      <c r="AU58" s="1226"/>
      <c r="AV58" s="1226"/>
      <c r="AW58" s="1226"/>
      <c r="AX58" s="1226"/>
      <c r="AY58" s="1226"/>
      <c r="AZ58" s="1226"/>
      <c r="BA58" s="1226"/>
      <c r="BB58" s="1219"/>
      <c r="BC58" s="1219"/>
      <c r="BD58" s="1219"/>
      <c r="BE58" s="1219"/>
      <c r="BF58" s="1219"/>
      <c r="BG58" s="1219"/>
      <c r="BH58" s="1219"/>
      <c r="BI58" s="1219"/>
      <c r="BJ58" s="1219"/>
      <c r="BK58" s="1219"/>
      <c r="BL58" s="1219"/>
      <c r="BM58" s="1219"/>
      <c r="BN58" s="1219"/>
      <c r="BO58" s="1219"/>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7"/>
      <c r="DE58" s="362"/>
    </row>
    <row r="59" spans="1:109" s="357" customFormat="1" ht="13.5">
      <c r="A59" s="252"/>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5">
      <c r="A60" s="252"/>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5">
      <c r="A61" s="252"/>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5">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52"/>
    </row>
    <row r="63" spans="1:109" ht="17.25">
      <c r="B63" s="309" t="s">
        <v>611</v>
      </c>
    </row>
    <row r="64" spans="1:109" ht="13.5">
      <c r="B64" s="256"/>
      <c r="G64" s="358"/>
      <c r="I64" s="360"/>
      <c r="J64" s="360"/>
      <c r="K64" s="360"/>
      <c r="L64" s="360"/>
      <c r="M64" s="360"/>
      <c r="N64" s="359"/>
      <c r="AM64" s="358"/>
      <c r="AN64" s="358" t="s">
        <v>610</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5">
      <c r="B65" s="256"/>
      <c r="AN65" s="1232" t="s">
        <v>615</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5">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5">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5">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5">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5">
      <c r="B70" s="256"/>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5">
      <c r="B71" s="256"/>
      <c r="G71" s="352"/>
      <c r="I71" s="355"/>
      <c r="J71" s="354"/>
      <c r="K71" s="354"/>
      <c r="L71" s="353"/>
      <c r="M71" s="354"/>
      <c r="N71" s="353"/>
      <c r="AM71" s="352"/>
      <c r="AN71" s="252" t="s">
        <v>609</v>
      </c>
    </row>
    <row r="72" spans="2:107" ht="13.5">
      <c r="B72" s="256"/>
      <c r="G72" s="1222"/>
      <c r="H72" s="1222"/>
      <c r="I72" s="1222"/>
      <c r="J72" s="1222"/>
      <c r="K72" s="351"/>
      <c r="L72" s="351"/>
      <c r="M72" s="350"/>
      <c r="N72" s="350"/>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26" t="s">
        <v>563</v>
      </c>
      <c r="BQ72" s="1226"/>
      <c r="BR72" s="1226"/>
      <c r="BS72" s="1226"/>
      <c r="BT72" s="1226"/>
      <c r="BU72" s="1226"/>
      <c r="BV72" s="1226"/>
      <c r="BW72" s="1226"/>
      <c r="BX72" s="1226" t="s">
        <v>564</v>
      </c>
      <c r="BY72" s="1226"/>
      <c r="BZ72" s="1226"/>
      <c r="CA72" s="1226"/>
      <c r="CB72" s="1226"/>
      <c r="CC72" s="1226"/>
      <c r="CD72" s="1226"/>
      <c r="CE72" s="1226"/>
      <c r="CF72" s="1226" t="s">
        <v>565</v>
      </c>
      <c r="CG72" s="1226"/>
      <c r="CH72" s="1226"/>
      <c r="CI72" s="1226"/>
      <c r="CJ72" s="1226"/>
      <c r="CK72" s="1226"/>
      <c r="CL72" s="1226"/>
      <c r="CM72" s="1226"/>
      <c r="CN72" s="1226" t="s">
        <v>566</v>
      </c>
      <c r="CO72" s="1226"/>
      <c r="CP72" s="1226"/>
      <c r="CQ72" s="1226"/>
      <c r="CR72" s="1226"/>
      <c r="CS72" s="1226"/>
      <c r="CT72" s="1226"/>
      <c r="CU72" s="1226"/>
      <c r="CV72" s="1226" t="s">
        <v>567</v>
      </c>
      <c r="CW72" s="1226"/>
      <c r="CX72" s="1226"/>
      <c r="CY72" s="1226"/>
      <c r="CZ72" s="1226"/>
      <c r="DA72" s="1226"/>
      <c r="DB72" s="1226"/>
      <c r="DC72" s="1226"/>
    </row>
    <row r="73" spans="2:107" ht="13.5">
      <c r="B73" s="256"/>
      <c r="G73" s="1230"/>
      <c r="H73" s="1230"/>
      <c r="I73" s="1230"/>
      <c r="J73" s="1230"/>
      <c r="K73" s="1223"/>
      <c r="L73" s="1223"/>
      <c r="M73" s="1223"/>
      <c r="N73" s="1223"/>
      <c r="AM73" s="349"/>
      <c r="AN73" s="1219" t="s">
        <v>608</v>
      </c>
      <c r="AO73" s="1219"/>
      <c r="AP73" s="1219"/>
      <c r="AQ73" s="1219"/>
      <c r="AR73" s="1219"/>
      <c r="AS73" s="1219"/>
      <c r="AT73" s="1219"/>
      <c r="AU73" s="1219"/>
      <c r="AV73" s="1219"/>
      <c r="AW73" s="1219"/>
      <c r="AX73" s="1219"/>
      <c r="AY73" s="1219"/>
      <c r="AZ73" s="1219"/>
      <c r="BA73" s="1219"/>
      <c r="BB73" s="1219" t="s">
        <v>606</v>
      </c>
      <c r="BC73" s="1219"/>
      <c r="BD73" s="1219"/>
      <c r="BE73" s="1219"/>
      <c r="BF73" s="1219"/>
      <c r="BG73" s="1219"/>
      <c r="BH73" s="1219"/>
      <c r="BI73" s="1219"/>
      <c r="BJ73" s="1219"/>
      <c r="BK73" s="1219"/>
      <c r="BL73" s="1219"/>
      <c r="BM73" s="1219"/>
      <c r="BN73" s="1219"/>
      <c r="BO73" s="1219"/>
      <c r="BP73" s="1220"/>
      <c r="BQ73" s="1220"/>
      <c r="BR73" s="1220"/>
      <c r="BS73" s="1220"/>
      <c r="BT73" s="1220"/>
      <c r="BU73" s="1220"/>
      <c r="BV73" s="1220"/>
      <c r="BW73" s="1220"/>
      <c r="BX73" s="1220"/>
      <c r="BY73" s="1220"/>
      <c r="BZ73" s="1220"/>
      <c r="CA73" s="1220"/>
      <c r="CB73" s="1220"/>
      <c r="CC73" s="1220"/>
      <c r="CD73" s="1220"/>
      <c r="CE73" s="1220"/>
      <c r="CF73" s="1220"/>
      <c r="CG73" s="1220"/>
      <c r="CH73" s="1220"/>
      <c r="CI73" s="1220"/>
      <c r="CJ73" s="1220"/>
      <c r="CK73" s="1220"/>
      <c r="CL73" s="1220"/>
      <c r="CM73" s="1220"/>
      <c r="CN73" s="1220"/>
      <c r="CO73" s="1220"/>
      <c r="CP73" s="1220"/>
      <c r="CQ73" s="1220"/>
      <c r="CR73" s="1220"/>
      <c r="CS73" s="1220"/>
      <c r="CT73" s="1220"/>
      <c r="CU73" s="1220"/>
      <c r="CV73" s="1220"/>
      <c r="CW73" s="1220"/>
      <c r="CX73" s="1220"/>
      <c r="CY73" s="1220"/>
      <c r="CZ73" s="1220"/>
      <c r="DA73" s="1220"/>
      <c r="DB73" s="1220"/>
      <c r="DC73" s="1220"/>
    </row>
    <row r="74" spans="2:107" ht="13.5">
      <c r="B74" s="256"/>
      <c r="G74" s="1230"/>
      <c r="H74" s="1230"/>
      <c r="I74" s="1230"/>
      <c r="J74" s="1230"/>
      <c r="K74" s="1223"/>
      <c r="L74" s="1223"/>
      <c r="M74" s="1223"/>
      <c r="N74" s="1223"/>
      <c r="AM74" s="34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ht="13.5">
      <c r="B75" s="256"/>
      <c r="G75" s="1230"/>
      <c r="H75" s="1230"/>
      <c r="I75" s="1222"/>
      <c r="J75" s="1222"/>
      <c r="K75" s="1221"/>
      <c r="L75" s="1221"/>
      <c r="M75" s="1221"/>
      <c r="N75" s="1221"/>
      <c r="AM75" s="349"/>
      <c r="AN75" s="1219"/>
      <c r="AO75" s="1219"/>
      <c r="AP75" s="1219"/>
      <c r="AQ75" s="1219"/>
      <c r="AR75" s="1219"/>
      <c r="AS75" s="1219"/>
      <c r="AT75" s="1219"/>
      <c r="AU75" s="1219"/>
      <c r="AV75" s="1219"/>
      <c r="AW75" s="1219"/>
      <c r="AX75" s="1219"/>
      <c r="AY75" s="1219"/>
      <c r="AZ75" s="1219"/>
      <c r="BA75" s="1219"/>
      <c r="BB75" s="1219" t="s">
        <v>605</v>
      </c>
      <c r="BC75" s="1219"/>
      <c r="BD75" s="1219"/>
      <c r="BE75" s="1219"/>
      <c r="BF75" s="1219"/>
      <c r="BG75" s="1219"/>
      <c r="BH75" s="1219"/>
      <c r="BI75" s="1219"/>
      <c r="BJ75" s="1219"/>
      <c r="BK75" s="1219"/>
      <c r="BL75" s="1219"/>
      <c r="BM75" s="1219"/>
      <c r="BN75" s="1219"/>
      <c r="BO75" s="1219"/>
      <c r="BP75" s="1220">
        <v>4.5</v>
      </c>
      <c r="BQ75" s="1220"/>
      <c r="BR75" s="1220"/>
      <c r="BS75" s="1220"/>
      <c r="BT75" s="1220"/>
      <c r="BU75" s="1220"/>
      <c r="BV75" s="1220"/>
      <c r="BW75" s="1220"/>
      <c r="BX75" s="1220">
        <v>4.5999999999999996</v>
      </c>
      <c r="BY75" s="1220"/>
      <c r="BZ75" s="1220"/>
      <c r="CA75" s="1220"/>
      <c r="CB75" s="1220"/>
      <c r="CC75" s="1220"/>
      <c r="CD75" s="1220"/>
      <c r="CE75" s="1220"/>
      <c r="CF75" s="1220">
        <v>4.5</v>
      </c>
      <c r="CG75" s="1220"/>
      <c r="CH75" s="1220"/>
      <c r="CI75" s="1220"/>
      <c r="CJ75" s="1220"/>
      <c r="CK75" s="1220"/>
      <c r="CL75" s="1220"/>
      <c r="CM75" s="1220"/>
      <c r="CN75" s="1220">
        <v>4.7</v>
      </c>
      <c r="CO75" s="1220"/>
      <c r="CP75" s="1220"/>
      <c r="CQ75" s="1220"/>
      <c r="CR75" s="1220"/>
      <c r="CS75" s="1220"/>
      <c r="CT75" s="1220"/>
      <c r="CU75" s="1220"/>
      <c r="CV75" s="1220">
        <v>4.8</v>
      </c>
      <c r="CW75" s="1220"/>
      <c r="CX75" s="1220"/>
      <c r="CY75" s="1220"/>
      <c r="CZ75" s="1220"/>
      <c r="DA75" s="1220"/>
      <c r="DB75" s="1220"/>
      <c r="DC75" s="1220"/>
    </row>
    <row r="76" spans="2:107" ht="13.5">
      <c r="B76" s="256"/>
      <c r="G76" s="1230"/>
      <c r="H76" s="1230"/>
      <c r="I76" s="1222"/>
      <c r="J76" s="1222"/>
      <c r="K76" s="1221"/>
      <c r="L76" s="1221"/>
      <c r="M76" s="1221"/>
      <c r="N76" s="1221"/>
      <c r="AM76" s="34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ht="13.5">
      <c r="B77" s="256"/>
      <c r="G77" s="1222"/>
      <c r="H77" s="1222"/>
      <c r="I77" s="1222"/>
      <c r="J77" s="1222"/>
      <c r="K77" s="1223"/>
      <c r="L77" s="1223"/>
      <c r="M77" s="1223"/>
      <c r="N77" s="1223"/>
      <c r="AN77" s="1226" t="s">
        <v>607</v>
      </c>
      <c r="AO77" s="1226"/>
      <c r="AP77" s="1226"/>
      <c r="AQ77" s="1226"/>
      <c r="AR77" s="1226"/>
      <c r="AS77" s="1226"/>
      <c r="AT77" s="1226"/>
      <c r="AU77" s="1226"/>
      <c r="AV77" s="1226"/>
      <c r="AW77" s="1226"/>
      <c r="AX77" s="1226"/>
      <c r="AY77" s="1226"/>
      <c r="AZ77" s="1226"/>
      <c r="BA77" s="1226"/>
      <c r="BB77" s="1219" t="s">
        <v>606</v>
      </c>
      <c r="BC77" s="1219"/>
      <c r="BD77" s="1219"/>
      <c r="BE77" s="1219"/>
      <c r="BF77" s="1219"/>
      <c r="BG77" s="1219"/>
      <c r="BH77" s="1219"/>
      <c r="BI77" s="1219"/>
      <c r="BJ77" s="1219"/>
      <c r="BK77" s="1219"/>
      <c r="BL77" s="1219"/>
      <c r="BM77" s="1219"/>
      <c r="BN77" s="1219"/>
      <c r="BO77" s="1219"/>
      <c r="BP77" s="1220">
        <v>0</v>
      </c>
      <c r="BQ77" s="1220"/>
      <c r="BR77" s="1220"/>
      <c r="BS77" s="1220"/>
      <c r="BT77" s="1220"/>
      <c r="BU77" s="1220"/>
      <c r="BV77" s="1220"/>
      <c r="BW77" s="1220"/>
      <c r="BX77" s="1220">
        <v>0</v>
      </c>
      <c r="BY77" s="1220"/>
      <c r="BZ77" s="1220"/>
      <c r="CA77" s="1220"/>
      <c r="CB77" s="1220"/>
      <c r="CC77" s="1220"/>
      <c r="CD77" s="1220"/>
      <c r="CE77" s="1220"/>
      <c r="CF77" s="1220">
        <v>0</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ht="13.5">
      <c r="B78" s="256"/>
      <c r="G78" s="1222"/>
      <c r="H78" s="1222"/>
      <c r="I78" s="1222"/>
      <c r="J78" s="1222"/>
      <c r="K78" s="1223"/>
      <c r="L78" s="1223"/>
      <c r="M78" s="1223"/>
      <c r="N78" s="1223"/>
      <c r="AN78" s="1226"/>
      <c r="AO78" s="1226"/>
      <c r="AP78" s="1226"/>
      <c r="AQ78" s="1226"/>
      <c r="AR78" s="1226"/>
      <c r="AS78" s="1226"/>
      <c r="AT78" s="1226"/>
      <c r="AU78" s="1226"/>
      <c r="AV78" s="1226"/>
      <c r="AW78" s="1226"/>
      <c r="AX78" s="1226"/>
      <c r="AY78" s="1226"/>
      <c r="AZ78" s="1226"/>
      <c r="BA78" s="1226"/>
      <c r="BB78" s="1219"/>
      <c r="BC78" s="1219"/>
      <c r="BD78" s="1219"/>
      <c r="BE78" s="1219"/>
      <c r="BF78" s="1219"/>
      <c r="BG78" s="1219"/>
      <c r="BH78" s="1219"/>
      <c r="BI78" s="1219"/>
      <c r="BJ78" s="1219"/>
      <c r="BK78" s="1219"/>
      <c r="BL78" s="1219"/>
      <c r="BM78" s="1219"/>
      <c r="BN78" s="1219"/>
      <c r="BO78" s="1219"/>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ht="13.5">
      <c r="B79" s="256"/>
      <c r="G79" s="1222"/>
      <c r="H79" s="1222"/>
      <c r="I79" s="1224"/>
      <c r="J79" s="1224"/>
      <c r="K79" s="1225"/>
      <c r="L79" s="1225"/>
      <c r="M79" s="1225"/>
      <c r="N79" s="1225"/>
      <c r="AN79" s="1226"/>
      <c r="AO79" s="1226"/>
      <c r="AP79" s="1226"/>
      <c r="AQ79" s="1226"/>
      <c r="AR79" s="1226"/>
      <c r="AS79" s="1226"/>
      <c r="AT79" s="1226"/>
      <c r="AU79" s="1226"/>
      <c r="AV79" s="1226"/>
      <c r="AW79" s="1226"/>
      <c r="AX79" s="1226"/>
      <c r="AY79" s="1226"/>
      <c r="AZ79" s="1226"/>
      <c r="BA79" s="1226"/>
      <c r="BB79" s="1219" t="s">
        <v>605</v>
      </c>
      <c r="BC79" s="1219"/>
      <c r="BD79" s="1219"/>
      <c r="BE79" s="1219"/>
      <c r="BF79" s="1219"/>
      <c r="BG79" s="1219"/>
      <c r="BH79" s="1219"/>
      <c r="BI79" s="1219"/>
      <c r="BJ79" s="1219"/>
      <c r="BK79" s="1219"/>
      <c r="BL79" s="1219"/>
      <c r="BM79" s="1219"/>
      <c r="BN79" s="1219"/>
      <c r="BO79" s="1219"/>
      <c r="BP79" s="1220">
        <v>7.1</v>
      </c>
      <c r="BQ79" s="1220"/>
      <c r="BR79" s="1220"/>
      <c r="BS79" s="1220"/>
      <c r="BT79" s="1220"/>
      <c r="BU79" s="1220"/>
      <c r="BV79" s="1220"/>
      <c r="BW79" s="1220"/>
      <c r="BX79" s="1220">
        <v>7.1</v>
      </c>
      <c r="BY79" s="1220"/>
      <c r="BZ79" s="1220"/>
      <c r="CA79" s="1220"/>
      <c r="CB79" s="1220"/>
      <c r="CC79" s="1220"/>
      <c r="CD79" s="1220"/>
      <c r="CE79" s="1220"/>
      <c r="CF79" s="1220">
        <v>7.3</v>
      </c>
      <c r="CG79" s="1220"/>
      <c r="CH79" s="1220"/>
      <c r="CI79" s="1220"/>
      <c r="CJ79" s="1220"/>
      <c r="CK79" s="1220"/>
      <c r="CL79" s="1220"/>
      <c r="CM79" s="1220"/>
      <c r="CN79" s="1220">
        <v>7.4</v>
      </c>
      <c r="CO79" s="1220"/>
      <c r="CP79" s="1220"/>
      <c r="CQ79" s="1220"/>
      <c r="CR79" s="1220"/>
      <c r="CS79" s="1220"/>
      <c r="CT79" s="1220"/>
      <c r="CU79" s="1220"/>
      <c r="CV79" s="1220">
        <v>7.5</v>
      </c>
      <c r="CW79" s="1220"/>
      <c r="CX79" s="1220"/>
      <c r="CY79" s="1220"/>
      <c r="CZ79" s="1220"/>
      <c r="DA79" s="1220"/>
      <c r="DB79" s="1220"/>
      <c r="DC79" s="1220"/>
    </row>
    <row r="80" spans="2:107" ht="13.5">
      <c r="B80" s="256"/>
      <c r="G80" s="1222"/>
      <c r="H80" s="1222"/>
      <c r="I80" s="1224"/>
      <c r="J80" s="1224"/>
      <c r="K80" s="1225"/>
      <c r="L80" s="1225"/>
      <c r="M80" s="1225"/>
      <c r="N80" s="1225"/>
      <c r="AN80" s="1226"/>
      <c r="AO80" s="1226"/>
      <c r="AP80" s="1226"/>
      <c r="AQ80" s="1226"/>
      <c r="AR80" s="1226"/>
      <c r="AS80" s="1226"/>
      <c r="AT80" s="1226"/>
      <c r="AU80" s="1226"/>
      <c r="AV80" s="1226"/>
      <c r="AW80" s="1226"/>
      <c r="AX80" s="1226"/>
      <c r="AY80" s="1226"/>
      <c r="AZ80" s="1226"/>
      <c r="BA80" s="1226"/>
      <c r="BB80" s="1219"/>
      <c r="BC80" s="1219"/>
      <c r="BD80" s="1219"/>
      <c r="BE80" s="1219"/>
      <c r="BF80" s="1219"/>
      <c r="BG80" s="1219"/>
      <c r="BH80" s="1219"/>
      <c r="BI80" s="1219"/>
      <c r="BJ80" s="1219"/>
      <c r="BK80" s="1219"/>
      <c r="BL80" s="1219"/>
      <c r="BM80" s="1219"/>
      <c r="BN80" s="1219"/>
      <c r="BO80" s="1219"/>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ht="13.5">
      <c r="B81" s="256"/>
    </row>
    <row r="82" spans="2:109" ht="17.25">
      <c r="B82" s="256"/>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5">
      <c r="DD84" s="252"/>
      <c r="DE84" s="252"/>
    </row>
    <row r="85" spans="2:109" ht="13.5">
      <c r="DD85" s="252"/>
      <c r="DE85" s="252"/>
    </row>
  </sheetData>
  <sheetProtection algorithmName="SHA-512" hashValue="dOLZ2dSE1vVlExVEapShkbJTJY/U67d6T1hT92F8EbxpEvqtXOjZgGI+0UG3ShhgX0Bbrsnm1tDxiKZW+XelIw==" saltValue="9luspK+4adYxv/8JzXZw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510</v>
      </c>
    </row>
  </sheetData>
  <sheetProtection algorithmName="SHA-512" hashValue="htn4xjdzKgw8uJDfkvMYyucYpMqcCHPfqhp/fBv3GTDTYvjobrzgMiI061NICebdH55GAIQLjJf05sbiS7crrg==" saltValue="XEOjUmrlYsB7+KjBJc4W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22" zoomScaleNormal="100" zoomScaleSheetLayoutView="55" workbookViewId="0"/>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510</v>
      </c>
    </row>
  </sheetData>
  <sheetProtection algorithmName="SHA-512" hashValue="73lXbpzS6v23iDmB7DUB9Qkf8Bt5gDyPbR6nM8XXzCjSjT6jMQ+XzlKIYRASLi0LVnLMHxaLDhfvuPiz+5PEdw==" saltValue="F8NUrzRFFWK7/4Bmdj83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560</v>
      </c>
      <c r="G2" s="146"/>
      <c r="H2" s="147"/>
    </row>
    <row r="3" spans="1:8">
      <c r="A3" s="143" t="s">
        <v>553</v>
      </c>
      <c r="B3" s="148"/>
      <c r="C3" s="149"/>
      <c r="D3" s="150">
        <v>398857</v>
      </c>
      <c r="E3" s="151"/>
      <c r="F3" s="152">
        <v>291173</v>
      </c>
      <c r="G3" s="153"/>
      <c r="H3" s="154"/>
    </row>
    <row r="4" spans="1:8">
      <c r="A4" s="155"/>
      <c r="B4" s="156"/>
      <c r="C4" s="157"/>
      <c r="D4" s="158">
        <v>257534</v>
      </c>
      <c r="E4" s="159"/>
      <c r="F4" s="160">
        <v>119071</v>
      </c>
      <c r="G4" s="161"/>
      <c r="H4" s="162"/>
    </row>
    <row r="5" spans="1:8">
      <c r="A5" s="143" t="s">
        <v>555</v>
      </c>
      <c r="B5" s="148"/>
      <c r="C5" s="149"/>
      <c r="D5" s="150">
        <v>488612</v>
      </c>
      <c r="E5" s="151"/>
      <c r="F5" s="152">
        <v>271581</v>
      </c>
      <c r="G5" s="153"/>
      <c r="H5" s="154"/>
    </row>
    <row r="6" spans="1:8">
      <c r="A6" s="155"/>
      <c r="B6" s="156"/>
      <c r="C6" s="157"/>
      <c r="D6" s="158">
        <v>339999</v>
      </c>
      <c r="E6" s="159"/>
      <c r="F6" s="160">
        <v>117844</v>
      </c>
      <c r="G6" s="161"/>
      <c r="H6" s="162"/>
    </row>
    <row r="7" spans="1:8">
      <c r="A7" s="143" t="s">
        <v>556</v>
      </c>
      <c r="B7" s="148"/>
      <c r="C7" s="149"/>
      <c r="D7" s="150">
        <v>490243</v>
      </c>
      <c r="E7" s="151"/>
      <c r="F7" s="152">
        <v>268375</v>
      </c>
      <c r="G7" s="153"/>
      <c r="H7" s="154"/>
    </row>
    <row r="8" spans="1:8">
      <c r="A8" s="155"/>
      <c r="B8" s="156"/>
      <c r="C8" s="157"/>
      <c r="D8" s="158">
        <v>293370</v>
      </c>
      <c r="E8" s="159"/>
      <c r="F8" s="160">
        <v>119602</v>
      </c>
      <c r="G8" s="161"/>
      <c r="H8" s="162"/>
    </row>
    <row r="9" spans="1:8">
      <c r="A9" s="143" t="s">
        <v>557</v>
      </c>
      <c r="B9" s="148"/>
      <c r="C9" s="149"/>
      <c r="D9" s="150">
        <v>421187</v>
      </c>
      <c r="E9" s="151"/>
      <c r="F9" s="152">
        <v>301035</v>
      </c>
      <c r="G9" s="153"/>
      <c r="H9" s="154"/>
    </row>
    <row r="10" spans="1:8">
      <c r="A10" s="155"/>
      <c r="B10" s="156"/>
      <c r="C10" s="157"/>
      <c r="D10" s="158">
        <v>177273</v>
      </c>
      <c r="E10" s="159"/>
      <c r="F10" s="160">
        <v>154376</v>
      </c>
      <c r="G10" s="161"/>
      <c r="H10" s="162"/>
    </row>
    <row r="11" spans="1:8">
      <c r="A11" s="143" t="s">
        <v>558</v>
      </c>
      <c r="B11" s="148"/>
      <c r="C11" s="149"/>
      <c r="D11" s="150">
        <v>488016</v>
      </c>
      <c r="E11" s="151"/>
      <c r="F11" s="152">
        <v>277467</v>
      </c>
      <c r="G11" s="153"/>
      <c r="H11" s="154"/>
    </row>
    <row r="12" spans="1:8">
      <c r="A12" s="155"/>
      <c r="B12" s="156"/>
      <c r="C12" s="163"/>
      <c r="D12" s="158">
        <v>177241</v>
      </c>
      <c r="E12" s="159"/>
      <c r="F12" s="160">
        <v>128378</v>
      </c>
      <c r="G12" s="161"/>
      <c r="H12" s="162"/>
    </row>
    <row r="13" spans="1:8">
      <c r="A13" s="143"/>
      <c r="B13" s="148"/>
      <c r="C13" s="149"/>
      <c r="D13" s="150">
        <v>457383</v>
      </c>
      <c r="E13" s="151"/>
      <c r="F13" s="152">
        <v>281926</v>
      </c>
      <c r="G13" s="164"/>
      <c r="H13" s="154"/>
    </row>
    <row r="14" spans="1:8">
      <c r="A14" s="155"/>
      <c r="B14" s="156"/>
      <c r="C14" s="157"/>
      <c r="D14" s="158">
        <v>249083</v>
      </c>
      <c r="E14" s="159"/>
      <c r="F14" s="160">
        <v>127854</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0.32</v>
      </c>
      <c r="C19" s="165">
        <f>ROUND(VALUE(SUBSTITUTE(実質収支比率等に係る経年分析!G$48,"▲","-")),2)</f>
        <v>12.04</v>
      </c>
      <c r="D19" s="165">
        <f>ROUND(VALUE(SUBSTITUTE(実質収支比率等に係る経年分析!H$48,"▲","-")),2)</f>
        <v>7.21</v>
      </c>
      <c r="E19" s="165">
        <f>ROUND(VALUE(SUBSTITUTE(実質収支比率等に係る経年分析!I$48,"▲","-")),2)</f>
        <v>5.77</v>
      </c>
      <c r="F19" s="165">
        <f>ROUND(VALUE(SUBSTITUTE(実質収支比率等に係る経年分析!J$48,"▲","-")),2)</f>
        <v>10.39</v>
      </c>
    </row>
    <row r="20" spans="1:11">
      <c r="A20" s="165" t="s">
        <v>55</v>
      </c>
      <c r="B20" s="165">
        <f>ROUND(VALUE(SUBSTITUTE(実質収支比率等に係る経年分析!F$47,"▲","-")),2)</f>
        <v>194.1</v>
      </c>
      <c r="C20" s="165">
        <f>ROUND(VALUE(SUBSTITUTE(実質収支比率等に係る経年分析!G$47,"▲","-")),2)</f>
        <v>177.41</v>
      </c>
      <c r="D20" s="165">
        <f>ROUND(VALUE(SUBSTITUTE(実質収支比率等に係る経年分析!H$47,"▲","-")),2)</f>
        <v>172.8</v>
      </c>
      <c r="E20" s="165">
        <f>ROUND(VALUE(SUBSTITUTE(実質収支比率等に係る経年分析!I$47,"▲","-")),2)</f>
        <v>160.66999999999999</v>
      </c>
      <c r="F20" s="165">
        <f>ROUND(VALUE(SUBSTITUTE(実質収支比率等に係る経年分析!J$47,"▲","-")),2)</f>
        <v>150.08000000000001</v>
      </c>
    </row>
    <row r="21" spans="1:11">
      <c r="A21" s="165" t="s">
        <v>56</v>
      </c>
      <c r="B21" s="165">
        <f>IF(ISNUMBER(VALUE(SUBSTITUTE(実質収支比率等に係る経年分析!F$49,"▲","-"))),ROUND(VALUE(SUBSTITUTE(実質収支比率等に係る経年分析!F$49,"▲","-")),2),NA())</f>
        <v>-5.47</v>
      </c>
      <c r="C21" s="165">
        <f>IF(ISNUMBER(VALUE(SUBSTITUTE(実質収支比率等に係る経年分析!G$49,"▲","-"))),ROUND(VALUE(SUBSTITUTE(実質収支比率等に係る経年分析!G$49,"▲","-")),2),NA())</f>
        <v>-11.2</v>
      </c>
      <c r="D21" s="165">
        <f>IF(ISNUMBER(VALUE(SUBSTITUTE(実質収支比率等に係る経年分析!H$49,"▲","-"))),ROUND(VALUE(SUBSTITUTE(実質収支比率等に係る経年分析!H$49,"▲","-")),2),NA())</f>
        <v>-8.48</v>
      </c>
      <c r="E21" s="165">
        <f>IF(ISNUMBER(VALUE(SUBSTITUTE(実質収支比率等に係る経年分析!I$49,"▲","-"))),ROUND(VALUE(SUBSTITUTE(実質収支比率等に係る経年分析!I$49,"▲","-")),2),NA())</f>
        <v>-3.55</v>
      </c>
      <c r="F21" s="165">
        <f>IF(ISNUMBER(VALUE(SUBSTITUTE(実質収支比率等に係る経年分析!J$49,"▲","-"))),ROUND(VALUE(SUBSTITUTE(実質収支比率等に係る経年分析!J$49,"▲","-")),2),NA())</f>
        <v>5.6</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国民健康保険（福原診療施設勘定）特別会計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c r="A30" s="166" t="str">
        <f>IF(連結実質赤字比率に係る赤字・黒字の構成分析!C$40="",NA(),連結実質赤字比率に係る赤字・黒字の構成分析!C$40)</f>
        <v>奨学資金特別会計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c r="A32" s="166" t="str">
        <f>IF(連結実質赤字比率に係る赤字・黒字の構成分析!C$38="",NA(),連結実質赤字比率に係る赤字・黒字の構成分析!C$38)</f>
        <v>上勝町簡易水道事業特別会計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1.74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1.28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1.1499999999999999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0.21</v>
      </c>
    </row>
    <row r="33" spans="1:16">
      <c r="A33" s="166" t="str">
        <f>IF(連結実質赤字比率に係る赤字・黒字の構成分析!C$37="",NA(),連結実質赤字比率に係る赤字・黒字の構成分析!C$37)</f>
        <v>国民健康保険（事業勘定）特別会計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3.78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0.71</v>
      </c>
    </row>
    <row r="34" spans="1:16">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0.56000000000000005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0.69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1.1000000000000001</v>
      </c>
    </row>
    <row r="35" spans="1:16">
      <c r="A35" s="166" t="str">
        <f>IF(連結実質赤字比率に係る赤字・黒字の構成分析!C$35="",NA(),連結実質赤字比率に係る赤字・黒字の構成分析!C$35)</f>
        <v>国民健康保険（診療施設勘定）特別会計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2.46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1.41</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0.31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12.03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7.21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5.79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10.4</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277</v>
      </c>
      <c r="E42" s="167"/>
      <c r="F42" s="167"/>
      <c r="G42" s="167">
        <f>'実質公債費比率（分子）の構造'!L$52</f>
        <v>268</v>
      </c>
      <c r="H42" s="167"/>
      <c r="I42" s="167"/>
      <c r="J42" s="167">
        <f>'実質公債費比率（分子）の構造'!M$52</f>
        <v>274</v>
      </c>
      <c r="K42" s="167"/>
      <c r="L42" s="167"/>
      <c r="M42" s="167">
        <f>'実質公債費比率（分子）の構造'!N$52</f>
        <v>271</v>
      </c>
      <c r="N42" s="167"/>
      <c r="O42" s="167"/>
      <c r="P42" s="167">
        <f>'実質公債費比率（分子）の構造'!O$52</f>
        <v>273</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c r="A45" s="167" t="s">
        <v>66</v>
      </c>
      <c r="B45" s="167">
        <f>'実質公債費比率（分子）の構造'!K$49</f>
        <v>1</v>
      </c>
      <c r="C45" s="167"/>
      <c r="D45" s="167"/>
      <c r="E45" s="167">
        <f>'実質公債費比率（分子）の構造'!L$49</f>
        <v>1</v>
      </c>
      <c r="F45" s="167"/>
      <c r="G45" s="167"/>
      <c r="H45" s="167">
        <f>'実質公債費比率（分子）の構造'!M$49</f>
        <v>1</v>
      </c>
      <c r="I45" s="167"/>
      <c r="J45" s="167"/>
      <c r="K45" s="167">
        <f>'実質公債費比率（分子）の構造'!N$49</f>
        <v>1</v>
      </c>
      <c r="L45" s="167"/>
      <c r="M45" s="167"/>
      <c r="N45" s="167">
        <f>'実質公債費比率（分子）の構造'!O$49</f>
        <v>1</v>
      </c>
      <c r="O45" s="167"/>
      <c r="P45" s="167"/>
    </row>
    <row r="46" spans="1:16">
      <c r="A46" s="167" t="s">
        <v>67</v>
      </c>
      <c r="B46" s="167">
        <f>'実質公債費比率（分子）の構造'!K$48</f>
        <v>11</v>
      </c>
      <c r="C46" s="167"/>
      <c r="D46" s="167"/>
      <c r="E46" s="167">
        <f>'実質公債費比率（分子）の構造'!L$48</f>
        <v>11</v>
      </c>
      <c r="F46" s="167"/>
      <c r="G46" s="167"/>
      <c r="H46" s="167">
        <f>'実質公債費比率（分子）の構造'!M$48</f>
        <v>11</v>
      </c>
      <c r="I46" s="167"/>
      <c r="J46" s="167"/>
      <c r="K46" s="167">
        <f>'実質公債費比率（分子）の構造'!N$48</f>
        <v>11</v>
      </c>
      <c r="L46" s="167"/>
      <c r="M46" s="167"/>
      <c r="N46" s="167">
        <f>'実質公債費比率（分子）の構造'!O$48</f>
        <v>11</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327</v>
      </c>
      <c r="C49" s="167"/>
      <c r="D49" s="167"/>
      <c r="E49" s="167">
        <f>'実質公債費比率（分子）の構造'!L$45</f>
        <v>309</v>
      </c>
      <c r="F49" s="167"/>
      <c r="G49" s="167"/>
      <c r="H49" s="167">
        <f>'実質公債費比率（分子）の構造'!M$45</f>
        <v>318</v>
      </c>
      <c r="I49" s="167"/>
      <c r="J49" s="167"/>
      <c r="K49" s="167">
        <f>'実質公債費比率（分子）の構造'!N$45</f>
        <v>332</v>
      </c>
      <c r="L49" s="167"/>
      <c r="M49" s="167"/>
      <c r="N49" s="167">
        <f>'実質公債費比率（分子）の構造'!O$45</f>
        <v>327</v>
      </c>
      <c r="O49" s="167"/>
      <c r="P49" s="167"/>
    </row>
    <row r="50" spans="1:16">
      <c r="A50" s="167" t="s">
        <v>71</v>
      </c>
      <c r="B50" s="167" t="e">
        <f>NA()</f>
        <v>#N/A</v>
      </c>
      <c r="C50" s="167">
        <f>IF(ISNUMBER('実質公債費比率（分子）の構造'!K$53),'実質公債費比率（分子）の構造'!K$53,NA())</f>
        <v>62</v>
      </c>
      <c r="D50" s="167" t="e">
        <f>NA()</f>
        <v>#N/A</v>
      </c>
      <c r="E50" s="167" t="e">
        <f>NA()</f>
        <v>#N/A</v>
      </c>
      <c r="F50" s="167">
        <f>IF(ISNUMBER('実質公債費比率（分子）の構造'!L$53),'実質公債費比率（分子）の構造'!L$53,NA())</f>
        <v>53</v>
      </c>
      <c r="G50" s="167" t="e">
        <f>NA()</f>
        <v>#N/A</v>
      </c>
      <c r="H50" s="167" t="e">
        <f>NA()</f>
        <v>#N/A</v>
      </c>
      <c r="I50" s="167">
        <f>IF(ISNUMBER('実質公債費比率（分子）の構造'!M$53),'実質公債費比率（分子）の構造'!M$53,NA())</f>
        <v>56</v>
      </c>
      <c r="J50" s="167" t="e">
        <f>NA()</f>
        <v>#N/A</v>
      </c>
      <c r="K50" s="167" t="e">
        <f>NA()</f>
        <v>#N/A</v>
      </c>
      <c r="L50" s="167">
        <f>IF(ISNUMBER('実質公債費比率（分子）の構造'!N$53),'実質公債費比率（分子）の構造'!N$53,NA())</f>
        <v>73</v>
      </c>
      <c r="M50" s="167" t="e">
        <f>NA()</f>
        <v>#N/A</v>
      </c>
      <c r="N50" s="167" t="e">
        <f>NA()</f>
        <v>#N/A</v>
      </c>
      <c r="O50" s="167">
        <f>IF(ISNUMBER('実質公債費比率（分子）の構造'!O$53),'実質公債費比率（分子）の構造'!O$53,NA())</f>
        <v>66</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2511</v>
      </c>
      <c r="E56" s="166"/>
      <c r="F56" s="166"/>
      <c r="G56" s="166">
        <f>'将来負担比率（分子）の構造'!J$52</f>
        <v>2693</v>
      </c>
      <c r="H56" s="166"/>
      <c r="I56" s="166"/>
      <c r="J56" s="166">
        <f>'将来負担比率（分子）の構造'!K$52</f>
        <v>2899</v>
      </c>
      <c r="K56" s="166"/>
      <c r="L56" s="166"/>
      <c r="M56" s="166">
        <f>'将来負担比率（分子）の構造'!L$52</f>
        <v>2930</v>
      </c>
      <c r="N56" s="166"/>
      <c r="O56" s="166"/>
      <c r="P56" s="166">
        <f>'将来負担比率（分子）の構造'!M$52</f>
        <v>2918</v>
      </c>
    </row>
    <row r="57" spans="1:16">
      <c r="A57" s="166" t="s">
        <v>42</v>
      </c>
      <c r="B57" s="166"/>
      <c r="C57" s="166"/>
      <c r="D57" s="166">
        <f>'将来負担比率（分子）の構造'!I$51</f>
        <v>55</v>
      </c>
      <c r="E57" s="166"/>
      <c r="F57" s="166"/>
      <c r="G57" s="166">
        <f>'将来負担比率（分子）の構造'!J$51</f>
        <v>55</v>
      </c>
      <c r="H57" s="166"/>
      <c r="I57" s="166"/>
      <c r="J57" s="166">
        <f>'将来負担比率（分子）の構造'!K$51</f>
        <v>50</v>
      </c>
      <c r="K57" s="166"/>
      <c r="L57" s="166"/>
      <c r="M57" s="166">
        <f>'将来負担比率（分子）の構造'!L$51</f>
        <v>54</v>
      </c>
      <c r="N57" s="166"/>
      <c r="O57" s="166"/>
      <c r="P57" s="166">
        <f>'将来負担比率（分子）の構造'!M$51</f>
        <v>62</v>
      </c>
    </row>
    <row r="58" spans="1:16">
      <c r="A58" s="166" t="s">
        <v>41</v>
      </c>
      <c r="B58" s="166"/>
      <c r="C58" s="166"/>
      <c r="D58" s="166">
        <f>'将来負担比率（分子）の構造'!I$50</f>
        <v>5432</v>
      </c>
      <c r="E58" s="166"/>
      <c r="F58" s="166"/>
      <c r="G58" s="166">
        <f>'将来負担比率（分子）の構造'!J$50</f>
        <v>5265</v>
      </c>
      <c r="H58" s="166"/>
      <c r="I58" s="166"/>
      <c r="J58" s="166">
        <f>'将来負担比率（分子）の構造'!K$50</f>
        <v>5374</v>
      </c>
      <c r="K58" s="166"/>
      <c r="L58" s="166"/>
      <c r="M58" s="166">
        <f>'将来負担比率（分子）の構造'!L$50</f>
        <v>5208</v>
      </c>
      <c r="N58" s="166"/>
      <c r="O58" s="166"/>
      <c r="P58" s="166">
        <f>'将来負担比率（分子）の構造'!M$50</f>
        <v>5558</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372</v>
      </c>
      <c r="C62" s="166"/>
      <c r="D62" s="166"/>
      <c r="E62" s="166">
        <f>'将来負担比率（分子）の構造'!J$45</f>
        <v>340</v>
      </c>
      <c r="F62" s="166"/>
      <c r="G62" s="166"/>
      <c r="H62" s="166">
        <f>'将来負担比率（分子）の構造'!K$45</f>
        <v>349</v>
      </c>
      <c r="I62" s="166"/>
      <c r="J62" s="166"/>
      <c r="K62" s="166">
        <f>'将来負担比率（分子）の構造'!L$45</f>
        <v>327</v>
      </c>
      <c r="L62" s="166"/>
      <c r="M62" s="166"/>
      <c r="N62" s="166">
        <f>'将来負担比率（分子）の構造'!M$45</f>
        <v>308</v>
      </c>
      <c r="O62" s="166"/>
      <c r="P62" s="166"/>
    </row>
    <row r="63" spans="1:16">
      <c r="A63" s="166" t="s">
        <v>34</v>
      </c>
      <c r="B63" s="166">
        <f>'将来負担比率（分子）の構造'!I$44</f>
        <v>6</v>
      </c>
      <c r="C63" s="166"/>
      <c r="D63" s="166"/>
      <c r="E63" s="166">
        <f>'将来負担比率（分子）の構造'!J$44</f>
        <v>4</v>
      </c>
      <c r="F63" s="166"/>
      <c r="G63" s="166"/>
      <c r="H63" s="166">
        <f>'将来負担比率（分子）の構造'!K$44</f>
        <v>3</v>
      </c>
      <c r="I63" s="166"/>
      <c r="J63" s="166"/>
      <c r="K63" s="166">
        <f>'将来負担比率（分子）の構造'!L$44</f>
        <v>2</v>
      </c>
      <c r="L63" s="166"/>
      <c r="M63" s="166"/>
      <c r="N63" s="166">
        <f>'将来負担比率（分子）の構造'!M$44</f>
        <v>1</v>
      </c>
      <c r="O63" s="166"/>
      <c r="P63" s="166"/>
    </row>
    <row r="64" spans="1:16">
      <c r="A64" s="166" t="s">
        <v>33</v>
      </c>
      <c r="B64" s="166">
        <f>'将来負担比率（分子）の構造'!I$43</f>
        <v>115</v>
      </c>
      <c r="C64" s="166"/>
      <c r="D64" s="166"/>
      <c r="E64" s="166">
        <f>'将来負担比率（分子）の構造'!J$43</f>
        <v>103</v>
      </c>
      <c r="F64" s="166"/>
      <c r="G64" s="166"/>
      <c r="H64" s="166">
        <f>'将来負担比率（分子）の構造'!K$43</f>
        <v>90</v>
      </c>
      <c r="I64" s="166"/>
      <c r="J64" s="166"/>
      <c r="K64" s="166">
        <f>'将来負担比率（分子）の構造'!L$43</f>
        <v>81</v>
      </c>
      <c r="L64" s="166"/>
      <c r="M64" s="166"/>
      <c r="N64" s="166">
        <f>'将来負担比率（分子）の構造'!M$43</f>
        <v>75</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2846</v>
      </c>
      <c r="C66" s="166"/>
      <c r="D66" s="166"/>
      <c r="E66" s="166">
        <f>'将来負担比率（分子）の構造'!J$41</f>
        <v>3103</v>
      </c>
      <c r="F66" s="166"/>
      <c r="G66" s="166"/>
      <c r="H66" s="166">
        <f>'将来負担比率（分子）の構造'!K$41</f>
        <v>3429</v>
      </c>
      <c r="I66" s="166"/>
      <c r="J66" s="166"/>
      <c r="K66" s="166">
        <f>'将来負担比率（分子）の構造'!L$41</f>
        <v>3465</v>
      </c>
      <c r="L66" s="166"/>
      <c r="M66" s="166"/>
      <c r="N66" s="166">
        <f>'将来負担比率（分子）の構造'!M$41</f>
        <v>3525</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2600</v>
      </c>
      <c r="C72" s="170">
        <f>基金残高に係る経年分析!G55</f>
        <v>2560</v>
      </c>
      <c r="D72" s="170">
        <f>基金残高に係る経年分析!H55</f>
        <v>2570</v>
      </c>
    </row>
    <row r="73" spans="1:16">
      <c r="A73" s="169" t="s">
        <v>78</v>
      </c>
      <c r="B73" s="170">
        <f>基金残高に係る経年分析!F56</f>
        <v>1258</v>
      </c>
      <c r="C73" s="170">
        <f>基金残高に係る経年分析!G56</f>
        <v>1260</v>
      </c>
      <c r="D73" s="170">
        <f>基金残高に係る経年分析!H56</f>
        <v>1262</v>
      </c>
    </row>
    <row r="74" spans="1:16">
      <c r="A74" s="169" t="s">
        <v>79</v>
      </c>
      <c r="B74" s="170">
        <f>基金残高に係る経年分析!F57</f>
        <v>1087</v>
      </c>
      <c r="C74" s="170">
        <f>基金残高に係る経年分析!G57</f>
        <v>1303</v>
      </c>
      <c r="D74" s="170">
        <f>基金残高に係る経年分析!H57</f>
        <v>1502</v>
      </c>
    </row>
  </sheetData>
  <sheetProtection algorithmName="SHA-512" hashValue="5l7OWubvGMdjWgbi0BlRefXFdCaGogIJ23jyyNSFZvNju8VTga3mWPrGMvTI8WLJPBf+U4tmQNiBZaTnKk+U4w==" saltValue="R4Pic7jSEokydBBk36Jo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c r="B5" s="685" t="s">
        <v>227</v>
      </c>
      <c r="C5" s="686"/>
      <c r="D5" s="686"/>
      <c r="E5" s="686"/>
      <c r="F5" s="686"/>
      <c r="G5" s="686"/>
      <c r="H5" s="686"/>
      <c r="I5" s="686"/>
      <c r="J5" s="686"/>
      <c r="K5" s="686"/>
      <c r="L5" s="686"/>
      <c r="M5" s="686"/>
      <c r="N5" s="686"/>
      <c r="O5" s="686"/>
      <c r="P5" s="686"/>
      <c r="Q5" s="687"/>
      <c r="R5" s="682">
        <v>124762</v>
      </c>
      <c r="S5" s="683"/>
      <c r="T5" s="683"/>
      <c r="U5" s="683"/>
      <c r="V5" s="683"/>
      <c r="W5" s="683"/>
      <c r="X5" s="683"/>
      <c r="Y5" s="711"/>
      <c r="Z5" s="724">
        <v>3.7</v>
      </c>
      <c r="AA5" s="724"/>
      <c r="AB5" s="724"/>
      <c r="AC5" s="724"/>
      <c r="AD5" s="725">
        <v>124762</v>
      </c>
      <c r="AE5" s="725"/>
      <c r="AF5" s="725"/>
      <c r="AG5" s="725"/>
      <c r="AH5" s="725"/>
      <c r="AI5" s="725"/>
      <c r="AJ5" s="725"/>
      <c r="AK5" s="725"/>
      <c r="AL5" s="712">
        <v>7.4</v>
      </c>
      <c r="AM5" s="697"/>
      <c r="AN5" s="697"/>
      <c r="AO5" s="713"/>
      <c r="AP5" s="685" t="s">
        <v>228</v>
      </c>
      <c r="AQ5" s="686"/>
      <c r="AR5" s="686"/>
      <c r="AS5" s="686"/>
      <c r="AT5" s="686"/>
      <c r="AU5" s="686"/>
      <c r="AV5" s="686"/>
      <c r="AW5" s="686"/>
      <c r="AX5" s="686"/>
      <c r="AY5" s="686"/>
      <c r="AZ5" s="686"/>
      <c r="BA5" s="686"/>
      <c r="BB5" s="686"/>
      <c r="BC5" s="686"/>
      <c r="BD5" s="686"/>
      <c r="BE5" s="686"/>
      <c r="BF5" s="687"/>
      <c r="BG5" s="635">
        <v>122088</v>
      </c>
      <c r="BH5" s="636"/>
      <c r="BI5" s="636"/>
      <c r="BJ5" s="636"/>
      <c r="BK5" s="636"/>
      <c r="BL5" s="636"/>
      <c r="BM5" s="636"/>
      <c r="BN5" s="637"/>
      <c r="BO5" s="661">
        <v>97.9</v>
      </c>
      <c r="BP5" s="661"/>
      <c r="BQ5" s="661"/>
      <c r="BR5" s="661"/>
      <c r="BS5" s="662" t="s">
        <v>229</v>
      </c>
      <c r="BT5" s="662"/>
      <c r="BU5" s="662"/>
      <c r="BV5" s="662"/>
      <c r="BW5" s="662"/>
      <c r="BX5" s="662"/>
      <c r="BY5" s="662"/>
      <c r="BZ5" s="662"/>
      <c r="CA5" s="662"/>
      <c r="CB5" s="709"/>
      <c r="CD5" s="688" t="s">
        <v>223</v>
      </c>
      <c r="CE5" s="689"/>
      <c r="CF5" s="689"/>
      <c r="CG5" s="689"/>
      <c r="CH5" s="689"/>
      <c r="CI5" s="689"/>
      <c r="CJ5" s="689"/>
      <c r="CK5" s="689"/>
      <c r="CL5" s="689"/>
      <c r="CM5" s="689"/>
      <c r="CN5" s="689"/>
      <c r="CO5" s="689"/>
      <c r="CP5" s="689"/>
      <c r="CQ5" s="690"/>
      <c r="CR5" s="688" t="s">
        <v>230</v>
      </c>
      <c r="CS5" s="689"/>
      <c r="CT5" s="689"/>
      <c r="CU5" s="689"/>
      <c r="CV5" s="689"/>
      <c r="CW5" s="689"/>
      <c r="CX5" s="689"/>
      <c r="CY5" s="690"/>
      <c r="CZ5" s="688" t="s">
        <v>221</v>
      </c>
      <c r="DA5" s="689"/>
      <c r="DB5" s="689"/>
      <c r="DC5" s="690"/>
      <c r="DD5" s="688" t="s">
        <v>231</v>
      </c>
      <c r="DE5" s="689"/>
      <c r="DF5" s="689"/>
      <c r="DG5" s="689"/>
      <c r="DH5" s="689"/>
      <c r="DI5" s="689"/>
      <c r="DJ5" s="689"/>
      <c r="DK5" s="689"/>
      <c r="DL5" s="689"/>
      <c r="DM5" s="689"/>
      <c r="DN5" s="689"/>
      <c r="DO5" s="689"/>
      <c r="DP5" s="690"/>
      <c r="DQ5" s="688" t="s">
        <v>232</v>
      </c>
      <c r="DR5" s="689"/>
      <c r="DS5" s="689"/>
      <c r="DT5" s="689"/>
      <c r="DU5" s="689"/>
      <c r="DV5" s="689"/>
      <c r="DW5" s="689"/>
      <c r="DX5" s="689"/>
      <c r="DY5" s="689"/>
      <c r="DZ5" s="689"/>
      <c r="EA5" s="689"/>
      <c r="EB5" s="689"/>
      <c r="EC5" s="690"/>
    </row>
    <row r="6" spans="2:143" ht="11.25" customHeight="1">
      <c r="B6" s="632" t="s">
        <v>233</v>
      </c>
      <c r="C6" s="633"/>
      <c r="D6" s="633"/>
      <c r="E6" s="633"/>
      <c r="F6" s="633"/>
      <c r="G6" s="633"/>
      <c r="H6" s="633"/>
      <c r="I6" s="633"/>
      <c r="J6" s="633"/>
      <c r="K6" s="633"/>
      <c r="L6" s="633"/>
      <c r="M6" s="633"/>
      <c r="N6" s="633"/>
      <c r="O6" s="633"/>
      <c r="P6" s="633"/>
      <c r="Q6" s="634"/>
      <c r="R6" s="635">
        <v>72216</v>
      </c>
      <c r="S6" s="636"/>
      <c r="T6" s="636"/>
      <c r="U6" s="636"/>
      <c r="V6" s="636"/>
      <c r="W6" s="636"/>
      <c r="X6" s="636"/>
      <c r="Y6" s="637"/>
      <c r="Z6" s="661">
        <v>2.2000000000000002</v>
      </c>
      <c r="AA6" s="661"/>
      <c r="AB6" s="661"/>
      <c r="AC6" s="661"/>
      <c r="AD6" s="662">
        <v>72216</v>
      </c>
      <c r="AE6" s="662"/>
      <c r="AF6" s="662"/>
      <c r="AG6" s="662"/>
      <c r="AH6" s="662"/>
      <c r="AI6" s="662"/>
      <c r="AJ6" s="662"/>
      <c r="AK6" s="662"/>
      <c r="AL6" s="638">
        <v>4.3</v>
      </c>
      <c r="AM6" s="639"/>
      <c r="AN6" s="639"/>
      <c r="AO6" s="663"/>
      <c r="AP6" s="632" t="s">
        <v>234</v>
      </c>
      <c r="AQ6" s="633"/>
      <c r="AR6" s="633"/>
      <c r="AS6" s="633"/>
      <c r="AT6" s="633"/>
      <c r="AU6" s="633"/>
      <c r="AV6" s="633"/>
      <c r="AW6" s="633"/>
      <c r="AX6" s="633"/>
      <c r="AY6" s="633"/>
      <c r="AZ6" s="633"/>
      <c r="BA6" s="633"/>
      <c r="BB6" s="633"/>
      <c r="BC6" s="633"/>
      <c r="BD6" s="633"/>
      <c r="BE6" s="633"/>
      <c r="BF6" s="634"/>
      <c r="BG6" s="635">
        <v>122088</v>
      </c>
      <c r="BH6" s="636"/>
      <c r="BI6" s="636"/>
      <c r="BJ6" s="636"/>
      <c r="BK6" s="636"/>
      <c r="BL6" s="636"/>
      <c r="BM6" s="636"/>
      <c r="BN6" s="637"/>
      <c r="BO6" s="661">
        <v>97.9</v>
      </c>
      <c r="BP6" s="661"/>
      <c r="BQ6" s="661"/>
      <c r="BR6" s="661"/>
      <c r="BS6" s="662" t="s">
        <v>235</v>
      </c>
      <c r="BT6" s="662"/>
      <c r="BU6" s="662"/>
      <c r="BV6" s="662"/>
      <c r="BW6" s="662"/>
      <c r="BX6" s="662"/>
      <c r="BY6" s="662"/>
      <c r="BZ6" s="662"/>
      <c r="CA6" s="662"/>
      <c r="CB6" s="709"/>
      <c r="CD6" s="685" t="s">
        <v>236</v>
      </c>
      <c r="CE6" s="686"/>
      <c r="CF6" s="686"/>
      <c r="CG6" s="686"/>
      <c r="CH6" s="686"/>
      <c r="CI6" s="686"/>
      <c r="CJ6" s="686"/>
      <c r="CK6" s="686"/>
      <c r="CL6" s="686"/>
      <c r="CM6" s="686"/>
      <c r="CN6" s="686"/>
      <c r="CO6" s="686"/>
      <c r="CP6" s="686"/>
      <c r="CQ6" s="687"/>
      <c r="CR6" s="635">
        <v>42988</v>
      </c>
      <c r="CS6" s="636"/>
      <c r="CT6" s="636"/>
      <c r="CU6" s="636"/>
      <c r="CV6" s="636"/>
      <c r="CW6" s="636"/>
      <c r="CX6" s="636"/>
      <c r="CY6" s="637"/>
      <c r="CZ6" s="712">
        <v>1.4</v>
      </c>
      <c r="DA6" s="697"/>
      <c r="DB6" s="697"/>
      <c r="DC6" s="714"/>
      <c r="DD6" s="641" t="s">
        <v>235</v>
      </c>
      <c r="DE6" s="636"/>
      <c r="DF6" s="636"/>
      <c r="DG6" s="636"/>
      <c r="DH6" s="636"/>
      <c r="DI6" s="636"/>
      <c r="DJ6" s="636"/>
      <c r="DK6" s="636"/>
      <c r="DL6" s="636"/>
      <c r="DM6" s="636"/>
      <c r="DN6" s="636"/>
      <c r="DO6" s="636"/>
      <c r="DP6" s="637"/>
      <c r="DQ6" s="641">
        <v>42988</v>
      </c>
      <c r="DR6" s="636"/>
      <c r="DS6" s="636"/>
      <c r="DT6" s="636"/>
      <c r="DU6" s="636"/>
      <c r="DV6" s="636"/>
      <c r="DW6" s="636"/>
      <c r="DX6" s="636"/>
      <c r="DY6" s="636"/>
      <c r="DZ6" s="636"/>
      <c r="EA6" s="636"/>
      <c r="EB6" s="636"/>
      <c r="EC6" s="671"/>
    </row>
    <row r="7" spans="2:143" ht="11.25" customHeight="1">
      <c r="B7" s="632" t="s">
        <v>237</v>
      </c>
      <c r="C7" s="633"/>
      <c r="D7" s="633"/>
      <c r="E7" s="633"/>
      <c r="F7" s="633"/>
      <c r="G7" s="633"/>
      <c r="H7" s="633"/>
      <c r="I7" s="633"/>
      <c r="J7" s="633"/>
      <c r="K7" s="633"/>
      <c r="L7" s="633"/>
      <c r="M7" s="633"/>
      <c r="N7" s="633"/>
      <c r="O7" s="633"/>
      <c r="P7" s="633"/>
      <c r="Q7" s="634"/>
      <c r="R7" s="635">
        <v>119</v>
      </c>
      <c r="S7" s="636"/>
      <c r="T7" s="636"/>
      <c r="U7" s="636"/>
      <c r="V7" s="636"/>
      <c r="W7" s="636"/>
      <c r="X7" s="636"/>
      <c r="Y7" s="637"/>
      <c r="Z7" s="661">
        <v>0</v>
      </c>
      <c r="AA7" s="661"/>
      <c r="AB7" s="661"/>
      <c r="AC7" s="661"/>
      <c r="AD7" s="662">
        <v>119</v>
      </c>
      <c r="AE7" s="662"/>
      <c r="AF7" s="662"/>
      <c r="AG7" s="662"/>
      <c r="AH7" s="662"/>
      <c r="AI7" s="662"/>
      <c r="AJ7" s="662"/>
      <c r="AK7" s="662"/>
      <c r="AL7" s="638">
        <v>0</v>
      </c>
      <c r="AM7" s="639"/>
      <c r="AN7" s="639"/>
      <c r="AO7" s="663"/>
      <c r="AP7" s="632" t="s">
        <v>238</v>
      </c>
      <c r="AQ7" s="633"/>
      <c r="AR7" s="633"/>
      <c r="AS7" s="633"/>
      <c r="AT7" s="633"/>
      <c r="AU7" s="633"/>
      <c r="AV7" s="633"/>
      <c r="AW7" s="633"/>
      <c r="AX7" s="633"/>
      <c r="AY7" s="633"/>
      <c r="AZ7" s="633"/>
      <c r="BA7" s="633"/>
      <c r="BB7" s="633"/>
      <c r="BC7" s="633"/>
      <c r="BD7" s="633"/>
      <c r="BE7" s="633"/>
      <c r="BF7" s="634"/>
      <c r="BG7" s="635">
        <v>47967</v>
      </c>
      <c r="BH7" s="636"/>
      <c r="BI7" s="636"/>
      <c r="BJ7" s="636"/>
      <c r="BK7" s="636"/>
      <c r="BL7" s="636"/>
      <c r="BM7" s="636"/>
      <c r="BN7" s="637"/>
      <c r="BO7" s="661">
        <v>38.4</v>
      </c>
      <c r="BP7" s="661"/>
      <c r="BQ7" s="661"/>
      <c r="BR7" s="661"/>
      <c r="BS7" s="662" t="s">
        <v>140</v>
      </c>
      <c r="BT7" s="662"/>
      <c r="BU7" s="662"/>
      <c r="BV7" s="662"/>
      <c r="BW7" s="662"/>
      <c r="BX7" s="662"/>
      <c r="BY7" s="662"/>
      <c r="BZ7" s="662"/>
      <c r="CA7" s="662"/>
      <c r="CB7" s="709"/>
      <c r="CD7" s="632" t="s">
        <v>239</v>
      </c>
      <c r="CE7" s="633"/>
      <c r="CF7" s="633"/>
      <c r="CG7" s="633"/>
      <c r="CH7" s="633"/>
      <c r="CI7" s="633"/>
      <c r="CJ7" s="633"/>
      <c r="CK7" s="633"/>
      <c r="CL7" s="633"/>
      <c r="CM7" s="633"/>
      <c r="CN7" s="633"/>
      <c r="CO7" s="633"/>
      <c r="CP7" s="633"/>
      <c r="CQ7" s="634"/>
      <c r="CR7" s="635">
        <v>837512</v>
      </c>
      <c r="CS7" s="636"/>
      <c r="CT7" s="636"/>
      <c r="CU7" s="636"/>
      <c r="CV7" s="636"/>
      <c r="CW7" s="636"/>
      <c r="CX7" s="636"/>
      <c r="CY7" s="637"/>
      <c r="CZ7" s="661">
        <v>27.1</v>
      </c>
      <c r="DA7" s="661"/>
      <c r="DB7" s="661"/>
      <c r="DC7" s="661"/>
      <c r="DD7" s="641">
        <v>38896</v>
      </c>
      <c r="DE7" s="636"/>
      <c r="DF7" s="636"/>
      <c r="DG7" s="636"/>
      <c r="DH7" s="636"/>
      <c r="DI7" s="636"/>
      <c r="DJ7" s="636"/>
      <c r="DK7" s="636"/>
      <c r="DL7" s="636"/>
      <c r="DM7" s="636"/>
      <c r="DN7" s="636"/>
      <c r="DO7" s="636"/>
      <c r="DP7" s="637"/>
      <c r="DQ7" s="641">
        <v>672549</v>
      </c>
      <c r="DR7" s="636"/>
      <c r="DS7" s="636"/>
      <c r="DT7" s="636"/>
      <c r="DU7" s="636"/>
      <c r="DV7" s="636"/>
      <c r="DW7" s="636"/>
      <c r="DX7" s="636"/>
      <c r="DY7" s="636"/>
      <c r="DZ7" s="636"/>
      <c r="EA7" s="636"/>
      <c r="EB7" s="636"/>
      <c r="EC7" s="671"/>
    </row>
    <row r="8" spans="2:143" ht="11.25" customHeight="1">
      <c r="B8" s="632" t="s">
        <v>240</v>
      </c>
      <c r="C8" s="633"/>
      <c r="D8" s="633"/>
      <c r="E8" s="633"/>
      <c r="F8" s="633"/>
      <c r="G8" s="633"/>
      <c r="H8" s="633"/>
      <c r="I8" s="633"/>
      <c r="J8" s="633"/>
      <c r="K8" s="633"/>
      <c r="L8" s="633"/>
      <c r="M8" s="633"/>
      <c r="N8" s="633"/>
      <c r="O8" s="633"/>
      <c r="P8" s="633"/>
      <c r="Q8" s="634"/>
      <c r="R8" s="635">
        <v>1112</v>
      </c>
      <c r="S8" s="636"/>
      <c r="T8" s="636"/>
      <c r="U8" s="636"/>
      <c r="V8" s="636"/>
      <c r="W8" s="636"/>
      <c r="X8" s="636"/>
      <c r="Y8" s="637"/>
      <c r="Z8" s="661">
        <v>0</v>
      </c>
      <c r="AA8" s="661"/>
      <c r="AB8" s="661"/>
      <c r="AC8" s="661"/>
      <c r="AD8" s="662">
        <v>1112</v>
      </c>
      <c r="AE8" s="662"/>
      <c r="AF8" s="662"/>
      <c r="AG8" s="662"/>
      <c r="AH8" s="662"/>
      <c r="AI8" s="662"/>
      <c r="AJ8" s="662"/>
      <c r="AK8" s="662"/>
      <c r="AL8" s="638">
        <v>0.1</v>
      </c>
      <c r="AM8" s="639"/>
      <c r="AN8" s="639"/>
      <c r="AO8" s="663"/>
      <c r="AP8" s="632" t="s">
        <v>241</v>
      </c>
      <c r="AQ8" s="633"/>
      <c r="AR8" s="633"/>
      <c r="AS8" s="633"/>
      <c r="AT8" s="633"/>
      <c r="AU8" s="633"/>
      <c r="AV8" s="633"/>
      <c r="AW8" s="633"/>
      <c r="AX8" s="633"/>
      <c r="AY8" s="633"/>
      <c r="AZ8" s="633"/>
      <c r="BA8" s="633"/>
      <c r="BB8" s="633"/>
      <c r="BC8" s="633"/>
      <c r="BD8" s="633"/>
      <c r="BE8" s="633"/>
      <c r="BF8" s="634"/>
      <c r="BG8" s="635">
        <v>2140</v>
      </c>
      <c r="BH8" s="636"/>
      <c r="BI8" s="636"/>
      <c r="BJ8" s="636"/>
      <c r="BK8" s="636"/>
      <c r="BL8" s="636"/>
      <c r="BM8" s="636"/>
      <c r="BN8" s="637"/>
      <c r="BO8" s="661">
        <v>1.7</v>
      </c>
      <c r="BP8" s="661"/>
      <c r="BQ8" s="661"/>
      <c r="BR8" s="661"/>
      <c r="BS8" s="662" t="s">
        <v>229</v>
      </c>
      <c r="BT8" s="662"/>
      <c r="BU8" s="662"/>
      <c r="BV8" s="662"/>
      <c r="BW8" s="662"/>
      <c r="BX8" s="662"/>
      <c r="BY8" s="662"/>
      <c r="BZ8" s="662"/>
      <c r="CA8" s="662"/>
      <c r="CB8" s="709"/>
      <c r="CD8" s="632" t="s">
        <v>242</v>
      </c>
      <c r="CE8" s="633"/>
      <c r="CF8" s="633"/>
      <c r="CG8" s="633"/>
      <c r="CH8" s="633"/>
      <c r="CI8" s="633"/>
      <c r="CJ8" s="633"/>
      <c r="CK8" s="633"/>
      <c r="CL8" s="633"/>
      <c r="CM8" s="633"/>
      <c r="CN8" s="633"/>
      <c r="CO8" s="633"/>
      <c r="CP8" s="633"/>
      <c r="CQ8" s="634"/>
      <c r="CR8" s="635">
        <v>503735</v>
      </c>
      <c r="CS8" s="636"/>
      <c r="CT8" s="636"/>
      <c r="CU8" s="636"/>
      <c r="CV8" s="636"/>
      <c r="CW8" s="636"/>
      <c r="CX8" s="636"/>
      <c r="CY8" s="637"/>
      <c r="CZ8" s="661">
        <v>16.3</v>
      </c>
      <c r="DA8" s="661"/>
      <c r="DB8" s="661"/>
      <c r="DC8" s="661"/>
      <c r="DD8" s="641">
        <v>605</v>
      </c>
      <c r="DE8" s="636"/>
      <c r="DF8" s="636"/>
      <c r="DG8" s="636"/>
      <c r="DH8" s="636"/>
      <c r="DI8" s="636"/>
      <c r="DJ8" s="636"/>
      <c r="DK8" s="636"/>
      <c r="DL8" s="636"/>
      <c r="DM8" s="636"/>
      <c r="DN8" s="636"/>
      <c r="DO8" s="636"/>
      <c r="DP8" s="637"/>
      <c r="DQ8" s="641">
        <v>333771</v>
      </c>
      <c r="DR8" s="636"/>
      <c r="DS8" s="636"/>
      <c r="DT8" s="636"/>
      <c r="DU8" s="636"/>
      <c r="DV8" s="636"/>
      <c r="DW8" s="636"/>
      <c r="DX8" s="636"/>
      <c r="DY8" s="636"/>
      <c r="DZ8" s="636"/>
      <c r="EA8" s="636"/>
      <c r="EB8" s="636"/>
      <c r="EC8" s="671"/>
    </row>
    <row r="9" spans="2:143" ht="11.25" customHeight="1">
      <c r="B9" s="632" t="s">
        <v>243</v>
      </c>
      <c r="C9" s="633"/>
      <c r="D9" s="633"/>
      <c r="E9" s="633"/>
      <c r="F9" s="633"/>
      <c r="G9" s="633"/>
      <c r="H9" s="633"/>
      <c r="I9" s="633"/>
      <c r="J9" s="633"/>
      <c r="K9" s="633"/>
      <c r="L9" s="633"/>
      <c r="M9" s="633"/>
      <c r="N9" s="633"/>
      <c r="O9" s="633"/>
      <c r="P9" s="633"/>
      <c r="Q9" s="634"/>
      <c r="R9" s="635">
        <v>1156</v>
      </c>
      <c r="S9" s="636"/>
      <c r="T9" s="636"/>
      <c r="U9" s="636"/>
      <c r="V9" s="636"/>
      <c r="W9" s="636"/>
      <c r="X9" s="636"/>
      <c r="Y9" s="637"/>
      <c r="Z9" s="661">
        <v>0</v>
      </c>
      <c r="AA9" s="661"/>
      <c r="AB9" s="661"/>
      <c r="AC9" s="661"/>
      <c r="AD9" s="662">
        <v>1156</v>
      </c>
      <c r="AE9" s="662"/>
      <c r="AF9" s="662"/>
      <c r="AG9" s="662"/>
      <c r="AH9" s="662"/>
      <c r="AI9" s="662"/>
      <c r="AJ9" s="662"/>
      <c r="AK9" s="662"/>
      <c r="AL9" s="638">
        <v>0.1</v>
      </c>
      <c r="AM9" s="639"/>
      <c r="AN9" s="639"/>
      <c r="AO9" s="663"/>
      <c r="AP9" s="632" t="s">
        <v>244</v>
      </c>
      <c r="AQ9" s="633"/>
      <c r="AR9" s="633"/>
      <c r="AS9" s="633"/>
      <c r="AT9" s="633"/>
      <c r="AU9" s="633"/>
      <c r="AV9" s="633"/>
      <c r="AW9" s="633"/>
      <c r="AX9" s="633"/>
      <c r="AY9" s="633"/>
      <c r="AZ9" s="633"/>
      <c r="BA9" s="633"/>
      <c r="BB9" s="633"/>
      <c r="BC9" s="633"/>
      <c r="BD9" s="633"/>
      <c r="BE9" s="633"/>
      <c r="BF9" s="634"/>
      <c r="BG9" s="635">
        <v>40166</v>
      </c>
      <c r="BH9" s="636"/>
      <c r="BI9" s="636"/>
      <c r="BJ9" s="636"/>
      <c r="BK9" s="636"/>
      <c r="BL9" s="636"/>
      <c r="BM9" s="636"/>
      <c r="BN9" s="637"/>
      <c r="BO9" s="661">
        <v>32.200000000000003</v>
      </c>
      <c r="BP9" s="661"/>
      <c r="BQ9" s="661"/>
      <c r="BR9" s="661"/>
      <c r="BS9" s="662" t="s">
        <v>235</v>
      </c>
      <c r="BT9" s="662"/>
      <c r="BU9" s="662"/>
      <c r="BV9" s="662"/>
      <c r="BW9" s="662"/>
      <c r="BX9" s="662"/>
      <c r="BY9" s="662"/>
      <c r="BZ9" s="662"/>
      <c r="CA9" s="662"/>
      <c r="CB9" s="709"/>
      <c r="CD9" s="632" t="s">
        <v>245</v>
      </c>
      <c r="CE9" s="633"/>
      <c r="CF9" s="633"/>
      <c r="CG9" s="633"/>
      <c r="CH9" s="633"/>
      <c r="CI9" s="633"/>
      <c r="CJ9" s="633"/>
      <c r="CK9" s="633"/>
      <c r="CL9" s="633"/>
      <c r="CM9" s="633"/>
      <c r="CN9" s="633"/>
      <c r="CO9" s="633"/>
      <c r="CP9" s="633"/>
      <c r="CQ9" s="634"/>
      <c r="CR9" s="635">
        <v>196550</v>
      </c>
      <c r="CS9" s="636"/>
      <c r="CT9" s="636"/>
      <c r="CU9" s="636"/>
      <c r="CV9" s="636"/>
      <c r="CW9" s="636"/>
      <c r="CX9" s="636"/>
      <c r="CY9" s="637"/>
      <c r="CZ9" s="661">
        <v>6.4</v>
      </c>
      <c r="DA9" s="661"/>
      <c r="DB9" s="661"/>
      <c r="DC9" s="661"/>
      <c r="DD9" s="641">
        <v>648</v>
      </c>
      <c r="DE9" s="636"/>
      <c r="DF9" s="636"/>
      <c r="DG9" s="636"/>
      <c r="DH9" s="636"/>
      <c r="DI9" s="636"/>
      <c r="DJ9" s="636"/>
      <c r="DK9" s="636"/>
      <c r="DL9" s="636"/>
      <c r="DM9" s="636"/>
      <c r="DN9" s="636"/>
      <c r="DO9" s="636"/>
      <c r="DP9" s="637"/>
      <c r="DQ9" s="641">
        <v>141258</v>
      </c>
      <c r="DR9" s="636"/>
      <c r="DS9" s="636"/>
      <c r="DT9" s="636"/>
      <c r="DU9" s="636"/>
      <c r="DV9" s="636"/>
      <c r="DW9" s="636"/>
      <c r="DX9" s="636"/>
      <c r="DY9" s="636"/>
      <c r="DZ9" s="636"/>
      <c r="EA9" s="636"/>
      <c r="EB9" s="636"/>
      <c r="EC9" s="671"/>
    </row>
    <row r="10" spans="2:143" ht="11.25" customHeight="1">
      <c r="B10" s="632" t="s">
        <v>246</v>
      </c>
      <c r="C10" s="633"/>
      <c r="D10" s="633"/>
      <c r="E10" s="633"/>
      <c r="F10" s="633"/>
      <c r="G10" s="633"/>
      <c r="H10" s="633"/>
      <c r="I10" s="633"/>
      <c r="J10" s="633"/>
      <c r="K10" s="633"/>
      <c r="L10" s="633"/>
      <c r="M10" s="633"/>
      <c r="N10" s="633"/>
      <c r="O10" s="633"/>
      <c r="P10" s="633"/>
      <c r="Q10" s="634"/>
      <c r="R10" s="635" t="s">
        <v>229</v>
      </c>
      <c r="S10" s="636"/>
      <c r="T10" s="636"/>
      <c r="U10" s="636"/>
      <c r="V10" s="636"/>
      <c r="W10" s="636"/>
      <c r="X10" s="636"/>
      <c r="Y10" s="637"/>
      <c r="Z10" s="661" t="s">
        <v>235</v>
      </c>
      <c r="AA10" s="661"/>
      <c r="AB10" s="661"/>
      <c r="AC10" s="661"/>
      <c r="AD10" s="662" t="s">
        <v>140</v>
      </c>
      <c r="AE10" s="662"/>
      <c r="AF10" s="662"/>
      <c r="AG10" s="662"/>
      <c r="AH10" s="662"/>
      <c r="AI10" s="662"/>
      <c r="AJ10" s="662"/>
      <c r="AK10" s="662"/>
      <c r="AL10" s="638" t="s">
        <v>229</v>
      </c>
      <c r="AM10" s="639"/>
      <c r="AN10" s="639"/>
      <c r="AO10" s="663"/>
      <c r="AP10" s="632" t="s">
        <v>247</v>
      </c>
      <c r="AQ10" s="633"/>
      <c r="AR10" s="633"/>
      <c r="AS10" s="633"/>
      <c r="AT10" s="633"/>
      <c r="AU10" s="633"/>
      <c r="AV10" s="633"/>
      <c r="AW10" s="633"/>
      <c r="AX10" s="633"/>
      <c r="AY10" s="633"/>
      <c r="AZ10" s="633"/>
      <c r="BA10" s="633"/>
      <c r="BB10" s="633"/>
      <c r="BC10" s="633"/>
      <c r="BD10" s="633"/>
      <c r="BE10" s="633"/>
      <c r="BF10" s="634"/>
      <c r="BG10" s="635">
        <v>4611</v>
      </c>
      <c r="BH10" s="636"/>
      <c r="BI10" s="636"/>
      <c r="BJ10" s="636"/>
      <c r="BK10" s="636"/>
      <c r="BL10" s="636"/>
      <c r="BM10" s="636"/>
      <c r="BN10" s="637"/>
      <c r="BO10" s="661">
        <v>3.7</v>
      </c>
      <c r="BP10" s="661"/>
      <c r="BQ10" s="661"/>
      <c r="BR10" s="661"/>
      <c r="BS10" s="662" t="s">
        <v>140</v>
      </c>
      <c r="BT10" s="662"/>
      <c r="BU10" s="662"/>
      <c r="BV10" s="662"/>
      <c r="BW10" s="662"/>
      <c r="BX10" s="662"/>
      <c r="BY10" s="662"/>
      <c r="BZ10" s="662"/>
      <c r="CA10" s="662"/>
      <c r="CB10" s="709"/>
      <c r="CD10" s="632" t="s">
        <v>248</v>
      </c>
      <c r="CE10" s="633"/>
      <c r="CF10" s="633"/>
      <c r="CG10" s="633"/>
      <c r="CH10" s="633"/>
      <c r="CI10" s="633"/>
      <c r="CJ10" s="633"/>
      <c r="CK10" s="633"/>
      <c r="CL10" s="633"/>
      <c r="CM10" s="633"/>
      <c r="CN10" s="633"/>
      <c r="CO10" s="633"/>
      <c r="CP10" s="633"/>
      <c r="CQ10" s="634"/>
      <c r="CR10" s="635" t="s">
        <v>235</v>
      </c>
      <c r="CS10" s="636"/>
      <c r="CT10" s="636"/>
      <c r="CU10" s="636"/>
      <c r="CV10" s="636"/>
      <c r="CW10" s="636"/>
      <c r="CX10" s="636"/>
      <c r="CY10" s="637"/>
      <c r="CZ10" s="661" t="s">
        <v>140</v>
      </c>
      <c r="DA10" s="661"/>
      <c r="DB10" s="661"/>
      <c r="DC10" s="661"/>
      <c r="DD10" s="641" t="s">
        <v>229</v>
      </c>
      <c r="DE10" s="636"/>
      <c r="DF10" s="636"/>
      <c r="DG10" s="636"/>
      <c r="DH10" s="636"/>
      <c r="DI10" s="636"/>
      <c r="DJ10" s="636"/>
      <c r="DK10" s="636"/>
      <c r="DL10" s="636"/>
      <c r="DM10" s="636"/>
      <c r="DN10" s="636"/>
      <c r="DO10" s="636"/>
      <c r="DP10" s="637"/>
      <c r="DQ10" s="641" t="s">
        <v>229</v>
      </c>
      <c r="DR10" s="636"/>
      <c r="DS10" s="636"/>
      <c r="DT10" s="636"/>
      <c r="DU10" s="636"/>
      <c r="DV10" s="636"/>
      <c r="DW10" s="636"/>
      <c r="DX10" s="636"/>
      <c r="DY10" s="636"/>
      <c r="DZ10" s="636"/>
      <c r="EA10" s="636"/>
      <c r="EB10" s="636"/>
      <c r="EC10" s="671"/>
    </row>
    <row r="11" spans="2:143" ht="11.25" customHeight="1">
      <c r="B11" s="632" t="s">
        <v>249</v>
      </c>
      <c r="C11" s="633"/>
      <c r="D11" s="633"/>
      <c r="E11" s="633"/>
      <c r="F11" s="633"/>
      <c r="G11" s="633"/>
      <c r="H11" s="633"/>
      <c r="I11" s="633"/>
      <c r="J11" s="633"/>
      <c r="K11" s="633"/>
      <c r="L11" s="633"/>
      <c r="M11" s="633"/>
      <c r="N11" s="633"/>
      <c r="O11" s="633"/>
      <c r="P11" s="633"/>
      <c r="Q11" s="634"/>
      <c r="R11" s="635">
        <v>33414</v>
      </c>
      <c r="S11" s="636"/>
      <c r="T11" s="636"/>
      <c r="U11" s="636"/>
      <c r="V11" s="636"/>
      <c r="W11" s="636"/>
      <c r="X11" s="636"/>
      <c r="Y11" s="637"/>
      <c r="Z11" s="638">
        <v>1</v>
      </c>
      <c r="AA11" s="639"/>
      <c r="AB11" s="639"/>
      <c r="AC11" s="640"/>
      <c r="AD11" s="641">
        <v>33414</v>
      </c>
      <c r="AE11" s="636"/>
      <c r="AF11" s="636"/>
      <c r="AG11" s="636"/>
      <c r="AH11" s="636"/>
      <c r="AI11" s="636"/>
      <c r="AJ11" s="636"/>
      <c r="AK11" s="637"/>
      <c r="AL11" s="638">
        <v>2</v>
      </c>
      <c r="AM11" s="639"/>
      <c r="AN11" s="639"/>
      <c r="AO11" s="663"/>
      <c r="AP11" s="632" t="s">
        <v>250</v>
      </c>
      <c r="AQ11" s="633"/>
      <c r="AR11" s="633"/>
      <c r="AS11" s="633"/>
      <c r="AT11" s="633"/>
      <c r="AU11" s="633"/>
      <c r="AV11" s="633"/>
      <c r="AW11" s="633"/>
      <c r="AX11" s="633"/>
      <c r="AY11" s="633"/>
      <c r="AZ11" s="633"/>
      <c r="BA11" s="633"/>
      <c r="BB11" s="633"/>
      <c r="BC11" s="633"/>
      <c r="BD11" s="633"/>
      <c r="BE11" s="633"/>
      <c r="BF11" s="634"/>
      <c r="BG11" s="635">
        <v>1050</v>
      </c>
      <c r="BH11" s="636"/>
      <c r="BI11" s="636"/>
      <c r="BJ11" s="636"/>
      <c r="BK11" s="636"/>
      <c r="BL11" s="636"/>
      <c r="BM11" s="636"/>
      <c r="BN11" s="637"/>
      <c r="BO11" s="661">
        <v>0.8</v>
      </c>
      <c r="BP11" s="661"/>
      <c r="BQ11" s="661"/>
      <c r="BR11" s="661"/>
      <c r="BS11" s="662" t="s">
        <v>229</v>
      </c>
      <c r="BT11" s="662"/>
      <c r="BU11" s="662"/>
      <c r="BV11" s="662"/>
      <c r="BW11" s="662"/>
      <c r="BX11" s="662"/>
      <c r="BY11" s="662"/>
      <c r="BZ11" s="662"/>
      <c r="CA11" s="662"/>
      <c r="CB11" s="709"/>
      <c r="CD11" s="632" t="s">
        <v>251</v>
      </c>
      <c r="CE11" s="633"/>
      <c r="CF11" s="633"/>
      <c r="CG11" s="633"/>
      <c r="CH11" s="633"/>
      <c r="CI11" s="633"/>
      <c r="CJ11" s="633"/>
      <c r="CK11" s="633"/>
      <c r="CL11" s="633"/>
      <c r="CM11" s="633"/>
      <c r="CN11" s="633"/>
      <c r="CO11" s="633"/>
      <c r="CP11" s="633"/>
      <c r="CQ11" s="634"/>
      <c r="CR11" s="635">
        <v>441544</v>
      </c>
      <c r="CS11" s="636"/>
      <c r="CT11" s="636"/>
      <c r="CU11" s="636"/>
      <c r="CV11" s="636"/>
      <c r="CW11" s="636"/>
      <c r="CX11" s="636"/>
      <c r="CY11" s="637"/>
      <c r="CZ11" s="661">
        <v>14.3</v>
      </c>
      <c r="DA11" s="661"/>
      <c r="DB11" s="661"/>
      <c r="DC11" s="661"/>
      <c r="DD11" s="641">
        <v>246173</v>
      </c>
      <c r="DE11" s="636"/>
      <c r="DF11" s="636"/>
      <c r="DG11" s="636"/>
      <c r="DH11" s="636"/>
      <c r="DI11" s="636"/>
      <c r="DJ11" s="636"/>
      <c r="DK11" s="636"/>
      <c r="DL11" s="636"/>
      <c r="DM11" s="636"/>
      <c r="DN11" s="636"/>
      <c r="DO11" s="636"/>
      <c r="DP11" s="637"/>
      <c r="DQ11" s="641">
        <v>160396</v>
      </c>
      <c r="DR11" s="636"/>
      <c r="DS11" s="636"/>
      <c r="DT11" s="636"/>
      <c r="DU11" s="636"/>
      <c r="DV11" s="636"/>
      <c r="DW11" s="636"/>
      <c r="DX11" s="636"/>
      <c r="DY11" s="636"/>
      <c r="DZ11" s="636"/>
      <c r="EA11" s="636"/>
      <c r="EB11" s="636"/>
      <c r="EC11" s="671"/>
    </row>
    <row r="12" spans="2:143" ht="11.25" customHeight="1">
      <c r="B12" s="632" t="s">
        <v>252</v>
      </c>
      <c r="C12" s="633"/>
      <c r="D12" s="633"/>
      <c r="E12" s="633"/>
      <c r="F12" s="633"/>
      <c r="G12" s="633"/>
      <c r="H12" s="633"/>
      <c r="I12" s="633"/>
      <c r="J12" s="633"/>
      <c r="K12" s="633"/>
      <c r="L12" s="633"/>
      <c r="M12" s="633"/>
      <c r="N12" s="633"/>
      <c r="O12" s="633"/>
      <c r="P12" s="633"/>
      <c r="Q12" s="634"/>
      <c r="R12" s="635" t="s">
        <v>229</v>
      </c>
      <c r="S12" s="636"/>
      <c r="T12" s="636"/>
      <c r="U12" s="636"/>
      <c r="V12" s="636"/>
      <c r="W12" s="636"/>
      <c r="X12" s="636"/>
      <c r="Y12" s="637"/>
      <c r="Z12" s="661" t="s">
        <v>229</v>
      </c>
      <c r="AA12" s="661"/>
      <c r="AB12" s="661"/>
      <c r="AC12" s="661"/>
      <c r="AD12" s="662" t="s">
        <v>229</v>
      </c>
      <c r="AE12" s="662"/>
      <c r="AF12" s="662"/>
      <c r="AG12" s="662"/>
      <c r="AH12" s="662"/>
      <c r="AI12" s="662"/>
      <c r="AJ12" s="662"/>
      <c r="AK12" s="662"/>
      <c r="AL12" s="638" t="s">
        <v>140</v>
      </c>
      <c r="AM12" s="639"/>
      <c r="AN12" s="639"/>
      <c r="AO12" s="663"/>
      <c r="AP12" s="632" t="s">
        <v>253</v>
      </c>
      <c r="AQ12" s="633"/>
      <c r="AR12" s="633"/>
      <c r="AS12" s="633"/>
      <c r="AT12" s="633"/>
      <c r="AU12" s="633"/>
      <c r="AV12" s="633"/>
      <c r="AW12" s="633"/>
      <c r="AX12" s="633"/>
      <c r="AY12" s="633"/>
      <c r="AZ12" s="633"/>
      <c r="BA12" s="633"/>
      <c r="BB12" s="633"/>
      <c r="BC12" s="633"/>
      <c r="BD12" s="633"/>
      <c r="BE12" s="633"/>
      <c r="BF12" s="634"/>
      <c r="BG12" s="635">
        <v>64746</v>
      </c>
      <c r="BH12" s="636"/>
      <c r="BI12" s="636"/>
      <c r="BJ12" s="636"/>
      <c r="BK12" s="636"/>
      <c r="BL12" s="636"/>
      <c r="BM12" s="636"/>
      <c r="BN12" s="637"/>
      <c r="BO12" s="661">
        <v>51.9</v>
      </c>
      <c r="BP12" s="661"/>
      <c r="BQ12" s="661"/>
      <c r="BR12" s="661"/>
      <c r="BS12" s="662" t="s">
        <v>140</v>
      </c>
      <c r="BT12" s="662"/>
      <c r="BU12" s="662"/>
      <c r="BV12" s="662"/>
      <c r="BW12" s="662"/>
      <c r="BX12" s="662"/>
      <c r="BY12" s="662"/>
      <c r="BZ12" s="662"/>
      <c r="CA12" s="662"/>
      <c r="CB12" s="709"/>
      <c r="CD12" s="632" t="s">
        <v>254</v>
      </c>
      <c r="CE12" s="633"/>
      <c r="CF12" s="633"/>
      <c r="CG12" s="633"/>
      <c r="CH12" s="633"/>
      <c r="CI12" s="633"/>
      <c r="CJ12" s="633"/>
      <c r="CK12" s="633"/>
      <c r="CL12" s="633"/>
      <c r="CM12" s="633"/>
      <c r="CN12" s="633"/>
      <c r="CO12" s="633"/>
      <c r="CP12" s="633"/>
      <c r="CQ12" s="634"/>
      <c r="CR12" s="635">
        <v>87334</v>
      </c>
      <c r="CS12" s="636"/>
      <c r="CT12" s="636"/>
      <c r="CU12" s="636"/>
      <c r="CV12" s="636"/>
      <c r="CW12" s="636"/>
      <c r="CX12" s="636"/>
      <c r="CY12" s="637"/>
      <c r="CZ12" s="661">
        <v>2.8</v>
      </c>
      <c r="DA12" s="661"/>
      <c r="DB12" s="661"/>
      <c r="DC12" s="661"/>
      <c r="DD12" s="641">
        <v>43242</v>
      </c>
      <c r="DE12" s="636"/>
      <c r="DF12" s="636"/>
      <c r="DG12" s="636"/>
      <c r="DH12" s="636"/>
      <c r="DI12" s="636"/>
      <c r="DJ12" s="636"/>
      <c r="DK12" s="636"/>
      <c r="DL12" s="636"/>
      <c r="DM12" s="636"/>
      <c r="DN12" s="636"/>
      <c r="DO12" s="636"/>
      <c r="DP12" s="637"/>
      <c r="DQ12" s="641">
        <v>40848</v>
      </c>
      <c r="DR12" s="636"/>
      <c r="DS12" s="636"/>
      <c r="DT12" s="636"/>
      <c r="DU12" s="636"/>
      <c r="DV12" s="636"/>
      <c r="DW12" s="636"/>
      <c r="DX12" s="636"/>
      <c r="DY12" s="636"/>
      <c r="DZ12" s="636"/>
      <c r="EA12" s="636"/>
      <c r="EB12" s="636"/>
      <c r="EC12" s="671"/>
    </row>
    <row r="13" spans="2:143" ht="11.25" customHeight="1">
      <c r="B13" s="632" t="s">
        <v>255</v>
      </c>
      <c r="C13" s="633"/>
      <c r="D13" s="633"/>
      <c r="E13" s="633"/>
      <c r="F13" s="633"/>
      <c r="G13" s="633"/>
      <c r="H13" s="633"/>
      <c r="I13" s="633"/>
      <c r="J13" s="633"/>
      <c r="K13" s="633"/>
      <c r="L13" s="633"/>
      <c r="M13" s="633"/>
      <c r="N13" s="633"/>
      <c r="O13" s="633"/>
      <c r="P13" s="633"/>
      <c r="Q13" s="634"/>
      <c r="R13" s="635" t="s">
        <v>140</v>
      </c>
      <c r="S13" s="636"/>
      <c r="T13" s="636"/>
      <c r="U13" s="636"/>
      <c r="V13" s="636"/>
      <c r="W13" s="636"/>
      <c r="X13" s="636"/>
      <c r="Y13" s="637"/>
      <c r="Z13" s="661" t="s">
        <v>140</v>
      </c>
      <c r="AA13" s="661"/>
      <c r="AB13" s="661"/>
      <c r="AC13" s="661"/>
      <c r="AD13" s="662" t="s">
        <v>235</v>
      </c>
      <c r="AE13" s="662"/>
      <c r="AF13" s="662"/>
      <c r="AG13" s="662"/>
      <c r="AH13" s="662"/>
      <c r="AI13" s="662"/>
      <c r="AJ13" s="662"/>
      <c r="AK13" s="662"/>
      <c r="AL13" s="638" t="s">
        <v>235</v>
      </c>
      <c r="AM13" s="639"/>
      <c r="AN13" s="639"/>
      <c r="AO13" s="663"/>
      <c r="AP13" s="632" t="s">
        <v>256</v>
      </c>
      <c r="AQ13" s="633"/>
      <c r="AR13" s="633"/>
      <c r="AS13" s="633"/>
      <c r="AT13" s="633"/>
      <c r="AU13" s="633"/>
      <c r="AV13" s="633"/>
      <c r="AW13" s="633"/>
      <c r="AX13" s="633"/>
      <c r="AY13" s="633"/>
      <c r="AZ13" s="633"/>
      <c r="BA13" s="633"/>
      <c r="BB13" s="633"/>
      <c r="BC13" s="633"/>
      <c r="BD13" s="633"/>
      <c r="BE13" s="633"/>
      <c r="BF13" s="634"/>
      <c r="BG13" s="635">
        <v>60925</v>
      </c>
      <c r="BH13" s="636"/>
      <c r="BI13" s="636"/>
      <c r="BJ13" s="636"/>
      <c r="BK13" s="636"/>
      <c r="BL13" s="636"/>
      <c r="BM13" s="636"/>
      <c r="BN13" s="637"/>
      <c r="BO13" s="661">
        <v>48.8</v>
      </c>
      <c r="BP13" s="661"/>
      <c r="BQ13" s="661"/>
      <c r="BR13" s="661"/>
      <c r="BS13" s="662" t="s">
        <v>235</v>
      </c>
      <c r="BT13" s="662"/>
      <c r="BU13" s="662"/>
      <c r="BV13" s="662"/>
      <c r="BW13" s="662"/>
      <c r="BX13" s="662"/>
      <c r="BY13" s="662"/>
      <c r="BZ13" s="662"/>
      <c r="CA13" s="662"/>
      <c r="CB13" s="709"/>
      <c r="CD13" s="632" t="s">
        <v>257</v>
      </c>
      <c r="CE13" s="633"/>
      <c r="CF13" s="633"/>
      <c r="CG13" s="633"/>
      <c r="CH13" s="633"/>
      <c r="CI13" s="633"/>
      <c r="CJ13" s="633"/>
      <c r="CK13" s="633"/>
      <c r="CL13" s="633"/>
      <c r="CM13" s="633"/>
      <c r="CN13" s="633"/>
      <c r="CO13" s="633"/>
      <c r="CP13" s="633"/>
      <c r="CQ13" s="634"/>
      <c r="CR13" s="635">
        <v>411319</v>
      </c>
      <c r="CS13" s="636"/>
      <c r="CT13" s="636"/>
      <c r="CU13" s="636"/>
      <c r="CV13" s="636"/>
      <c r="CW13" s="636"/>
      <c r="CX13" s="636"/>
      <c r="CY13" s="637"/>
      <c r="CZ13" s="661">
        <v>13.3</v>
      </c>
      <c r="DA13" s="661"/>
      <c r="DB13" s="661"/>
      <c r="DC13" s="661"/>
      <c r="DD13" s="641">
        <v>317226</v>
      </c>
      <c r="DE13" s="636"/>
      <c r="DF13" s="636"/>
      <c r="DG13" s="636"/>
      <c r="DH13" s="636"/>
      <c r="DI13" s="636"/>
      <c r="DJ13" s="636"/>
      <c r="DK13" s="636"/>
      <c r="DL13" s="636"/>
      <c r="DM13" s="636"/>
      <c r="DN13" s="636"/>
      <c r="DO13" s="636"/>
      <c r="DP13" s="637"/>
      <c r="DQ13" s="641">
        <v>97556</v>
      </c>
      <c r="DR13" s="636"/>
      <c r="DS13" s="636"/>
      <c r="DT13" s="636"/>
      <c r="DU13" s="636"/>
      <c r="DV13" s="636"/>
      <c r="DW13" s="636"/>
      <c r="DX13" s="636"/>
      <c r="DY13" s="636"/>
      <c r="DZ13" s="636"/>
      <c r="EA13" s="636"/>
      <c r="EB13" s="636"/>
      <c r="EC13" s="671"/>
    </row>
    <row r="14" spans="2:143" ht="11.25" customHeight="1">
      <c r="B14" s="632" t="s">
        <v>258</v>
      </c>
      <c r="C14" s="633"/>
      <c r="D14" s="633"/>
      <c r="E14" s="633"/>
      <c r="F14" s="633"/>
      <c r="G14" s="633"/>
      <c r="H14" s="633"/>
      <c r="I14" s="633"/>
      <c r="J14" s="633"/>
      <c r="K14" s="633"/>
      <c r="L14" s="633"/>
      <c r="M14" s="633"/>
      <c r="N14" s="633"/>
      <c r="O14" s="633"/>
      <c r="P14" s="633"/>
      <c r="Q14" s="634"/>
      <c r="R14" s="635" t="s">
        <v>235</v>
      </c>
      <c r="S14" s="636"/>
      <c r="T14" s="636"/>
      <c r="U14" s="636"/>
      <c r="V14" s="636"/>
      <c r="W14" s="636"/>
      <c r="X14" s="636"/>
      <c r="Y14" s="637"/>
      <c r="Z14" s="661" t="s">
        <v>235</v>
      </c>
      <c r="AA14" s="661"/>
      <c r="AB14" s="661"/>
      <c r="AC14" s="661"/>
      <c r="AD14" s="662" t="s">
        <v>229</v>
      </c>
      <c r="AE14" s="662"/>
      <c r="AF14" s="662"/>
      <c r="AG14" s="662"/>
      <c r="AH14" s="662"/>
      <c r="AI14" s="662"/>
      <c r="AJ14" s="662"/>
      <c r="AK14" s="662"/>
      <c r="AL14" s="638" t="s">
        <v>235</v>
      </c>
      <c r="AM14" s="639"/>
      <c r="AN14" s="639"/>
      <c r="AO14" s="663"/>
      <c r="AP14" s="632" t="s">
        <v>259</v>
      </c>
      <c r="AQ14" s="633"/>
      <c r="AR14" s="633"/>
      <c r="AS14" s="633"/>
      <c r="AT14" s="633"/>
      <c r="AU14" s="633"/>
      <c r="AV14" s="633"/>
      <c r="AW14" s="633"/>
      <c r="AX14" s="633"/>
      <c r="AY14" s="633"/>
      <c r="AZ14" s="633"/>
      <c r="BA14" s="633"/>
      <c r="BB14" s="633"/>
      <c r="BC14" s="633"/>
      <c r="BD14" s="633"/>
      <c r="BE14" s="633"/>
      <c r="BF14" s="634"/>
      <c r="BG14" s="635">
        <v>7451</v>
      </c>
      <c r="BH14" s="636"/>
      <c r="BI14" s="636"/>
      <c r="BJ14" s="636"/>
      <c r="BK14" s="636"/>
      <c r="BL14" s="636"/>
      <c r="BM14" s="636"/>
      <c r="BN14" s="637"/>
      <c r="BO14" s="661">
        <v>6</v>
      </c>
      <c r="BP14" s="661"/>
      <c r="BQ14" s="661"/>
      <c r="BR14" s="661"/>
      <c r="BS14" s="662" t="s">
        <v>229</v>
      </c>
      <c r="BT14" s="662"/>
      <c r="BU14" s="662"/>
      <c r="BV14" s="662"/>
      <c r="BW14" s="662"/>
      <c r="BX14" s="662"/>
      <c r="BY14" s="662"/>
      <c r="BZ14" s="662"/>
      <c r="CA14" s="662"/>
      <c r="CB14" s="709"/>
      <c r="CD14" s="632" t="s">
        <v>260</v>
      </c>
      <c r="CE14" s="633"/>
      <c r="CF14" s="633"/>
      <c r="CG14" s="633"/>
      <c r="CH14" s="633"/>
      <c r="CI14" s="633"/>
      <c r="CJ14" s="633"/>
      <c r="CK14" s="633"/>
      <c r="CL14" s="633"/>
      <c r="CM14" s="633"/>
      <c r="CN14" s="633"/>
      <c r="CO14" s="633"/>
      <c r="CP14" s="633"/>
      <c r="CQ14" s="634"/>
      <c r="CR14" s="635">
        <v>73240</v>
      </c>
      <c r="CS14" s="636"/>
      <c r="CT14" s="636"/>
      <c r="CU14" s="636"/>
      <c r="CV14" s="636"/>
      <c r="CW14" s="636"/>
      <c r="CX14" s="636"/>
      <c r="CY14" s="637"/>
      <c r="CZ14" s="661">
        <v>2.4</v>
      </c>
      <c r="DA14" s="661"/>
      <c r="DB14" s="661"/>
      <c r="DC14" s="661"/>
      <c r="DD14" s="641">
        <v>36086</v>
      </c>
      <c r="DE14" s="636"/>
      <c r="DF14" s="636"/>
      <c r="DG14" s="636"/>
      <c r="DH14" s="636"/>
      <c r="DI14" s="636"/>
      <c r="DJ14" s="636"/>
      <c r="DK14" s="636"/>
      <c r="DL14" s="636"/>
      <c r="DM14" s="636"/>
      <c r="DN14" s="636"/>
      <c r="DO14" s="636"/>
      <c r="DP14" s="637"/>
      <c r="DQ14" s="641">
        <v>36469</v>
      </c>
      <c r="DR14" s="636"/>
      <c r="DS14" s="636"/>
      <c r="DT14" s="636"/>
      <c r="DU14" s="636"/>
      <c r="DV14" s="636"/>
      <c r="DW14" s="636"/>
      <c r="DX14" s="636"/>
      <c r="DY14" s="636"/>
      <c r="DZ14" s="636"/>
      <c r="EA14" s="636"/>
      <c r="EB14" s="636"/>
      <c r="EC14" s="671"/>
    </row>
    <row r="15" spans="2:143" ht="11.25" customHeight="1">
      <c r="B15" s="632" t="s">
        <v>261</v>
      </c>
      <c r="C15" s="633"/>
      <c r="D15" s="633"/>
      <c r="E15" s="633"/>
      <c r="F15" s="633"/>
      <c r="G15" s="633"/>
      <c r="H15" s="633"/>
      <c r="I15" s="633"/>
      <c r="J15" s="633"/>
      <c r="K15" s="633"/>
      <c r="L15" s="633"/>
      <c r="M15" s="633"/>
      <c r="N15" s="633"/>
      <c r="O15" s="633"/>
      <c r="P15" s="633"/>
      <c r="Q15" s="634"/>
      <c r="R15" s="635" t="s">
        <v>140</v>
      </c>
      <c r="S15" s="636"/>
      <c r="T15" s="636"/>
      <c r="U15" s="636"/>
      <c r="V15" s="636"/>
      <c r="W15" s="636"/>
      <c r="X15" s="636"/>
      <c r="Y15" s="637"/>
      <c r="Z15" s="661" t="s">
        <v>235</v>
      </c>
      <c r="AA15" s="661"/>
      <c r="AB15" s="661"/>
      <c r="AC15" s="661"/>
      <c r="AD15" s="662" t="s">
        <v>229</v>
      </c>
      <c r="AE15" s="662"/>
      <c r="AF15" s="662"/>
      <c r="AG15" s="662"/>
      <c r="AH15" s="662"/>
      <c r="AI15" s="662"/>
      <c r="AJ15" s="662"/>
      <c r="AK15" s="662"/>
      <c r="AL15" s="638" t="s">
        <v>235</v>
      </c>
      <c r="AM15" s="639"/>
      <c r="AN15" s="639"/>
      <c r="AO15" s="663"/>
      <c r="AP15" s="632" t="s">
        <v>262</v>
      </c>
      <c r="AQ15" s="633"/>
      <c r="AR15" s="633"/>
      <c r="AS15" s="633"/>
      <c r="AT15" s="633"/>
      <c r="AU15" s="633"/>
      <c r="AV15" s="633"/>
      <c r="AW15" s="633"/>
      <c r="AX15" s="633"/>
      <c r="AY15" s="633"/>
      <c r="AZ15" s="633"/>
      <c r="BA15" s="633"/>
      <c r="BB15" s="633"/>
      <c r="BC15" s="633"/>
      <c r="BD15" s="633"/>
      <c r="BE15" s="633"/>
      <c r="BF15" s="634"/>
      <c r="BG15" s="635">
        <v>1924</v>
      </c>
      <c r="BH15" s="636"/>
      <c r="BI15" s="636"/>
      <c r="BJ15" s="636"/>
      <c r="BK15" s="636"/>
      <c r="BL15" s="636"/>
      <c r="BM15" s="636"/>
      <c r="BN15" s="637"/>
      <c r="BO15" s="661">
        <v>1.5</v>
      </c>
      <c r="BP15" s="661"/>
      <c r="BQ15" s="661"/>
      <c r="BR15" s="661"/>
      <c r="BS15" s="662" t="s">
        <v>229</v>
      </c>
      <c r="BT15" s="662"/>
      <c r="BU15" s="662"/>
      <c r="BV15" s="662"/>
      <c r="BW15" s="662"/>
      <c r="BX15" s="662"/>
      <c r="BY15" s="662"/>
      <c r="BZ15" s="662"/>
      <c r="CA15" s="662"/>
      <c r="CB15" s="709"/>
      <c r="CD15" s="632" t="s">
        <v>263</v>
      </c>
      <c r="CE15" s="633"/>
      <c r="CF15" s="633"/>
      <c r="CG15" s="633"/>
      <c r="CH15" s="633"/>
      <c r="CI15" s="633"/>
      <c r="CJ15" s="633"/>
      <c r="CK15" s="633"/>
      <c r="CL15" s="633"/>
      <c r="CM15" s="633"/>
      <c r="CN15" s="633"/>
      <c r="CO15" s="633"/>
      <c r="CP15" s="633"/>
      <c r="CQ15" s="634"/>
      <c r="CR15" s="635">
        <v>152557</v>
      </c>
      <c r="CS15" s="636"/>
      <c r="CT15" s="636"/>
      <c r="CU15" s="636"/>
      <c r="CV15" s="636"/>
      <c r="CW15" s="636"/>
      <c r="CX15" s="636"/>
      <c r="CY15" s="637"/>
      <c r="CZ15" s="661">
        <v>4.9000000000000004</v>
      </c>
      <c r="DA15" s="661"/>
      <c r="DB15" s="661"/>
      <c r="DC15" s="661"/>
      <c r="DD15" s="641">
        <v>28163</v>
      </c>
      <c r="DE15" s="636"/>
      <c r="DF15" s="636"/>
      <c r="DG15" s="636"/>
      <c r="DH15" s="636"/>
      <c r="DI15" s="636"/>
      <c r="DJ15" s="636"/>
      <c r="DK15" s="636"/>
      <c r="DL15" s="636"/>
      <c r="DM15" s="636"/>
      <c r="DN15" s="636"/>
      <c r="DO15" s="636"/>
      <c r="DP15" s="637"/>
      <c r="DQ15" s="641">
        <v>131936</v>
      </c>
      <c r="DR15" s="636"/>
      <c r="DS15" s="636"/>
      <c r="DT15" s="636"/>
      <c r="DU15" s="636"/>
      <c r="DV15" s="636"/>
      <c r="DW15" s="636"/>
      <c r="DX15" s="636"/>
      <c r="DY15" s="636"/>
      <c r="DZ15" s="636"/>
      <c r="EA15" s="636"/>
      <c r="EB15" s="636"/>
      <c r="EC15" s="671"/>
    </row>
    <row r="16" spans="2:143" ht="11.25" customHeight="1">
      <c r="B16" s="632" t="s">
        <v>264</v>
      </c>
      <c r="C16" s="633"/>
      <c r="D16" s="633"/>
      <c r="E16" s="633"/>
      <c r="F16" s="633"/>
      <c r="G16" s="633"/>
      <c r="H16" s="633"/>
      <c r="I16" s="633"/>
      <c r="J16" s="633"/>
      <c r="K16" s="633"/>
      <c r="L16" s="633"/>
      <c r="M16" s="633"/>
      <c r="N16" s="633"/>
      <c r="O16" s="633"/>
      <c r="P16" s="633"/>
      <c r="Q16" s="634"/>
      <c r="R16" s="635">
        <v>2517</v>
      </c>
      <c r="S16" s="636"/>
      <c r="T16" s="636"/>
      <c r="U16" s="636"/>
      <c r="V16" s="636"/>
      <c r="W16" s="636"/>
      <c r="X16" s="636"/>
      <c r="Y16" s="637"/>
      <c r="Z16" s="661">
        <v>0.1</v>
      </c>
      <c r="AA16" s="661"/>
      <c r="AB16" s="661"/>
      <c r="AC16" s="661"/>
      <c r="AD16" s="662">
        <v>2517</v>
      </c>
      <c r="AE16" s="662"/>
      <c r="AF16" s="662"/>
      <c r="AG16" s="662"/>
      <c r="AH16" s="662"/>
      <c r="AI16" s="662"/>
      <c r="AJ16" s="662"/>
      <c r="AK16" s="662"/>
      <c r="AL16" s="638">
        <v>0.2</v>
      </c>
      <c r="AM16" s="639"/>
      <c r="AN16" s="639"/>
      <c r="AO16" s="663"/>
      <c r="AP16" s="632" t="s">
        <v>265</v>
      </c>
      <c r="AQ16" s="633"/>
      <c r="AR16" s="633"/>
      <c r="AS16" s="633"/>
      <c r="AT16" s="633"/>
      <c r="AU16" s="633"/>
      <c r="AV16" s="633"/>
      <c r="AW16" s="633"/>
      <c r="AX16" s="633"/>
      <c r="AY16" s="633"/>
      <c r="AZ16" s="633"/>
      <c r="BA16" s="633"/>
      <c r="BB16" s="633"/>
      <c r="BC16" s="633"/>
      <c r="BD16" s="633"/>
      <c r="BE16" s="633"/>
      <c r="BF16" s="634"/>
      <c r="BG16" s="635" t="s">
        <v>140</v>
      </c>
      <c r="BH16" s="636"/>
      <c r="BI16" s="636"/>
      <c r="BJ16" s="636"/>
      <c r="BK16" s="636"/>
      <c r="BL16" s="636"/>
      <c r="BM16" s="636"/>
      <c r="BN16" s="637"/>
      <c r="BO16" s="661" t="s">
        <v>140</v>
      </c>
      <c r="BP16" s="661"/>
      <c r="BQ16" s="661"/>
      <c r="BR16" s="661"/>
      <c r="BS16" s="662" t="s">
        <v>235</v>
      </c>
      <c r="BT16" s="662"/>
      <c r="BU16" s="662"/>
      <c r="BV16" s="662"/>
      <c r="BW16" s="662"/>
      <c r="BX16" s="662"/>
      <c r="BY16" s="662"/>
      <c r="BZ16" s="662"/>
      <c r="CA16" s="662"/>
      <c r="CB16" s="709"/>
      <c r="CD16" s="632" t="s">
        <v>266</v>
      </c>
      <c r="CE16" s="633"/>
      <c r="CF16" s="633"/>
      <c r="CG16" s="633"/>
      <c r="CH16" s="633"/>
      <c r="CI16" s="633"/>
      <c r="CJ16" s="633"/>
      <c r="CK16" s="633"/>
      <c r="CL16" s="633"/>
      <c r="CM16" s="633"/>
      <c r="CN16" s="633"/>
      <c r="CO16" s="633"/>
      <c r="CP16" s="633"/>
      <c r="CQ16" s="634"/>
      <c r="CR16" s="635">
        <v>13590</v>
      </c>
      <c r="CS16" s="636"/>
      <c r="CT16" s="636"/>
      <c r="CU16" s="636"/>
      <c r="CV16" s="636"/>
      <c r="CW16" s="636"/>
      <c r="CX16" s="636"/>
      <c r="CY16" s="637"/>
      <c r="CZ16" s="661">
        <v>0.4</v>
      </c>
      <c r="DA16" s="661"/>
      <c r="DB16" s="661"/>
      <c r="DC16" s="661"/>
      <c r="DD16" s="641" t="s">
        <v>229</v>
      </c>
      <c r="DE16" s="636"/>
      <c r="DF16" s="636"/>
      <c r="DG16" s="636"/>
      <c r="DH16" s="636"/>
      <c r="DI16" s="636"/>
      <c r="DJ16" s="636"/>
      <c r="DK16" s="636"/>
      <c r="DL16" s="636"/>
      <c r="DM16" s="636"/>
      <c r="DN16" s="636"/>
      <c r="DO16" s="636"/>
      <c r="DP16" s="637"/>
      <c r="DQ16" s="641">
        <v>5723</v>
      </c>
      <c r="DR16" s="636"/>
      <c r="DS16" s="636"/>
      <c r="DT16" s="636"/>
      <c r="DU16" s="636"/>
      <c r="DV16" s="636"/>
      <c r="DW16" s="636"/>
      <c r="DX16" s="636"/>
      <c r="DY16" s="636"/>
      <c r="DZ16" s="636"/>
      <c r="EA16" s="636"/>
      <c r="EB16" s="636"/>
      <c r="EC16" s="671"/>
    </row>
    <row r="17" spans="2:133" ht="11.25" customHeight="1">
      <c r="B17" s="632" t="s">
        <v>267</v>
      </c>
      <c r="C17" s="633"/>
      <c r="D17" s="633"/>
      <c r="E17" s="633"/>
      <c r="F17" s="633"/>
      <c r="G17" s="633"/>
      <c r="H17" s="633"/>
      <c r="I17" s="633"/>
      <c r="J17" s="633"/>
      <c r="K17" s="633"/>
      <c r="L17" s="633"/>
      <c r="M17" s="633"/>
      <c r="N17" s="633"/>
      <c r="O17" s="633"/>
      <c r="P17" s="633"/>
      <c r="Q17" s="634"/>
      <c r="R17" s="635">
        <v>1428</v>
      </c>
      <c r="S17" s="636"/>
      <c r="T17" s="636"/>
      <c r="U17" s="636"/>
      <c r="V17" s="636"/>
      <c r="W17" s="636"/>
      <c r="X17" s="636"/>
      <c r="Y17" s="637"/>
      <c r="Z17" s="661">
        <v>0</v>
      </c>
      <c r="AA17" s="661"/>
      <c r="AB17" s="661"/>
      <c r="AC17" s="661"/>
      <c r="AD17" s="662">
        <v>1428</v>
      </c>
      <c r="AE17" s="662"/>
      <c r="AF17" s="662"/>
      <c r="AG17" s="662"/>
      <c r="AH17" s="662"/>
      <c r="AI17" s="662"/>
      <c r="AJ17" s="662"/>
      <c r="AK17" s="662"/>
      <c r="AL17" s="638">
        <v>0.1</v>
      </c>
      <c r="AM17" s="639"/>
      <c r="AN17" s="639"/>
      <c r="AO17" s="663"/>
      <c r="AP17" s="632" t="s">
        <v>268</v>
      </c>
      <c r="AQ17" s="633"/>
      <c r="AR17" s="633"/>
      <c r="AS17" s="633"/>
      <c r="AT17" s="633"/>
      <c r="AU17" s="633"/>
      <c r="AV17" s="633"/>
      <c r="AW17" s="633"/>
      <c r="AX17" s="633"/>
      <c r="AY17" s="633"/>
      <c r="AZ17" s="633"/>
      <c r="BA17" s="633"/>
      <c r="BB17" s="633"/>
      <c r="BC17" s="633"/>
      <c r="BD17" s="633"/>
      <c r="BE17" s="633"/>
      <c r="BF17" s="634"/>
      <c r="BG17" s="635" t="s">
        <v>140</v>
      </c>
      <c r="BH17" s="636"/>
      <c r="BI17" s="636"/>
      <c r="BJ17" s="636"/>
      <c r="BK17" s="636"/>
      <c r="BL17" s="636"/>
      <c r="BM17" s="636"/>
      <c r="BN17" s="637"/>
      <c r="BO17" s="661" t="s">
        <v>140</v>
      </c>
      <c r="BP17" s="661"/>
      <c r="BQ17" s="661"/>
      <c r="BR17" s="661"/>
      <c r="BS17" s="662" t="s">
        <v>229</v>
      </c>
      <c r="BT17" s="662"/>
      <c r="BU17" s="662"/>
      <c r="BV17" s="662"/>
      <c r="BW17" s="662"/>
      <c r="BX17" s="662"/>
      <c r="BY17" s="662"/>
      <c r="BZ17" s="662"/>
      <c r="CA17" s="662"/>
      <c r="CB17" s="709"/>
      <c r="CD17" s="632" t="s">
        <v>269</v>
      </c>
      <c r="CE17" s="633"/>
      <c r="CF17" s="633"/>
      <c r="CG17" s="633"/>
      <c r="CH17" s="633"/>
      <c r="CI17" s="633"/>
      <c r="CJ17" s="633"/>
      <c r="CK17" s="633"/>
      <c r="CL17" s="633"/>
      <c r="CM17" s="633"/>
      <c r="CN17" s="633"/>
      <c r="CO17" s="633"/>
      <c r="CP17" s="633"/>
      <c r="CQ17" s="634"/>
      <c r="CR17" s="635">
        <v>326733</v>
      </c>
      <c r="CS17" s="636"/>
      <c r="CT17" s="636"/>
      <c r="CU17" s="636"/>
      <c r="CV17" s="636"/>
      <c r="CW17" s="636"/>
      <c r="CX17" s="636"/>
      <c r="CY17" s="637"/>
      <c r="CZ17" s="661">
        <v>10.6</v>
      </c>
      <c r="DA17" s="661"/>
      <c r="DB17" s="661"/>
      <c r="DC17" s="661"/>
      <c r="DD17" s="641" t="s">
        <v>235</v>
      </c>
      <c r="DE17" s="636"/>
      <c r="DF17" s="636"/>
      <c r="DG17" s="636"/>
      <c r="DH17" s="636"/>
      <c r="DI17" s="636"/>
      <c r="DJ17" s="636"/>
      <c r="DK17" s="636"/>
      <c r="DL17" s="636"/>
      <c r="DM17" s="636"/>
      <c r="DN17" s="636"/>
      <c r="DO17" s="636"/>
      <c r="DP17" s="637"/>
      <c r="DQ17" s="641">
        <v>313028</v>
      </c>
      <c r="DR17" s="636"/>
      <c r="DS17" s="636"/>
      <c r="DT17" s="636"/>
      <c r="DU17" s="636"/>
      <c r="DV17" s="636"/>
      <c r="DW17" s="636"/>
      <c r="DX17" s="636"/>
      <c r="DY17" s="636"/>
      <c r="DZ17" s="636"/>
      <c r="EA17" s="636"/>
      <c r="EB17" s="636"/>
      <c r="EC17" s="671"/>
    </row>
    <row r="18" spans="2:133" ht="11.25" customHeight="1">
      <c r="B18" s="632" t="s">
        <v>270</v>
      </c>
      <c r="C18" s="633"/>
      <c r="D18" s="633"/>
      <c r="E18" s="633"/>
      <c r="F18" s="633"/>
      <c r="G18" s="633"/>
      <c r="H18" s="633"/>
      <c r="I18" s="633"/>
      <c r="J18" s="633"/>
      <c r="K18" s="633"/>
      <c r="L18" s="633"/>
      <c r="M18" s="633"/>
      <c r="N18" s="633"/>
      <c r="O18" s="633"/>
      <c r="P18" s="633"/>
      <c r="Q18" s="634"/>
      <c r="R18" s="635">
        <v>1143</v>
      </c>
      <c r="S18" s="636"/>
      <c r="T18" s="636"/>
      <c r="U18" s="636"/>
      <c r="V18" s="636"/>
      <c r="W18" s="636"/>
      <c r="X18" s="636"/>
      <c r="Y18" s="637"/>
      <c r="Z18" s="661">
        <v>0</v>
      </c>
      <c r="AA18" s="661"/>
      <c r="AB18" s="661"/>
      <c r="AC18" s="661"/>
      <c r="AD18" s="662">
        <v>1143</v>
      </c>
      <c r="AE18" s="662"/>
      <c r="AF18" s="662"/>
      <c r="AG18" s="662"/>
      <c r="AH18" s="662"/>
      <c r="AI18" s="662"/>
      <c r="AJ18" s="662"/>
      <c r="AK18" s="662"/>
      <c r="AL18" s="638">
        <v>0.1</v>
      </c>
      <c r="AM18" s="639"/>
      <c r="AN18" s="639"/>
      <c r="AO18" s="663"/>
      <c r="AP18" s="632" t="s">
        <v>271</v>
      </c>
      <c r="AQ18" s="633"/>
      <c r="AR18" s="633"/>
      <c r="AS18" s="633"/>
      <c r="AT18" s="633"/>
      <c r="AU18" s="633"/>
      <c r="AV18" s="633"/>
      <c r="AW18" s="633"/>
      <c r="AX18" s="633"/>
      <c r="AY18" s="633"/>
      <c r="AZ18" s="633"/>
      <c r="BA18" s="633"/>
      <c r="BB18" s="633"/>
      <c r="BC18" s="633"/>
      <c r="BD18" s="633"/>
      <c r="BE18" s="633"/>
      <c r="BF18" s="634"/>
      <c r="BG18" s="635" t="s">
        <v>235</v>
      </c>
      <c r="BH18" s="636"/>
      <c r="BI18" s="636"/>
      <c r="BJ18" s="636"/>
      <c r="BK18" s="636"/>
      <c r="BL18" s="636"/>
      <c r="BM18" s="636"/>
      <c r="BN18" s="637"/>
      <c r="BO18" s="661" t="s">
        <v>235</v>
      </c>
      <c r="BP18" s="661"/>
      <c r="BQ18" s="661"/>
      <c r="BR18" s="661"/>
      <c r="BS18" s="662" t="s">
        <v>229</v>
      </c>
      <c r="BT18" s="662"/>
      <c r="BU18" s="662"/>
      <c r="BV18" s="662"/>
      <c r="BW18" s="662"/>
      <c r="BX18" s="662"/>
      <c r="BY18" s="662"/>
      <c r="BZ18" s="662"/>
      <c r="CA18" s="662"/>
      <c r="CB18" s="709"/>
      <c r="CD18" s="632" t="s">
        <v>272</v>
      </c>
      <c r="CE18" s="633"/>
      <c r="CF18" s="633"/>
      <c r="CG18" s="633"/>
      <c r="CH18" s="633"/>
      <c r="CI18" s="633"/>
      <c r="CJ18" s="633"/>
      <c r="CK18" s="633"/>
      <c r="CL18" s="633"/>
      <c r="CM18" s="633"/>
      <c r="CN18" s="633"/>
      <c r="CO18" s="633"/>
      <c r="CP18" s="633"/>
      <c r="CQ18" s="634"/>
      <c r="CR18" s="635" t="s">
        <v>235</v>
      </c>
      <c r="CS18" s="636"/>
      <c r="CT18" s="636"/>
      <c r="CU18" s="636"/>
      <c r="CV18" s="636"/>
      <c r="CW18" s="636"/>
      <c r="CX18" s="636"/>
      <c r="CY18" s="637"/>
      <c r="CZ18" s="661" t="s">
        <v>235</v>
      </c>
      <c r="DA18" s="661"/>
      <c r="DB18" s="661"/>
      <c r="DC18" s="661"/>
      <c r="DD18" s="641" t="s">
        <v>229</v>
      </c>
      <c r="DE18" s="636"/>
      <c r="DF18" s="636"/>
      <c r="DG18" s="636"/>
      <c r="DH18" s="636"/>
      <c r="DI18" s="636"/>
      <c r="DJ18" s="636"/>
      <c r="DK18" s="636"/>
      <c r="DL18" s="636"/>
      <c r="DM18" s="636"/>
      <c r="DN18" s="636"/>
      <c r="DO18" s="636"/>
      <c r="DP18" s="637"/>
      <c r="DQ18" s="641" t="s">
        <v>235</v>
      </c>
      <c r="DR18" s="636"/>
      <c r="DS18" s="636"/>
      <c r="DT18" s="636"/>
      <c r="DU18" s="636"/>
      <c r="DV18" s="636"/>
      <c r="DW18" s="636"/>
      <c r="DX18" s="636"/>
      <c r="DY18" s="636"/>
      <c r="DZ18" s="636"/>
      <c r="EA18" s="636"/>
      <c r="EB18" s="636"/>
      <c r="EC18" s="671"/>
    </row>
    <row r="19" spans="2:133" ht="11.25" customHeight="1">
      <c r="B19" s="632" t="s">
        <v>273</v>
      </c>
      <c r="C19" s="633"/>
      <c r="D19" s="633"/>
      <c r="E19" s="633"/>
      <c r="F19" s="633"/>
      <c r="G19" s="633"/>
      <c r="H19" s="633"/>
      <c r="I19" s="633"/>
      <c r="J19" s="633"/>
      <c r="K19" s="633"/>
      <c r="L19" s="633"/>
      <c r="M19" s="633"/>
      <c r="N19" s="633"/>
      <c r="O19" s="633"/>
      <c r="P19" s="633"/>
      <c r="Q19" s="634"/>
      <c r="R19" s="635">
        <v>105</v>
      </c>
      <c r="S19" s="636"/>
      <c r="T19" s="636"/>
      <c r="U19" s="636"/>
      <c r="V19" s="636"/>
      <c r="W19" s="636"/>
      <c r="X19" s="636"/>
      <c r="Y19" s="637"/>
      <c r="Z19" s="661">
        <v>0</v>
      </c>
      <c r="AA19" s="661"/>
      <c r="AB19" s="661"/>
      <c r="AC19" s="661"/>
      <c r="AD19" s="662">
        <v>105</v>
      </c>
      <c r="AE19" s="662"/>
      <c r="AF19" s="662"/>
      <c r="AG19" s="662"/>
      <c r="AH19" s="662"/>
      <c r="AI19" s="662"/>
      <c r="AJ19" s="662"/>
      <c r="AK19" s="662"/>
      <c r="AL19" s="638">
        <v>0</v>
      </c>
      <c r="AM19" s="639"/>
      <c r="AN19" s="639"/>
      <c r="AO19" s="663"/>
      <c r="AP19" s="632" t="s">
        <v>274</v>
      </c>
      <c r="AQ19" s="633"/>
      <c r="AR19" s="633"/>
      <c r="AS19" s="633"/>
      <c r="AT19" s="633"/>
      <c r="AU19" s="633"/>
      <c r="AV19" s="633"/>
      <c r="AW19" s="633"/>
      <c r="AX19" s="633"/>
      <c r="AY19" s="633"/>
      <c r="AZ19" s="633"/>
      <c r="BA19" s="633"/>
      <c r="BB19" s="633"/>
      <c r="BC19" s="633"/>
      <c r="BD19" s="633"/>
      <c r="BE19" s="633"/>
      <c r="BF19" s="634"/>
      <c r="BG19" s="635">
        <v>2674</v>
      </c>
      <c r="BH19" s="636"/>
      <c r="BI19" s="636"/>
      <c r="BJ19" s="636"/>
      <c r="BK19" s="636"/>
      <c r="BL19" s="636"/>
      <c r="BM19" s="636"/>
      <c r="BN19" s="637"/>
      <c r="BO19" s="661">
        <v>2.1</v>
      </c>
      <c r="BP19" s="661"/>
      <c r="BQ19" s="661"/>
      <c r="BR19" s="661"/>
      <c r="BS19" s="662" t="s">
        <v>235</v>
      </c>
      <c r="BT19" s="662"/>
      <c r="BU19" s="662"/>
      <c r="BV19" s="662"/>
      <c r="BW19" s="662"/>
      <c r="BX19" s="662"/>
      <c r="BY19" s="662"/>
      <c r="BZ19" s="662"/>
      <c r="CA19" s="662"/>
      <c r="CB19" s="709"/>
      <c r="CD19" s="632" t="s">
        <v>275</v>
      </c>
      <c r="CE19" s="633"/>
      <c r="CF19" s="633"/>
      <c r="CG19" s="633"/>
      <c r="CH19" s="633"/>
      <c r="CI19" s="633"/>
      <c r="CJ19" s="633"/>
      <c r="CK19" s="633"/>
      <c r="CL19" s="633"/>
      <c r="CM19" s="633"/>
      <c r="CN19" s="633"/>
      <c r="CO19" s="633"/>
      <c r="CP19" s="633"/>
      <c r="CQ19" s="634"/>
      <c r="CR19" s="635" t="s">
        <v>229</v>
      </c>
      <c r="CS19" s="636"/>
      <c r="CT19" s="636"/>
      <c r="CU19" s="636"/>
      <c r="CV19" s="636"/>
      <c r="CW19" s="636"/>
      <c r="CX19" s="636"/>
      <c r="CY19" s="637"/>
      <c r="CZ19" s="661" t="s">
        <v>235</v>
      </c>
      <c r="DA19" s="661"/>
      <c r="DB19" s="661"/>
      <c r="DC19" s="661"/>
      <c r="DD19" s="641" t="s">
        <v>235</v>
      </c>
      <c r="DE19" s="636"/>
      <c r="DF19" s="636"/>
      <c r="DG19" s="636"/>
      <c r="DH19" s="636"/>
      <c r="DI19" s="636"/>
      <c r="DJ19" s="636"/>
      <c r="DK19" s="636"/>
      <c r="DL19" s="636"/>
      <c r="DM19" s="636"/>
      <c r="DN19" s="636"/>
      <c r="DO19" s="636"/>
      <c r="DP19" s="637"/>
      <c r="DQ19" s="641" t="s">
        <v>140</v>
      </c>
      <c r="DR19" s="636"/>
      <c r="DS19" s="636"/>
      <c r="DT19" s="636"/>
      <c r="DU19" s="636"/>
      <c r="DV19" s="636"/>
      <c r="DW19" s="636"/>
      <c r="DX19" s="636"/>
      <c r="DY19" s="636"/>
      <c r="DZ19" s="636"/>
      <c r="EA19" s="636"/>
      <c r="EB19" s="636"/>
      <c r="EC19" s="671"/>
    </row>
    <row r="20" spans="2:133" ht="11.25" customHeight="1">
      <c r="B20" s="632" t="s">
        <v>276</v>
      </c>
      <c r="C20" s="633"/>
      <c r="D20" s="633"/>
      <c r="E20" s="633"/>
      <c r="F20" s="633"/>
      <c r="G20" s="633"/>
      <c r="H20" s="633"/>
      <c r="I20" s="633"/>
      <c r="J20" s="633"/>
      <c r="K20" s="633"/>
      <c r="L20" s="633"/>
      <c r="M20" s="633"/>
      <c r="N20" s="633"/>
      <c r="O20" s="633"/>
      <c r="P20" s="633"/>
      <c r="Q20" s="634"/>
      <c r="R20" s="635">
        <v>972</v>
      </c>
      <c r="S20" s="636"/>
      <c r="T20" s="636"/>
      <c r="U20" s="636"/>
      <c r="V20" s="636"/>
      <c r="W20" s="636"/>
      <c r="X20" s="636"/>
      <c r="Y20" s="637"/>
      <c r="Z20" s="661">
        <v>0</v>
      </c>
      <c r="AA20" s="661"/>
      <c r="AB20" s="661"/>
      <c r="AC20" s="661"/>
      <c r="AD20" s="662">
        <v>972</v>
      </c>
      <c r="AE20" s="662"/>
      <c r="AF20" s="662"/>
      <c r="AG20" s="662"/>
      <c r="AH20" s="662"/>
      <c r="AI20" s="662"/>
      <c r="AJ20" s="662"/>
      <c r="AK20" s="662"/>
      <c r="AL20" s="638">
        <v>0.1</v>
      </c>
      <c r="AM20" s="639"/>
      <c r="AN20" s="639"/>
      <c r="AO20" s="663"/>
      <c r="AP20" s="632" t="s">
        <v>277</v>
      </c>
      <c r="AQ20" s="633"/>
      <c r="AR20" s="633"/>
      <c r="AS20" s="633"/>
      <c r="AT20" s="633"/>
      <c r="AU20" s="633"/>
      <c r="AV20" s="633"/>
      <c r="AW20" s="633"/>
      <c r="AX20" s="633"/>
      <c r="AY20" s="633"/>
      <c r="AZ20" s="633"/>
      <c r="BA20" s="633"/>
      <c r="BB20" s="633"/>
      <c r="BC20" s="633"/>
      <c r="BD20" s="633"/>
      <c r="BE20" s="633"/>
      <c r="BF20" s="634"/>
      <c r="BG20" s="635">
        <v>2674</v>
      </c>
      <c r="BH20" s="636"/>
      <c r="BI20" s="636"/>
      <c r="BJ20" s="636"/>
      <c r="BK20" s="636"/>
      <c r="BL20" s="636"/>
      <c r="BM20" s="636"/>
      <c r="BN20" s="637"/>
      <c r="BO20" s="661">
        <v>2.1</v>
      </c>
      <c r="BP20" s="661"/>
      <c r="BQ20" s="661"/>
      <c r="BR20" s="661"/>
      <c r="BS20" s="662" t="s">
        <v>229</v>
      </c>
      <c r="BT20" s="662"/>
      <c r="BU20" s="662"/>
      <c r="BV20" s="662"/>
      <c r="BW20" s="662"/>
      <c r="BX20" s="662"/>
      <c r="BY20" s="662"/>
      <c r="BZ20" s="662"/>
      <c r="CA20" s="662"/>
      <c r="CB20" s="709"/>
      <c r="CD20" s="632" t="s">
        <v>278</v>
      </c>
      <c r="CE20" s="633"/>
      <c r="CF20" s="633"/>
      <c r="CG20" s="633"/>
      <c r="CH20" s="633"/>
      <c r="CI20" s="633"/>
      <c r="CJ20" s="633"/>
      <c r="CK20" s="633"/>
      <c r="CL20" s="633"/>
      <c r="CM20" s="633"/>
      <c r="CN20" s="633"/>
      <c r="CO20" s="633"/>
      <c r="CP20" s="633"/>
      <c r="CQ20" s="634"/>
      <c r="CR20" s="635">
        <v>3087102</v>
      </c>
      <c r="CS20" s="636"/>
      <c r="CT20" s="636"/>
      <c r="CU20" s="636"/>
      <c r="CV20" s="636"/>
      <c r="CW20" s="636"/>
      <c r="CX20" s="636"/>
      <c r="CY20" s="637"/>
      <c r="CZ20" s="661">
        <v>100</v>
      </c>
      <c r="DA20" s="661"/>
      <c r="DB20" s="661"/>
      <c r="DC20" s="661"/>
      <c r="DD20" s="641">
        <v>711039</v>
      </c>
      <c r="DE20" s="636"/>
      <c r="DF20" s="636"/>
      <c r="DG20" s="636"/>
      <c r="DH20" s="636"/>
      <c r="DI20" s="636"/>
      <c r="DJ20" s="636"/>
      <c r="DK20" s="636"/>
      <c r="DL20" s="636"/>
      <c r="DM20" s="636"/>
      <c r="DN20" s="636"/>
      <c r="DO20" s="636"/>
      <c r="DP20" s="637"/>
      <c r="DQ20" s="641">
        <v>1976522</v>
      </c>
      <c r="DR20" s="636"/>
      <c r="DS20" s="636"/>
      <c r="DT20" s="636"/>
      <c r="DU20" s="636"/>
      <c r="DV20" s="636"/>
      <c r="DW20" s="636"/>
      <c r="DX20" s="636"/>
      <c r="DY20" s="636"/>
      <c r="DZ20" s="636"/>
      <c r="EA20" s="636"/>
      <c r="EB20" s="636"/>
      <c r="EC20" s="671"/>
    </row>
    <row r="21" spans="2:133" ht="11.25" customHeight="1">
      <c r="B21" s="632" t="s">
        <v>279</v>
      </c>
      <c r="C21" s="633"/>
      <c r="D21" s="633"/>
      <c r="E21" s="633"/>
      <c r="F21" s="633"/>
      <c r="G21" s="633"/>
      <c r="H21" s="633"/>
      <c r="I21" s="633"/>
      <c r="J21" s="633"/>
      <c r="K21" s="633"/>
      <c r="L21" s="633"/>
      <c r="M21" s="633"/>
      <c r="N21" s="633"/>
      <c r="O21" s="633"/>
      <c r="P21" s="633"/>
      <c r="Q21" s="634"/>
      <c r="R21" s="635">
        <v>66</v>
      </c>
      <c r="S21" s="636"/>
      <c r="T21" s="636"/>
      <c r="U21" s="636"/>
      <c r="V21" s="636"/>
      <c r="W21" s="636"/>
      <c r="X21" s="636"/>
      <c r="Y21" s="637"/>
      <c r="Z21" s="661">
        <v>0</v>
      </c>
      <c r="AA21" s="661"/>
      <c r="AB21" s="661"/>
      <c r="AC21" s="661"/>
      <c r="AD21" s="662">
        <v>66</v>
      </c>
      <c r="AE21" s="662"/>
      <c r="AF21" s="662"/>
      <c r="AG21" s="662"/>
      <c r="AH21" s="662"/>
      <c r="AI21" s="662"/>
      <c r="AJ21" s="662"/>
      <c r="AK21" s="662"/>
      <c r="AL21" s="638">
        <v>0</v>
      </c>
      <c r="AM21" s="639"/>
      <c r="AN21" s="639"/>
      <c r="AO21" s="663"/>
      <c r="AP21" s="632" t="s">
        <v>280</v>
      </c>
      <c r="AQ21" s="707"/>
      <c r="AR21" s="707"/>
      <c r="AS21" s="707"/>
      <c r="AT21" s="707"/>
      <c r="AU21" s="707"/>
      <c r="AV21" s="707"/>
      <c r="AW21" s="707"/>
      <c r="AX21" s="707"/>
      <c r="AY21" s="707"/>
      <c r="AZ21" s="707"/>
      <c r="BA21" s="707"/>
      <c r="BB21" s="707"/>
      <c r="BC21" s="707"/>
      <c r="BD21" s="707"/>
      <c r="BE21" s="707"/>
      <c r="BF21" s="708"/>
      <c r="BG21" s="635">
        <v>2674</v>
      </c>
      <c r="BH21" s="636"/>
      <c r="BI21" s="636"/>
      <c r="BJ21" s="636"/>
      <c r="BK21" s="636"/>
      <c r="BL21" s="636"/>
      <c r="BM21" s="636"/>
      <c r="BN21" s="637"/>
      <c r="BO21" s="661">
        <v>2.1</v>
      </c>
      <c r="BP21" s="661"/>
      <c r="BQ21" s="661"/>
      <c r="BR21" s="661"/>
      <c r="BS21" s="662" t="s">
        <v>229</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c r="B22" s="692" t="s">
        <v>281</v>
      </c>
      <c r="C22" s="693"/>
      <c r="D22" s="693"/>
      <c r="E22" s="693"/>
      <c r="F22" s="693"/>
      <c r="G22" s="693"/>
      <c r="H22" s="693"/>
      <c r="I22" s="693"/>
      <c r="J22" s="693"/>
      <c r="K22" s="693"/>
      <c r="L22" s="693"/>
      <c r="M22" s="693"/>
      <c r="N22" s="693"/>
      <c r="O22" s="693"/>
      <c r="P22" s="693"/>
      <c r="Q22" s="694"/>
      <c r="R22" s="635" t="s">
        <v>229</v>
      </c>
      <c r="S22" s="636"/>
      <c r="T22" s="636"/>
      <c r="U22" s="636"/>
      <c r="V22" s="636"/>
      <c r="W22" s="636"/>
      <c r="X22" s="636"/>
      <c r="Y22" s="637"/>
      <c r="Z22" s="661" t="s">
        <v>235</v>
      </c>
      <c r="AA22" s="661"/>
      <c r="AB22" s="661"/>
      <c r="AC22" s="661"/>
      <c r="AD22" s="662" t="s">
        <v>140</v>
      </c>
      <c r="AE22" s="662"/>
      <c r="AF22" s="662"/>
      <c r="AG22" s="662"/>
      <c r="AH22" s="662"/>
      <c r="AI22" s="662"/>
      <c r="AJ22" s="662"/>
      <c r="AK22" s="662"/>
      <c r="AL22" s="638" t="s">
        <v>229</v>
      </c>
      <c r="AM22" s="639"/>
      <c r="AN22" s="639"/>
      <c r="AO22" s="663"/>
      <c r="AP22" s="632" t="s">
        <v>282</v>
      </c>
      <c r="AQ22" s="707"/>
      <c r="AR22" s="707"/>
      <c r="AS22" s="707"/>
      <c r="AT22" s="707"/>
      <c r="AU22" s="707"/>
      <c r="AV22" s="707"/>
      <c r="AW22" s="707"/>
      <c r="AX22" s="707"/>
      <c r="AY22" s="707"/>
      <c r="AZ22" s="707"/>
      <c r="BA22" s="707"/>
      <c r="BB22" s="707"/>
      <c r="BC22" s="707"/>
      <c r="BD22" s="707"/>
      <c r="BE22" s="707"/>
      <c r="BF22" s="708"/>
      <c r="BG22" s="635" t="s">
        <v>235</v>
      </c>
      <c r="BH22" s="636"/>
      <c r="BI22" s="636"/>
      <c r="BJ22" s="636"/>
      <c r="BK22" s="636"/>
      <c r="BL22" s="636"/>
      <c r="BM22" s="636"/>
      <c r="BN22" s="637"/>
      <c r="BO22" s="661" t="s">
        <v>235</v>
      </c>
      <c r="BP22" s="661"/>
      <c r="BQ22" s="661"/>
      <c r="BR22" s="661"/>
      <c r="BS22" s="662" t="s">
        <v>140</v>
      </c>
      <c r="BT22" s="662"/>
      <c r="BU22" s="662"/>
      <c r="BV22" s="662"/>
      <c r="BW22" s="662"/>
      <c r="BX22" s="662"/>
      <c r="BY22" s="662"/>
      <c r="BZ22" s="662"/>
      <c r="CA22" s="662"/>
      <c r="CB22" s="709"/>
      <c r="CD22" s="688" t="s">
        <v>283</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c r="B23" s="632" t="s">
        <v>284</v>
      </c>
      <c r="C23" s="633"/>
      <c r="D23" s="633"/>
      <c r="E23" s="633"/>
      <c r="F23" s="633"/>
      <c r="G23" s="633"/>
      <c r="H23" s="633"/>
      <c r="I23" s="633"/>
      <c r="J23" s="633"/>
      <c r="K23" s="633"/>
      <c r="L23" s="633"/>
      <c r="M23" s="633"/>
      <c r="N23" s="633"/>
      <c r="O23" s="633"/>
      <c r="P23" s="633"/>
      <c r="Q23" s="634"/>
      <c r="R23" s="635">
        <v>1640090</v>
      </c>
      <c r="S23" s="636"/>
      <c r="T23" s="636"/>
      <c r="U23" s="636"/>
      <c r="V23" s="636"/>
      <c r="W23" s="636"/>
      <c r="X23" s="636"/>
      <c r="Y23" s="637"/>
      <c r="Z23" s="661">
        <v>48.9</v>
      </c>
      <c r="AA23" s="661"/>
      <c r="AB23" s="661"/>
      <c r="AC23" s="661"/>
      <c r="AD23" s="662">
        <v>1433863</v>
      </c>
      <c r="AE23" s="662"/>
      <c r="AF23" s="662"/>
      <c r="AG23" s="662"/>
      <c r="AH23" s="662"/>
      <c r="AI23" s="662"/>
      <c r="AJ23" s="662"/>
      <c r="AK23" s="662"/>
      <c r="AL23" s="638">
        <v>85.6</v>
      </c>
      <c r="AM23" s="639"/>
      <c r="AN23" s="639"/>
      <c r="AO23" s="663"/>
      <c r="AP23" s="632" t="s">
        <v>285</v>
      </c>
      <c r="AQ23" s="707"/>
      <c r="AR23" s="707"/>
      <c r="AS23" s="707"/>
      <c r="AT23" s="707"/>
      <c r="AU23" s="707"/>
      <c r="AV23" s="707"/>
      <c r="AW23" s="707"/>
      <c r="AX23" s="707"/>
      <c r="AY23" s="707"/>
      <c r="AZ23" s="707"/>
      <c r="BA23" s="707"/>
      <c r="BB23" s="707"/>
      <c r="BC23" s="707"/>
      <c r="BD23" s="707"/>
      <c r="BE23" s="707"/>
      <c r="BF23" s="708"/>
      <c r="BG23" s="635" t="s">
        <v>229</v>
      </c>
      <c r="BH23" s="636"/>
      <c r="BI23" s="636"/>
      <c r="BJ23" s="636"/>
      <c r="BK23" s="636"/>
      <c r="BL23" s="636"/>
      <c r="BM23" s="636"/>
      <c r="BN23" s="637"/>
      <c r="BO23" s="661" t="s">
        <v>235</v>
      </c>
      <c r="BP23" s="661"/>
      <c r="BQ23" s="661"/>
      <c r="BR23" s="661"/>
      <c r="BS23" s="662" t="s">
        <v>229</v>
      </c>
      <c r="BT23" s="662"/>
      <c r="BU23" s="662"/>
      <c r="BV23" s="662"/>
      <c r="BW23" s="662"/>
      <c r="BX23" s="662"/>
      <c r="BY23" s="662"/>
      <c r="BZ23" s="662"/>
      <c r="CA23" s="662"/>
      <c r="CB23" s="709"/>
      <c r="CD23" s="688" t="s">
        <v>223</v>
      </c>
      <c r="CE23" s="689"/>
      <c r="CF23" s="689"/>
      <c r="CG23" s="689"/>
      <c r="CH23" s="689"/>
      <c r="CI23" s="689"/>
      <c r="CJ23" s="689"/>
      <c r="CK23" s="689"/>
      <c r="CL23" s="689"/>
      <c r="CM23" s="689"/>
      <c r="CN23" s="689"/>
      <c r="CO23" s="689"/>
      <c r="CP23" s="689"/>
      <c r="CQ23" s="690"/>
      <c r="CR23" s="688" t="s">
        <v>286</v>
      </c>
      <c r="CS23" s="689"/>
      <c r="CT23" s="689"/>
      <c r="CU23" s="689"/>
      <c r="CV23" s="689"/>
      <c r="CW23" s="689"/>
      <c r="CX23" s="689"/>
      <c r="CY23" s="690"/>
      <c r="CZ23" s="688" t="s">
        <v>287</v>
      </c>
      <c r="DA23" s="689"/>
      <c r="DB23" s="689"/>
      <c r="DC23" s="690"/>
      <c r="DD23" s="688" t="s">
        <v>288</v>
      </c>
      <c r="DE23" s="689"/>
      <c r="DF23" s="689"/>
      <c r="DG23" s="689"/>
      <c r="DH23" s="689"/>
      <c r="DI23" s="689"/>
      <c r="DJ23" s="689"/>
      <c r="DK23" s="690"/>
      <c r="DL23" s="720" t="s">
        <v>289</v>
      </c>
      <c r="DM23" s="721"/>
      <c r="DN23" s="721"/>
      <c r="DO23" s="721"/>
      <c r="DP23" s="721"/>
      <c r="DQ23" s="721"/>
      <c r="DR23" s="721"/>
      <c r="DS23" s="721"/>
      <c r="DT23" s="721"/>
      <c r="DU23" s="721"/>
      <c r="DV23" s="722"/>
      <c r="DW23" s="688" t="s">
        <v>290</v>
      </c>
      <c r="DX23" s="689"/>
      <c r="DY23" s="689"/>
      <c r="DZ23" s="689"/>
      <c r="EA23" s="689"/>
      <c r="EB23" s="689"/>
      <c r="EC23" s="690"/>
    </row>
    <row r="24" spans="2:133" ht="11.25" customHeight="1">
      <c r="B24" s="632" t="s">
        <v>291</v>
      </c>
      <c r="C24" s="633"/>
      <c r="D24" s="633"/>
      <c r="E24" s="633"/>
      <c r="F24" s="633"/>
      <c r="G24" s="633"/>
      <c r="H24" s="633"/>
      <c r="I24" s="633"/>
      <c r="J24" s="633"/>
      <c r="K24" s="633"/>
      <c r="L24" s="633"/>
      <c r="M24" s="633"/>
      <c r="N24" s="633"/>
      <c r="O24" s="633"/>
      <c r="P24" s="633"/>
      <c r="Q24" s="634"/>
      <c r="R24" s="635">
        <v>1433863</v>
      </c>
      <c r="S24" s="636"/>
      <c r="T24" s="636"/>
      <c r="U24" s="636"/>
      <c r="V24" s="636"/>
      <c r="W24" s="636"/>
      <c r="X24" s="636"/>
      <c r="Y24" s="637"/>
      <c r="Z24" s="661">
        <v>42.7</v>
      </c>
      <c r="AA24" s="661"/>
      <c r="AB24" s="661"/>
      <c r="AC24" s="661"/>
      <c r="AD24" s="662">
        <v>1433863</v>
      </c>
      <c r="AE24" s="662"/>
      <c r="AF24" s="662"/>
      <c r="AG24" s="662"/>
      <c r="AH24" s="662"/>
      <c r="AI24" s="662"/>
      <c r="AJ24" s="662"/>
      <c r="AK24" s="662"/>
      <c r="AL24" s="638">
        <v>85.6</v>
      </c>
      <c r="AM24" s="639"/>
      <c r="AN24" s="639"/>
      <c r="AO24" s="663"/>
      <c r="AP24" s="632" t="s">
        <v>292</v>
      </c>
      <c r="AQ24" s="707"/>
      <c r="AR24" s="707"/>
      <c r="AS24" s="707"/>
      <c r="AT24" s="707"/>
      <c r="AU24" s="707"/>
      <c r="AV24" s="707"/>
      <c r="AW24" s="707"/>
      <c r="AX24" s="707"/>
      <c r="AY24" s="707"/>
      <c r="AZ24" s="707"/>
      <c r="BA24" s="707"/>
      <c r="BB24" s="707"/>
      <c r="BC24" s="707"/>
      <c r="BD24" s="707"/>
      <c r="BE24" s="707"/>
      <c r="BF24" s="708"/>
      <c r="BG24" s="635" t="s">
        <v>293</v>
      </c>
      <c r="BH24" s="636"/>
      <c r="BI24" s="636"/>
      <c r="BJ24" s="636"/>
      <c r="BK24" s="636"/>
      <c r="BL24" s="636"/>
      <c r="BM24" s="636"/>
      <c r="BN24" s="637"/>
      <c r="BO24" s="661" t="s">
        <v>293</v>
      </c>
      <c r="BP24" s="661"/>
      <c r="BQ24" s="661"/>
      <c r="BR24" s="661"/>
      <c r="BS24" s="662" t="s">
        <v>229</v>
      </c>
      <c r="BT24" s="662"/>
      <c r="BU24" s="662"/>
      <c r="BV24" s="662"/>
      <c r="BW24" s="662"/>
      <c r="BX24" s="662"/>
      <c r="BY24" s="662"/>
      <c r="BZ24" s="662"/>
      <c r="CA24" s="662"/>
      <c r="CB24" s="709"/>
      <c r="CD24" s="685" t="s">
        <v>294</v>
      </c>
      <c r="CE24" s="686"/>
      <c r="CF24" s="686"/>
      <c r="CG24" s="686"/>
      <c r="CH24" s="686"/>
      <c r="CI24" s="686"/>
      <c r="CJ24" s="686"/>
      <c r="CK24" s="686"/>
      <c r="CL24" s="686"/>
      <c r="CM24" s="686"/>
      <c r="CN24" s="686"/>
      <c r="CO24" s="686"/>
      <c r="CP24" s="686"/>
      <c r="CQ24" s="687"/>
      <c r="CR24" s="682">
        <v>1090790</v>
      </c>
      <c r="CS24" s="683"/>
      <c r="CT24" s="683"/>
      <c r="CU24" s="683"/>
      <c r="CV24" s="683"/>
      <c r="CW24" s="683"/>
      <c r="CX24" s="683"/>
      <c r="CY24" s="711"/>
      <c r="CZ24" s="712">
        <v>35.299999999999997</v>
      </c>
      <c r="DA24" s="697"/>
      <c r="DB24" s="697"/>
      <c r="DC24" s="714"/>
      <c r="DD24" s="710">
        <v>917297</v>
      </c>
      <c r="DE24" s="683"/>
      <c r="DF24" s="683"/>
      <c r="DG24" s="683"/>
      <c r="DH24" s="683"/>
      <c r="DI24" s="683"/>
      <c r="DJ24" s="683"/>
      <c r="DK24" s="711"/>
      <c r="DL24" s="710">
        <v>906959</v>
      </c>
      <c r="DM24" s="683"/>
      <c r="DN24" s="683"/>
      <c r="DO24" s="683"/>
      <c r="DP24" s="683"/>
      <c r="DQ24" s="683"/>
      <c r="DR24" s="683"/>
      <c r="DS24" s="683"/>
      <c r="DT24" s="683"/>
      <c r="DU24" s="683"/>
      <c r="DV24" s="711"/>
      <c r="DW24" s="712">
        <v>52.6</v>
      </c>
      <c r="DX24" s="697"/>
      <c r="DY24" s="697"/>
      <c r="DZ24" s="697"/>
      <c r="EA24" s="697"/>
      <c r="EB24" s="697"/>
      <c r="EC24" s="713"/>
    </row>
    <row r="25" spans="2:133" ht="11.25" customHeight="1">
      <c r="B25" s="632" t="s">
        <v>295</v>
      </c>
      <c r="C25" s="633"/>
      <c r="D25" s="633"/>
      <c r="E25" s="633"/>
      <c r="F25" s="633"/>
      <c r="G25" s="633"/>
      <c r="H25" s="633"/>
      <c r="I25" s="633"/>
      <c r="J25" s="633"/>
      <c r="K25" s="633"/>
      <c r="L25" s="633"/>
      <c r="M25" s="633"/>
      <c r="N25" s="633"/>
      <c r="O25" s="633"/>
      <c r="P25" s="633"/>
      <c r="Q25" s="634"/>
      <c r="R25" s="635">
        <v>206227</v>
      </c>
      <c r="S25" s="636"/>
      <c r="T25" s="636"/>
      <c r="U25" s="636"/>
      <c r="V25" s="636"/>
      <c r="W25" s="636"/>
      <c r="X25" s="636"/>
      <c r="Y25" s="637"/>
      <c r="Z25" s="661">
        <v>6.1</v>
      </c>
      <c r="AA25" s="661"/>
      <c r="AB25" s="661"/>
      <c r="AC25" s="661"/>
      <c r="AD25" s="662" t="s">
        <v>229</v>
      </c>
      <c r="AE25" s="662"/>
      <c r="AF25" s="662"/>
      <c r="AG25" s="662"/>
      <c r="AH25" s="662"/>
      <c r="AI25" s="662"/>
      <c r="AJ25" s="662"/>
      <c r="AK25" s="662"/>
      <c r="AL25" s="638" t="s">
        <v>229</v>
      </c>
      <c r="AM25" s="639"/>
      <c r="AN25" s="639"/>
      <c r="AO25" s="663"/>
      <c r="AP25" s="632" t="s">
        <v>296</v>
      </c>
      <c r="AQ25" s="707"/>
      <c r="AR25" s="707"/>
      <c r="AS25" s="707"/>
      <c r="AT25" s="707"/>
      <c r="AU25" s="707"/>
      <c r="AV25" s="707"/>
      <c r="AW25" s="707"/>
      <c r="AX25" s="707"/>
      <c r="AY25" s="707"/>
      <c r="AZ25" s="707"/>
      <c r="BA25" s="707"/>
      <c r="BB25" s="707"/>
      <c r="BC25" s="707"/>
      <c r="BD25" s="707"/>
      <c r="BE25" s="707"/>
      <c r="BF25" s="708"/>
      <c r="BG25" s="635" t="s">
        <v>235</v>
      </c>
      <c r="BH25" s="636"/>
      <c r="BI25" s="636"/>
      <c r="BJ25" s="636"/>
      <c r="BK25" s="636"/>
      <c r="BL25" s="636"/>
      <c r="BM25" s="636"/>
      <c r="BN25" s="637"/>
      <c r="BO25" s="661" t="s">
        <v>140</v>
      </c>
      <c r="BP25" s="661"/>
      <c r="BQ25" s="661"/>
      <c r="BR25" s="661"/>
      <c r="BS25" s="662" t="s">
        <v>235</v>
      </c>
      <c r="BT25" s="662"/>
      <c r="BU25" s="662"/>
      <c r="BV25" s="662"/>
      <c r="BW25" s="662"/>
      <c r="BX25" s="662"/>
      <c r="BY25" s="662"/>
      <c r="BZ25" s="662"/>
      <c r="CA25" s="662"/>
      <c r="CB25" s="709"/>
      <c r="CD25" s="632" t="s">
        <v>297</v>
      </c>
      <c r="CE25" s="633"/>
      <c r="CF25" s="633"/>
      <c r="CG25" s="633"/>
      <c r="CH25" s="633"/>
      <c r="CI25" s="633"/>
      <c r="CJ25" s="633"/>
      <c r="CK25" s="633"/>
      <c r="CL25" s="633"/>
      <c r="CM25" s="633"/>
      <c r="CN25" s="633"/>
      <c r="CO25" s="633"/>
      <c r="CP25" s="633"/>
      <c r="CQ25" s="634"/>
      <c r="CR25" s="635">
        <v>467344</v>
      </c>
      <c r="CS25" s="645"/>
      <c r="CT25" s="645"/>
      <c r="CU25" s="645"/>
      <c r="CV25" s="645"/>
      <c r="CW25" s="645"/>
      <c r="CX25" s="645"/>
      <c r="CY25" s="646"/>
      <c r="CZ25" s="638">
        <v>15.1</v>
      </c>
      <c r="DA25" s="647"/>
      <c r="DB25" s="647"/>
      <c r="DC25" s="648"/>
      <c r="DD25" s="641">
        <v>449478</v>
      </c>
      <c r="DE25" s="645"/>
      <c r="DF25" s="645"/>
      <c r="DG25" s="645"/>
      <c r="DH25" s="645"/>
      <c r="DI25" s="645"/>
      <c r="DJ25" s="645"/>
      <c r="DK25" s="646"/>
      <c r="DL25" s="641">
        <v>439324</v>
      </c>
      <c r="DM25" s="645"/>
      <c r="DN25" s="645"/>
      <c r="DO25" s="645"/>
      <c r="DP25" s="645"/>
      <c r="DQ25" s="645"/>
      <c r="DR25" s="645"/>
      <c r="DS25" s="645"/>
      <c r="DT25" s="645"/>
      <c r="DU25" s="645"/>
      <c r="DV25" s="646"/>
      <c r="DW25" s="638">
        <v>25.5</v>
      </c>
      <c r="DX25" s="647"/>
      <c r="DY25" s="647"/>
      <c r="DZ25" s="647"/>
      <c r="EA25" s="647"/>
      <c r="EB25" s="647"/>
      <c r="EC25" s="666"/>
    </row>
    <row r="26" spans="2:133" ht="11.25" customHeight="1">
      <c r="B26" s="632" t="s">
        <v>298</v>
      </c>
      <c r="C26" s="633"/>
      <c r="D26" s="633"/>
      <c r="E26" s="633"/>
      <c r="F26" s="633"/>
      <c r="G26" s="633"/>
      <c r="H26" s="633"/>
      <c r="I26" s="633"/>
      <c r="J26" s="633"/>
      <c r="K26" s="633"/>
      <c r="L26" s="633"/>
      <c r="M26" s="633"/>
      <c r="N26" s="633"/>
      <c r="O26" s="633"/>
      <c r="P26" s="633"/>
      <c r="Q26" s="634"/>
      <c r="R26" s="635" t="s">
        <v>229</v>
      </c>
      <c r="S26" s="636"/>
      <c r="T26" s="636"/>
      <c r="U26" s="636"/>
      <c r="V26" s="636"/>
      <c r="W26" s="636"/>
      <c r="X26" s="636"/>
      <c r="Y26" s="637"/>
      <c r="Z26" s="661" t="s">
        <v>235</v>
      </c>
      <c r="AA26" s="661"/>
      <c r="AB26" s="661"/>
      <c r="AC26" s="661"/>
      <c r="AD26" s="662" t="s">
        <v>140</v>
      </c>
      <c r="AE26" s="662"/>
      <c r="AF26" s="662"/>
      <c r="AG26" s="662"/>
      <c r="AH26" s="662"/>
      <c r="AI26" s="662"/>
      <c r="AJ26" s="662"/>
      <c r="AK26" s="662"/>
      <c r="AL26" s="638" t="s">
        <v>235</v>
      </c>
      <c r="AM26" s="639"/>
      <c r="AN26" s="639"/>
      <c r="AO26" s="663"/>
      <c r="AP26" s="632" t="s">
        <v>299</v>
      </c>
      <c r="AQ26" s="707"/>
      <c r="AR26" s="707"/>
      <c r="AS26" s="707"/>
      <c r="AT26" s="707"/>
      <c r="AU26" s="707"/>
      <c r="AV26" s="707"/>
      <c r="AW26" s="707"/>
      <c r="AX26" s="707"/>
      <c r="AY26" s="707"/>
      <c r="AZ26" s="707"/>
      <c r="BA26" s="707"/>
      <c r="BB26" s="707"/>
      <c r="BC26" s="707"/>
      <c r="BD26" s="707"/>
      <c r="BE26" s="707"/>
      <c r="BF26" s="708"/>
      <c r="BG26" s="635" t="s">
        <v>229</v>
      </c>
      <c r="BH26" s="636"/>
      <c r="BI26" s="636"/>
      <c r="BJ26" s="636"/>
      <c r="BK26" s="636"/>
      <c r="BL26" s="636"/>
      <c r="BM26" s="636"/>
      <c r="BN26" s="637"/>
      <c r="BO26" s="661" t="s">
        <v>140</v>
      </c>
      <c r="BP26" s="661"/>
      <c r="BQ26" s="661"/>
      <c r="BR26" s="661"/>
      <c r="BS26" s="662" t="s">
        <v>229</v>
      </c>
      <c r="BT26" s="662"/>
      <c r="BU26" s="662"/>
      <c r="BV26" s="662"/>
      <c r="BW26" s="662"/>
      <c r="BX26" s="662"/>
      <c r="BY26" s="662"/>
      <c r="BZ26" s="662"/>
      <c r="CA26" s="662"/>
      <c r="CB26" s="709"/>
      <c r="CD26" s="632" t="s">
        <v>300</v>
      </c>
      <c r="CE26" s="633"/>
      <c r="CF26" s="633"/>
      <c r="CG26" s="633"/>
      <c r="CH26" s="633"/>
      <c r="CI26" s="633"/>
      <c r="CJ26" s="633"/>
      <c r="CK26" s="633"/>
      <c r="CL26" s="633"/>
      <c r="CM26" s="633"/>
      <c r="CN26" s="633"/>
      <c r="CO26" s="633"/>
      <c r="CP26" s="633"/>
      <c r="CQ26" s="634"/>
      <c r="CR26" s="635">
        <v>269648</v>
      </c>
      <c r="CS26" s="636"/>
      <c r="CT26" s="636"/>
      <c r="CU26" s="636"/>
      <c r="CV26" s="636"/>
      <c r="CW26" s="636"/>
      <c r="CX26" s="636"/>
      <c r="CY26" s="637"/>
      <c r="CZ26" s="638">
        <v>8.6999999999999993</v>
      </c>
      <c r="DA26" s="647"/>
      <c r="DB26" s="647"/>
      <c r="DC26" s="648"/>
      <c r="DD26" s="641">
        <v>255664</v>
      </c>
      <c r="DE26" s="636"/>
      <c r="DF26" s="636"/>
      <c r="DG26" s="636"/>
      <c r="DH26" s="636"/>
      <c r="DI26" s="636"/>
      <c r="DJ26" s="636"/>
      <c r="DK26" s="637"/>
      <c r="DL26" s="641" t="s">
        <v>140</v>
      </c>
      <c r="DM26" s="636"/>
      <c r="DN26" s="636"/>
      <c r="DO26" s="636"/>
      <c r="DP26" s="636"/>
      <c r="DQ26" s="636"/>
      <c r="DR26" s="636"/>
      <c r="DS26" s="636"/>
      <c r="DT26" s="636"/>
      <c r="DU26" s="636"/>
      <c r="DV26" s="637"/>
      <c r="DW26" s="638" t="s">
        <v>229</v>
      </c>
      <c r="DX26" s="647"/>
      <c r="DY26" s="647"/>
      <c r="DZ26" s="647"/>
      <c r="EA26" s="647"/>
      <c r="EB26" s="647"/>
      <c r="EC26" s="666"/>
    </row>
    <row r="27" spans="2:133" ht="11.25" customHeight="1">
      <c r="B27" s="632" t="s">
        <v>301</v>
      </c>
      <c r="C27" s="633"/>
      <c r="D27" s="633"/>
      <c r="E27" s="633"/>
      <c r="F27" s="633"/>
      <c r="G27" s="633"/>
      <c r="H27" s="633"/>
      <c r="I27" s="633"/>
      <c r="J27" s="633"/>
      <c r="K27" s="633"/>
      <c r="L27" s="633"/>
      <c r="M27" s="633"/>
      <c r="N27" s="633"/>
      <c r="O27" s="633"/>
      <c r="P27" s="633"/>
      <c r="Q27" s="634"/>
      <c r="R27" s="635">
        <v>1877957</v>
      </c>
      <c r="S27" s="636"/>
      <c r="T27" s="636"/>
      <c r="U27" s="636"/>
      <c r="V27" s="636"/>
      <c r="W27" s="636"/>
      <c r="X27" s="636"/>
      <c r="Y27" s="637"/>
      <c r="Z27" s="661">
        <v>55.9</v>
      </c>
      <c r="AA27" s="661"/>
      <c r="AB27" s="661"/>
      <c r="AC27" s="661"/>
      <c r="AD27" s="662">
        <v>1671730</v>
      </c>
      <c r="AE27" s="662"/>
      <c r="AF27" s="662"/>
      <c r="AG27" s="662"/>
      <c r="AH27" s="662"/>
      <c r="AI27" s="662"/>
      <c r="AJ27" s="662"/>
      <c r="AK27" s="662"/>
      <c r="AL27" s="638">
        <v>99.8</v>
      </c>
      <c r="AM27" s="639"/>
      <c r="AN27" s="639"/>
      <c r="AO27" s="663"/>
      <c r="AP27" s="632" t="s">
        <v>302</v>
      </c>
      <c r="AQ27" s="633"/>
      <c r="AR27" s="633"/>
      <c r="AS27" s="633"/>
      <c r="AT27" s="633"/>
      <c r="AU27" s="633"/>
      <c r="AV27" s="633"/>
      <c r="AW27" s="633"/>
      <c r="AX27" s="633"/>
      <c r="AY27" s="633"/>
      <c r="AZ27" s="633"/>
      <c r="BA27" s="633"/>
      <c r="BB27" s="633"/>
      <c r="BC27" s="633"/>
      <c r="BD27" s="633"/>
      <c r="BE27" s="633"/>
      <c r="BF27" s="634"/>
      <c r="BG27" s="635">
        <v>124762</v>
      </c>
      <c r="BH27" s="636"/>
      <c r="BI27" s="636"/>
      <c r="BJ27" s="636"/>
      <c r="BK27" s="636"/>
      <c r="BL27" s="636"/>
      <c r="BM27" s="636"/>
      <c r="BN27" s="637"/>
      <c r="BO27" s="661">
        <v>100</v>
      </c>
      <c r="BP27" s="661"/>
      <c r="BQ27" s="661"/>
      <c r="BR27" s="661"/>
      <c r="BS27" s="662" t="s">
        <v>140</v>
      </c>
      <c r="BT27" s="662"/>
      <c r="BU27" s="662"/>
      <c r="BV27" s="662"/>
      <c r="BW27" s="662"/>
      <c r="BX27" s="662"/>
      <c r="BY27" s="662"/>
      <c r="BZ27" s="662"/>
      <c r="CA27" s="662"/>
      <c r="CB27" s="709"/>
      <c r="CD27" s="632" t="s">
        <v>303</v>
      </c>
      <c r="CE27" s="633"/>
      <c r="CF27" s="633"/>
      <c r="CG27" s="633"/>
      <c r="CH27" s="633"/>
      <c r="CI27" s="633"/>
      <c r="CJ27" s="633"/>
      <c r="CK27" s="633"/>
      <c r="CL27" s="633"/>
      <c r="CM27" s="633"/>
      <c r="CN27" s="633"/>
      <c r="CO27" s="633"/>
      <c r="CP27" s="633"/>
      <c r="CQ27" s="634"/>
      <c r="CR27" s="635">
        <v>296713</v>
      </c>
      <c r="CS27" s="645"/>
      <c r="CT27" s="645"/>
      <c r="CU27" s="645"/>
      <c r="CV27" s="645"/>
      <c r="CW27" s="645"/>
      <c r="CX27" s="645"/>
      <c r="CY27" s="646"/>
      <c r="CZ27" s="638">
        <v>9.6</v>
      </c>
      <c r="DA27" s="647"/>
      <c r="DB27" s="647"/>
      <c r="DC27" s="648"/>
      <c r="DD27" s="641">
        <v>154791</v>
      </c>
      <c r="DE27" s="645"/>
      <c r="DF27" s="645"/>
      <c r="DG27" s="645"/>
      <c r="DH27" s="645"/>
      <c r="DI27" s="645"/>
      <c r="DJ27" s="645"/>
      <c r="DK27" s="646"/>
      <c r="DL27" s="641">
        <v>154629</v>
      </c>
      <c r="DM27" s="645"/>
      <c r="DN27" s="645"/>
      <c r="DO27" s="645"/>
      <c r="DP27" s="645"/>
      <c r="DQ27" s="645"/>
      <c r="DR27" s="645"/>
      <c r="DS27" s="645"/>
      <c r="DT27" s="645"/>
      <c r="DU27" s="645"/>
      <c r="DV27" s="646"/>
      <c r="DW27" s="638">
        <v>9</v>
      </c>
      <c r="DX27" s="647"/>
      <c r="DY27" s="647"/>
      <c r="DZ27" s="647"/>
      <c r="EA27" s="647"/>
      <c r="EB27" s="647"/>
      <c r="EC27" s="666"/>
    </row>
    <row r="28" spans="2:133" ht="11.25" customHeight="1">
      <c r="B28" s="632" t="s">
        <v>304</v>
      </c>
      <c r="C28" s="633"/>
      <c r="D28" s="633"/>
      <c r="E28" s="633"/>
      <c r="F28" s="633"/>
      <c r="G28" s="633"/>
      <c r="H28" s="633"/>
      <c r="I28" s="633"/>
      <c r="J28" s="633"/>
      <c r="K28" s="633"/>
      <c r="L28" s="633"/>
      <c r="M28" s="633"/>
      <c r="N28" s="633"/>
      <c r="O28" s="633"/>
      <c r="P28" s="633"/>
      <c r="Q28" s="634"/>
      <c r="R28" s="635" t="s">
        <v>229</v>
      </c>
      <c r="S28" s="636"/>
      <c r="T28" s="636"/>
      <c r="U28" s="636"/>
      <c r="V28" s="636"/>
      <c r="W28" s="636"/>
      <c r="X28" s="636"/>
      <c r="Y28" s="637"/>
      <c r="Z28" s="661" t="s">
        <v>235</v>
      </c>
      <c r="AA28" s="661"/>
      <c r="AB28" s="661"/>
      <c r="AC28" s="661"/>
      <c r="AD28" s="662" t="s">
        <v>229</v>
      </c>
      <c r="AE28" s="662"/>
      <c r="AF28" s="662"/>
      <c r="AG28" s="662"/>
      <c r="AH28" s="662"/>
      <c r="AI28" s="662"/>
      <c r="AJ28" s="662"/>
      <c r="AK28" s="662"/>
      <c r="AL28" s="638" t="s">
        <v>140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305</v>
      </c>
      <c r="CE28" s="633"/>
      <c r="CF28" s="633"/>
      <c r="CG28" s="633"/>
      <c r="CH28" s="633"/>
      <c r="CI28" s="633"/>
      <c r="CJ28" s="633"/>
      <c r="CK28" s="633"/>
      <c r="CL28" s="633"/>
      <c r="CM28" s="633"/>
      <c r="CN28" s="633"/>
      <c r="CO28" s="633"/>
      <c r="CP28" s="633"/>
      <c r="CQ28" s="634"/>
      <c r="CR28" s="635">
        <v>326733</v>
      </c>
      <c r="CS28" s="636"/>
      <c r="CT28" s="636"/>
      <c r="CU28" s="636"/>
      <c r="CV28" s="636"/>
      <c r="CW28" s="636"/>
      <c r="CX28" s="636"/>
      <c r="CY28" s="637"/>
      <c r="CZ28" s="638">
        <v>10.6</v>
      </c>
      <c r="DA28" s="647"/>
      <c r="DB28" s="647"/>
      <c r="DC28" s="648"/>
      <c r="DD28" s="641">
        <v>313028</v>
      </c>
      <c r="DE28" s="636"/>
      <c r="DF28" s="636"/>
      <c r="DG28" s="636"/>
      <c r="DH28" s="636"/>
      <c r="DI28" s="636"/>
      <c r="DJ28" s="636"/>
      <c r="DK28" s="637"/>
      <c r="DL28" s="641">
        <v>313006</v>
      </c>
      <c r="DM28" s="636"/>
      <c r="DN28" s="636"/>
      <c r="DO28" s="636"/>
      <c r="DP28" s="636"/>
      <c r="DQ28" s="636"/>
      <c r="DR28" s="636"/>
      <c r="DS28" s="636"/>
      <c r="DT28" s="636"/>
      <c r="DU28" s="636"/>
      <c r="DV28" s="637"/>
      <c r="DW28" s="638">
        <v>18.100000000000001</v>
      </c>
      <c r="DX28" s="647"/>
      <c r="DY28" s="647"/>
      <c r="DZ28" s="647"/>
      <c r="EA28" s="647"/>
      <c r="EB28" s="647"/>
      <c r="EC28" s="666"/>
    </row>
    <row r="29" spans="2:133" ht="11.25" customHeight="1">
      <c r="B29" s="632" t="s">
        <v>306</v>
      </c>
      <c r="C29" s="633"/>
      <c r="D29" s="633"/>
      <c r="E29" s="633"/>
      <c r="F29" s="633"/>
      <c r="G29" s="633"/>
      <c r="H29" s="633"/>
      <c r="I29" s="633"/>
      <c r="J29" s="633"/>
      <c r="K29" s="633"/>
      <c r="L29" s="633"/>
      <c r="M29" s="633"/>
      <c r="N29" s="633"/>
      <c r="O29" s="633"/>
      <c r="P29" s="633"/>
      <c r="Q29" s="634"/>
      <c r="R29" s="635">
        <v>39505</v>
      </c>
      <c r="S29" s="636"/>
      <c r="T29" s="636"/>
      <c r="U29" s="636"/>
      <c r="V29" s="636"/>
      <c r="W29" s="636"/>
      <c r="X29" s="636"/>
      <c r="Y29" s="637"/>
      <c r="Z29" s="661">
        <v>1.2</v>
      </c>
      <c r="AA29" s="661"/>
      <c r="AB29" s="661"/>
      <c r="AC29" s="661"/>
      <c r="AD29" s="662" t="s">
        <v>229</v>
      </c>
      <c r="AE29" s="662"/>
      <c r="AF29" s="662"/>
      <c r="AG29" s="662"/>
      <c r="AH29" s="662"/>
      <c r="AI29" s="662"/>
      <c r="AJ29" s="662"/>
      <c r="AK29" s="662"/>
      <c r="AL29" s="638" t="s">
        <v>235</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307</v>
      </c>
      <c r="CE29" s="656"/>
      <c r="CF29" s="632" t="s">
        <v>308</v>
      </c>
      <c r="CG29" s="633"/>
      <c r="CH29" s="633"/>
      <c r="CI29" s="633"/>
      <c r="CJ29" s="633"/>
      <c r="CK29" s="633"/>
      <c r="CL29" s="633"/>
      <c r="CM29" s="633"/>
      <c r="CN29" s="633"/>
      <c r="CO29" s="633"/>
      <c r="CP29" s="633"/>
      <c r="CQ29" s="634"/>
      <c r="CR29" s="635">
        <v>326733</v>
      </c>
      <c r="CS29" s="645"/>
      <c r="CT29" s="645"/>
      <c r="CU29" s="645"/>
      <c r="CV29" s="645"/>
      <c r="CW29" s="645"/>
      <c r="CX29" s="645"/>
      <c r="CY29" s="646"/>
      <c r="CZ29" s="638">
        <v>10.6</v>
      </c>
      <c r="DA29" s="647"/>
      <c r="DB29" s="647"/>
      <c r="DC29" s="648"/>
      <c r="DD29" s="641">
        <v>313028</v>
      </c>
      <c r="DE29" s="645"/>
      <c r="DF29" s="645"/>
      <c r="DG29" s="645"/>
      <c r="DH29" s="645"/>
      <c r="DI29" s="645"/>
      <c r="DJ29" s="645"/>
      <c r="DK29" s="646"/>
      <c r="DL29" s="641">
        <v>313006</v>
      </c>
      <c r="DM29" s="645"/>
      <c r="DN29" s="645"/>
      <c r="DO29" s="645"/>
      <c r="DP29" s="645"/>
      <c r="DQ29" s="645"/>
      <c r="DR29" s="645"/>
      <c r="DS29" s="645"/>
      <c r="DT29" s="645"/>
      <c r="DU29" s="645"/>
      <c r="DV29" s="646"/>
      <c r="DW29" s="638">
        <v>18.100000000000001</v>
      </c>
      <c r="DX29" s="647"/>
      <c r="DY29" s="647"/>
      <c r="DZ29" s="647"/>
      <c r="EA29" s="647"/>
      <c r="EB29" s="647"/>
      <c r="EC29" s="666"/>
    </row>
    <row r="30" spans="2:133" ht="11.25" customHeight="1">
      <c r="B30" s="632" t="s">
        <v>309</v>
      </c>
      <c r="C30" s="633"/>
      <c r="D30" s="633"/>
      <c r="E30" s="633"/>
      <c r="F30" s="633"/>
      <c r="G30" s="633"/>
      <c r="H30" s="633"/>
      <c r="I30" s="633"/>
      <c r="J30" s="633"/>
      <c r="K30" s="633"/>
      <c r="L30" s="633"/>
      <c r="M30" s="633"/>
      <c r="N30" s="633"/>
      <c r="O30" s="633"/>
      <c r="P30" s="633"/>
      <c r="Q30" s="634"/>
      <c r="R30" s="635">
        <v>33414</v>
      </c>
      <c r="S30" s="636"/>
      <c r="T30" s="636"/>
      <c r="U30" s="636"/>
      <c r="V30" s="636"/>
      <c r="W30" s="636"/>
      <c r="X30" s="636"/>
      <c r="Y30" s="637"/>
      <c r="Z30" s="661">
        <v>1</v>
      </c>
      <c r="AA30" s="661"/>
      <c r="AB30" s="661"/>
      <c r="AC30" s="661"/>
      <c r="AD30" s="662" t="s">
        <v>293</v>
      </c>
      <c r="AE30" s="662"/>
      <c r="AF30" s="662"/>
      <c r="AG30" s="662"/>
      <c r="AH30" s="662"/>
      <c r="AI30" s="662"/>
      <c r="AJ30" s="662"/>
      <c r="AK30" s="662"/>
      <c r="AL30" s="638" t="s">
        <v>235</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310</v>
      </c>
      <c r="BH30" s="700"/>
      <c r="BI30" s="700"/>
      <c r="BJ30" s="700"/>
      <c r="BK30" s="700"/>
      <c r="BL30" s="700"/>
      <c r="BM30" s="700"/>
      <c r="BN30" s="700"/>
      <c r="BO30" s="700"/>
      <c r="BP30" s="700"/>
      <c r="BQ30" s="701"/>
      <c r="BR30" s="688" t="s">
        <v>311</v>
      </c>
      <c r="BS30" s="700"/>
      <c r="BT30" s="700"/>
      <c r="BU30" s="700"/>
      <c r="BV30" s="700"/>
      <c r="BW30" s="700"/>
      <c r="BX30" s="700"/>
      <c r="BY30" s="700"/>
      <c r="BZ30" s="700"/>
      <c r="CA30" s="700"/>
      <c r="CB30" s="701"/>
      <c r="CD30" s="657"/>
      <c r="CE30" s="658"/>
      <c r="CF30" s="632" t="s">
        <v>312</v>
      </c>
      <c r="CG30" s="633"/>
      <c r="CH30" s="633"/>
      <c r="CI30" s="633"/>
      <c r="CJ30" s="633"/>
      <c r="CK30" s="633"/>
      <c r="CL30" s="633"/>
      <c r="CM30" s="633"/>
      <c r="CN30" s="633"/>
      <c r="CO30" s="633"/>
      <c r="CP30" s="633"/>
      <c r="CQ30" s="634"/>
      <c r="CR30" s="635">
        <v>320571</v>
      </c>
      <c r="CS30" s="636"/>
      <c r="CT30" s="636"/>
      <c r="CU30" s="636"/>
      <c r="CV30" s="636"/>
      <c r="CW30" s="636"/>
      <c r="CX30" s="636"/>
      <c r="CY30" s="637"/>
      <c r="CZ30" s="638">
        <v>10.4</v>
      </c>
      <c r="DA30" s="647"/>
      <c r="DB30" s="647"/>
      <c r="DC30" s="648"/>
      <c r="DD30" s="641">
        <v>306866</v>
      </c>
      <c r="DE30" s="636"/>
      <c r="DF30" s="636"/>
      <c r="DG30" s="636"/>
      <c r="DH30" s="636"/>
      <c r="DI30" s="636"/>
      <c r="DJ30" s="636"/>
      <c r="DK30" s="637"/>
      <c r="DL30" s="641">
        <v>306866</v>
      </c>
      <c r="DM30" s="636"/>
      <c r="DN30" s="636"/>
      <c r="DO30" s="636"/>
      <c r="DP30" s="636"/>
      <c r="DQ30" s="636"/>
      <c r="DR30" s="636"/>
      <c r="DS30" s="636"/>
      <c r="DT30" s="636"/>
      <c r="DU30" s="636"/>
      <c r="DV30" s="637"/>
      <c r="DW30" s="638">
        <v>17.8</v>
      </c>
      <c r="DX30" s="647"/>
      <c r="DY30" s="647"/>
      <c r="DZ30" s="647"/>
      <c r="EA30" s="647"/>
      <c r="EB30" s="647"/>
      <c r="EC30" s="666"/>
    </row>
    <row r="31" spans="2:133" ht="11.25" customHeight="1">
      <c r="B31" s="632" t="s">
        <v>313</v>
      </c>
      <c r="C31" s="633"/>
      <c r="D31" s="633"/>
      <c r="E31" s="633"/>
      <c r="F31" s="633"/>
      <c r="G31" s="633"/>
      <c r="H31" s="633"/>
      <c r="I31" s="633"/>
      <c r="J31" s="633"/>
      <c r="K31" s="633"/>
      <c r="L31" s="633"/>
      <c r="M31" s="633"/>
      <c r="N31" s="633"/>
      <c r="O31" s="633"/>
      <c r="P31" s="633"/>
      <c r="Q31" s="634"/>
      <c r="R31" s="635">
        <v>1783</v>
      </c>
      <c r="S31" s="636"/>
      <c r="T31" s="636"/>
      <c r="U31" s="636"/>
      <c r="V31" s="636"/>
      <c r="W31" s="636"/>
      <c r="X31" s="636"/>
      <c r="Y31" s="637"/>
      <c r="Z31" s="661">
        <v>0.1</v>
      </c>
      <c r="AA31" s="661"/>
      <c r="AB31" s="661"/>
      <c r="AC31" s="661"/>
      <c r="AD31" s="662" t="s">
        <v>229</v>
      </c>
      <c r="AE31" s="662"/>
      <c r="AF31" s="662"/>
      <c r="AG31" s="662"/>
      <c r="AH31" s="662"/>
      <c r="AI31" s="662"/>
      <c r="AJ31" s="662"/>
      <c r="AK31" s="662"/>
      <c r="AL31" s="638" t="s">
        <v>293</v>
      </c>
      <c r="AM31" s="639"/>
      <c r="AN31" s="639"/>
      <c r="AO31" s="663"/>
      <c r="AP31" s="702" t="s">
        <v>314</v>
      </c>
      <c r="AQ31" s="703"/>
      <c r="AR31" s="703"/>
      <c r="AS31" s="703"/>
      <c r="AT31" s="704" t="s">
        <v>315</v>
      </c>
      <c r="AU31" s="209"/>
      <c r="AV31" s="209"/>
      <c r="AW31" s="209"/>
      <c r="AX31" s="685" t="s">
        <v>189</v>
      </c>
      <c r="AY31" s="686"/>
      <c r="AZ31" s="686"/>
      <c r="BA31" s="686"/>
      <c r="BB31" s="686"/>
      <c r="BC31" s="686"/>
      <c r="BD31" s="686"/>
      <c r="BE31" s="686"/>
      <c r="BF31" s="687"/>
      <c r="BG31" s="695">
        <v>99.6</v>
      </c>
      <c r="BH31" s="696"/>
      <c r="BI31" s="696"/>
      <c r="BJ31" s="696"/>
      <c r="BK31" s="696"/>
      <c r="BL31" s="696"/>
      <c r="BM31" s="697">
        <v>98.9</v>
      </c>
      <c r="BN31" s="696"/>
      <c r="BO31" s="696"/>
      <c r="BP31" s="696"/>
      <c r="BQ31" s="698"/>
      <c r="BR31" s="695">
        <v>99.7</v>
      </c>
      <c r="BS31" s="696"/>
      <c r="BT31" s="696"/>
      <c r="BU31" s="696"/>
      <c r="BV31" s="696"/>
      <c r="BW31" s="696"/>
      <c r="BX31" s="697">
        <v>98.4</v>
      </c>
      <c r="BY31" s="696"/>
      <c r="BZ31" s="696"/>
      <c r="CA31" s="696"/>
      <c r="CB31" s="698"/>
      <c r="CD31" s="657"/>
      <c r="CE31" s="658"/>
      <c r="CF31" s="632" t="s">
        <v>316</v>
      </c>
      <c r="CG31" s="633"/>
      <c r="CH31" s="633"/>
      <c r="CI31" s="633"/>
      <c r="CJ31" s="633"/>
      <c r="CK31" s="633"/>
      <c r="CL31" s="633"/>
      <c r="CM31" s="633"/>
      <c r="CN31" s="633"/>
      <c r="CO31" s="633"/>
      <c r="CP31" s="633"/>
      <c r="CQ31" s="634"/>
      <c r="CR31" s="635">
        <v>6162</v>
      </c>
      <c r="CS31" s="645"/>
      <c r="CT31" s="645"/>
      <c r="CU31" s="645"/>
      <c r="CV31" s="645"/>
      <c r="CW31" s="645"/>
      <c r="CX31" s="645"/>
      <c r="CY31" s="646"/>
      <c r="CZ31" s="638">
        <v>0.2</v>
      </c>
      <c r="DA31" s="647"/>
      <c r="DB31" s="647"/>
      <c r="DC31" s="648"/>
      <c r="DD31" s="641">
        <v>6162</v>
      </c>
      <c r="DE31" s="645"/>
      <c r="DF31" s="645"/>
      <c r="DG31" s="645"/>
      <c r="DH31" s="645"/>
      <c r="DI31" s="645"/>
      <c r="DJ31" s="645"/>
      <c r="DK31" s="646"/>
      <c r="DL31" s="641">
        <v>6140</v>
      </c>
      <c r="DM31" s="645"/>
      <c r="DN31" s="645"/>
      <c r="DO31" s="645"/>
      <c r="DP31" s="645"/>
      <c r="DQ31" s="645"/>
      <c r="DR31" s="645"/>
      <c r="DS31" s="645"/>
      <c r="DT31" s="645"/>
      <c r="DU31" s="645"/>
      <c r="DV31" s="646"/>
      <c r="DW31" s="638">
        <v>0.4</v>
      </c>
      <c r="DX31" s="647"/>
      <c r="DY31" s="647"/>
      <c r="DZ31" s="647"/>
      <c r="EA31" s="647"/>
      <c r="EB31" s="647"/>
      <c r="EC31" s="666"/>
    </row>
    <row r="32" spans="2:133" ht="11.25" customHeight="1">
      <c r="B32" s="632" t="s">
        <v>317</v>
      </c>
      <c r="C32" s="633"/>
      <c r="D32" s="633"/>
      <c r="E32" s="633"/>
      <c r="F32" s="633"/>
      <c r="G32" s="633"/>
      <c r="H32" s="633"/>
      <c r="I32" s="633"/>
      <c r="J32" s="633"/>
      <c r="K32" s="633"/>
      <c r="L32" s="633"/>
      <c r="M32" s="633"/>
      <c r="N32" s="633"/>
      <c r="O32" s="633"/>
      <c r="P32" s="633"/>
      <c r="Q32" s="634"/>
      <c r="R32" s="635">
        <v>385554</v>
      </c>
      <c r="S32" s="636"/>
      <c r="T32" s="636"/>
      <c r="U32" s="636"/>
      <c r="V32" s="636"/>
      <c r="W32" s="636"/>
      <c r="X32" s="636"/>
      <c r="Y32" s="637"/>
      <c r="Z32" s="661">
        <v>11.5</v>
      </c>
      <c r="AA32" s="661"/>
      <c r="AB32" s="661"/>
      <c r="AC32" s="661"/>
      <c r="AD32" s="662" t="s">
        <v>140</v>
      </c>
      <c r="AE32" s="662"/>
      <c r="AF32" s="662"/>
      <c r="AG32" s="662"/>
      <c r="AH32" s="662"/>
      <c r="AI32" s="662"/>
      <c r="AJ32" s="662"/>
      <c r="AK32" s="662"/>
      <c r="AL32" s="638" t="s">
        <v>229</v>
      </c>
      <c r="AM32" s="639"/>
      <c r="AN32" s="639"/>
      <c r="AO32" s="663"/>
      <c r="AP32" s="672"/>
      <c r="AQ32" s="673"/>
      <c r="AR32" s="673"/>
      <c r="AS32" s="673"/>
      <c r="AT32" s="705"/>
      <c r="AU32" s="205" t="s">
        <v>318</v>
      </c>
      <c r="AX32" s="632" t="s">
        <v>319</v>
      </c>
      <c r="AY32" s="633"/>
      <c r="AZ32" s="633"/>
      <c r="BA32" s="633"/>
      <c r="BB32" s="633"/>
      <c r="BC32" s="633"/>
      <c r="BD32" s="633"/>
      <c r="BE32" s="633"/>
      <c r="BF32" s="634"/>
      <c r="BG32" s="699">
        <v>99.6</v>
      </c>
      <c r="BH32" s="645"/>
      <c r="BI32" s="645"/>
      <c r="BJ32" s="645"/>
      <c r="BK32" s="645"/>
      <c r="BL32" s="645"/>
      <c r="BM32" s="639">
        <v>99.2</v>
      </c>
      <c r="BN32" s="645"/>
      <c r="BO32" s="645"/>
      <c r="BP32" s="645"/>
      <c r="BQ32" s="670"/>
      <c r="BR32" s="699">
        <v>99.6</v>
      </c>
      <c r="BS32" s="645"/>
      <c r="BT32" s="645"/>
      <c r="BU32" s="645"/>
      <c r="BV32" s="645"/>
      <c r="BW32" s="645"/>
      <c r="BX32" s="639">
        <v>98.3</v>
      </c>
      <c r="BY32" s="645"/>
      <c r="BZ32" s="645"/>
      <c r="CA32" s="645"/>
      <c r="CB32" s="670"/>
      <c r="CD32" s="659"/>
      <c r="CE32" s="660"/>
      <c r="CF32" s="632" t="s">
        <v>320</v>
      </c>
      <c r="CG32" s="633"/>
      <c r="CH32" s="633"/>
      <c r="CI32" s="633"/>
      <c r="CJ32" s="633"/>
      <c r="CK32" s="633"/>
      <c r="CL32" s="633"/>
      <c r="CM32" s="633"/>
      <c r="CN32" s="633"/>
      <c r="CO32" s="633"/>
      <c r="CP32" s="633"/>
      <c r="CQ32" s="634"/>
      <c r="CR32" s="635" t="s">
        <v>140</v>
      </c>
      <c r="CS32" s="636"/>
      <c r="CT32" s="636"/>
      <c r="CU32" s="636"/>
      <c r="CV32" s="636"/>
      <c r="CW32" s="636"/>
      <c r="CX32" s="636"/>
      <c r="CY32" s="637"/>
      <c r="CZ32" s="638" t="s">
        <v>235</v>
      </c>
      <c r="DA32" s="647"/>
      <c r="DB32" s="647"/>
      <c r="DC32" s="648"/>
      <c r="DD32" s="641" t="s">
        <v>140</v>
      </c>
      <c r="DE32" s="636"/>
      <c r="DF32" s="636"/>
      <c r="DG32" s="636"/>
      <c r="DH32" s="636"/>
      <c r="DI32" s="636"/>
      <c r="DJ32" s="636"/>
      <c r="DK32" s="637"/>
      <c r="DL32" s="641" t="s">
        <v>229</v>
      </c>
      <c r="DM32" s="636"/>
      <c r="DN32" s="636"/>
      <c r="DO32" s="636"/>
      <c r="DP32" s="636"/>
      <c r="DQ32" s="636"/>
      <c r="DR32" s="636"/>
      <c r="DS32" s="636"/>
      <c r="DT32" s="636"/>
      <c r="DU32" s="636"/>
      <c r="DV32" s="637"/>
      <c r="DW32" s="638" t="s">
        <v>235</v>
      </c>
      <c r="DX32" s="647"/>
      <c r="DY32" s="647"/>
      <c r="DZ32" s="647"/>
      <c r="EA32" s="647"/>
      <c r="EB32" s="647"/>
      <c r="EC32" s="666"/>
    </row>
    <row r="33" spans="2:133" ht="11.25" customHeight="1">
      <c r="B33" s="692" t="s">
        <v>321</v>
      </c>
      <c r="C33" s="693"/>
      <c r="D33" s="693"/>
      <c r="E33" s="693"/>
      <c r="F33" s="693"/>
      <c r="G33" s="693"/>
      <c r="H33" s="693"/>
      <c r="I33" s="693"/>
      <c r="J33" s="693"/>
      <c r="K33" s="693"/>
      <c r="L33" s="693"/>
      <c r="M33" s="693"/>
      <c r="N33" s="693"/>
      <c r="O33" s="693"/>
      <c r="P33" s="693"/>
      <c r="Q33" s="694"/>
      <c r="R33" s="635" t="s">
        <v>229</v>
      </c>
      <c r="S33" s="636"/>
      <c r="T33" s="636"/>
      <c r="U33" s="636"/>
      <c r="V33" s="636"/>
      <c r="W33" s="636"/>
      <c r="X33" s="636"/>
      <c r="Y33" s="637"/>
      <c r="Z33" s="661" t="s">
        <v>229</v>
      </c>
      <c r="AA33" s="661"/>
      <c r="AB33" s="661"/>
      <c r="AC33" s="661"/>
      <c r="AD33" s="662" t="s">
        <v>235</v>
      </c>
      <c r="AE33" s="662"/>
      <c r="AF33" s="662"/>
      <c r="AG33" s="662"/>
      <c r="AH33" s="662"/>
      <c r="AI33" s="662"/>
      <c r="AJ33" s="662"/>
      <c r="AK33" s="662"/>
      <c r="AL33" s="638" t="s">
        <v>140</v>
      </c>
      <c r="AM33" s="639"/>
      <c r="AN33" s="639"/>
      <c r="AO33" s="663"/>
      <c r="AP33" s="674"/>
      <c r="AQ33" s="675"/>
      <c r="AR33" s="675"/>
      <c r="AS33" s="675"/>
      <c r="AT33" s="706"/>
      <c r="AU33" s="210"/>
      <c r="AV33" s="210"/>
      <c r="AW33" s="210"/>
      <c r="AX33" s="612" t="s">
        <v>322</v>
      </c>
      <c r="AY33" s="613"/>
      <c r="AZ33" s="613"/>
      <c r="BA33" s="613"/>
      <c r="BB33" s="613"/>
      <c r="BC33" s="613"/>
      <c r="BD33" s="613"/>
      <c r="BE33" s="613"/>
      <c r="BF33" s="614"/>
      <c r="BG33" s="691">
        <v>99.7</v>
      </c>
      <c r="BH33" s="616"/>
      <c r="BI33" s="616"/>
      <c r="BJ33" s="616"/>
      <c r="BK33" s="616"/>
      <c r="BL33" s="616"/>
      <c r="BM33" s="653">
        <v>98.8</v>
      </c>
      <c r="BN33" s="616"/>
      <c r="BO33" s="616"/>
      <c r="BP33" s="616"/>
      <c r="BQ33" s="664"/>
      <c r="BR33" s="691">
        <v>99.8</v>
      </c>
      <c r="BS33" s="616"/>
      <c r="BT33" s="616"/>
      <c r="BU33" s="616"/>
      <c r="BV33" s="616"/>
      <c r="BW33" s="616"/>
      <c r="BX33" s="653">
        <v>98.5</v>
      </c>
      <c r="BY33" s="616"/>
      <c r="BZ33" s="616"/>
      <c r="CA33" s="616"/>
      <c r="CB33" s="664"/>
      <c r="CD33" s="632" t="s">
        <v>323</v>
      </c>
      <c r="CE33" s="633"/>
      <c r="CF33" s="633"/>
      <c r="CG33" s="633"/>
      <c r="CH33" s="633"/>
      <c r="CI33" s="633"/>
      <c r="CJ33" s="633"/>
      <c r="CK33" s="633"/>
      <c r="CL33" s="633"/>
      <c r="CM33" s="633"/>
      <c r="CN33" s="633"/>
      <c r="CO33" s="633"/>
      <c r="CP33" s="633"/>
      <c r="CQ33" s="634"/>
      <c r="CR33" s="635">
        <v>1271683</v>
      </c>
      <c r="CS33" s="645"/>
      <c r="CT33" s="645"/>
      <c r="CU33" s="645"/>
      <c r="CV33" s="645"/>
      <c r="CW33" s="645"/>
      <c r="CX33" s="645"/>
      <c r="CY33" s="646"/>
      <c r="CZ33" s="638">
        <v>41.2</v>
      </c>
      <c r="DA33" s="647"/>
      <c r="DB33" s="647"/>
      <c r="DC33" s="648"/>
      <c r="DD33" s="641">
        <v>947532</v>
      </c>
      <c r="DE33" s="645"/>
      <c r="DF33" s="645"/>
      <c r="DG33" s="645"/>
      <c r="DH33" s="645"/>
      <c r="DI33" s="645"/>
      <c r="DJ33" s="645"/>
      <c r="DK33" s="646"/>
      <c r="DL33" s="641">
        <v>525947</v>
      </c>
      <c r="DM33" s="645"/>
      <c r="DN33" s="645"/>
      <c r="DO33" s="645"/>
      <c r="DP33" s="645"/>
      <c r="DQ33" s="645"/>
      <c r="DR33" s="645"/>
      <c r="DS33" s="645"/>
      <c r="DT33" s="645"/>
      <c r="DU33" s="645"/>
      <c r="DV33" s="646"/>
      <c r="DW33" s="638">
        <v>30.5</v>
      </c>
      <c r="DX33" s="647"/>
      <c r="DY33" s="647"/>
      <c r="DZ33" s="647"/>
      <c r="EA33" s="647"/>
      <c r="EB33" s="647"/>
      <c r="EC33" s="666"/>
    </row>
    <row r="34" spans="2:133" ht="11.25" customHeight="1">
      <c r="B34" s="632" t="s">
        <v>324</v>
      </c>
      <c r="C34" s="633"/>
      <c r="D34" s="633"/>
      <c r="E34" s="633"/>
      <c r="F34" s="633"/>
      <c r="G34" s="633"/>
      <c r="H34" s="633"/>
      <c r="I34" s="633"/>
      <c r="J34" s="633"/>
      <c r="K34" s="633"/>
      <c r="L34" s="633"/>
      <c r="M34" s="633"/>
      <c r="N34" s="633"/>
      <c r="O34" s="633"/>
      <c r="P34" s="633"/>
      <c r="Q34" s="634"/>
      <c r="R34" s="635">
        <v>271024</v>
      </c>
      <c r="S34" s="636"/>
      <c r="T34" s="636"/>
      <c r="U34" s="636"/>
      <c r="V34" s="636"/>
      <c r="W34" s="636"/>
      <c r="X34" s="636"/>
      <c r="Y34" s="637"/>
      <c r="Z34" s="661">
        <v>8.1</v>
      </c>
      <c r="AA34" s="661"/>
      <c r="AB34" s="661"/>
      <c r="AC34" s="661"/>
      <c r="AD34" s="662" t="s">
        <v>235</v>
      </c>
      <c r="AE34" s="662"/>
      <c r="AF34" s="662"/>
      <c r="AG34" s="662"/>
      <c r="AH34" s="662"/>
      <c r="AI34" s="662"/>
      <c r="AJ34" s="662"/>
      <c r="AK34" s="662"/>
      <c r="AL34" s="638" t="s">
        <v>229</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325</v>
      </c>
      <c r="CE34" s="633"/>
      <c r="CF34" s="633"/>
      <c r="CG34" s="633"/>
      <c r="CH34" s="633"/>
      <c r="CI34" s="633"/>
      <c r="CJ34" s="633"/>
      <c r="CK34" s="633"/>
      <c r="CL34" s="633"/>
      <c r="CM34" s="633"/>
      <c r="CN34" s="633"/>
      <c r="CO34" s="633"/>
      <c r="CP34" s="633"/>
      <c r="CQ34" s="634"/>
      <c r="CR34" s="635">
        <v>521461</v>
      </c>
      <c r="CS34" s="636"/>
      <c r="CT34" s="636"/>
      <c r="CU34" s="636"/>
      <c r="CV34" s="636"/>
      <c r="CW34" s="636"/>
      <c r="CX34" s="636"/>
      <c r="CY34" s="637"/>
      <c r="CZ34" s="638">
        <v>16.899999999999999</v>
      </c>
      <c r="DA34" s="647"/>
      <c r="DB34" s="647"/>
      <c r="DC34" s="648"/>
      <c r="DD34" s="641">
        <v>316925</v>
      </c>
      <c r="DE34" s="636"/>
      <c r="DF34" s="636"/>
      <c r="DG34" s="636"/>
      <c r="DH34" s="636"/>
      <c r="DI34" s="636"/>
      <c r="DJ34" s="636"/>
      <c r="DK34" s="637"/>
      <c r="DL34" s="641">
        <v>238170</v>
      </c>
      <c r="DM34" s="636"/>
      <c r="DN34" s="636"/>
      <c r="DO34" s="636"/>
      <c r="DP34" s="636"/>
      <c r="DQ34" s="636"/>
      <c r="DR34" s="636"/>
      <c r="DS34" s="636"/>
      <c r="DT34" s="636"/>
      <c r="DU34" s="636"/>
      <c r="DV34" s="637"/>
      <c r="DW34" s="638">
        <v>13.8</v>
      </c>
      <c r="DX34" s="647"/>
      <c r="DY34" s="647"/>
      <c r="DZ34" s="647"/>
      <c r="EA34" s="647"/>
      <c r="EB34" s="647"/>
      <c r="EC34" s="666"/>
    </row>
    <row r="35" spans="2:133" ht="11.25" customHeight="1">
      <c r="B35" s="632" t="s">
        <v>326</v>
      </c>
      <c r="C35" s="633"/>
      <c r="D35" s="633"/>
      <c r="E35" s="633"/>
      <c r="F35" s="633"/>
      <c r="G35" s="633"/>
      <c r="H35" s="633"/>
      <c r="I35" s="633"/>
      <c r="J35" s="633"/>
      <c r="K35" s="633"/>
      <c r="L35" s="633"/>
      <c r="M35" s="633"/>
      <c r="N35" s="633"/>
      <c r="O35" s="633"/>
      <c r="P35" s="633"/>
      <c r="Q35" s="634"/>
      <c r="R35" s="635">
        <v>19460</v>
      </c>
      <c r="S35" s="636"/>
      <c r="T35" s="636"/>
      <c r="U35" s="636"/>
      <c r="V35" s="636"/>
      <c r="W35" s="636"/>
      <c r="X35" s="636"/>
      <c r="Y35" s="637"/>
      <c r="Z35" s="661">
        <v>0.6</v>
      </c>
      <c r="AA35" s="661"/>
      <c r="AB35" s="661"/>
      <c r="AC35" s="661"/>
      <c r="AD35" s="662">
        <v>3255</v>
      </c>
      <c r="AE35" s="662"/>
      <c r="AF35" s="662"/>
      <c r="AG35" s="662"/>
      <c r="AH35" s="662"/>
      <c r="AI35" s="662"/>
      <c r="AJ35" s="662"/>
      <c r="AK35" s="662"/>
      <c r="AL35" s="638">
        <v>0.2</v>
      </c>
      <c r="AM35" s="639"/>
      <c r="AN35" s="639"/>
      <c r="AO35" s="663"/>
      <c r="AP35" s="213"/>
      <c r="AQ35" s="688" t="s">
        <v>327</v>
      </c>
      <c r="AR35" s="689"/>
      <c r="AS35" s="689"/>
      <c r="AT35" s="689"/>
      <c r="AU35" s="689"/>
      <c r="AV35" s="689"/>
      <c r="AW35" s="689"/>
      <c r="AX35" s="689"/>
      <c r="AY35" s="689"/>
      <c r="AZ35" s="689"/>
      <c r="BA35" s="689"/>
      <c r="BB35" s="689"/>
      <c r="BC35" s="689"/>
      <c r="BD35" s="689"/>
      <c r="BE35" s="689"/>
      <c r="BF35" s="690"/>
      <c r="BG35" s="688" t="s">
        <v>328</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329</v>
      </c>
      <c r="CE35" s="633"/>
      <c r="CF35" s="633"/>
      <c r="CG35" s="633"/>
      <c r="CH35" s="633"/>
      <c r="CI35" s="633"/>
      <c r="CJ35" s="633"/>
      <c r="CK35" s="633"/>
      <c r="CL35" s="633"/>
      <c r="CM35" s="633"/>
      <c r="CN35" s="633"/>
      <c r="CO35" s="633"/>
      <c r="CP35" s="633"/>
      <c r="CQ35" s="634"/>
      <c r="CR35" s="635">
        <v>49878</v>
      </c>
      <c r="CS35" s="645"/>
      <c r="CT35" s="645"/>
      <c r="CU35" s="645"/>
      <c r="CV35" s="645"/>
      <c r="CW35" s="645"/>
      <c r="CX35" s="645"/>
      <c r="CY35" s="646"/>
      <c r="CZ35" s="638">
        <v>1.6</v>
      </c>
      <c r="DA35" s="647"/>
      <c r="DB35" s="647"/>
      <c r="DC35" s="648"/>
      <c r="DD35" s="641">
        <v>40857</v>
      </c>
      <c r="DE35" s="645"/>
      <c r="DF35" s="645"/>
      <c r="DG35" s="645"/>
      <c r="DH35" s="645"/>
      <c r="DI35" s="645"/>
      <c r="DJ35" s="645"/>
      <c r="DK35" s="646"/>
      <c r="DL35" s="641">
        <v>40857</v>
      </c>
      <c r="DM35" s="645"/>
      <c r="DN35" s="645"/>
      <c r="DO35" s="645"/>
      <c r="DP35" s="645"/>
      <c r="DQ35" s="645"/>
      <c r="DR35" s="645"/>
      <c r="DS35" s="645"/>
      <c r="DT35" s="645"/>
      <c r="DU35" s="645"/>
      <c r="DV35" s="646"/>
      <c r="DW35" s="638">
        <v>2.4</v>
      </c>
      <c r="DX35" s="647"/>
      <c r="DY35" s="647"/>
      <c r="DZ35" s="647"/>
      <c r="EA35" s="647"/>
      <c r="EB35" s="647"/>
      <c r="EC35" s="666"/>
    </row>
    <row r="36" spans="2:133" ht="11.25" customHeight="1">
      <c r="B36" s="632" t="s">
        <v>330</v>
      </c>
      <c r="C36" s="633"/>
      <c r="D36" s="633"/>
      <c r="E36" s="633"/>
      <c r="F36" s="633"/>
      <c r="G36" s="633"/>
      <c r="H36" s="633"/>
      <c r="I36" s="633"/>
      <c r="J36" s="633"/>
      <c r="K36" s="633"/>
      <c r="L36" s="633"/>
      <c r="M36" s="633"/>
      <c r="N36" s="633"/>
      <c r="O36" s="633"/>
      <c r="P36" s="633"/>
      <c r="Q36" s="634"/>
      <c r="R36" s="635">
        <v>18820</v>
      </c>
      <c r="S36" s="636"/>
      <c r="T36" s="636"/>
      <c r="U36" s="636"/>
      <c r="V36" s="636"/>
      <c r="W36" s="636"/>
      <c r="X36" s="636"/>
      <c r="Y36" s="637"/>
      <c r="Z36" s="661">
        <v>0.6</v>
      </c>
      <c r="AA36" s="661"/>
      <c r="AB36" s="661"/>
      <c r="AC36" s="661"/>
      <c r="AD36" s="662" t="s">
        <v>229</v>
      </c>
      <c r="AE36" s="662"/>
      <c r="AF36" s="662"/>
      <c r="AG36" s="662"/>
      <c r="AH36" s="662"/>
      <c r="AI36" s="662"/>
      <c r="AJ36" s="662"/>
      <c r="AK36" s="662"/>
      <c r="AL36" s="638" t="s">
        <v>229</v>
      </c>
      <c r="AM36" s="639"/>
      <c r="AN36" s="639"/>
      <c r="AO36" s="663"/>
      <c r="AP36" s="213"/>
      <c r="AQ36" s="679" t="s">
        <v>331</v>
      </c>
      <c r="AR36" s="680"/>
      <c r="AS36" s="680"/>
      <c r="AT36" s="680"/>
      <c r="AU36" s="680"/>
      <c r="AV36" s="680"/>
      <c r="AW36" s="680"/>
      <c r="AX36" s="680"/>
      <c r="AY36" s="681"/>
      <c r="AZ36" s="682">
        <v>198032</v>
      </c>
      <c r="BA36" s="683"/>
      <c r="BB36" s="683"/>
      <c r="BC36" s="683"/>
      <c r="BD36" s="683"/>
      <c r="BE36" s="683"/>
      <c r="BF36" s="684"/>
      <c r="BG36" s="685" t="s">
        <v>332</v>
      </c>
      <c r="BH36" s="686"/>
      <c r="BI36" s="686"/>
      <c r="BJ36" s="686"/>
      <c r="BK36" s="686"/>
      <c r="BL36" s="686"/>
      <c r="BM36" s="686"/>
      <c r="BN36" s="686"/>
      <c r="BO36" s="686"/>
      <c r="BP36" s="686"/>
      <c r="BQ36" s="686"/>
      <c r="BR36" s="686"/>
      <c r="BS36" s="686"/>
      <c r="BT36" s="686"/>
      <c r="BU36" s="687"/>
      <c r="BV36" s="682">
        <v>12217</v>
      </c>
      <c r="BW36" s="683"/>
      <c r="BX36" s="683"/>
      <c r="BY36" s="683"/>
      <c r="BZ36" s="683"/>
      <c r="CA36" s="683"/>
      <c r="CB36" s="684"/>
      <c r="CD36" s="632" t="s">
        <v>333</v>
      </c>
      <c r="CE36" s="633"/>
      <c r="CF36" s="633"/>
      <c r="CG36" s="633"/>
      <c r="CH36" s="633"/>
      <c r="CI36" s="633"/>
      <c r="CJ36" s="633"/>
      <c r="CK36" s="633"/>
      <c r="CL36" s="633"/>
      <c r="CM36" s="633"/>
      <c r="CN36" s="633"/>
      <c r="CO36" s="633"/>
      <c r="CP36" s="633"/>
      <c r="CQ36" s="634"/>
      <c r="CR36" s="635">
        <v>196731</v>
      </c>
      <c r="CS36" s="636"/>
      <c r="CT36" s="636"/>
      <c r="CU36" s="636"/>
      <c r="CV36" s="636"/>
      <c r="CW36" s="636"/>
      <c r="CX36" s="636"/>
      <c r="CY36" s="637"/>
      <c r="CZ36" s="638">
        <v>6.4</v>
      </c>
      <c r="DA36" s="647"/>
      <c r="DB36" s="647"/>
      <c r="DC36" s="648"/>
      <c r="DD36" s="641">
        <v>141568</v>
      </c>
      <c r="DE36" s="636"/>
      <c r="DF36" s="636"/>
      <c r="DG36" s="636"/>
      <c r="DH36" s="636"/>
      <c r="DI36" s="636"/>
      <c r="DJ36" s="636"/>
      <c r="DK36" s="637"/>
      <c r="DL36" s="641">
        <v>113842</v>
      </c>
      <c r="DM36" s="636"/>
      <c r="DN36" s="636"/>
      <c r="DO36" s="636"/>
      <c r="DP36" s="636"/>
      <c r="DQ36" s="636"/>
      <c r="DR36" s="636"/>
      <c r="DS36" s="636"/>
      <c r="DT36" s="636"/>
      <c r="DU36" s="636"/>
      <c r="DV36" s="637"/>
      <c r="DW36" s="638">
        <v>6.6</v>
      </c>
      <c r="DX36" s="647"/>
      <c r="DY36" s="647"/>
      <c r="DZ36" s="647"/>
      <c r="EA36" s="647"/>
      <c r="EB36" s="647"/>
      <c r="EC36" s="666"/>
    </row>
    <row r="37" spans="2:133" ht="11.25" customHeight="1">
      <c r="B37" s="632" t="s">
        <v>334</v>
      </c>
      <c r="C37" s="633"/>
      <c r="D37" s="633"/>
      <c r="E37" s="633"/>
      <c r="F37" s="633"/>
      <c r="G37" s="633"/>
      <c r="H37" s="633"/>
      <c r="I37" s="633"/>
      <c r="J37" s="633"/>
      <c r="K37" s="633"/>
      <c r="L37" s="633"/>
      <c r="M37" s="633"/>
      <c r="N37" s="633"/>
      <c r="O37" s="633"/>
      <c r="P37" s="633"/>
      <c r="Q37" s="634"/>
      <c r="R37" s="635">
        <v>94441</v>
      </c>
      <c r="S37" s="636"/>
      <c r="T37" s="636"/>
      <c r="U37" s="636"/>
      <c r="V37" s="636"/>
      <c r="W37" s="636"/>
      <c r="X37" s="636"/>
      <c r="Y37" s="637"/>
      <c r="Z37" s="661">
        <v>2.8</v>
      </c>
      <c r="AA37" s="661"/>
      <c r="AB37" s="661"/>
      <c r="AC37" s="661"/>
      <c r="AD37" s="662" t="s">
        <v>140</v>
      </c>
      <c r="AE37" s="662"/>
      <c r="AF37" s="662"/>
      <c r="AG37" s="662"/>
      <c r="AH37" s="662"/>
      <c r="AI37" s="662"/>
      <c r="AJ37" s="662"/>
      <c r="AK37" s="662"/>
      <c r="AL37" s="638" t="s">
        <v>140</v>
      </c>
      <c r="AM37" s="639"/>
      <c r="AN37" s="639"/>
      <c r="AO37" s="663"/>
      <c r="AQ37" s="667" t="s">
        <v>335</v>
      </c>
      <c r="AR37" s="668"/>
      <c r="AS37" s="668"/>
      <c r="AT37" s="668"/>
      <c r="AU37" s="668"/>
      <c r="AV37" s="668"/>
      <c r="AW37" s="668"/>
      <c r="AX37" s="668"/>
      <c r="AY37" s="669"/>
      <c r="AZ37" s="635">
        <v>10865</v>
      </c>
      <c r="BA37" s="636"/>
      <c r="BB37" s="636"/>
      <c r="BC37" s="636"/>
      <c r="BD37" s="645"/>
      <c r="BE37" s="645"/>
      <c r="BF37" s="670"/>
      <c r="BG37" s="632" t="s">
        <v>336</v>
      </c>
      <c r="BH37" s="633"/>
      <c r="BI37" s="633"/>
      <c r="BJ37" s="633"/>
      <c r="BK37" s="633"/>
      <c r="BL37" s="633"/>
      <c r="BM37" s="633"/>
      <c r="BN37" s="633"/>
      <c r="BO37" s="633"/>
      <c r="BP37" s="633"/>
      <c r="BQ37" s="633"/>
      <c r="BR37" s="633"/>
      <c r="BS37" s="633"/>
      <c r="BT37" s="633"/>
      <c r="BU37" s="634"/>
      <c r="BV37" s="635">
        <v>10014</v>
      </c>
      <c r="BW37" s="636"/>
      <c r="BX37" s="636"/>
      <c r="BY37" s="636"/>
      <c r="BZ37" s="636"/>
      <c r="CA37" s="636"/>
      <c r="CB37" s="671"/>
      <c r="CD37" s="632" t="s">
        <v>337</v>
      </c>
      <c r="CE37" s="633"/>
      <c r="CF37" s="633"/>
      <c r="CG37" s="633"/>
      <c r="CH37" s="633"/>
      <c r="CI37" s="633"/>
      <c r="CJ37" s="633"/>
      <c r="CK37" s="633"/>
      <c r="CL37" s="633"/>
      <c r="CM37" s="633"/>
      <c r="CN37" s="633"/>
      <c r="CO37" s="633"/>
      <c r="CP37" s="633"/>
      <c r="CQ37" s="634"/>
      <c r="CR37" s="635">
        <v>24319</v>
      </c>
      <c r="CS37" s="645"/>
      <c r="CT37" s="645"/>
      <c r="CU37" s="645"/>
      <c r="CV37" s="645"/>
      <c r="CW37" s="645"/>
      <c r="CX37" s="645"/>
      <c r="CY37" s="646"/>
      <c r="CZ37" s="638">
        <v>0.8</v>
      </c>
      <c r="DA37" s="647"/>
      <c r="DB37" s="647"/>
      <c r="DC37" s="648"/>
      <c r="DD37" s="641">
        <v>19419</v>
      </c>
      <c r="DE37" s="645"/>
      <c r="DF37" s="645"/>
      <c r="DG37" s="645"/>
      <c r="DH37" s="645"/>
      <c r="DI37" s="645"/>
      <c r="DJ37" s="645"/>
      <c r="DK37" s="646"/>
      <c r="DL37" s="641">
        <v>19419</v>
      </c>
      <c r="DM37" s="645"/>
      <c r="DN37" s="645"/>
      <c r="DO37" s="645"/>
      <c r="DP37" s="645"/>
      <c r="DQ37" s="645"/>
      <c r="DR37" s="645"/>
      <c r="DS37" s="645"/>
      <c r="DT37" s="645"/>
      <c r="DU37" s="645"/>
      <c r="DV37" s="646"/>
      <c r="DW37" s="638">
        <v>1.1000000000000001</v>
      </c>
      <c r="DX37" s="647"/>
      <c r="DY37" s="647"/>
      <c r="DZ37" s="647"/>
      <c r="EA37" s="647"/>
      <c r="EB37" s="647"/>
      <c r="EC37" s="666"/>
    </row>
    <row r="38" spans="2:133" ht="11.25" customHeight="1">
      <c r="B38" s="632" t="s">
        <v>338</v>
      </c>
      <c r="C38" s="633"/>
      <c r="D38" s="633"/>
      <c r="E38" s="633"/>
      <c r="F38" s="633"/>
      <c r="G38" s="633"/>
      <c r="H38" s="633"/>
      <c r="I38" s="633"/>
      <c r="J38" s="633"/>
      <c r="K38" s="633"/>
      <c r="L38" s="633"/>
      <c r="M38" s="633"/>
      <c r="N38" s="633"/>
      <c r="O38" s="633"/>
      <c r="P38" s="633"/>
      <c r="Q38" s="634"/>
      <c r="R38" s="635">
        <v>203147</v>
      </c>
      <c r="S38" s="636"/>
      <c r="T38" s="636"/>
      <c r="U38" s="636"/>
      <c r="V38" s="636"/>
      <c r="W38" s="636"/>
      <c r="X38" s="636"/>
      <c r="Y38" s="637"/>
      <c r="Z38" s="661">
        <v>6.1</v>
      </c>
      <c r="AA38" s="661"/>
      <c r="AB38" s="661"/>
      <c r="AC38" s="661"/>
      <c r="AD38" s="662" t="s">
        <v>140</v>
      </c>
      <c r="AE38" s="662"/>
      <c r="AF38" s="662"/>
      <c r="AG38" s="662"/>
      <c r="AH38" s="662"/>
      <c r="AI38" s="662"/>
      <c r="AJ38" s="662"/>
      <c r="AK38" s="662"/>
      <c r="AL38" s="638" t="s">
        <v>229</v>
      </c>
      <c r="AM38" s="639"/>
      <c r="AN38" s="639"/>
      <c r="AO38" s="663"/>
      <c r="AQ38" s="667" t="s">
        <v>339</v>
      </c>
      <c r="AR38" s="668"/>
      <c r="AS38" s="668"/>
      <c r="AT38" s="668"/>
      <c r="AU38" s="668"/>
      <c r="AV38" s="668"/>
      <c r="AW38" s="668"/>
      <c r="AX38" s="668"/>
      <c r="AY38" s="669"/>
      <c r="AZ38" s="635" t="s">
        <v>140</v>
      </c>
      <c r="BA38" s="636"/>
      <c r="BB38" s="636"/>
      <c r="BC38" s="636"/>
      <c r="BD38" s="645"/>
      <c r="BE38" s="645"/>
      <c r="BF38" s="670"/>
      <c r="BG38" s="632" t="s">
        <v>340</v>
      </c>
      <c r="BH38" s="633"/>
      <c r="BI38" s="633"/>
      <c r="BJ38" s="633"/>
      <c r="BK38" s="633"/>
      <c r="BL38" s="633"/>
      <c r="BM38" s="633"/>
      <c r="BN38" s="633"/>
      <c r="BO38" s="633"/>
      <c r="BP38" s="633"/>
      <c r="BQ38" s="633"/>
      <c r="BR38" s="633"/>
      <c r="BS38" s="633"/>
      <c r="BT38" s="633"/>
      <c r="BU38" s="634"/>
      <c r="BV38" s="635">
        <v>242</v>
      </c>
      <c r="BW38" s="636"/>
      <c r="BX38" s="636"/>
      <c r="BY38" s="636"/>
      <c r="BZ38" s="636"/>
      <c r="CA38" s="636"/>
      <c r="CB38" s="671"/>
      <c r="CD38" s="632" t="s">
        <v>341</v>
      </c>
      <c r="CE38" s="633"/>
      <c r="CF38" s="633"/>
      <c r="CG38" s="633"/>
      <c r="CH38" s="633"/>
      <c r="CI38" s="633"/>
      <c r="CJ38" s="633"/>
      <c r="CK38" s="633"/>
      <c r="CL38" s="633"/>
      <c r="CM38" s="633"/>
      <c r="CN38" s="633"/>
      <c r="CO38" s="633"/>
      <c r="CP38" s="633"/>
      <c r="CQ38" s="634"/>
      <c r="CR38" s="635">
        <v>198032</v>
      </c>
      <c r="CS38" s="636"/>
      <c r="CT38" s="636"/>
      <c r="CU38" s="636"/>
      <c r="CV38" s="636"/>
      <c r="CW38" s="636"/>
      <c r="CX38" s="636"/>
      <c r="CY38" s="637"/>
      <c r="CZ38" s="638">
        <v>6.4</v>
      </c>
      <c r="DA38" s="647"/>
      <c r="DB38" s="647"/>
      <c r="DC38" s="648"/>
      <c r="DD38" s="641">
        <v>162698</v>
      </c>
      <c r="DE38" s="636"/>
      <c r="DF38" s="636"/>
      <c r="DG38" s="636"/>
      <c r="DH38" s="636"/>
      <c r="DI38" s="636"/>
      <c r="DJ38" s="636"/>
      <c r="DK38" s="637"/>
      <c r="DL38" s="641">
        <v>133078</v>
      </c>
      <c r="DM38" s="636"/>
      <c r="DN38" s="636"/>
      <c r="DO38" s="636"/>
      <c r="DP38" s="636"/>
      <c r="DQ38" s="636"/>
      <c r="DR38" s="636"/>
      <c r="DS38" s="636"/>
      <c r="DT38" s="636"/>
      <c r="DU38" s="636"/>
      <c r="DV38" s="637"/>
      <c r="DW38" s="638">
        <v>7.7</v>
      </c>
      <c r="DX38" s="647"/>
      <c r="DY38" s="647"/>
      <c r="DZ38" s="647"/>
      <c r="EA38" s="647"/>
      <c r="EB38" s="647"/>
      <c r="EC38" s="666"/>
    </row>
    <row r="39" spans="2:133" ht="11.25" customHeight="1">
      <c r="B39" s="632" t="s">
        <v>342</v>
      </c>
      <c r="C39" s="633"/>
      <c r="D39" s="633"/>
      <c r="E39" s="633"/>
      <c r="F39" s="633"/>
      <c r="G39" s="633"/>
      <c r="H39" s="633"/>
      <c r="I39" s="633"/>
      <c r="J39" s="633"/>
      <c r="K39" s="633"/>
      <c r="L39" s="633"/>
      <c r="M39" s="633"/>
      <c r="N39" s="633"/>
      <c r="O39" s="633"/>
      <c r="P39" s="633"/>
      <c r="Q39" s="634"/>
      <c r="R39" s="635">
        <v>31716</v>
      </c>
      <c r="S39" s="636"/>
      <c r="T39" s="636"/>
      <c r="U39" s="636"/>
      <c r="V39" s="636"/>
      <c r="W39" s="636"/>
      <c r="X39" s="636"/>
      <c r="Y39" s="637"/>
      <c r="Z39" s="661">
        <v>0.9</v>
      </c>
      <c r="AA39" s="661"/>
      <c r="AB39" s="661"/>
      <c r="AC39" s="661"/>
      <c r="AD39" s="662" t="s">
        <v>140</v>
      </c>
      <c r="AE39" s="662"/>
      <c r="AF39" s="662"/>
      <c r="AG39" s="662"/>
      <c r="AH39" s="662"/>
      <c r="AI39" s="662"/>
      <c r="AJ39" s="662"/>
      <c r="AK39" s="662"/>
      <c r="AL39" s="638" t="s">
        <v>235</v>
      </c>
      <c r="AM39" s="639"/>
      <c r="AN39" s="639"/>
      <c r="AO39" s="663"/>
      <c r="AQ39" s="667" t="s">
        <v>343</v>
      </c>
      <c r="AR39" s="668"/>
      <c r="AS39" s="668"/>
      <c r="AT39" s="668"/>
      <c r="AU39" s="668"/>
      <c r="AV39" s="668"/>
      <c r="AW39" s="668"/>
      <c r="AX39" s="668"/>
      <c r="AY39" s="669"/>
      <c r="AZ39" s="635" t="s">
        <v>140</v>
      </c>
      <c r="BA39" s="636"/>
      <c r="BB39" s="636"/>
      <c r="BC39" s="636"/>
      <c r="BD39" s="645"/>
      <c r="BE39" s="645"/>
      <c r="BF39" s="670"/>
      <c r="BG39" s="632" t="s">
        <v>344</v>
      </c>
      <c r="BH39" s="633"/>
      <c r="BI39" s="633"/>
      <c r="BJ39" s="633"/>
      <c r="BK39" s="633"/>
      <c r="BL39" s="633"/>
      <c r="BM39" s="633"/>
      <c r="BN39" s="633"/>
      <c r="BO39" s="633"/>
      <c r="BP39" s="633"/>
      <c r="BQ39" s="633"/>
      <c r="BR39" s="633"/>
      <c r="BS39" s="633"/>
      <c r="BT39" s="633"/>
      <c r="BU39" s="634"/>
      <c r="BV39" s="635">
        <v>354</v>
      </c>
      <c r="BW39" s="636"/>
      <c r="BX39" s="636"/>
      <c r="BY39" s="636"/>
      <c r="BZ39" s="636"/>
      <c r="CA39" s="636"/>
      <c r="CB39" s="671"/>
      <c r="CD39" s="632" t="s">
        <v>345</v>
      </c>
      <c r="CE39" s="633"/>
      <c r="CF39" s="633"/>
      <c r="CG39" s="633"/>
      <c r="CH39" s="633"/>
      <c r="CI39" s="633"/>
      <c r="CJ39" s="633"/>
      <c r="CK39" s="633"/>
      <c r="CL39" s="633"/>
      <c r="CM39" s="633"/>
      <c r="CN39" s="633"/>
      <c r="CO39" s="633"/>
      <c r="CP39" s="633"/>
      <c r="CQ39" s="634"/>
      <c r="CR39" s="635">
        <v>304991</v>
      </c>
      <c r="CS39" s="645"/>
      <c r="CT39" s="645"/>
      <c r="CU39" s="645"/>
      <c r="CV39" s="645"/>
      <c r="CW39" s="645"/>
      <c r="CX39" s="645"/>
      <c r="CY39" s="646"/>
      <c r="CZ39" s="638">
        <v>9.9</v>
      </c>
      <c r="DA39" s="647"/>
      <c r="DB39" s="647"/>
      <c r="DC39" s="648"/>
      <c r="DD39" s="641">
        <v>285254</v>
      </c>
      <c r="DE39" s="645"/>
      <c r="DF39" s="645"/>
      <c r="DG39" s="645"/>
      <c r="DH39" s="645"/>
      <c r="DI39" s="645"/>
      <c r="DJ39" s="645"/>
      <c r="DK39" s="646"/>
      <c r="DL39" s="641" t="s">
        <v>235</v>
      </c>
      <c r="DM39" s="645"/>
      <c r="DN39" s="645"/>
      <c r="DO39" s="645"/>
      <c r="DP39" s="645"/>
      <c r="DQ39" s="645"/>
      <c r="DR39" s="645"/>
      <c r="DS39" s="645"/>
      <c r="DT39" s="645"/>
      <c r="DU39" s="645"/>
      <c r="DV39" s="646"/>
      <c r="DW39" s="638" t="s">
        <v>229</v>
      </c>
      <c r="DX39" s="647"/>
      <c r="DY39" s="647"/>
      <c r="DZ39" s="647"/>
      <c r="EA39" s="647"/>
      <c r="EB39" s="647"/>
      <c r="EC39" s="666"/>
    </row>
    <row r="40" spans="2:133" ht="11.25" customHeight="1">
      <c r="B40" s="632" t="s">
        <v>346</v>
      </c>
      <c r="C40" s="633"/>
      <c r="D40" s="633"/>
      <c r="E40" s="633"/>
      <c r="F40" s="633"/>
      <c r="G40" s="633"/>
      <c r="H40" s="633"/>
      <c r="I40" s="633"/>
      <c r="J40" s="633"/>
      <c r="K40" s="633"/>
      <c r="L40" s="633"/>
      <c r="M40" s="633"/>
      <c r="N40" s="633"/>
      <c r="O40" s="633"/>
      <c r="P40" s="633"/>
      <c r="Q40" s="634"/>
      <c r="R40" s="635">
        <v>379900</v>
      </c>
      <c r="S40" s="636"/>
      <c r="T40" s="636"/>
      <c r="U40" s="636"/>
      <c r="V40" s="636"/>
      <c r="W40" s="636"/>
      <c r="X40" s="636"/>
      <c r="Y40" s="637"/>
      <c r="Z40" s="661">
        <v>11.3</v>
      </c>
      <c r="AA40" s="661"/>
      <c r="AB40" s="661"/>
      <c r="AC40" s="661"/>
      <c r="AD40" s="662" t="s">
        <v>235</v>
      </c>
      <c r="AE40" s="662"/>
      <c r="AF40" s="662"/>
      <c r="AG40" s="662"/>
      <c r="AH40" s="662"/>
      <c r="AI40" s="662"/>
      <c r="AJ40" s="662"/>
      <c r="AK40" s="662"/>
      <c r="AL40" s="638" t="s">
        <v>229</v>
      </c>
      <c r="AM40" s="639"/>
      <c r="AN40" s="639"/>
      <c r="AO40" s="663"/>
      <c r="AQ40" s="667" t="s">
        <v>347</v>
      </c>
      <c r="AR40" s="668"/>
      <c r="AS40" s="668"/>
      <c r="AT40" s="668"/>
      <c r="AU40" s="668"/>
      <c r="AV40" s="668"/>
      <c r="AW40" s="668"/>
      <c r="AX40" s="668"/>
      <c r="AY40" s="669"/>
      <c r="AZ40" s="635" t="s">
        <v>229</v>
      </c>
      <c r="BA40" s="636"/>
      <c r="BB40" s="636"/>
      <c r="BC40" s="636"/>
      <c r="BD40" s="645"/>
      <c r="BE40" s="645"/>
      <c r="BF40" s="670"/>
      <c r="BG40" s="672" t="s">
        <v>348</v>
      </c>
      <c r="BH40" s="673"/>
      <c r="BI40" s="673"/>
      <c r="BJ40" s="673"/>
      <c r="BK40" s="673"/>
      <c r="BL40" s="214"/>
      <c r="BM40" s="633" t="s">
        <v>349</v>
      </c>
      <c r="BN40" s="633"/>
      <c r="BO40" s="633"/>
      <c r="BP40" s="633"/>
      <c r="BQ40" s="633"/>
      <c r="BR40" s="633"/>
      <c r="BS40" s="633"/>
      <c r="BT40" s="633"/>
      <c r="BU40" s="634"/>
      <c r="BV40" s="635">
        <v>76</v>
      </c>
      <c r="BW40" s="636"/>
      <c r="BX40" s="636"/>
      <c r="BY40" s="636"/>
      <c r="BZ40" s="636"/>
      <c r="CA40" s="636"/>
      <c r="CB40" s="671"/>
      <c r="CD40" s="632" t="s">
        <v>350</v>
      </c>
      <c r="CE40" s="633"/>
      <c r="CF40" s="633"/>
      <c r="CG40" s="633"/>
      <c r="CH40" s="633"/>
      <c r="CI40" s="633"/>
      <c r="CJ40" s="633"/>
      <c r="CK40" s="633"/>
      <c r="CL40" s="633"/>
      <c r="CM40" s="633"/>
      <c r="CN40" s="633"/>
      <c r="CO40" s="633"/>
      <c r="CP40" s="633"/>
      <c r="CQ40" s="634"/>
      <c r="CR40" s="635">
        <v>590</v>
      </c>
      <c r="CS40" s="636"/>
      <c r="CT40" s="636"/>
      <c r="CU40" s="636"/>
      <c r="CV40" s="636"/>
      <c r="CW40" s="636"/>
      <c r="CX40" s="636"/>
      <c r="CY40" s="637"/>
      <c r="CZ40" s="638">
        <v>0</v>
      </c>
      <c r="DA40" s="647"/>
      <c r="DB40" s="647"/>
      <c r="DC40" s="648"/>
      <c r="DD40" s="641">
        <v>230</v>
      </c>
      <c r="DE40" s="636"/>
      <c r="DF40" s="636"/>
      <c r="DG40" s="636"/>
      <c r="DH40" s="636"/>
      <c r="DI40" s="636"/>
      <c r="DJ40" s="636"/>
      <c r="DK40" s="637"/>
      <c r="DL40" s="641" t="s">
        <v>229</v>
      </c>
      <c r="DM40" s="636"/>
      <c r="DN40" s="636"/>
      <c r="DO40" s="636"/>
      <c r="DP40" s="636"/>
      <c r="DQ40" s="636"/>
      <c r="DR40" s="636"/>
      <c r="DS40" s="636"/>
      <c r="DT40" s="636"/>
      <c r="DU40" s="636"/>
      <c r="DV40" s="637"/>
      <c r="DW40" s="638" t="s">
        <v>140</v>
      </c>
      <c r="DX40" s="647"/>
      <c r="DY40" s="647"/>
      <c r="DZ40" s="647"/>
      <c r="EA40" s="647"/>
      <c r="EB40" s="647"/>
      <c r="EC40" s="666"/>
    </row>
    <row r="41" spans="2:133" ht="11.25" customHeight="1">
      <c r="B41" s="632" t="s">
        <v>351</v>
      </c>
      <c r="C41" s="633"/>
      <c r="D41" s="633"/>
      <c r="E41" s="633"/>
      <c r="F41" s="633"/>
      <c r="G41" s="633"/>
      <c r="H41" s="633"/>
      <c r="I41" s="633"/>
      <c r="J41" s="633"/>
      <c r="K41" s="633"/>
      <c r="L41" s="633"/>
      <c r="M41" s="633"/>
      <c r="N41" s="633"/>
      <c r="O41" s="633"/>
      <c r="P41" s="633"/>
      <c r="Q41" s="634"/>
      <c r="R41" s="635" t="s">
        <v>293</v>
      </c>
      <c r="S41" s="636"/>
      <c r="T41" s="636"/>
      <c r="U41" s="636"/>
      <c r="V41" s="636"/>
      <c r="W41" s="636"/>
      <c r="X41" s="636"/>
      <c r="Y41" s="637"/>
      <c r="Z41" s="661" t="s">
        <v>229</v>
      </c>
      <c r="AA41" s="661"/>
      <c r="AB41" s="661"/>
      <c r="AC41" s="661"/>
      <c r="AD41" s="662" t="s">
        <v>140</v>
      </c>
      <c r="AE41" s="662"/>
      <c r="AF41" s="662"/>
      <c r="AG41" s="662"/>
      <c r="AH41" s="662"/>
      <c r="AI41" s="662"/>
      <c r="AJ41" s="662"/>
      <c r="AK41" s="662"/>
      <c r="AL41" s="638" t="s">
        <v>235</v>
      </c>
      <c r="AM41" s="639"/>
      <c r="AN41" s="639"/>
      <c r="AO41" s="663"/>
      <c r="AQ41" s="667" t="s">
        <v>352</v>
      </c>
      <c r="AR41" s="668"/>
      <c r="AS41" s="668"/>
      <c r="AT41" s="668"/>
      <c r="AU41" s="668"/>
      <c r="AV41" s="668"/>
      <c r="AW41" s="668"/>
      <c r="AX41" s="668"/>
      <c r="AY41" s="669"/>
      <c r="AZ41" s="635">
        <v>71744</v>
      </c>
      <c r="BA41" s="636"/>
      <c r="BB41" s="636"/>
      <c r="BC41" s="636"/>
      <c r="BD41" s="645"/>
      <c r="BE41" s="645"/>
      <c r="BF41" s="670"/>
      <c r="BG41" s="672"/>
      <c r="BH41" s="673"/>
      <c r="BI41" s="673"/>
      <c r="BJ41" s="673"/>
      <c r="BK41" s="673"/>
      <c r="BL41" s="214"/>
      <c r="BM41" s="633" t="s">
        <v>353</v>
      </c>
      <c r="BN41" s="633"/>
      <c r="BO41" s="633"/>
      <c r="BP41" s="633"/>
      <c r="BQ41" s="633"/>
      <c r="BR41" s="633"/>
      <c r="BS41" s="633"/>
      <c r="BT41" s="633"/>
      <c r="BU41" s="634"/>
      <c r="BV41" s="635">
        <v>2</v>
      </c>
      <c r="BW41" s="636"/>
      <c r="BX41" s="636"/>
      <c r="BY41" s="636"/>
      <c r="BZ41" s="636"/>
      <c r="CA41" s="636"/>
      <c r="CB41" s="671"/>
      <c r="CD41" s="632" t="s">
        <v>354</v>
      </c>
      <c r="CE41" s="633"/>
      <c r="CF41" s="633"/>
      <c r="CG41" s="633"/>
      <c r="CH41" s="633"/>
      <c r="CI41" s="633"/>
      <c r="CJ41" s="633"/>
      <c r="CK41" s="633"/>
      <c r="CL41" s="633"/>
      <c r="CM41" s="633"/>
      <c r="CN41" s="633"/>
      <c r="CO41" s="633"/>
      <c r="CP41" s="633"/>
      <c r="CQ41" s="634"/>
      <c r="CR41" s="635" t="s">
        <v>229</v>
      </c>
      <c r="CS41" s="645"/>
      <c r="CT41" s="645"/>
      <c r="CU41" s="645"/>
      <c r="CV41" s="645"/>
      <c r="CW41" s="645"/>
      <c r="CX41" s="645"/>
      <c r="CY41" s="646"/>
      <c r="CZ41" s="638" t="s">
        <v>235</v>
      </c>
      <c r="DA41" s="647"/>
      <c r="DB41" s="647"/>
      <c r="DC41" s="648"/>
      <c r="DD41" s="641" t="s">
        <v>140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c r="B42" s="632" t="s">
        <v>355</v>
      </c>
      <c r="C42" s="633"/>
      <c r="D42" s="633"/>
      <c r="E42" s="633"/>
      <c r="F42" s="633"/>
      <c r="G42" s="633"/>
      <c r="H42" s="633"/>
      <c r="I42" s="633"/>
      <c r="J42" s="633"/>
      <c r="K42" s="633"/>
      <c r="L42" s="633"/>
      <c r="M42" s="633"/>
      <c r="N42" s="633"/>
      <c r="O42" s="633"/>
      <c r="P42" s="633"/>
      <c r="Q42" s="634"/>
      <c r="R42" s="635" t="s">
        <v>293</v>
      </c>
      <c r="S42" s="636"/>
      <c r="T42" s="636"/>
      <c r="U42" s="636"/>
      <c r="V42" s="636"/>
      <c r="W42" s="636"/>
      <c r="X42" s="636"/>
      <c r="Y42" s="637"/>
      <c r="Z42" s="661" t="s">
        <v>140</v>
      </c>
      <c r="AA42" s="661"/>
      <c r="AB42" s="661"/>
      <c r="AC42" s="661"/>
      <c r="AD42" s="662" t="s">
        <v>140</v>
      </c>
      <c r="AE42" s="662"/>
      <c r="AF42" s="662"/>
      <c r="AG42" s="662"/>
      <c r="AH42" s="662"/>
      <c r="AI42" s="662"/>
      <c r="AJ42" s="662"/>
      <c r="AK42" s="662"/>
      <c r="AL42" s="638" t="s">
        <v>229</v>
      </c>
      <c r="AM42" s="639"/>
      <c r="AN42" s="639"/>
      <c r="AO42" s="663"/>
      <c r="AQ42" s="676" t="s">
        <v>356</v>
      </c>
      <c r="AR42" s="677"/>
      <c r="AS42" s="677"/>
      <c r="AT42" s="677"/>
      <c r="AU42" s="677"/>
      <c r="AV42" s="677"/>
      <c r="AW42" s="677"/>
      <c r="AX42" s="677"/>
      <c r="AY42" s="678"/>
      <c r="AZ42" s="615">
        <v>115423</v>
      </c>
      <c r="BA42" s="649"/>
      <c r="BB42" s="649"/>
      <c r="BC42" s="649"/>
      <c r="BD42" s="616"/>
      <c r="BE42" s="616"/>
      <c r="BF42" s="664"/>
      <c r="BG42" s="674"/>
      <c r="BH42" s="675"/>
      <c r="BI42" s="675"/>
      <c r="BJ42" s="675"/>
      <c r="BK42" s="675"/>
      <c r="BL42" s="215"/>
      <c r="BM42" s="613" t="s">
        <v>357</v>
      </c>
      <c r="BN42" s="613"/>
      <c r="BO42" s="613"/>
      <c r="BP42" s="613"/>
      <c r="BQ42" s="613"/>
      <c r="BR42" s="613"/>
      <c r="BS42" s="613"/>
      <c r="BT42" s="613"/>
      <c r="BU42" s="614"/>
      <c r="BV42" s="615">
        <v>300</v>
      </c>
      <c r="BW42" s="649"/>
      <c r="BX42" s="649"/>
      <c r="BY42" s="649"/>
      <c r="BZ42" s="649"/>
      <c r="CA42" s="649"/>
      <c r="CB42" s="665"/>
      <c r="CD42" s="632" t="s">
        <v>358</v>
      </c>
      <c r="CE42" s="633"/>
      <c r="CF42" s="633"/>
      <c r="CG42" s="633"/>
      <c r="CH42" s="633"/>
      <c r="CI42" s="633"/>
      <c r="CJ42" s="633"/>
      <c r="CK42" s="633"/>
      <c r="CL42" s="633"/>
      <c r="CM42" s="633"/>
      <c r="CN42" s="633"/>
      <c r="CO42" s="633"/>
      <c r="CP42" s="633"/>
      <c r="CQ42" s="634"/>
      <c r="CR42" s="635">
        <v>724629</v>
      </c>
      <c r="CS42" s="645"/>
      <c r="CT42" s="645"/>
      <c r="CU42" s="645"/>
      <c r="CV42" s="645"/>
      <c r="CW42" s="645"/>
      <c r="CX42" s="645"/>
      <c r="CY42" s="646"/>
      <c r="CZ42" s="638">
        <v>23.5</v>
      </c>
      <c r="DA42" s="647"/>
      <c r="DB42" s="647"/>
      <c r="DC42" s="648"/>
      <c r="DD42" s="641">
        <v>111693</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c r="B43" s="632" t="s">
        <v>359</v>
      </c>
      <c r="C43" s="633"/>
      <c r="D43" s="633"/>
      <c r="E43" s="633"/>
      <c r="F43" s="633"/>
      <c r="G43" s="633"/>
      <c r="H43" s="633"/>
      <c r="I43" s="633"/>
      <c r="J43" s="633"/>
      <c r="K43" s="633"/>
      <c r="L43" s="633"/>
      <c r="M43" s="633"/>
      <c r="N43" s="633"/>
      <c r="O43" s="633"/>
      <c r="P43" s="633"/>
      <c r="Q43" s="634"/>
      <c r="R43" s="635">
        <v>50400</v>
      </c>
      <c r="S43" s="636"/>
      <c r="T43" s="636"/>
      <c r="U43" s="636"/>
      <c r="V43" s="636"/>
      <c r="W43" s="636"/>
      <c r="X43" s="636"/>
      <c r="Y43" s="637"/>
      <c r="Z43" s="661">
        <v>1.5</v>
      </c>
      <c r="AA43" s="661"/>
      <c r="AB43" s="661"/>
      <c r="AC43" s="661"/>
      <c r="AD43" s="662" t="s">
        <v>235</v>
      </c>
      <c r="AE43" s="662"/>
      <c r="AF43" s="662"/>
      <c r="AG43" s="662"/>
      <c r="AH43" s="662"/>
      <c r="AI43" s="662"/>
      <c r="AJ43" s="662"/>
      <c r="AK43" s="662"/>
      <c r="AL43" s="638" t="s">
        <v>229</v>
      </c>
      <c r="AM43" s="639"/>
      <c r="AN43" s="639"/>
      <c r="AO43" s="663"/>
      <c r="CD43" s="632" t="s">
        <v>360</v>
      </c>
      <c r="CE43" s="633"/>
      <c r="CF43" s="633"/>
      <c r="CG43" s="633"/>
      <c r="CH43" s="633"/>
      <c r="CI43" s="633"/>
      <c r="CJ43" s="633"/>
      <c r="CK43" s="633"/>
      <c r="CL43" s="633"/>
      <c r="CM43" s="633"/>
      <c r="CN43" s="633"/>
      <c r="CO43" s="633"/>
      <c r="CP43" s="633"/>
      <c r="CQ43" s="634"/>
      <c r="CR43" s="635">
        <v>8586</v>
      </c>
      <c r="CS43" s="645"/>
      <c r="CT43" s="645"/>
      <c r="CU43" s="645"/>
      <c r="CV43" s="645"/>
      <c r="CW43" s="645"/>
      <c r="CX43" s="645"/>
      <c r="CY43" s="646"/>
      <c r="CZ43" s="638">
        <v>0.3</v>
      </c>
      <c r="DA43" s="647"/>
      <c r="DB43" s="647"/>
      <c r="DC43" s="648"/>
      <c r="DD43" s="641">
        <v>8586</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c r="B44" s="612" t="s">
        <v>361</v>
      </c>
      <c r="C44" s="613"/>
      <c r="D44" s="613"/>
      <c r="E44" s="613"/>
      <c r="F44" s="613"/>
      <c r="G44" s="613"/>
      <c r="H44" s="613"/>
      <c r="I44" s="613"/>
      <c r="J44" s="613"/>
      <c r="K44" s="613"/>
      <c r="L44" s="613"/>
      <c r="M44" s="613"/>
      <c r="N44" s="613"/>
      <c r="O44" s="613"/>
      <c r="P44" s="613"/>
      <c r="Q44" s="614"/>
      <c r="R44" s="615">
        <v>3356721</v>
      </c>
      <c r="S44" s="649"/>
      <c r="T44" s="649"/>
      <c r="U44" s="649"/>
      <c r="V44" s="649"/>
      <c r="W44" s="649"/>
      <c r="X44" s="649"/>
      <c r="Y44" s="650"/>
      <c r="Z44" s="651">
        <v>100</v>
      </c>
      <c r="AA44" s="651"/>
      <c r="AB44" s="651"/>
      <c r="AC44" s="651"/>
      <c r="AD44" s="652">
        <v>1674985</v>
      </c>
      <c r="AE44" s="652"/>
      <c r="AF44" s="652"/>
      <c r="AG44" s="652"/>
      <c r="AH44" s="652"/>
      <c r="AI44" s="652"/>
      <c r="AJ44" s="652"/>
      <c r="AK44" s="652"/>
      <c r="AL44" s="618">
        <v>100</v>
      </c>
      <c r="AM44" s="653"/>
      <c r="AN44" s="653"/>
      <c r="AO44" s="654"/>
      <c r="CD44" s="655" t="s">
        <v>307</v>
      </c>
      <c r="CE44" s="656"/>
      <c r="CF44" s="632" t="s">
        <v>362</v>
      </c>
      <c r="CG44" s="633"/>
      <c r="CH44" s="633"/>
      <c r="CI44" s="633"/>
      <c r="CJ44" s="633"/>
      <c r="CK44" s="633"/>
      <c r="CL44" s="633"/>
      <c r="CM44" s="633"/>
      <c r="CN44" s="633"/>
      <c r="CO44" s="633"/>
      <c r="CP44" s="633"/>
      <c r="CQ44" s="634"/>
      <c r="CR44" s="635">
        <v>711039</v>
      </c>
      <c r="CS44" s="636"/>
      <c r="CT44" s="636"/>
      <c r="CU44" s="636"/>
      <c r="CV44" s="636"/>
      <c r="CW44" s="636"/>
      <c r="CX44" s="636"/>
      <c r="CY44" s="637"/>
      <c r="CZ44" s="638">
        <v>23</v>
      </c>
      <c r="DA44" s="639"/>
      <c r="DB44" s="639"/>
      <c r="DC44" s="640"/>
      <c r="DD44" s="641">
        <v>105970</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c r="CD45" s="657"/>
      <c r="CE45" s="658"/>
      <c r="CF45" s="632" t="s">
        <v>363</v>
      </c>
      <c r="CG45" s="633"/>
      <c r="CH45" s="633"/>
      <c r="CI45" s="633"/>
      <c r="CJ45" s="633"/>
      <c r="CK45" s="633"/>
      <c r="CL45" s="633"/>
      <c r="CM45" s="633"/>
      <c r="CN45" s="633"/>
      <c r="CO45" s="633"/>
      <c r="CP45" s="633"/>
      <c r="CQ45" s="634"/>
      <c r="CR45" s="635">
        <v>439554</v>
      </c>
      <c r="CS45" s="645"/>
      <c r="CT45" s="645"/>
      <c r="CU45" s="645"/>
      <c r="CV45" s="645"/>
      <c r="CW45" s="645"/>
      <c r="CX45" s="645"/>
      <c r="CY45" s="646"/>
      <c r="CZ45" s="638">
        <v>14.2</v>
      </c>
      <c r="DA45" s="647"/>
      <c r="DB45" s="647"/>
      <c r="DC45" s="648"/>
      <c r="DD45" s="641">
        <v>3956</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c r="B46" s="205" t="s">
        <v>364</v>
      </c>
      <c r="CD46" s="657"/>
      <c r="CE46" s="658"/>
      <c r="CF46" s="632" t="s">
        <v>365</v>
      </c>
      <c r="CG46" s="633"/>
      <c r="CH46" s="633"/>
      <c r="CI46" s="633"/>
      <c r="CJ46" s="633"/>
      <c r="CK46" s="633"/>
      <c r="CL46" s="633"/>
      <c r="CM46" s="633"/>
      <c r="CN46" s="633"/>
      <c r="CO46" s="633"/>
      <c r="CP46" s="633"/>
      <c r="CQ46" s="634"/>
      <c r="CR46" s="635">
        <v>258240</v>
      </c>
      <c r="CS46" s="636"/>
      <c r="CT46" s="636"/>
      <c r="CU46" s="636"/>
      <c r="CV46" s="636"/>
      <c r="CW46" s="636"/>
      <c r="CX46" s="636"/>
      <c r="CY46" s="637"/>
      <c r="CZ46" s="638">
        <v>8.4</v>
      </c>
      <c r="DA46" s="639"/>
      <c r="DB46" s="639"/>
      <c r="DC46" s="640"/>
      <c r="DD46" s="641">
        <v>97769</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c r="B47" s="631" t="s">
        <v>366</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367</v>
      </c>
      <c r="CG47" s="633"/>
      <c r="CH47" s="633"/>
      <c r="CI47" s="633"/>
      <c r="CJ47" s="633"/>
      <c r="CK47" s="633"/>
      <c r="CL47" s="633"/>
      <c r="CM47" s="633"/>
      <c r="CN47" s="633"/>
      <c r="CO47" s="633"/>
      <c r="CP47" s="633"/>
      <c r="CQ47" s="634"/>
      <c r="CR47" s="635">
        <v>13590</v>
      </c>
      <c r="CS47" s="645"/>
      <c r="CT47" s="645"/>
      <c r="CU47" s="645"/>
      <c r="CV47" s="645"/>
      <c r="CW47" s="645"/>
      <c r="CX47" s="645"/>
      <c r="CY47" s="646"/>
      <c r="CZ47" s="638">
        <v>0.4</v>
      </c>
      <c r="DA47" s="647"/>
      <c r="DB47" s="647"/>
      <c r="DC47" s="648"/>
      <c r="DD47" s="641">
        <v>5723</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c r="B48" s="631" t="s">
        <v>368</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369</v>
      </c>
      <c r="CG48" s="633"/>
      <c r="CH48" s="633"/>
      <c r="CI48" s="633"/>
      <c r="CJ48" s="633"/>
      <c r="CK48" s="633"/>
      <c r="CL48" s="633"/>
      <c r="CM48" s="633"/>
      <c r="CN48" s="633"/>
      <c r="CO48" s="633"/>
      <c r="CP48" s="633"/>
      <c r="CQ48" s="634"/>
      <c r="CR48" s="635" t="s">
        <v>235</v>
      </c>
      <c r="CS48" s="636"/>
      <c r="CT48" s="636"/>
      <c r="CU48" s="636"/>
      <c r="CV48" s="636"/>
      <c r="CW48" s="636"/>
      <c r="CX48" s="636"/>
      <c r="CY48" s="637"/>
      <c r="CZ48" s="638" t="s">
        <v>235</v>
      </c>
      <c r="DA48" s="639"/>
      <c r="DB48" s="639"/>
      <c r="DC48" s="640"/>
      <c r="DD48" s="641" t="s">
        <v>235</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c r="B49" s="216"/>
      <c r="CD49" s="612" t="s">
        <v>370</v>
      </c>
      <c r="CE49" s="613"/>
      <c r="CF49" s="613"/>
      <c r="CG49" s="613"/>
      <c r="CH49" s="613"/>
      <c r="CI49" s="613"/>
      <c r="CJ49" s="613"/>
      <c r="CK49" s="613"/>
      <c r="CL49" s="613"/>
      <c r="CM49" s="613"/>
      <c r="CN49" s="613"/>
      <c r="CO49" s="613"/>
      <c r="CP49" s="613"/>
      <c r="CQ49" s="614"/>
      <c r="CR49" s="615">
        <v>3087102</v>
      </c>
      <c r="CS49" s="616"/>
      <c r="CT49" s="616"/>
      <c r="CU49" s="616"/>
      <c r="CV49" s="616"/>
      <c r="CW49" s="616"/>
      <c r="CX49" s="616"/>
      <c r="CY49" s="617"/>
      <c r="CZ49" s="618">
        <v>100</v>
      </c>
      <c r="DA49" s="619"/>
      <c r="DB49" s="619"/>
      <c r="DC49" s="620"/>
      <c r="DD49" s="621">
        <v>1976522</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c r="B50" s="216"/>
    </row>
  </sheetData>
  <sheetProtection algorithmName="SHA-512" hashValue="KIFNOIn067K/euOXWw7Rb6w6KcKaRfuXo4J3nPtI1ajOKmJLJFqur2/Ck35I40BK8+uavjvQOPfiEuPGhe5a2A==" saltValue="xWMxAWGiq7d/Js0Uahbyn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25" zoomScaleSheetLayoutView="70" workbookViewId="0">
      <selection activeCell="AU95" sqref="AU95"/>
    </sheetView>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1099" t="s">
        <v>371</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372</v>
      </c>
      <c r="DK2" s="1101"/>
      <c r="DL2" s="1101"/>
      <c r="DM2" s="1101"/>
      <c r="DN2" s="1101"/>
      <c r="DO2" s="1102"/>
      <c r="DP2" s="219"/>
      <c r="DQ2" s="1100" t="s">
        <v>373</v>
      </c>
      <c r="DR2" s="1101"/>
      <c r="DS2" s="1101"/>
      <c r="DT2" s="1101"/>
      <c r="DU2" s="1101"/>
      <c r="DV2" s="1101"/>
      <c r="DW2" s="1101"/>
      <c r="DX2" s="1101"/>
      <c r="DY2" s="1101"/>
      <c r="DZ2" s="1102"/>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1068" t="s">
        <v>374</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375</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c r="A5" s="1004" t="s">
        <v>376</v>
      </c>
      <c r="B5" s="1005"/>
      <c r="C5" s="1005"/>
      <c r="D5" s="1005"/>
      <c r="E5" s="1005"/>
      <c r="F5" s="1005"/>
      <c r="G5" s="1005"/>
      <c r="H5" s="1005"/>
      <c r="I5" s="1005"/>
      <c r="J5" s="1005"/>
      <c r="K5" s="1005"/>
      <c r="L5" s="1005"/>
      <c r="M5" s="1005"/>
      <c r="N5" s="1005"/>
      <c r="O5" s="1005"/>
      <c r="P5" s="1006"/>
      <c r="Q5" s="1010" t="s">
        <v>377</v>
      </c>
      <c r="R5" s="1011"/>
      <c r="S5" s="1011"/>
      <c r="T5" s="1011"/>
      <c r="U5" s="1012"/>
      <c r="V5" s="1010" t="s">
        <v>378</v>
      </c>
      <c r="W5" s="1011"/>
      <c r="X5" s="1011"/>
      <c r="Y5" s="1011"/>
      <c r="Z5" s="1012"/>
      <c r="AA5" s="1010" t="s">
        <v>379</v>
      </c>
      <c r="AB5" s="1011"/>
      <c r="AC5" s="1011"/>
      <c r="AD5" s="1011"/>
      <c r="AE5" s="1011"/>
      <c r="AF5" s="1103" t="s">
        <v>380</v>
      </c>
      <c r="AG5" s="1011"/>
      <c r="AH5" s="1011"/>
      <c r="AI5" s="1011"/>
      <c r="AJ5" s="1024"/>
      <c r="AK5" s="1011" t="s">
        <v>381</v>
      </c>
      <c r="AL5" s="1011"/>
      <c r="AM5" s="1011"/>
      <c r="AN5" s="1011"/>
      <c r="AO5" s="1012"/>
      <c r="AP5" s="1010" t="s">
        <v>382</v>
      </c>
      <c r="AQ5" s="1011"/>
      <c r="AR5" s="1011"/>
      <c r="AS5" s="1011"/>
      <c r="AT5" s="1012"/>
      <c r="AU5" s="1010" t="s">
        <v>383</v>
      </c>
      <c r="AV5" s="1011"/>
      <c r="AW5" s="1011"/>
      <c r="AX5" s="1011"/>
      <c r="AY5" s="1024"/>
      <c r="AZ5" s="223"/>
      <c r="BA5" s="223"/>
      <c r="BB5" s="223"/>
      <c r="BC5" s="223"/>
      <c r="BD5" s="223"/>
      <c r="BE5" s="224"/>
      <c r="BF5" s="224"/>
      <c r="BG5" s="224"/>
      <c r="BH5" s="224"/>
      <c r="BI5" s="224"/>
      <c r="BJ5" s="224"/>
      <c r="BK5" s="224"/>
      <c r="BL5" s="224"/>
      <c r="BM5" s="224"/>
      <c r="BN5" s="224"/>
      <c r="BO5" s="224"/>
      <c r="BP5" s="224"/>
      <c r="BQ5" s="1004" t="s">
        <v>384</v>
      </c>
      <c r="BR5" s="1005"/>
      <c r="BS5" s="1005"/>
      <c r="BT5" s="1005"/>
      <c r="BU5" s="1005"/>
      <c r="BV5" s="1005"/>
      <c r="BW5" s="1005"/>
      <c r="BX5" s="1005"/>
      <c r="BY5" s="1005"/>
      <c r="BZ5" s="1005"/>
      <c r="CA5" s="1005"/>
      <c r="CB5" s="1005"/>
      <c r="CC5" s="1005"/>
      <c r="CD5" s="1005"/>
      <c r="CE5" s="1005"/>
      <c r="CF5" s="1005"/>
      <c r="CG5" s="1006"/>
      <c r="CH5" s="1010" t="s">
        <v>385</v>
      </c>
      <c r="CI5" s="1011"/>
      <c r="CJ5" s="1011"/>
      <c r="CK5" s="1011"/>
      <c r="CL5" s="1012"/>
      <c r="CM5" s="1010" t="s">
        <v>386</v>
      </c>
      <c r="CN5" s="1011"/>
      <c r="CO5" s="1011"/>
      <c r="CP5" s="1011"/>
      <c r="CQ5" s="1012"/>
      <c r="CR5" s="1010" t="s">
        <v>387</v>
      </c>
      <c r="CS5" s="1011"/>
      <c r="CT5" s="1011"/>
      <c r="CU5" s="1011"/>
      <c r="CV5" s="1012"/>
      <c r="CW5" s="1010" t="s">
        <v>388</v>
      </c>
      <c r="CX5" s="1011"/>
      <c r="CY5" s="1011"/>
      <c r="CZ5" s="1011"/>
      <c r="DA5" s="1012"/>
      <c r="DB5" s="1010" t="s">
        <v>389</v>
      </c>
      <c r="DC5" s="1011"/>
      <c r="DD5" s="1011"/>
      <c r="DE5" s="1011"/>
      <c r="DF5" s="1012"/>
      <c r="DG5" s="1093" t="s">
        <v>390</v>
      </c>
      <c r="DH5" s="1094"/>
      <c r="DI5" s="1094"/>
      <c r="DJ5" s="1094"/>
      <c r="DK5" s="1095"/>
      <c r="DL5" s="1093" t="s">
        <v>391</v>
      </c>
      <c r="DM5" s="1094"/>
      <c r="DN5" s="1094"/>
      <c r="DO5" s="1094"/>
      <c r="DP5" s="1095"/>
      <c r="DQ5" s="1010" t="s">
        <v>392</v>
      </c>
      <c r="DR5" s="1011"/>
      <c r="DS5" s="1011"/>
      <c r="DT5" s="1011"/>
      <c r="DU5" s="1012"/>
      <c r="DV5" s="1010" t="s">
        <v>383</v>
      </c>
      <c r="DW5" s="1011"/>
      <c r="DX5" s="1011"/>
      <c r="DY5" s="1011"/>
      <c r="DZ5" s="1024"/>
      <c r="EA5" s="225"/>
    </row>
    <row r="6" spans="1:131" s="226" customFormat="1" ht="26.25" customHeight="1" thickBot="1">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c r="A7" s="227">
        <v>1</v>
      </c>
      <c r="B7" s="1056" t="s">
        <v>393</v>
      </c>
      <c r="C7" s="1057"/>
      <c r="D7" s="1057"/>
      <c r="E7" s="1057"/>
      <c r="F7" s="1057"/>
      <c r="G7" s="1057"/>
      <c r="H7" s="1057"/>
      <c r="I7" s="1057"/>
      <c r="J7" s="1057"/>
      <c r="K7" s="1057"/>
      <c r="L7" s="1057"/>
      <c r="M7" s="1057"/>
      <c r="N7" s="1057"/>
      <c r="O7" s="1057"/>
      <c r="P7" s="1058"/>
      <c r="Q7" s="1111">
        <v>3356</v>
      </c>
      <c r="R7" s="1112"/>
      <c r="S7" s="1112"/>
      <c r="T7" s="1112"/>
      <c r="U7" s="1112"/>
      <c r="V7" s="1112">
        <v>3086</v>
      </c>
      <c r="W7" s="1112"/>
      <c r="X7" s="1112"/>
      <c r="Y7" s="1112"/>
      <c r="Z7" s="1112"/>
      <c r="AA7" s="1112">
        <v>270</v>
      </c>
      <c r="AB7" s="1112"/>
      <c r="AC7" s="1112"/>
      <c r="AD7" s="1112"/>
      <c r="AE7" s="1113"/>
      <c r="AF7" s="1114">
        <v>178</v>
      </c>
      <c r="AG7" s="1115"/>
      <c r="AH7" s="1115"/>
      <c r="AI7" s="1115"/>
      <c r="AJ7" s="1116"/>
      <c r="AK7" s="1117" t="s">
        <v>599</v>
      </c>
      <c r="AL7" s="1118"/>
      <c r="AM7" s="1118"/>
      <c r="AN7" s="1118"/>
      <c r="AO7" s="1118"/>
      <c r="AP7" s="1118">
        <v>3525</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588</v>
      </c>
      <c r="BT7" s="1109"/>
      <c r="BU7" s="1109"/>
      <c r="BV7" s="1109"/>
      <c r="BW7" s="1109"/>
      <c r="BX7" s="1109"/>
      <c r="BY7" s="1109"/>
      <c r="BZ7" s="1109"/>
      <c r="CA7" s="1109"/>
      <c r="CB7" s="1109"/>
      <c r="CC7" s="1109"/>
      <c r="CD7" s="1109"/>
      <c r="CE7" s="1109"/>
      <c r="CF7" s="1109"/>
      <c r="CG7" s="1121"/>
      <c r="CH7" s="1105">
        <v>-15</v>
      </c>
      <c r="CI7" s="1106"/>
      <c r="CJ7" s="1106"/>
      <c r="CK7" s="1106"/>
      <c r="CL7" s="1107"/>
      <c r="CM7" s="1105">
        <v>3</v>
      </c>
      <c r="CN7" s="1106"/>
      <c r="CO7" s="1106"/>
      <c r="CP7" s="1106"/>
      <c r="CQ7" s="1107"/>
      <c r="CR7" s="1105">
        <v>54</v>
      </c>
      <c r="CS7" s="1106"/>
      <c r="CT7" s="1106"/>
      <c r="CU7" s="1106"/>
      <c r="CV7" s="1107"/>
      <c r="CW7" s="1105">
        <v>5</v>
      </c>
      <c r="CX7" s="1106"/>
      <c r="CY7" s="1106"/>
      <c r="CZ7" s="1106"/>
      <c r="DA7" s="1107"/>
      <c r="DB7" s="1105">
        <v>10</v>
      </c>
      <c r="DC7" s="1106"/>
      <c r="DD7" s="1106"/>
      <c r="DE7" s="1106"/>
      <c r="DF7" s="1107"/>
      <c r="DG7" s="1105" t="s">
        <v>599</v>
      </c>
      <c r="DH7" s="1106"/>
      <c r="DI7" s="1106"/>
      <c r="DJ7" s="1106"/>
      <c r="DK7" s="1107"/>
      <c r="DL7" s="1105" t="s">
        <v>599</v>
      </c>
      <c r="DM7" s="1106"/>
      <c r="DN7" s="1106"/>
      <c r="DO7" s="1106"/>
      <c r="DP7" s="1107"/>
      <c r="DQ7" s="1105" t="s">
        <v>599</v>
      </c>
      <c r="DR7" s="1106"/>
      <c r="DS7" s="1106"/>
      <c r="DT7" s="1106"/>
      <c r="DU7" s="1107"/>
      <c r="DV7" s="1108"/>
      <c r="DW7" s="1109"/>
      <c r="DX7" s="1109"/>
      <c r="DY7" s="1109"/>
      <c r="DZ7" s="1110"/>
      <c r="EA7" s="225"/>
    </row>
    <row r="8" spans="1:131" s="226" customFormat="1" ht="26.25" customHeight="1">
      <c r="A8" s="229">
        <v>2</v>
      </c>
      <c r="B8" s="1039" t="s">
        <v>394</v>
      </c>
      <c r="C8" s="1040"/>
      <c r="D8" s="1040"/>
      <c r="E8" s="1040"/>
      <c r="F8" s="1040"/>
      <c r="G8" s="1040"/>
      <c r="H8" s="1040"/>
      <c r="I8" s="1040"/>
      <c r="J8" s="1040"/>
      <c r="K8" s="1040"/>
      <c r="L8" s="1040"/>
      <c r="M8" s="1040"/>
      <c r="N8" s="1040"/>
      <c r="O8" s="1040"/>
      <c r="P8" s="1041"/>
      <c r="Q8" s="1047">
        <v>1</v>
      </c>
      <c r="R8" s="1048"/>
      <c r="S8" s="1048"/>
      <c r="T8" s="1048"/>
      <c r="U8" s="1048"/>
      <c r="V8" s="1048">
        <v>1</v>
      </c>
      <c r="W8" s="1048"/>
      <c r="X8" s="1048"/>
      <c r="Y8" s="1048"/>
      <c r="Z8" s="1048"/>
      <c r="AA8" s="1048" t="s">
        <v>599</v>
      </c>
      <c r="AB8" s="1048"/>
      <c r="AC8" s="1048"/>
      <c r="AD8" s="1048"/>
      <c r="AE8" s="1049"/>
      <c r="AF8" s="1044" t="s">
        <v>395</v>
      </c>
      <c r="AG8" s="1045"/>
      <c r="AH8" s="1045"/>
      <c r="AI8" s="1045"/>
      <c r="AJ8" s="1046"/>
      <c r="AK8" s="1089" t="s">
        <v>599</v>
      </c>
      <c r="AL8" s="1090"/>
      <c r="AM8" s="1090"/>
      <c r="AN8" s="1090"/>
      <c r="AO8" s="1090"/>
      <c r="AP8" s="1090" t="s">
        <v>599</v>
      </c>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t="s">
        <v>589</v>
      </c>
      <c r="BT8" s="1002"/>
      <c r="BU8" s="1002"/>
      <c r="BV8" s="1002"/>
      <c r="BW8" s="1002"/>
      <c r="BX8" s="1002"/>
      <c r="BY8" s="1002"/>
      <c r="BZ8" s="1002"/>
      <c r="CA8" s="1002"/>
      <c r="CB8" s="1002"/>
      <c r="CC8" s="1002"/>
      <c r="CD8" s="1002"/>
      <c r="CE8" s="1002"/>
      <c r="CF8" s="1002"/>
      <c r="CG8" s="1023"/>
      <c r="CH8" s="998">
        <v>-1</v>
      </c>
      <c r="CI8" s="999"/>
      <c r="CJ8" s="999"/>
      <c r="CK8" s="999"/>
      <c r="CL8" s="1000"/>
      <c r="CM8" s="998">
        <v>-7</v>
      </c>
      <c r="CN8" s="999"/>
      <c r="CO8" s="999"/>
      <c r="CP8" s="999"/>
      <c r="CQ8" s="1000"/>
      <c r="CR8" s="998">
        <v>330</v>
      </c>
      <c r="CS8" s="999"/>
      <c r="CT8" s="999"/>
      <c r="CU8" s="999"/>
      <c r="CV8" s="1000"/>
      <c r="CW8" s="998" t="s">
        <v>599</v>
      </c>
      <c r="CX8" s="999"/>
      <c r="CY8" s="999"/>
      <c r="CZ8" s="999"/>
      <c r="DA8" s="1000"/>
      <c r="DB8" s="998" t="s">
        <v>599</v>
      </c>
      <c r="DC8" s="999"/>
      <c r="DD8" s="999"/>
      <c r="DE8" s="999"/>
      <c r="DF8" s="1000"/>
      <c r="DG8" s="998" t="s">
        <v>599</v>
      </c>
      <c r="DH8" s="999"/>
      <c r="DI8" s="999"/>
      <c r="DJ8" s="999"/>
      <c r="DK8" s="1000"/>
      <c r="DL8" s="998" t="s">
        <v>599</v>
      </c>
      <c r="DM8" s="999"/>
      <c r="DN8" s="999"/>
      <c r="DO8" s="999"/>
      <c r="DP8" s="1000"/>
      <c r="DQ8" s="998" t="s">
        <v>599</v>
      </c>
      <c r="DR8" s="999"/>
      <c r="DS8" s="999"/>
      <c r="DT8" s="999"/>
      <c r="DU8" s="1000"/>
      <c r="DV8" s="1001"/>
      <c r="DW8" s="1002"/>
      <c r="DX8" s="1002"/>
      <c r="DY8" s="1002"/>
      <c r="DZ8" s="1003"/>
      <c r="EA8" s="225"/>
    </row>
    <row r="9" spans="1:131" s="226" customFormat="1" ht="26.25" customHeight="1">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t="s">
        <v>590</v>
      </c>
      <c r="BT9" s="1002"/>
      <c r="BU9" s="1002"/>
      <c r="BV9" s="1002"/>
      <c r="BW9" s="1002"/>
      <c r="BX9" s="1002"/>
      <c r="BY9" s="1002"/>
      <c r="BZ9" s="1002"/>
      <c r="CA9" s="1002"/>
      <c r="CB9" s="1002"/>
      <c r="CC9" s="1002"/>
      <c r="CD9" s="1002"/>
      <c r="CE9" s="1002"/>
      <c r="CF9" s="1002"/>
      <c r="CG9" s="1023"/>
      <c r="CH9" s="998">
        <v>3</v>
      </c>
      <c r="CI9" s="999"/>
      <c r="CJ9" s="999"/>
      <c r="CK9" s="999"/>
      <c r="CL9" s="1000"/>
      <c r="CM9" s="998">
        <v>34</v>
      </c>
      <c r="CN9" s="999"/>
      <c r="CO9" s="999"/>
      <c r="CP9" s="999"/>
      <c r="CQ9" s="1000"/>
      <c r="CR9" s="998">
        <v>72</v>
      </c>
      <c r="CS9" s="999"/>
      <c r="CT9" s="999"/>
      <c r="CU9" s="999"/>
      <c r="CV9" s="1000"/>
      <c r="CW9" s="998" t="s">
        <v>599</v>
      </c>
      <c r="CX9" s="999"/>
      <c r="CY9" s="999"/>
      <c r="CZ9" s="999"/>
      <c r="DA9" s="1000"/>
      <c r="DB9" s="998" t="s">
        <v>599</v>
      </c>
      <c r="DC9" s="999"/>
      <c r="DD9" s="999"/>
      <c r="DE9" s="999"/>
      <c r="DF9" s="1000"/>
      <c r="DG9" s="998" t="s">
        <v>599</v>
      </c>
      <c r="DH9" s="999"/>
      <c r="DI9" s="999"/>
      <c r="DJ9" s="999"/>
      <c r="DK9" s="1000"/>
      <c r="DL9" s="998" t="s">
        <v>599</v>
      </c>
      <c r="DM9" s="999"/>
      <c r="DN9" s="999"/>
      <c r="DO9" s="999"/>
      <c r="DP9" s="1000"/>
      <c r="DQ9" s="998" t="s">
        <v>599</v>
      </c>
      <c r="DR9" s="999"/>
      <c r="DS9" s="999"/>
      <c r="DT9" s="999"/>
      <c r="DU9" s="1000"/>
      <c r="DV9" s="1001"/>
      <c r="DW9" s="1002"/>
      <c r="DX9" s="1002"/>
      <c r="DY9" s="1002"/>
      <c r="DZ9" s="1003"/>
      <c r="EA9" s="225"/>
    </row>
    <row r="10" spans="1:131" s="226" customFormat="1" ht="26.25" customHeight="1">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t="s">
        <v>591</v>
      </c>
      <c r="BT10" s="1002"/>
      <c r="BU10" s="1002"/>
      <c r="BV10" s="1002"/>
      <c r="BW10" s="1002"/>
      <c r="BX10" s="1002"/>
      <c r="BY10" s="1002"/>
      <c r="BZ10" s="1002"/>
      <c r="CA10" s="1002"/>
      <c r="CB10" s="1002"/>
      <c r="CC10" s="1002"/>
      <c r="CD10" s="1002"/>
      <c r="CE10" s="1002"/>
      <c r="CF10" s="1002"/>
      <c r="CG10" s="1023"/>
      <c r="CH10" s="998">
        <v>-8</v>
      </c>
      <c r="CI10" s="999"/>
      <c r="CJ10" s="999"/>
      <c r="CK10" s="999"/>
      <c r="CL10" s="1000"/>
      <c r="CM10" s="998">
        <v>34</v>
      </c>
      <c r="CN10" s="999"/>
      <c r="CO10" s="999"/>
      <c r="CP10" s="999"/>
      <c r="CQ10" s="1000"/>
      <c r="CR10" s="998">
        <v>7</v>
      </c>
      <c r="CS10" s="999"/>
      <c r="CT10" s="999"/>
      <c r="CU10" s="999"/>
      <c r="CV10" s="1000"/>
      <c r="CW10" s="998" t="s">
        <v>599</v>
      </c>
      <c r="CX10" s="999"/>
      <c r="CY10" s="999"/>
      <c r="CZ10" s="999"/>
      <c r="DA10" s="1000"/>
      <c r="DB10" s="998" t="s">
        <v>599</v>
      </c>
      <c r="DC10" s="999"/>
      <c r="DD10" s="999"/>
      <c r="DE10" s="999"/>
      <c r="DF10" s="1000"/>
      <c r="DG10" s="998" t="s">
        <v>599</v>
      </c>
      <c r="DH10" s="999"/>
      <c r="DI10" s="999"/>
      <c r="DJ10" s="999"/>
      <c r="DK10" s="1000"/>
      <c r="DL10" s="998" t="s">
        <v>599</v>
      </c>
      <c r="DM10" s="999"/>
      <c r="DN10" s="999"/>
      <c r="DO10" s="999"/>
      <c r="DP10" s="1000"/>
      <c r="DQ10" s="998" t="s">
        <v>599</v>
      </c>
      <c r="DR10" s="999"/>
      <c r="DS10" s="999"/>
      <c r="DT10" s="999"/>
      <c r="DU10" s="1000"/>
      <c r="DV10" s="1001"/>
      <c r="DW10" s="1002"/>
      <c r="DX10" s="1002"/>
      <c r="DY10" s="1002"/>
      <c r="DZ10" s="1003"/>
      <c r="EA10" s="225"/>
    </row>
    <row r="11" spans="1:131" s="226" customFormat="1" ht="26.25" customHeight="1">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t="s">
        <v>592</v>
      </c>
      <c r="BT11" s="1002"/>
      <c r="BU11" s="1002"/>
      <c r="BV11" s="1002"/>
      <c r="BW11" s="1002"/>
      <c r="BX11" s="1002"/>
      <c r="BY11" s="1002"/>
      <c r="BZ11" s="1002"/>
      <c r="CA11" s="1002"/>
      <c r="CB11" s="1002"/>
      <c r="CC11" s="1002"/>
      <c r="CD11" s="1002"/>
      <c r="CE11" s="1002"/>
      <c r="CF11" s="1002"/>
      <c r="CG11" s="1023"/>
      <c r="CH11" s="998">
        <v>3</v>
      </c>
      <c r="CI11" s="999"/>
      <c r="CJ11" s="999"/>
      <c r="CK11" s="999"/>
      <c r="CL11" s="1000"/>
      <c r="CM11" s="998">
        <v>59</v>
      </c>
      <c r="CN11" s="999"/>
      <c r="CO11" s="999"/>
      <c r="CP11" s="999"/>
      <c r="CQ11" s="1000"/>
      <c r="CR11" s="998">
        <v>50</v>
      </c>
      <c r="CS11" s="999"/>
      <c r="CT11" s="999"/>
      <c r="CU11" s="999"/>
      <c r="CV11" s="1000"/>
      <c r="CW11" s="998" t="s">
        <v>599</v>
      </c>
      <c r="CX11" s="999"/>
      <c r="CY11" s="999"/>
      <c r="CZ11" s="999"/>
      <c r="DA11" s="1000"/>
      <c r="DB11" s="998" t="s">
        <v>599</v>
      </c>
      <c r="DC11" s="999"/>
      <c r="DD11" s="999"/>
      <c r="DE11" s="999"/>
      <c r="DF11" s="1000"/>
      <c r="DG11" s="998" t="s">
        <v>599</v>
      </c>
      <c r="DH11" s="999"/>
      <c r="DI11" s="999"/>
      <c r="DJ11" s="999"/>
      <c r="DK11" s="1000"/>
      <c r="DL11" s="998" t="s">
        <v>599</v>
      </c>
      <c r="DM11" s="999"/>
      <c r="DN11" s="999"/>
      <c r="DO11" s="999"/>
      <c r="DP11" s="1000"/>
      <c r="DQ11" s="998" t="s">
        <v>599</v>
      </c>
      <c r="DR11" s="999"/>
      <c r="DS11" s="999"/>
      <c r="DT11" s="999"/>
      <c r="DU11" s="1000"/>
      <c r="DV11" s="1001"/>
      <c r="DW11" s="1002"/>
      <c r="DX11" s="1002"/>
      <c r="DY11" s="1002"/>
      <c r="DZ11" s="1003"/>
      <c r="EA11" s="225"/>
    </row>
    <row r="12" spans="1:131" s="226" customFormat="1" ht="26.25" customHeight="1">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396</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c r="A23" s="231" t="s">
        <v>397</v>
      </c>
      <c r="B23" s="946" t="s">
        <v>398</v>
      </c>
      <c r="C23" s="947"/>
      <c r="D23" s="947"/>
      <c r="E23" s="947"/>
      <c r="F23" s="947"/>
      <c r="G23" s="947"/>
      <c r="H23" s="947"/>
      <c r="I23" s="947"/>
      <c r="J23" s="947"/>
      <c r="K23" s="947"/>
      <c r="L23" s="947"/>
      <c r="M23" s="947"/>
      <c r="N23" s="947"/>
      <c r="O23" s="947"/>
      <c r="P23" s="957"/>
      <c r="Q23" s="1076">
        <v>3357</v>
      </c>
      <c r="R23" s="1070"/>
      <c r="S23" s="1070"/>
      <c r="T23" s="1070"/>
      <c r="U23" s="1070"/>
      <c r="V23" s="1070">
        <v>3087</v>
      </c>
      <c r="W23" s="1070"/>
      <c r="X23" s="1070"/>
      <c r="Y23" s="1070"/>
      <c r="Z23" s="1070"/>
      <c r="AA23" s="1070">
        <v>270</v>
      </c>
      <c r="AB23" s="1070"/>
      <c r="AC23" s="1070"/>
      <c r="AD23" s="1070"/>
      <c r="AE23" s="1077"/>
      <c r="AF23" s="1078">
        <v>178</v>
      </c>
      <c r="AG23" s="1070"/>
      <c r="AH23" s="1070"/>
      <c r="AI23" s="1070"/>
      <c r="AJ23" s="1079"/>
      <c r="AK23" s="1080"/>
      <c r="AL23" s="1081"/>
      <c r="AM23" s="1081"/>
      <c r="AN23" s="1081"/>
      <c r="AO23" s="1081"/>
      <c r="AP23" s="1070">
        <v>3525</v>
      </c>
      <c r="AQ23" s="1070"/>
      <c r="AR23" s="1070"/>
      <c r="AS23" s="1070"/>
      <c r="AT23" s="1070"/>
      <c r="AU23" s="1071"/>
      <c r="AV23" s="1071"/>
      <c r="AW23" s="1071"/>
      <c r="AX23" s="1071"/>
      <c r="AY23" s="1072"/>
      <c r="AZ23" s="1073" t="s">
        <v>235</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c r="A24" s="1069" t="s">
        <v>399</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c r="A25" s="1068" t="s">
        <v>400</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c r="A26" s="1004" t="s">
        <v>376</v>
      </c>
      <c r="B26" s="1005"/>
      <c r="C26" s="1005"/>
      <c r="D26" s="1005"/>
      <c r="E26" s="1005"/>
      <c r="F26" s="1005"/>
      <c r="G26" s="1005"/>
      <c r="H26" s="1005"/>
      <c r="I26" s="1005"/>
      <c r="J26" s="1005"/>
      <c r="K26" s="1005"/>
      <c r="L26" s="1005"/>
      <c r="M26" s="1005"/>
      <c r="N26" s="1005"/>
      <c r="O26" s="1005"/>
      <c r="P26" s="1006"/>
      <c r="Q26" s="1010" t="s">
        <v>401</v>
      </c>
      <c r="R26" s="1011"/>
      <c r="S26" s="1011"/>
      <c r="T26" s="1011"/>
      <c r="U26" s="1012"/>
      <c r="V26" s="1010" t="s">
        <v>402</v>
      </c>
      <c r="W26" s="1011"/>
      <c r="X26" s="1011"/>
      <c r="Y26" s="1011"/>
      <c r="Z26" s="1012"/>
      <c r="AA26" s="1010" t="s">
        <v>403</v>
      </c>
      <c r="AB26" s="1011"/>
      <c r="AC26" s="1011"/>
      <c r="AD26" s="1011"/>
      <c r="AE26" s="1011"/>
      <c r="AF26" s="1064" t="s">
        <v>404</v>
      </c>
      <c r="AG26" s="1017"/>
      <c r="AH26" s="1017"/>
      <c r="AI26" s="1017"/>
      <c r="AJ26" s="1065"/>
      <c r="AK26" s="1011" t="s">
        <v>405</v>
      </c>
      <c r="AL26" s="1011"/>
      <c r="AM26" s="1011"/>
      <c r="AN26" s="1011"/>
      <c r="AO26" s="1012"/>
      <c r="AP26" s="1010" t="s">
        <v>406</v>
      </c>
      <c r="AQ26" s="1011"/>
      <c r="AR26" s="1011"/>
      <c r="AS26" s="1011"/>
      <c r="AT26" s="1012"/>
      <c r="AU26" s="1010" t="s">
        <v>407</v>
      </c>
      <c r="AV26" s="1011"/>
      <c r="AW26" s="1011"/>
      <c r="AX26" s="1011"/>
      <c r="AY26" s="1012"/>
      <c r="AZ26" s="1010" t="s">
        <v>408</v>
      </c>
      <c r="BA26" s="1011"/>
      <c r="BB26" s="1011"/>
      <c r="BC26" s="1011"/>
      <c r="BD26" s="1012"/>
      <c r="BE26" s="1010" t="s">
        <v>383</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c r="A28" s="233">
        <v>1</v>
      </c>
      <c r="B28" s="1056" t="s">
        <v>409</v>
      </c>
      <c r="C28" s="1057"/>
      <c r="D28" s="1057"/>
      <c r="E28" s="1057"/>
      <c r="F28" s="1057"/>
      <c r="G28" s="1057"/>
      <c r="H28" s="1057"/>
      <c r="I28" s="1057"/>
      <c r="J28" s="1057"/>
      <c r="K28" s="1057"/>
      <c r="L28" s="1057"/>
      <c r="M28" s="1057"/>
      <c r="N28" s="1057"/>
      <c r="O28" s="1057"/>
      <c r="P28" s="1058"/>
      <c r="Q28" s="1059">
        <v>188</v>
      </c>
      <c r="R28" s="1060"/>
      <c r="S28" s="1060"/>
      <c r="T28" s="1060"/>
      <c r="U28" s="1060"/>
      <c r="V28" s="1060">
        <v>176</v>
      </c>
      <c r="W28" s="1060"/>
      <c r="X28" s="1060"/>
      <c r="Y28" s="1060"/>
      <c r="Z28" s="1060"/>
      <c r="AA28" s="1060">
        <v>12</v>
      </c>
      <c r="AB28" s="1060"/>
      <c r="AC28" s="1060"/>
      <c r="AD28" s="1060"/>
      <c r="AE28" s="1061"/>
      <c r="AF28" s="1062">
        <v>12</v>
      </c>
      <c r="AG28" s="1060"/>
      <c r="AH28" s="1060"/>
      <c r="AI28" s="1060"/>
      <c r="AJ28" s="1063"/>
      <c r="AK28" s="1051">
        <v>22</v>
      </c>
      <c r="AL28" s="1052"/>
      <c r="AM28" s="1052"/>
      <c r="AN28" s="1052"/>
      <c r="AO28" s="1052"/>
      <c r="AP28" s="1052" t="s">
        <v>599</v>
      </c>
      <c r="AQ28" s="1052"/>
      <c r="AR28" s="1052"/>
      <c r="AS28" s="1052"/>
      <c r="AT28" s="1052"/>
      <c r="AU28" s="1052" t="s">
        <v>599</v>
      </c>
      <c r="AV28" s="1052"/>
      <c r="AW28" s="1052"/>
      <c r="AX28" s="1052"/>
      <c r="AY28" s="1052"/>
      <c r="AZ28" s="1053" t="s">
        <v>599</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c r="A29" s="233">
        <v>2</v>
      </c>
      <c r="B29" s="1039" t="s">
        <v>410</v>
      </c>
      <c r="C29" s="1040"/>
      <c r="D29" s="1040"/>
      <c r="E29" s="1040"/>
      <c r="F29" s="1040"/>
      <c r="G29" s="1040"/>
      <c r="H29" s="1040"/>
      <c r="I29" s="1040"/>
      <c r="J29" s="1040"/>
      <c r="K29" s="1040"/>
      <c r="L29" s="1040"/>
      <c r="M29" s="1040"/>
      <c r="N29" s="1040"/>
      <c r="O29" s="1040"/>
      <c r="P29" s="1041"/>
      <c r="Q29" s="1047">
        <v>342</v>
      </c>
      <c r="R29" s="1048"/>
      <c r="S29" s="1048"/>
      <c r="T29" s="1048"/>
      <c r="U29" s="1048"/>
      <c r="V29" s="1048">
        <v>323</v>
      </c>
      <c r="W29" s="1048"/>
      <c r="X29" s="1048"/>
      <c r="Y29" s="1048"/>
      <c r="Z29" s="1048"/>
      <c r="AA29" s="1048">
        <v>19</v>
      </c>
      <c r="AB29" s="1048"/>
      <c r="AC29" s="1048"/>
      <c r="AD29" s="1048"/>
      <c r="AE29" s="1049"/>
      <c r="AF29" s="1044">
        <v>19</v>
      </c>
      <c r="AG29" s="1045"/>
      <c r="AH29" s="1045"/>
      <c r="AI29" s="1045"/>
      <c r="AJ29" s="1046"/>
      <c r="AK29" s="989">
        <v>56</v>
      </c>
      <c r="AL29" s="980"/>
      <c r="AM29" s="980"/>
      <c r="AN29" s="980"/>
      <c r="AO29" s="980"/>
      <c r="AP29" s="980" t="s">
        <v>599</v>
      </c>
      <c r="AQ29" s="980"/>
      <c r="AR29" s="980"/>
      <c r="AS29" s="980"/>
      <c r="AT29" s="980"/>
      <c r="AU29" s="980" t="s">
        <v>599</v>
      </c>
      <c r="AV29" s="980"/>
      <c r="AW29" s="980"/>
      <c r="AX29" s="980"/>
      <c r="AY29" s="980"/>
      <c r="AZ29" s="1050" t="s">
        <v>599</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c r="A30" s="233">
        <v>3</v>
      </c>
      <c r="B30" s="1039" t="s">
        <v>411</v>
      </c>
      <c r="C30" s="1040"/>
      <c r="D30" s="1040"/>
      <c r="E30" s="1040"/>
      <c r="F30" s="1040"/>
      <c r="G30" s="1040"/>
      <c r="H30" s="1040"/>
      <c r="I30" s="1040"/>
      <c r="J30" s="1040"/>
      <c r="K30" s="1040"/>
      <c r="L30" s="1040"/>
      <c r="M30" s="1040"/>
      <c r="N30" s="1040"/>
      <c r="O30" s="1040"/>
      <c r="P30" s="1041"/>
      <c r="Q30" s="1047">
        <v>164</v>
      </c>
      <c r="R30" s="1048"/>
      <c r="S30" s="1048"/>
      <c r="T30" s="1048"/>
      <c r="U30" s="1048"/>
      <c r="V30" s="1048">
        <v>140</v>
      </c>
      <c r="W30" s="1048"/>
      <c r="X30" s="1048"/>
      <c r="Y30" s="1048"/>
      <c r="Z30" s="1048"/>
      <c r="AA30" s="1048">
        <v>24</v>
      </c>
      <c r="AB30" s="1048"/>
      <c r="AC30" s="1048"/>
      <c r="AD30" s="1048"/>
      <c r="AE30" s="1049"/>
      <c r="AF30" s="1044">
        <v>24</v>
      </c>
      <c r="AG30" s="1045"/>
      <c r="AH30" s="1045"/>
      <c r="AI30" s="1045"/>
      <c r="AJ30" s="1046"/>
      <c r="AK30" s="989">
        <v>6</v>
      </c>
      <c r="AL30" s="980"/>
      <c r="AM30" s="980"/>
      <c r="AN30" s="980"/>
      <c r="AO30" s="980"/>
      <c r="AP30" s="980">
        <v>6</v>
      </c>
      <c r="AQ30" s="980"/>
      <c r="AR30" s="980"/>
      <c r="AS30" s="980"/>
      <c r="AT30" s="980"/>
      <c r="AU30" s="980">
        <v>4</v>
      </c>
      <c r="AV30" s="980"/>
      <c r="AW30" s="980"/>
      <c r="AX30" s="980"/>
      <c r="AY30" s="980"/>
      <c r="AZ30" s="1050" t="s">
        <v>599</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c r="A31" s="233">
        <v>4</v>
      </c>
      <c r="B31" s="1039" t="s">
        <v>412</v>
      </c>
      <c r="C31" s="1040"/>
      <c r="D31" s="1040"/>
      <c r="E31" s="1040"/>
      <c r="F31" s="1040"/>
      <c r="G31" s="1040"/>
      <c r="H31" s="1040"/>
      <c r="I31" s="1040"/>
      <c r="J31" s="1040"/>
      <c r="K31" s="1040"/>
      <c r="L31" s="1040"/>
      <c r="M31" s="1040"/>
      <c r="N31" s="1040"/>
      <c r="O31" s="1040"/>
      <c r="P31" s="1041"/>
      <c r="Q31" s="1047">
        <v>13</v>
      </c>
      <c r="R31" s="1048"/>
      <c r="S31" s="1048"/>
      <c r="T31" s="1048"/>
      <c r="U31" s="1048"/>
      <c r="V31" s="1048">
        <v>13</v>
      </c>
      <c r="W31" s="1048"/>
      <c r="X31" s="1048"/>
      <c r="Y31" s="1048"/>
      <c r="Z31" s="1048"/>
      <c r="AA31" s="1048" t="s">
        <v>599</v>
      </c>
      <c r="AB31" s="1048"/>
      <c r="AC31" s="1048"/>
      <c r="AD31" s="1048"/>
      <c r="AE31" s="1049"/>
      <c r="AF31" s="1044" t="s">
        <v>413</v>
      </c>
      <c r="AG31" s="1045"/>
      <c r="AH31" s="1045"/>
      <c r="AI31" s="1045"/>
      <c r="AJ31" s="1046"/>
      <c r="AK31" s="989">
        <v>7</v>
      </c>
      <c r="AL31" s="980"/>
      <c r="AM31" s="980"/>
      <c r="AN31" s="980"/>
      <c r="AO31" s="980"/>
      <c r="AP31" s="980" t="s">
        <v>599</v>
      </c>
      <c r="AQ31" s="980"/>
      <c r="AR31" s="980"/>
      <c r="AS31" s="980"/>
      <c r="AT31" s="980"/>
      <c r="AU31" s="980" t="s">
        <v>599</v>
      </c>
      <c r="AV31" s="980"/>
      <c r="AW31" s="980"/>
      <c r="AX31" s="980"/>
      <c r="AY31" s="980"/>
      <c r="AZ31" s="1050" t="s">
        <v>599</v>
      </c>
      <c r="BA31" s="1050"/>
      <c r="BB31" s="1050"/>
      <c r="BC31" s="1050"/>
      <c r="BD31" s="1050"/>
      <c r="BE31" s="981"/>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c r="A32" s="233">
        <v>5</v>
      </c>
      <c r="B32" s="1039" t="s">
        <v>414</v>
      </c>
      <c r="C32" s="1040"/>
      <c r="D32" s="1040"/>
      <c r="E32" s="1040"/>
      <c r="F32" s="1040"/>
      <c r="G32" s="1040"/>
      <c r="H32" s="1040"/>
      <c r="I32" s="1040"/>
      <c r="J32" s="1040"/>
      <c r="K32" s="1040"/>
      <c r="L32" s="1040"/>
      <c r="M32" s="1040"/>
      <c r="N32" s="1040"/>
      <c r="O32" s="1040"/>
      <c r="P32" s="1041"/>
      <c r="Q32" s="1047">
        <v>44</v>
      </c>
      <c r="R32" s="1048"/>
      <c r="S32" s="1048"/>
      <c r="T32" s="1048"/>
      <c r="U32" s="1048"/>
      <c r="V32" s="1048">
        <v>43</v>
      </c>
      <c r="W32" s="1048"/>
      <c r="X32" s="1048"/>
      <c r="Y32" s="1048"/>
      <c r="Z32" s="1048"/>
      <c r="AA32" s="1048">
        <v>1</v>
      </c>
      <c r="AB32" s="1048"/>
      <c r="AC32" s="1048"/>
      <c r="AD32" s="1048"/>
      <c r="AE32" s="1049"/>
      <c r="AF32" s="1044">
        <v>1</v>
      </c>
      <c r="AG32" s="1045"/>
      <c r="AH32" s="1045"/>
      <c r="AI32" s="1045"/>
      <c r="AJ32" s="1046"/>
      <c r="AK32" s="989">
        <v>14</v>
      </c>
      <c r="AL32" s="980"/>
      <c r="AM32" s="980"/>
      <c r="AN32" s="980"/>
      <c r="AO32" s="980"/>
      <c r="AP32" s="980" t="s">
        <v>599</v>
      </c>
      <c r="AQ32" s="980"/>
      <c r="AR32" s="980"/>
      <c r="AS32" s="980"/>
      <c r="AT32" s="980"/>
      <c r="AU32" s="980" t="s">
        <v>599</v>
      </c>
      <c r="AV32" s="980"/>
      <c r="AW32" s="980"/>
      <c r="AX32" s="980"/>
      <c r="AY32" s="980"/>
      <c r="AZ32" s="1050" t="s">
        <v>599</v>
      </c>
      <c r="BA32" s="1050"/>
      <c r="BB32" s="1050"/>
      <c r="BC32" s="1050"/>
      <c r="BD32" s="1050"/>
      <c r="BE32" s="981"/>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c r="A33" s="233">
        <v>6</v>
      </c>
      <c r="B33" s="1039" t="s">
        <v>415</v>
      </c>
      <c r="C33" s="1040"/>
      <c r="D33" s="1040"/>
      <c r="E33" s="1040"/>
      <c r="F33" s="1040"/>
      <c r="G33" s="1040"/>
      <c r="H33" s="1040"/>
      <c r="I33" s="1040"/>
      <c r="J33" s="1040"/>
      <c r="K33" s="1040"/>
      <c r="L33" s="1040"/>
      <c r="M33" s="1040"/>
      <c r="N33" s="1040"/>
      <c r="O33" s="1040"/>
      <c r="P33" s="1041"/>
      <c r="Q33" s="1047">
        <v>42</v>
      </c>
      <c r="R33" s="1048"/>
      <c r="S33" s="1048"/>
      <c r="T33" s="1048"/>
      <c r="U33" s="1048"/>
      <c r="V33" s="1048">
        <v>38</v>
      </c>
      <c r="W33" s="1048"/>
      <c r="X33" s="1048"/>
      <c r="Y33" s="1048"/>
      <c r="Z33" s="1048"/>
      <c r="AA33" s="1048">
        <v>4</v>
      </c>
      <c r="AB33" s="1048"/>
      <c r="AC33" s="1048"/>
      <c r="AD33" s="1048"/>
      <c r="AE33" s="1049"/>
      <c r="AF33" s="1044">
        <v>4</v>
      </c>
      <c r="AG33" s="1045"/>
      <c r="AH33" s="1045"/>
      <c r="AI33" s="1045"/>
      <c r="AJ33" s="1046"/>
      <c r="AK33" s="989">
        <v>11</v>
      </c>
      <c r="AL33" s="980"/>
      <c r="AM33" s="980"/>
      <c r="AN33" s="980"/>
      <c r="AO33" s="980"/>
      <c r="AP33" s="980">
        <v>133</v>
      </c>
      <c r="AQ33" s="980"/>
      <c r="AR33" s="980"/>
      <c r="AS33" s="980"/>
      <c r="AT33" s="980"/>
      <c r="AU33" s="980">
        <v>70</v>
      </c>
      <c r="AV33" s="980"/>
      <c r="AW33" s="980"/>
      <c r="AX33" s="980"/>
      <c r="AY33" s="980"/>
      <c r="AZ33" s="1050" t="s">
        <v>599</v>
      </c>
      <c r="BA33" s="1050"/>
      <c r="BB33" s="1050"/>
      <c r="BC33" s="1050"/>
      <c r="BD33" s="1050"/>
      <c r="BE33" s="981" t="s">
        <v>416</v>
      </c>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c r="A34" s="233">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417</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c r="A63" s="231" t="s">
        <v>397</v>
      </c>
      <c r="B63" s="946" t="s">
        <v>418</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60</v>
      </c>
      <c r="AG63" s="968"/>
      <c r="AH63" s="968"/>
      <c r="AI63" s="968"/>
      <c r="AJ63" s="1031"/>
      <c r="AK63" s="1032"/>
      <c r="AL63" s="972"/>
      <c r="AM63" s="972"/>
      <c r="AN63" s="972"/>
      <c r="AO63" s="972"/>
      <c r="AP63" s="968">
        <v>139</v>
      </c>
      <c r="AQ63" s="968"/>
      <c r="AR63" s="968"/>
      <c r="AS63" s="968"/>
      <c r="AT63" s="968"/>
      <c r="AU63" s="968">
        <v>74</v>
      </c>
      <c r="AV63" s="968"/>
      <c r="AW63" s="968"/>
      <c r="AX63" s="968"/>
      <c r="AY63" s="968"/>
      <c r="AZ63" s="1026"/>
      <c r="BA63" s="1026"/>
      <c r="BB63" s="1026"/>
      <c r="BC63" s="1026"/>
      <c r="BD63" s="1026"/>
      <c r="BE63" s="969"/>
      <c r="BF63" s="969"/>
      <c r="BG63" s="969"/>
      <c r="BH63" s="969"/>
      <c r="BI63" s="970"/>
      <c r="BJ63" s="1027" t="s">
        <v>395</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c r="A66" s="1004" t="s">
        <v>420</v>
      </c>
      <c r="B66" s="1005"/>
      <c r="C66" s="1005"/>
      <c r="D66" s="1005"/>
      <c r="E66" s="1005"/>
      <c r="F66" s="1005"/>
      <c r="G66" s="1005"/>
      <c r="H66" s="1005"/>
      <c r="I66" s="1005"/>
      <c r="J66" s="1005"/>
      <c r="K66" s="1005"/>
      <c r="L66" s="1005"/>
      <c r="M66" s="1005"/>
      <c r="N66" s="1005"/>
      <c r="O66" s="1005"/>
      <c r="P66" s="1006"/>
      <c r="Q66" s="1010" t="s">
        <v>421</v>
      </c>
      <c r="R66" s="1011"/>
      <c r="S66" s="1011"/>
      <c r="T66" s="1011"/>
      <c r="U66" s="1012"/>
      <c r="V66" s="1010" t="s">
        <v>422</v>
      </c>
      <c r="W66" s="1011"/>
      <c r="X66" s="1011"/>
      <c r="Y66" s="1011"/>
      <c r="Z66" s="1012"/>
      <c r="AA66" s="1010" t="s">
        <v>423</v>
      </c>
      <c r="AB66" s="1011"/>
      <c r="AC66" s="1011"/>
      <c r="AD66" s="1011"/>
      <c r="AE66" s="1012"/>
      <c r="AF66" s="1016" t="s">
        <v>424</v>
      </c>
      <c r="AG66" s="1017"/>
      <c r="AH66" s="1017"/>
      <c r="AI66" s="1017"/>
      <c r="AJ66" s="1018"/>
      <c r="AK66" s="1010" t="s">
        <v>425</v>
      </c>
      <c r="AL66" s="1005"/>
      <c r="AM66" s="1005"/>
      <c r="AN66" s="1005"/>
      <c r="AO66" s="1006"/>
      <c r="AP66" s="1010" t="s">
        <v>426</v>
      </c>
      <c r="AQ66" s="1011"/>
      <c r="AR66" s="1011"/>
      <c r="AS66" s="1011"/>
      <c r="AT66" s="1012"/>
      <c r="AU66" s="1010" t="s">
        <v>427</v>
      </c>
      <c r="AV66" s="1011"/>
      <c r="AW66" s="1011"/>
      <c r="AX66" s="1011"/>
      <c r="AY66" s="1012"/>
      <c r="AZ66" s="1010" t="s">
        <v>383</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c r="A68" s="227">
        <v>1</v>
      </c>
      <c r="B68" s="994" t="s">
        <v>593</v>
      </c>
      <c r="C68" s="995"/>
      <c r="D68" s="995"/>
      <c r="E68" s="995"/>
      <c r="F68" s="995"/>
      <c r="G68" s="995"/>
      <c r="H68" s="995"/>
      <c r="I68" s="995"/>
      <c r="J68" s="995"/>
      <c r="K68" s="995"/>
      <c r="L68" s="995"/>
      <c r="M68" s="995"/>
      <c r="N68" s="995"/>
      <c r="O68" s="995"/>
      <c r="P68" s="996"/>
      <c r="Q68" s="997">
        <v>439</v>
      </c>
      <c r="R68" s="991"/>
      <c r="S68" s="991"/>
      <c r="T68" s="991"/>
      <c r="U68" s="991"/>
      <c r="V68" s="991">
        <v>389</v>
      </c>
      <c r="W68" s="991"/>
      <c r="X68" s="991"/>
      <c r="Y68" s="991"/>
      <c r="Z68" s="991"/>
      <c r="AA68" s="991">
        <v>50</v>
      </c>
      <c r="AB68" s="991"/>
      <c r="AC68" s="991"/>
      <c r="AD68" s="991"/>
      <c r="AE68" s="991"/>
      <c r="AF68" s="991">
        <v>50</v>
      </c>
      <c r="AG68" s="991"/>
      <c r="AH68" s="991"/>
      <c r="AI68" s="991"/>
      <c r="AJ68" s="991"/>
      <c r="AK68" s="991" t="s">
        <v>599</v>
      </c>
      <c r="AL68" s="991"/>
      <c r="AM68" s="991"/>
      <c r="AN68" s="991"/>
      <c r="AO68" s="991"/>
      <c r="AP68" s="991">
        <v>12</v>
      </c>
      <c r="AQ68" s="991"/>
      <c r="AR68" s="991"/>
      <c r="AS68" s="991"/>
      <c r="AT68" s="991"/>
      <c r="AU68" s="991">
        <v>1</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c r="A69" s="229">
        <v>2</v>
      </c>
      <c r="B69" s="983" t="s">
        <v>594</v>
      </c>
      <c r="C69" s="984"/>
      <c r="D69" s="984"/>
      <c r="E69" s="984"/>
      <c r="F69" s="984"/>
      <c r="G69" s="984"/>
      <c r="H69" s="984"/>
      <c r="I69" s="984"/>
      <c r="J69" s="984"/>
      <c r="K69" s="984"/>
      <c r="L69" s="984"/>
      <c r="M69" s="984"/>
      <c r="N69" s="984"/>
      <c r="O69" s="984"/>
      <c r="P69" s="985"/>
      <c r="Q69" s="986">
        <v>73</v>
      </c>
      <c r="R69" s="980"/>
      <c r="S69" s="980"/>
      <c r="T69" s="980"/>
      <c r="U69" s="980"/>
      <c r="V69" s="980">
        <v>69</v>
      </c>
      <c r="W69" s="980"/>
      <c r="X69" s="980"/>
      <c r="Y69" s="980"/>
      <c r="Z69" s="980"/>
      <c r="AA69" s="980">
        <v>4</v>
      </c>
      <c r="AB69" s="980"/>
      <c r="AC69" s="980"/>
      <c r="AD69" s="980"/>
      <c r="AE69" s="980"/>
      <c r="AF69" s="980">
        <v>4</v>
      </c>
      <c r="AG69" s="980"/>
      <c r="AH69" s="980"/>
      <c r="AI69" s="980"/>
      <c r="AJ69" s="980"/>
      <c r="AK69" s="980">
        <v>18</v>
      </c>
      <c r="AL69" s="980"/>
      <c r="AM69" s="980"/>
      <c r="AN69" s="980"/>
      <c r="AO69" s="980"/>
      <c r="AP69" s="980" t="s">
        <v>599</v>
      </c>
      <c r="AQ69" s="980"/>
      <c r="AR69" s="980"/>
      <c r="AS69" s="980"/>
      <c r="AT69" s="980"/>
      <c r="AU69" s="980" t="s">
        <v>599</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c r="A70" s="229">
        <v>3</v>
      </c>
      <c r="B70" s="983" t="s">
        <v>595</v>
      </c>
      <c r="C70" s="984"/>
      <c r="D70" s="984"/>
      <c r="E70" s="984"/>
      <c r="F70" s="984"/>
      <c r="G70" s="984"/>
      <c r="H70" s="984"/>
      <c r="I70" s="984"/>
      <c r="J70" s="984"/>
      <c r="K70" s="984"/>
      <c r="L70" s="984"/>
      <c r="M70" s="984"/>
      <c r="N70" s="984"/>
      <c r="O70" s="984"/>
      <c r="P70" s="985"/>
      <c r="Q70" s="986">
        <v>138691</v>
      </c>
      <c r="R70" s="980"/>
      <c r="S70" s="980"/>
      <c r="T70" s="980"/>
      <c r="U70" s="980"/>
      <c r="V70" s="980">
        <v>129824</v>
      </c>
      <c r="W70" s="980"/>
      <c r="X70" s="980"/>
      <c r="Y70" s="980"/>
      <c r="Z70" s="980"/>
      <c r="AA70" s="980">
        <v>8867</v>
      </c>
      <c r="AB70" s="980"/>
      <c r="AC70" s="980"/>
      <c r="AD70" s="980"/>
      <c r="AE70" s="980"/>
      <c r="AF70" s="980">
        <v>8867</v>
      </c>
      <c r="AG70" s="980"/>
      <c r="AH70" s="980"/>
      <c r="AI70" s="980"/>
      <c r="AJ70" s="980"/>
      <c r="AK70" s="980" t="s">
        <v>599</v>
      </c>
      <c r="AL70" s="980"/>
      <c r="AM70" s="980"/>
      <c r="AN70" s="980"/>
      <c r="AO70" s="980"/>
      <c r="AP70" s="980" t="s">
        <v>599</v>
      </c>
      <c r="AQ70" s="980"/>
      <c r="AR70" s="980"/>
      <c r="AS70" s="980"/>
      <c r="AT70" s="980"/>
      <c r="AU70" s="980" t="s">
        <v>599</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c r="A71" s="229">
        <v>4</v>
      </c>
      <c r="B71" s="983" t="s">
        <v>596</v>
      </c>
      <c r="C71" s="984"/>
      <c r="D71" s="984"/>
      <c r="E71" s="984"/>
      <c r="F71" s="984"/>
      <c r="G71" s="984"/>
      <c r="H71" s="984"/>
      <c r="I71" s="984"/>
      <c r="J71" s="984"/>
      <c r="K71" s="984"/>
      <c r="L71" s="984"/>
      <c r="M71" s="984"/>
      <c r="N71" s="984"/>
      <c r="O71" s="984"/>
      <c r="P71" s="985"/>
      <c r="Q71" s="986">
        <v>4911</v>
      </c>
      <c r="R71" s="980"/>
      <c r="S71" s="980"/>
      <c r="T71" s="980"/>
      <c r="U71" s="980"/>
      <c r="V71" s="980">
        <v>4452</v>
      </c>
      <c r="W71" s="980"/>
      <c r="X71" s="980"/>
      <c r="Y71" s="980"/>
      <c r="Z71" s="980"/>
      <c r="AA71" s="980">
        <v>459</v>
      </c>
      <c r="AB71" s="980"/>
      <c r="AC71" s="980"/>
      <c r="AD71" s="980"/>
      <c r="AE71" s="980"/>
      <c r="AF71" s="980">
        <v>459</v>
      </c>
      <c r="AG71" s="980"/>
      <c r="AH71" s="980"/>
      <c r="AI71" s="980"/>
      <c r="AJ71" s="980"/>
      <c r="AK71" s="980">
        <v>27</v>
      </c>
      <c r="AL71" s="980"/>
      <c r="AM71" s="980"/>
      <c r="AN71" s="980"/>
      <c r="AO71" s="980"/>
      <c r="AP71" s="980" t="s">
        <v>599</v>
      </c>
      <c r="AQ71" s="980"/>
      <c r="AR71" s="980"/>
      <c r="AS71" s="980"/>
      <c r="AT71" s="980"/>
      <c r="AU71" s="980" t="s">
        <v>599</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c r="A72" s="229">
        <v>5</v>
      </c>
      <c r="B72" s="983" t="s">
        <v>597</v>
      </c>
      <c r="C72" s="984"/>
      <c r="D72" s="984"/>
      <c r="E72" s="984"/>
      <c r="F72" s="984"/>
      <c r="G72" s="984"/>
      <c r="H72" s="984"/>
      <c r="I72" s="984"/>
      <c r="J72" s="984"/>
      <c r="K72" s="984"/>
      <c r="L72" s="984"/>
      <c r="M72" s="984"/>
      <c r="N72" s="984"/>
      <c r="O72" s="984"/>
      <c r="P72" s="985"/>
      <c r="Q72" s="986">
        <v>135</v>
      </c>
      <c r="R72" s="980"/>
      <c r="S72" s="980"/>
      <c r="T72" s="980"/>
      <c r="U72" s="980"/>
      <c r="V72" s="980">
        <v>91</v>
      </c>
      <c r="W72" s="980"/>
      <c r="X72" s="980"/>
      <c r="Y72" s="980"/>
      <c r="Z72" s="980"/>
      <c r="AA72" s="980">
        <v>44</v>
      </c>
      <c r="AB72" s="980"/>
      <c r="AC72" s="980"/>
      <c r="AD72" s="980"/>
      <c r="AE72" s="980"/>
      <c r="AF72" s="980">
        <v>44</v>
      </c>
      <c r="AG72" s="980"/>
      <c r="AH72" s="980"/>
      <c r="AI72" s="980"/>
      <c r="AJ72" s="980"/>
      <c r="AK72" s="980" t="s">
        <v>599</v>
      </c>
      <c r="AL72" s="980"/>
      <c r="AM72" s="980"/>
      <c r="AN72" s="980"/>
      <c r="AO72" s="980"/>
      <c r="AP72" s="980" t="s">
        <v>599</v>
      </c>
      <c r="AQ72" s="980"/>
      <c r="AR72" s="980"/>
      <c r="AS72" s="980"/>
      <c r="AT72" s="980"/>
      <c r="AU72" s="980" t="s">
        <v>599</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c r="A73" s="229">
        <v>6</v>
      </c>
      <c r="B73" s="983" t="s">
        <v>598</v>
      </c>
      <c r="C73" s="984"/>
      <c r="D73" s="984"/>
      <c r="E73" s="984"/>
      <c r="F73" s="984"/>
      <c r="G73" s="984"/>
      <c r="H73" s="984"/>
      <c r="I73" s="984"/>
      <c r="J73" s="984"/>
      <c r="K73" s="984"/>
      <c r="L73" s="984"/>
      <c r="M73" s="984"/>
      <c r="N73" s="984"/>
      <c r="O73" s="984"/>
      <c r="P73" s="985"/>
      <c r="Q73" s="986">
        <v>2</v>
      </c>
      <c r="R73" s="980"/>
      <c r="S73" s="980"/>
      <c r="T73" s="980"/>
      <c r="U73" s="980"/>
      <c r="V73" s="980">
        <v>1</v>
      </c>
      <c r="W73" s="980"/>
      <c r="X73" s="980"/>
      <c r="Y73" s="980"/>
      <c r="Z73" s="980"/>
      <c r="AA73" s="980">
        <v>1</v>
      </c>
      <c r="AB73" s="980"/>
      <c r="AC73" s="980"/>
      <c r="AD73" s="980"/>
      <c r="AE73" s="980"/>
      <c r="AF73" s="980">
        <v>1</v>
      </c>
      <c r="AG73" s="980"/>
      <c r="AH73" s="980"/>
      <c r="AI73" s="980"/>
      <c r="AJ73" s="980"/>
      <c r="AK73" s="980" t="s">
        <v>599</v>
      </c>
      <c r="AL73" s="980"/>
      <c r="AM73" s="980"/>
      <c r="AN73" s="980"/>
      <c r="AO73" s="980"/>
      <c r="AP73" s="980" t="s">
        <v>599</v>
      </c>
      <c r="AQ73" s="980"/>
      <c r="AR73" s="980"/>
      <c r="AS73" s="980"/>
      <c r="AT73" s="980"/>
      <c r="AU73" s="980" t="s">
        <v>599</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c r="A74" s="22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c r="A75" s="22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c r="A88" s="231" t="s">
        <v>397</v>
      </c>
      <c r="B88" s="946" t="s">
        <v>428</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9425</v>
      </c>
      <c r="AG88" s="968"/>
      <c r="AH88" s="968"/>
      <c r="AI88" s="968"/>
      <c r="AJ88" s="968"/>
      <c r="AK88" s="972"/>
      <c r="AL88" s="972"/>
      <c r="AM88" s="972"/>
      <c r="AN88" s="972"/>
      <c r="AO88" s="972"/>
      <c r="AP88" s="968">
        <v>12</v>
      </c>
      <c r="AQ88" s="968"/>
      <c r="AR88" s="968"/>
      <c r="AS88" s="968"/>
      <c r="AT88" s="968"/>
      <c r="AU88" s="968">
        <v>1</v>
      </c>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46" t="s">
        <v>429</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513</v>
      </c>
      <c r="CS102" s="962"/>
      <c r="CT102" s="962"/>
      <c r="CU102" s="962"/>
      <c r="CV102" s="963"/>
      <c r="CW102" s="961">
        <v>5</v>
      </c>
      <c r="CX102" s="962"/>
      <c r="CY102" s="962"/>
      <c r="CZ102" s="962"/>
      <c r="DA102" s="963"/>
      <c r="DB102" s="961">
        <v>10</v>
      </c>
      <c r="DC102" s="962"/>
      <c r="DD102" s="962"/>
      <c r="DE102" s="962"/>
      <c r="DF102" s="963"/>
      <c r="DG102" s="961" t="s">
        <v>599</v>
      </c>
      <c r="DH102" s="962"/>
      <c r="DI102" s="962"/>
      <c r="DJ102" s="962"/>
      <c r="DK102" s="963"/>
      <c r="DL102" s="961" t="s">
        <v>599</v>
      </c>
      <c r="DM102" s="962"/>
      <c r="DN102" s="962"/>
      <c r="DO102" s="962"/>
      <c r="DP102" s="963"/>
      <c r="DQ102" s="961" t="s">
        <v>599</v>
      </c>
      <c r="DR102" s="962"/>
      <c r="DS102" s="962"/>
      <c r="DT102" s="962"/>
      <c r="DU102" s="963"/>
      <c r="DV102" s="946"/>
      <c r="DW102" s="947"/>
      <c r="DX102" s="947"/>
      <c r="DY102" s="947"/>
      <c r="DZ102" s="948"/>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430</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431</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51" t="s">
        <v>434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435</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c r="A109" s="904" t="s">
        <v>436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437</v>
      </c>
      <c r="AB109" s="905"/>
      <c r="AC109" s="905"/>
      <c r="AD109" s="905"/>
      <c r="AE109" s="906"/>
      <c r="AF109" s="907" t="s">
        <v>438</v>
      </c>
      <c r="AG109" s="905"/>
      <c r="AH109" s="905"/>
      <c r="AI109" s="905"/>
      <c r="AJ109" s="906"/>
      <c r="AK109" s="907" t="s">
        <v>310</v>
      </c>
      <c r="AL109" s="905"/>
      <c r="AM109" s="905"/>
      <c r="AN109" s="905"/>
      <c r="AO109" s="906"/>
      <c r="AP109" s="907" t="s">
        <v>439</v>
      </c>
      <c r="AQ109" s="905"/>
      <c r="AR109" s="905"/>
      <c r="AS109" s="905"/>
      <c r="AT109" s="938"/>
      <c r="AU109" s="904" t="s">
        <v>436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437</v>
      </c>
      <c r="BR109" s="905"/>
      <c r="BS109" s="905"/>
      <c r="BT109" s="905"/>
      <c r="BU109" s="906"/>
      <c r="BV109" s="907" t="s">
        <v>438</v>
      </c>
      <c r="BW109" s="905"/>
      <c r="BX109" s="905"/>
      <c r="BY109" s="905"/>
      <c r="BZ109" s="906"/>
      <c r="CA109" s="907" t="s">
        <v>310</v>
      </c>
      <c r="CB109" s="905"/>
      <c r="CC109" s="905"/>
      <c r="CD109" s="905"/>
      <c r="CE109" s="906"/>
      <c r="CF109" s="945" t="s">
        <v>439</v>
      </c>
      <c r="CG109" s="945"/>
      <c r="CH109" s="945"/>
      <c r="CI109" s="945"/>
      <c r="CJ109" s="945"/>
      <c r="CK109" s="907" t="s">
        <v>440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437</v>
      </c>
      <c r="DH109" s="905"/>
      <c r="DI109" s="905"/>
      <c r="DJ109" s="905"/>
      <c r="DK109" s="906"/>
      <c r="DL109" s="907" t="s">
        <v>438</v>
      </c>
      <c r="DM109" s="905"/>
      <c r="DN109" s="905"/>
      <c r="DO109" s="905"/>
      <c r="DP109" s="906"/>
      <c r="DQ109" s="907" t="s">
        <v>310</v>
      </c>
      <c r="DR109" s="905"/>
      <c r="DS109" s="905"/>
      <c r="DT109" s="905"/>
      <c r="DU109" s="906"/>
      <c r="DV109" s="907" t="s">
        <v>439</v>
      </c>
      <c r="DW109" s="905"/>
      <c r="DX109" s="905"/>
      <c r="DY109" s="905"/>
      <c r="DZ109" s="938"/>
    </row>
    <row r="110" spans="1:131" s="221" customFormat="1" ht="26.25" customHeight="1">
      <c r="A110" s="816" t="s">
        <v>441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317664</v>
      </c>
      <c r="AB110" s="898"/>
      <c r="AC110" s="898"/>
      <c r="AD110" s="898"/>
      <c r="AE110" s="899"/>
      <c r="AF110" s="900">
        <v>332435</v>
      </c>
      <c r="AG110" s="898"/>
      <c r="AH110" s="898"/>
      <c r="AI110" s="898"/>
      <c r="AJ110" s="899"/>
      <c r="AK110" s="900">
        <v>326733</v>
      </c>
      <c r="AL110" s="898"/>
      <c r="AM110" s="898"/>
      <c r="AN110" s="898"/>
      <c r="AO110" s="899"/>
      <c r="AP110" s="901">
        <v>22.5</v>
      </c>
      <c r="AQ110" s="902"/>
      <c r="AR110" s="902"/>
      <c r="AS110" s="902"/>
      <c r="AT110" s="903"/>
      <c r="AU110" s="939" t="s">
        <v>73</v>
      </c>
      <c r="AV110" s="940"/>
      <c r="AW110" s="940"/>
      <c r="AX110" s="940"/>
      <c r="AY110" s="940"/>
      <c r="AZ110" s="869" t="s">
        <v>442</v>
      </c>
      <c r="BA110" s="817"/>
      <c r="BB110" s="817"/>
      <c r="BC110" s="817"/>
      <c r="BD110" s="817"/>
      <c r="BE110" s="817"/>
      <c r="BF110" s="817"/>
      <c r="BG110" s="817"/>
      <c r="BH110" s="817"/>
      <c r="BI110" s="817"/>
      <c r="BJ110" s="817"/>
      <c r="BK110" s="817"/>
      <c r="BL110" s="817"/>
      <c r="BM110" s="817"/>
      <c r="BN110" s="817"/>
      <c r="BO110" s="817"/>
      <c r="BP110" s="818"/>
      <c r="BQ110" s="870">
        <v>3429275</v>
      </c>
      <c r="BR110" s="851"/>
      <c r="BS110" s="851"/>
      <c r="BT110" s="851"/>
      <c r="BU110" s="851"/>
      <c r="BV110" s="851">
        <v>3465473</v>
      </c>
      <c r="BW110" s="851"/>
      <c r="BX110" s="851"/>
      <c r="BY110" s="851"/>
      <c r="BZ110" s="851"/>
      <c r="CA110" s="851">
        <v>3524802</v>
      </c>
      <c r="CB110" s="851"/>
      <c r="CC110" s="851"/>
      <c r="CD110" s="851"/>
      <c r="CE110" s="851"/>
      <c r="CF110" s="875">
        <v>242.4</v>
      </c>
      <c r="CG110" s="876"/>
      <c r="CH110" s="876"/>
      <c r="CI110" s="876"/>
      <c r="CJ110" s="876"/>
      <c r="CK110" s="935" t="s">
        <v>443</v>
      </c>
      <c r="CL110" s="828"/>
      <c r="CM110" s="869" t="s">
        <v>444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445</v>
      </c>
      <c r="DH110" s="851"/>
      <c r="DI110" s="851"/>
      <c r="DJ110" s="851"/>
      <c r="DK110" s="851"/>
      <c r="DL110" s="851" t="s">
        <v>235</v>
      </c>
      <c r="DM110" s="851"/>
      <c r="DN110" s="851"/>
      <c r="DO110" s="851"/>
      <c r="DP110" s="851"/>
      <c r="DQ110" s="851" t="s">
        <v>446</v>
      </c>
      <c r="DR110" s="851"/>
      <c r="DS110" s="851"/>
      <c r="DT110" s="851"/>
      <c r="DU110" s="851"/>
      <c r="DV110" s="852" t="s">
        <v>446</v>
      </c>
      <c r="DW110" s="852"/>
      <c r="DX110" s="852"/>
      <c r="DY110" s="852"/>
      <c r="DZ110" s="853"/>
    </row>
    <row r="111" spans="1:131" s="221" customFormat="1" ht="26.25" customHeight="1">
      <c r="A111" s="783" t="s">
        <v>447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446</v>
      </c>
      <c r="AB111" s="928"/>
      <c r="AC111" s="928"/>
      <c r="AD111" s="928"/>
      <c r="AE111" s="929"/>
      <c r="AF111" s="930" t="s">
        <v>448</v>
      </c>
      <c r="AG111" s="928"/>
      <c r="AH111" s="928"/>
      <c r="AI111" s="928"/>
      <c r="AJ111" s="929"/>
      <c r="AK111" s="930" t="s">
        <v>446</v>
      </c>
      <c r="AL111" s="928"/>
      <c r="AM111" s="928"/>
      <c r="AN111" s="928"/>
      <c r="AO111" s="929"/>
      <c r="AP111" s="931" t="s">
        <v>235</v>
      </c>
      <c r="AQ111" s="932"/>
      <c r="AR111" s="932"/>
      <c r="AS111" s="932"/>
      <c r="AT111" s="933"/>
      <c r="AU111" s="941"/>
      <c r="AV111" s="942"/>
      <c r="AW111" s="942"/>
      <c r="AX111" s="942"/>
      <c r="AY111" s="942"/>
      <c r="AZ111" s="824" t="s">
        <v>449</v>
      </c>
      <c r="BA111" s="761"/>
      <c r="BB111" s="761"/>
      <c r="BC111" s="761"/>
      <c r="BD111" s="761"/>
      <c r="BE111" s="761"/>
      <c r="BF111" s="761"/>
      <c r="BG111" s="761"/>
      <c r="BH111" s="761"/>
      <c r="BI111" s="761"/>
      <c r="BJ111" s="761"/>
      <c r="BK111" s="761"/>
      <c r="BL111" s="761"/>
      <c r="BM111" s="761"/>
      <c r="BN111" s="761"/>
      <c r="BO111" s="761"/>
      <c r="BP111" s="762"/>
      <c r="BQ111" s="825" t="s">
        <v>235</v>
      </c>
      <c r="BR111" s="826"/>
      <c r="BS111" s="826"/>
      <c r="BT111" s="826"/>
      <c r="BU111" s="826"/>
      <c r="BV111" s="826" t="s">
        <v>235</v>
      </c>
      <c r="BW111" s="826"/>
      <c r="BX111" s="826"/>
      <c r="BY111" s="826"/>
      <c r="BZ111" s="826"/>
      <c r="CA111" s="826" t="s">
        <v>235</v>
      </c>
      <c r="CB111" s="826"/>
      <c r="CC111" s="826"/>
      <c r="CD111" s="826"/>
      <c r="CE111" s="826"/>
      <c r="CF111" s="884" t="s">
        <v>235</v>
      </c>
      <c r="CG111" s="885"/>
      <c r="CH111" s="885"/>
      <c r="CI111" s="885"/>
      <c r="CJ111" s="885"/>
      <c r="CK111" s="936"/>
      <c r="CL111" s="830"/>
      <c r="CM111" s="824" t="s">
        <v>450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235</v>
      </c>
      <c r="DH111" s="826"/>
      <c r="DI111" s="826"/>
      <c r="DJ111" s="826"/>
      <c r="DK111" s="826"/>
      <c r="DL111" s="826" t="s">
        <v>448</v>
      </c>
      <c r="DM111" s="826"/>
      <c r="DN111" s="826"/>
      <c r="DO111" s="826"/>
      <c r="DP111" s="826"/>
      <c r="DQ111" s="826" t="s">
        <v>235</v>
      </c>
      <c r="DR111" s="826"/>
      <c r="DS111" s="826"/>
      <c r="DT111" s="826"/>
      <c r="DU111" s="826"/>
      <c r="DV111" s="803" t="s">
        <v>235</v>
      </c>
      <c r="DW111" s="803"/>
      <c r="DX111" s="803"/>
      <c r="DY111" s="803"/>
      <c r="DZ111" s="804"/>
    </row>
    <row r="112" spans="1:131" s="221" customFormat="1" ht="26.25" customHeight="1">
      <c r="A112" s="921" t="s">
        <v>451</v>
      </c>
      <c r="B112" s="922"/>
      <c r="C112" s="761" t="s">
        <v>452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448</v>
      </c>
      <c r="AB112" s="789"/>
      <c r="AC112" s="789"/>
      <c r="AD112" s="789"/>
      <c r="AE112" s="790"/>
      <c r="AF112" s="791" t="s">
        <v>448</v>
      </c>
      <c r="AG112" s="789"/>
      <c r="AH112" s="789"/>
      <c r="AI112" s="789"/>
      <c r="AJ112" s="790"/>
      <c r="AK112" s="791" t="s">
        <v>448</v>
      </c>
      <c r="AL112" s="789"/>
      <c r="AM112" s="789"/>
      <c r="AN112" s="789"/>
      <c r="AO112" s="790"/>
      <c r="AP112" s="833" t="s">
        <v>446</v>
      </c>
      <c r="AQ112" s="834"/>
      <c r="AR112" s="834"/>
      <c r="AS112" s="834"/>
      <c r="AT112" s="835"/>
      <c r="AU112" s="941"/>
      <c r="AV112" s="942"/>
      <c r="AW112" s="942"/>
      <c r="AX112" s="942"/>
      <c r="AY112" s="942"/>
      <c r="AZ112" s="824" t="s">
        <v>453</v>
      </c>
      <c r="BA112" s="761"/>
      <c r="BB112" s="761"/>
      <c r="BC112" s="761"/>
      <c r="BD112" s="761"/>
      <c r="BE112" s="761"/>
      <c r="BF112" s="761"/>
      <c r="BG112" s="761"/>
      <c r="BH112" s="761"/>
      <c r="BI112" s="761"/>
      <c r="BJ112" s="761"/>
      <c r="BK112" s="761"/>
      <c r="BL112" s="761"/>
      <c r="BM112" s="761"/>
      <c r="BN112" s="761"/>
      <c r="BO112" s="761"/>
      <c r="BP112" s="762"/>
      <c r="BQ112" s="825">
        <v>90122</v>
      </c>
      <c r="BR112" s="826"/>
      <c r="BS112" s="826"/>
      <c r="BT112" s="826"/>
      <c r="BU112" s="826"/>
      <c r="BV112" s="826">
        <v>80589</v>
      </c>
      <c r="BW112" s="826"/>
      <c r="BX112" s="826"/>
      <c r="BY112" s="826"/>
      <c r="BZ112" s="826"/>
      <c r="CA112" s="826">
        <v>74659</v>
      </c>
      <c r="CB112" s="826"/>
      <c r="CC112" s="826"/>
      <c r="CD112" s="826"/>
      <c r="CE112" s="826"/>
      <c r="CF112" s="884">
        <v>5.0999999999999996</v>
      </c>
      <c r="CG112" s="885"/>
      <c r="CH112" s="885"/>
      <c r="CI112" s="885"/>
      <c r="CJ112" s="885"/>
      <c r="CK112" s="936"/>
      <c r="CL112" s="830"/>
      <c r="CM112" s="824" t="s">
        <v>454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235</v>
      </c>
      <c r="DH112" s="826"/>
      <c r="DI112" s="826"/>
      <c r="DJ112" s="826"/>
      <c r="DK112" s="826"/>
      <c r="DL112" s="826" t="s">
        <v>446</v>
      </c>
      <c r="DM112" s="826"/>
      <c r="DN112" s="826"/>
      <c r="DO112" s="826"/>
      <c r="DP112" s="826"/>
      <c r="DQ112" s="826" t="s">
        <v>446</v>
      </c>
      <c r="DR112" s="826"/>
      <c r="DS112" s="826"/>
      <c r="DT112" s="826"/>
      <c r="DU112" s="826"/>
      <c r="DV112" s="803" t="s">
        <v>446</v>
      </c>
      <c r="DW112" s="803"/>
      <c r="DX112" s="803"/>
      <c r="DY112" s="803"/>
      <c r="DZ112" s="804"/>
    </row>
    <row r="113" spans="1:130" s="221" customFormat="1" ht="26.25" customHeight="1">
      <c r="A113" s="923"/>
      <c r="B113" s="924"/>
      <c r="C113" s="761" t="s">
        <v>455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10691</v>
      </c>
      <c r="AB113" s="928"/>
      <c r="AC113" s="928"/>
      <c r="AD113" s="928"/>
      <c r="AE113" s="929"/>
      <c r="AF113" s="930">
        <v>10726</v>
      </c>
      <c r="AG113" s="928"/>
      <c r="AH113" s="928"/>
      <c r="AI113" s="928"/>
      <c r="AJ113" s="929"/>
      <c r="AK113" s="930">
        <v>10644</v>
      </c>
      <c r="AL113" s="928"/>
      <c r="AM113" s="928"/>
      <c r="AN113" s="928"/>
      <c r="AO113" s="929"/>
      <c r="AP113" s="931">
        <v>0.7</v>
      </c>
      <c r="AQ113" s="932"/>
      <c r="AR113" s="932"/>
      <c r="AS113" s="932"/>
      <c r="AT113" s="933"/>
      <c r="AU113" s="941"/>
      <c r="AV113" s="942"/>
      <c r="AW113" s="942"/>
      <c r="AX113" s="942"/>
      <c r="AY113" s="942"/>
      <c r="AZ113" s="824" t="s">
        <v>456</v>
      </c>
      <c r="BA113" s="761"/>
      <c r="BB113" s="761"/>
      <c r="BC113" s="761"/>
      <c r="BD113" s="761"/>
      <c r="BE113" s="761"/>
      <c r="BF113" s="761"/>
      <c r="BG113" s="761"/>
      <c r="BH113" s="761"/>
      <c r="BI113" s="761"/>
      <c r="BJ113" s="761"/>
      <c r="BK113" s="761"/>
      <c r="BL113" s="761"/>
      <c r="BM113" s="761"/>
      <c r="BN113" s="761"/>
      <c r="BO113" s="761"/>
      <c r="BP113" s="762"/>
      <c r="BQ113" s="825">
        <v>3328</v>
      </c>
      <c r="BR113" s="826"/>
      <c r="BS113" s="826"/>
      <c r="BT113" s="826"/>
      <c r="BU113" s="826"/>
      <c r="BV113" s="826">
        <v>2218</v>
      </c>
      <c r="BW113" s="826"/>
      <c r="BX113" s="826"/>
      <c r="BY113" s="826"/>
      <c r="BZ113" s="826"/>
      <c r="CA113" s="826">
        <v>1109</v>
      </c>
      <c r="CB113" s="826"/>
      <c r="CC113" s="826"/>
      <c r="CD113" s="826"/>
      <c r="CE113" s="826"/>
      <c r="CF113" s="884">
        <v>0.1</v>
      </c>
      <c r="CG113" s="885"/>
      <c r="CH113" s="885"/>
      <c r="CI113" s="885"/>
      <c r="CJ113" s="885"/>
      <c r="CK113" s="936"/>
      <c r="CL113" s="830"/>
      <c r="CM113" s="824" t="s">
        <v>457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445</v>
      </c>
      <c r="DH113" s="789"/>
      <c r="DI113" s="789"/>
      <c r="DJ113" s="789"/>
      <c r="DK113" s="790"/>
      <c r="DL113" s="791" t="s">
        <v>235</v>
      </c>
      <c r="DM113" s="789"/>
      <c r="DN113" s="789"/>
      <c r="DO113" s="789"/>
      <c r="DP113" s="790"/>
      <c r="DQ113" s="791" t="s">
        <v>448</v>
      </c>
      <c r="DR113" s="789"/>
      <c r="DS113" s="789"/>
      <c r="DT113" s="789"/>
      <c r="DU113" s="790"/>
      <c r="DV113" s="833" t="s">
        <v>448</v>
      </c>
      <c r="DW113" s="834"/>
      <c r="DX113" s="834"/>
      <c r="DY113" s="834"/>
      <c r="DZ113" s="835"/>
    </row>
    <row r="114" spans="1:130" s="221" customFormat="1" ht="26.25" customHeight="1">
      <c r="A114" s="923"/>
      <c r="B114" s="924"/>
      <c r="C114" s="761" t="s">
        <v>458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1122</v>
      </c>
      <c r="AB114" s="789"/>
      <c r="AC114" s="789"/>
      <c r="AD114" s="789"/>
      <c r="AE114" s="790"/>
      <c r="AF114" s="791">
        <v>1118</v>
      </c>
      <c r="AG114" s="789"/>
      <c r="AH114" s="789"/>
      <c r="AI114" s="789"/>
      <c r="AJ114" s="790"/>
      <c r="AK114" s="791">
        <v>1115</v>
      </c>
      <c r="AL114" s="789"/>
      <c r="AM114" s="789"/>
      <c r="AN114" s="789"/>
      <c r="AO114" s="790"/>
      <c r="AP114" s="833">
        <v>0.1</v>
      </c>
      <c r="AQ114" s="834"/>
      <c r="AR114" s="834"/>
      <c r="AS114" s="834"/>
      <c r="AT114" s="835"/>
      <c r="AU114" s="941"/>
      <c r="AV114" s="942"/>
      <c r="AW114" s="942"/>
      <c r="AX114" s="942"/>
      <c r="AY114" s="942"/>
      <c r="AZ114" s="824" t="s">
        <v>459</v>
      </c>
      <c r="BA114" s="761"/>
      <c r="BB114" s="761"/>
      <c r="BC114" s="761"/>
      <c r="BD114" s="761"/>
      <c r="BE114" s="761"/>
      <c r="BF114" s="761"/>
      <c r="BG114" s="761"/>
      <c r="BH114" s="761"/>
      <c r="BI114" s="761"/>
      <c r="BJ114" s="761"/>
      <c r="BK114" s="761"/>
      <c r="BL114" s="761"/>
      <c r="BM114" s="761"/>
      <c r="BN114" s="761"/>
      <c r="BO114" s="761"/>
      <c r="BP114" s="762"/>
      <c r="BQ114" s="825">
        <v>348638</v>
      </c>
      <c r="BR114" s="826"/>
      <c r="BS114" s="826"/>
      <c r="BT114" s="826"/>
      <c r="BU114" s="826"/>
      <c r="BV114" s="826">
        <v>326703</v>
      </c>
      <c r="BW114" s="826"/>
      <c r="BX114" s="826"/>
      <c r="BY114" s="826"/>
      <c r="BZ114" s="826"/>
      <c r="CA114" s="826">
        <v>307672</v>
      </c>
      <c r="CB114" s="826"/>
      <c r="CC114" s="826"/>
      <c r="CD114" s="826"/>
      <c r="CE114" s="826"/>
      <c r="CF114" s="884">
        <v>21.2</v>
      </c>
      <c r="CG114" s="885"/>
      <c r="CH114" s="885"/>
      <c r="CI114" s="885"/>
      <c r="CJ114" s="885"/>
      <c r="CK114" s="936"/>
      <c r="CL114" s="830"/>
      <c r="CM114" s="824" t="s">
        <v>460</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446</v>
      </c>
      <c r="DH114" s="789"/>
      <c r="DI114" s="789"/>
      <c r="DJ114" s="789"/>
      <c r="DK114" s="790"/>
      <c r="DL114" s="791" t="s">
        <v>235</v>
      </c>
      <c r="DM114" s="789"/>
      <c r="DN114" s="789"/>
      <c r="DO114" s="789"/>
      <c r="DP114" s="790"/>
      <c r="DQ114" s="791" t="s">
        <v>448</v>
      </c>
      <c r="DR114" s="789"/>
      <c r="DS114" s="789"/>
      <c r="DT114" s="789"/>
      <c r="DU114" s="790"/>
      <c r="DV114" s="833" t="s">
        <v>448</v>
      </c>
      <c r="DW114" s="834"/>
      <c r="DX114" s="834"/>
      <c r="DY114" s="834"/>
      <c r="DZ114" s="835"/>
    </row>
    <row r="115" spans="1:130" s="221" customFormat="1" ht="26.25" customHeight="1">
      <c r="A115" s="923"/>
      <c r="B115" s="924"/>
      <c r="C115" s="761" t="s">
        <v>461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446</v>
      </c>
      <c r="AB115" s="928"/>
      <c r="AC115" s="928"/>
      <c r="AD115" s="928"/>
      <c r="AE115" s="929"/>
      <c r="AF115" s="930" t="s">
        <v>446</v>
      </c>
      <c r="AG115" s="928"/>
      <c r="AH115" s="928"/>
      <c r="AI115" s="928"/>
      <c r="AJ115" s="929"/>
      <c r="AK115" s="930" t="s">
        <v>446</v>
      </c>
      <c r="AL115" s="928"/>
      <c r="AM115" s="928"/>
      <c r="AN115" s="928"/>
      <c r="AO115" s="929"/>
      <c r="AP115" s="931" t="s">
        <v>446</v>
      </c>
      <c r="AQ115" s="932"/>
      <c r="AR115" s="932"/>
      <c r="AS115" s="932"/>
      <c r="AT115" s="933"/>
      <c r="AU115" s="941"/>
      <c r="AV115" s="942"/>
      <c r="AW115" s="942"/>
      <c r="AX115" s="942"/>
      <c r="AY115" s="942"/>
      <c r="AZ115" s="824" t="s">
        <v>462</v>
      </c>
      <c r="BA115" s="761"/>
      <c r="BB115" s="761"/>
      <c r="BC115" s="761"/>
      <c r="BD115" s="761"/>
      <c r="BE115" s="761"/>
      <c r="BF115" s="761"/>
      <c r="BG115" s="761"/>
      <c r="BH115" s="761"/>
      <c r="BI115" s="761"/>
      <c r="BJ115" s="761"/>
      <c r="BK115" s="761"/>
      <c r="BL115" s="761"/>
      <c r="BM115" s="761"/>
      <c r="BN115" s="761"/>
      <c r="BO115" s="761"/>
      <c r="BP115" s="762"/>
      <c r="BQ115" s="825" t="s">
        <v>448</v>
      </c>
      <c r="BR115" s="826"/>
      <c r="BS115" s="826"/>
      <c r="BT115" s="826"/>
      <c r="BU115" s="826"/>
      <c r="BV115" s="826" t="s">
        <v>446</v>
      </c>
      <c r="BW115" s="826"/>
      <c r="BX115" s="826"/>
      <c r="BY115" s="826"/>
      <c r="BZ115" s="826"/>
      <c r="CA115" s="826" t="s">
        <v>446</v>
      </c>
      <c r="CB115" s="826"/>
      <c r="CC115" s="826"/>
      <c r="CD115" s="826"/>
      <c r="CE115" s="826"/>
      <c r="CF115" s="884" t="s">
        <v>445</v>
      </c>
      <c r="CG115" s="885"/>
      <c r="CH115" s="885"/>
      <c r="CI115" s="885"/>
      <c r="CJ115" s="885"/>
      <c r="CK115" s="936"/>
      <c r="CL115" s="830"/>
      <c r="CM115" s="824" t="s">
        <v>463</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446</v>
      </c>
      <c r="DH115" s="789"/>
      <c r="DI115" s="789"/>
      <c r="DJ115" s="789"/>
      <c r="DK115" s="790"/>
      <c r="DL115" s="791" t="s">
        <v>235</v>
      </c>
      <c r="DM115" s="789"/>
      <c r="DN115" s="789"/>
      <c r="DO115" s="789"/>
      <c r="DP115" s="790"/>
      <c r="DQ115" s="791" t="s">
        <v>446</v>
      </c>
      <c r="DR115" s="789"/>
      <c r="DS115" s="789"/>
      <c r="DT115" s="789"/>
      <c r="DU115" s="790"/>
      <c r="DV115" s="833" t="s">
        <v>235</v>
      </c>
      <c r="DW115" s="834"/>
      <c r="DX115" s="834"/>
      <c r="DY115" s="834"/>
      <c r="DZ115" s="835"/>
    </row>
    <row r="116" spans="1:130" s="221" customFormat="1" ht="26.25" customHeight="1">
      <c r="A116" s="925"/>
      <c r="B116" s="926"/>
      <c r="C116" s="848" t="s">
        <v>464</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235</v>
      </c>
      <c r="AB116" s="789"/>
      <c r="AC116" s="789"/>
      <c r="AD116" s="789"/>
      <c r="AE116" s="790"/>
      <c r="AF116" s="791" t="s">
        <v>445</v>
      </c>
      <c r="AG116" s="789"/>
      <c r="AH116" s="789"/>
      <c r="AI116" s="789"/>
      <c r="AJ116" s="790"/>
      <c r="AK116" s="791" t="s">
        <v>446</v>
      </c>
      <c r="AL116" s="789"/>
      <c r="AM116" s="789"/>
      <c r="AN116" s="789"/>
      <c r="AO116" s="790"/>
      <c r="AP116" s="833" t="s">
        <v>446</v>
      </c>
      <c r="AQ116" s="834"/>
      <c r="AR116" s="834"/>
      <c r="AS116" s="834"/>
      <c r="AT116" s="835"/>
      <c r="AU116" s="941"/>
      <c r="AV116" s="942"/>
      <c r="AW116" s="942"/>
      <c r="AX116" s="942"/>
      <c r="AY116" s="942"/>
      <c r="AZ116" s="918" t="s">
        <v>465</v>
      </c>
      <c r="BA116" s="919"/>
      <c r="BB116" s="919"/>
      <c r="BC116" s="919"/>
      <c r="BD116" s="919"/>
      <c r="BE116" s="919"/>
      <c r="BF116" s="919"/>
      <c r="BG116" s="919"/>
      <c r="BH116" s="919"/>
      <c r="BI116" s="919"/>
      <c r="BJ116" s="919"/>
      <c r="BK116" s="919"/>
      <c r="BL116" s="919"/>
      <c r="BM116" s="919"/>
      <c r="BN116" s="919"/>
      <c r="BO116" s="919"/>
      <c r="BP116" s="920"/>
      <c r="BQ116" s="825" t="s">
        <v>235</v>
      </c>
      <c r="BR116" s="826"/>
      <c r="BS116" s="826"/>
      <c r="BT116" s="826"/>
      <c r="BU116" s="826"/>
      <c r="BV116" s="826" t="s">
        <v>235</v>
      </c>
      <c r="BW116" s="826"/>
      <c r="BX116" s="826"/>
      <c r="BY116" s="826"/>
      <c r="BZ116" s="826"/>
      <c r="CA116" s="826" t="s">
        <v>235</v>
      </c>
      <c r="CB116" s="826"/>
      <c r="CC116" s="826"/>
      <c r="CD116" s="826"/>
      <c r="CE116" s="826"/>
      <c r="CF116" s="884" t="s">
        <v>448</v>
      </c>
      <c r="CG116" s="885"/>
      <c r="CH116" s="885"/>
      <c r="CI116" s="885"/>
      <c r="CJ116" s="885"/>
      <c r="CK116" s="936"/>
      <c r="CL116" s="830"/>
      <c r="CM116" s="824" t="s">
        <v>466</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235</v>
      </c>
      <c r="DH116" s="789"/>
      <c r="DI116" s="789"/>
      <c r="DJ116" s="789"/>
      <c r="DK116" s="790"/>
      <c r="DL116" s="791" t="s">
        <v>235</v>
      </c>
      <c r="DM116" s="789"/>
      <c r="DN116" s="789"/>
      <c r="DO116" s="789"/>
      <c r="DP116" s="790"/>
      <c r="DQ116" s="791" t="s">
        <v>448</v>
      </c>
      <c r="DR116" s="789"/>
      <c r="DS116" s="789"/>
      <c r="DT116" s="789"/>
      <c r="DU116" s="790"/>
      <c r="DV116" s="833" t="s">
        <v>235</v>
      </c>
      <c r="DW116" s="834"/>
      <c r="DX116" s="834"/>
      <c r="DY116" s="834"/>
      <c r="DZ116" s="835"/>
    </row>
    <row r="117" spans="1:130" s="221" customFormat="1" ht="26.25" customHeight="1">
      <c r="A117" s="904" t="s">
        <v>189</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467</v>
      </c>
      <c r="Z117" s="906"/>
      <c r="AA117" s="911">
        <v>329477</v>
      </c>
      <c r="AB117" s="912"/>
      <c r="AC117" s="912"/>
      <c r="AD117" s="912"/>
      <c r="AE117" s="913"/>
      <c r="AF117" s="914">
        <v>344279</v>
      </c>
      <c r="AG117" s="912"/>
      <c r="AH117" s="912"/>
      <c r="AI117" s="912"/>
      <c r="AJ117" s="913"/>
      <c r="AK117" s="914">
        <v>338492</v>
      </c>
      <c r="AL117" s="912"/>
      <c r="AM117" s="912"/>
      <c r="AN117" s="912"/>
      <c r="AO117" s="913"/>
      <c r="AP117" s="915"/>
      <c r="AQ117" s="916"/>
      <c r="AR117" s="916"/>
      <c r="AS117" s="916"/>
      <c r="AT117" s="917"/>
      <c r="AU117" s="941"/>
      <c r="AV117" s="942"/>
      <c r="AW117" s="942"/>
      <c r="AX117" s="942"/>
      <c r="AY117" s="942"/>
      <c r="AZ117" s="872" t="s">
        <v>468</v>
      </c>
      <c r="BA117" s="873"/>
      <c r="BB117" s="873"/>
      <c r="BC117" s="873"/>
      <c r="BD117" s="873"/>
      <c r="BE117" s="873"/>
      <c r="BF117" s="873"/>
      <c r="BG117" s="873"/>
      <c r="BH117" s="873"/>
      <c r="BI117" s="873"/>
      <c r="BJ117" s="873"/>
      <c r="BK117" s="873"/>
      <c r="BL117" s="873"/>
      <c r="BM117" s="873"/>
      <c r="BN117" s="873"/>
      <c r="BO117" s="873"/>
      <c r="BP117" s="874"/>
      <c r="BQ117" s="825" t="s">
        <v>446</v>
      </c>
      <c r="BR117" s="826"/>
      <c r="BS117" s="826"/>
      <c r="BT117" s="826"/>
      <c r="BU117" s="826"/>
      <c r="BV117" s="826" t="s">
        <v>446</v>
      </c>
      <c r="BW117" s="826"/>
      <c r="BX117" s="826"/>
      <c r="BY117" s="826"/>
      <c r="BZ117" s="826"/>
      <c r="CA117" s="826" t="s">
        <v>448</v>
      </c>
      <c r="CB117" s="826"/>
      <c r="CC117" s="826"/>
      <c r="CD117" s="826"/>
      <c r="CE117" s="826"/>
      <c r="CF117" s="884" t="s">
        <v>446</v>
      </c>
      <c r="CG117" s="885"/>
      <c r="CH117" s="885"/>
      <c r="CI117" s="885"/>
      <c r="CJ117" s="885"/>
      <c r="CK117" s="936"/>
      <c r="CL117" s="830"/>
      <c r="CM117" s="824" t="s">
        <v>469</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446</v>
      </c>
      <c r="DH117" s="789"/>
      <c r="DI117" s="789"/>
      <c r="DJ117" s="789"/>
      <c r="DK117" s="790"/>
      <c r="DL117" s="791" t="s">
        <v>446</v>
      </c>
      <c r="DM117" s="789"/>
      <c r="DN117" s="789"/>
      <c r="DO117" s="789"/>
      <c r="DP117" s="790"/>
      <c r="DQ117" s="791" t="s">
        <v>446</v>
      </c>
      <c r="DR117" s="789"/>
      <c r="DS117" s="789"/>
      <c r="DT117" s="789"/>
      <c r="DU117" s="790"/>
      <c r="DV117" s="833" t="s">
        <v>235</v>
      </c>
      <c r="DW117" s="834"/>
      <c r="DX117" s="834"/>
      <c r="DY117" s="834"/>
      <c r="DZ117" s="835"/>
    </row>
    <row r="118" spans="1:130" s="221" customFormat="1" ht="26.25" customHeight="1">
      <c r="A118" s="904" t="s">
        <v>440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437</v>
      </c>
      <c r="AB118" s="905"/>
      <c r="AC118" s="905"/>
      <c r="AD118" s="905"/>
      <c r="AE118" s="906"/>
      <c r="AF118" s="907" t="s">
        <v>438</v>
      </c>
      <c r="AG118" s="905"/>
      <c r="AH118" s="905"/>
      <c r="AI118" s="905"/>
      <c r="AJ118" s="906"/>
      <c r="AK118" s="907" t="s">
        <v>310</v>
      </c>
      <c r="AL118" s="905"/>
      <c r="AM118" s="905"/>
      <c r="AN118" s="905"/>
      <c r="AO118" s="906"/>
      <c r="AP118" s="908" t="s">
        <v>439</v>
      </c>
      <c r="AQ118" s="909"/>
      <c r="AR118" s="909"/>
      <c r="AS118" s="909"/>
      <c r="AT118" s="910"/>
      <c r="AU118" s="941"/>
      <c r="AV118" s="942"/>
      <c r="AW118" s="942"/>
      <c r="AX118" s="942"/>
      <c r="AY118" s="942"/>
      <c r="AZ118" s="847" t="s">
        <v>470</v>
      </c>
      <c r="BA118" s="848"/>
      <c r="BB118" s="848"/>
      <c r="BC118" s="848"/>
      <c r="BD118" s="848"/>
      <c r="BE118" s="848"/>
      <c r="BF118" s="848"/>
      <c r="BG118" s="848"/>
      <c r="BH118" s="848"/>
      <c r="BI118" s="848"/>
      <c r="BJ118" s="848"/>
      <c r="BK118" s="848"/>
      <c r="BL118" s="848"/>
      <c r="BM118" s="848"/>
      <c r="BN118" s="848"/>
      <c r="BO118" s="848"/>
      <c r="BP118" s="849"/>
      <c r="BQ118" s="888" t="s">
        <v>446</v>
      </c>
      <c r="BR118" s="854"/>
      <c r="BS118" s="854"/>
      <c r="BT118" s="854"/>
      <c r="BU118" s="854"/>
      <c r="BV118" s="854" t="s">
        <v>235</v>
      </c>
      <c r="BW118" s="854"/>
      <c r="BX118" s="854"/>
      <c r="BY118" s="854"/>
      <c r="BZ118" s="854"/>
      <c r="CA118" s="854" t="s">
        <v>446</v>
      </c>
      <c r="CB118" s="854"/>
      <c r="CC118" s="854"/>
      <c r="CD118" s="854"/>
      <c r="CE118" s="854"/>
      <c r="CF118" s="884" t="s">
        <v>235</v>
      </c>
      <c r="CG118" s="885"/>
      <c r="CH118" s="885"/>
      <c r="CI118" s="885"/>
      <c r="CJ118" s="885"/>
      <c r="CK118" s="936"/>
      <c r="CL118" s="830"/>
      <c r="CM118" s="824" t="s">
        <v>471</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448</v>
      </c>
      <c r="DH118" s="789"/>
      <c r="DI118" s="789"/>
      <c r="DJ118" s="789"/>
      <c r="DK118" s="790"/>
      <c r="DL118" s="791" t="s">
        <v>446</v>
      </c>
      <c r="DM118" s="789"/>
      <c r="DN118" s="789"/>
      <c r="DO118" s="789"/>
      <c r="DP118" s="790"/>
      <c r="DQ118" s="791" t="s">
        <v>446</v>
      </c>
      <c r="DR118" s="789"/>
      <c r="DS118" s="789"/>
      <c r="DT118" s="789"/>
      <c r="DU118" s="790"/>
      <c r="DV118" s="833" t="s">
        <v>446</v>
      </c>
      <c r="DW118" s="834"/>
      <c r="DX118" s="834"/>
      <c r="DY118" s="834"/>
      <c r="DZ118" s="835"/>
    </row>
    <row r="119" spans="1:130" s="221" customFormat="1" ht="26.25" customHeight="1">
      <c r="A119" s="827" t="s">
        <v>443</v>
      </c>
      <c r="B119" s="828"/>
      <c r="C119" s="869" t="s">
        <v>444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448</v>
      </c>
      <c r="AB119" s="898"/>
      <c r="AC119" s="898"/>
      <c r="AD119" s="898"/>
      <c r="AE119" s="899"/>
      <c r="AF119" s="900" t="s">
        <v>446</v>
      </c>
      <c r="AG119" s="898"/>
      <c r="AH119" s="898"/>
      <c r="AI119" s="898"/>
      <c r="AJ119" s="899"/>
      <c r="AK119" s="900" t="s">
        <v>446</v>
      </c>
      <c r="AL119" s="898"/>
      <c r="AM119" s="898"/>
      <c r="AN119" s="898"/>
      <c r="AO119" s="899"/>
      <c r="AP119" s="901" t="s">
        <v>446</v>
      </c>
      <c r="AQ119" s="902"/>
      <c r="AR119" s="902"/>
      <c r="AS119" s="902"/>
      <c r="AT119" s="903"/>
      <c r="AU119" s="943"/>
      <c r="AV119" s="944"/>
      <c r="AW119" s="944"/>
      <c r="AX119" s="944"/>
      <c r="AY119" s="944"/>
      <c r="AZ119" s="242" t="s">
        <v>189</v>
      </c>
      <c r="BA119" s="242"/>
      <c r="BB119" s="242"/>
      <c r="BC119" s="242"/>
      <c r="BD119" s="242"/>
      <c r="BE119" s="242"/>
      <c r="BF119" s="242"/>
      <c r="BG119" s="242"/>
      <c r="BH119" s="242"/>
      <c r="BI119" s="242"/>
      <c r="BJ119" s="242"/>
      <c r="BK119" s="242"/>
      <c r="BL119" s="242"/>
      <c r="BM119" s="242"/>
      <c r="BN119" s="242"/>
      <c r="BO119" s="886" t="s">
        <v>472</v>
      </c>
      <c r="BP119" s="887"/>
      <c r="BQ119" s="888">
        <v>3871363</v>
      </c>
      <c r="BR119" s="854"/>
      <c r="BS119" s="854"/>
      <c r="BT119" s="854"/>
      <c r="BU119" s="854"/>
      <c r="BV119" s="854">
        <v>3874983</v>
      </c>
      <c r="BW119" s="854"/>
      <c r="BX119" s="854"/>
      <c r="BY119" s="854"/>
      <c r="BZ119" s="854"/>
      <c r="CA119" s="854">
        <v>3908242</v>
      </c>
      <c r="CB119" s="854"/>
      <c r="CC119" s="854"/>
      <c r="CD119" s="854"/>
      <c r="CE119" s="854"/>
      <c r="CF119" s="757"/>
      <c r="CG119" s="758"/>
      <c r="CH119" s="758"/>
      <c r="CI119" s="758"/>
      <c r="CJ119" s="843"/>
      <c r="CK119" s="937"/>
      <c r="CL119" s="832"/>
      <c r="CM119" s="847" t="s">
        <v>473</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235</v>
      </c>
      <c r="DH119" s="773"/>
      <c r="DI119" s="773"/>
      <c r="DJ119" s="773"/>
      <c r="DK119" s="774"/>
      <c r="DL119" s="775" t="s">
        <v>446</v>
      </c>
      <c r="DM119" s="773"/>
      <c r="DN119" s="773"/>
      <c r="DO119" s="773"/>
      <c r="DP119" s="774"/>
      <c r="DQ119" s="775" t="s">
        <v>448</v>
      </c>
      <c r="DR119" s="773"/>
      <c r="DS119" s="773"/>
      <c r="DT119" s="773"/>
      <c r="DU119" s="774"/>
      <c r="DV119" s="857" t="s">
        <v>446</v>
      </c>
      <c r="DW119" s="858"/>
      <c r="DX119" s="858"/>
      <c r="DY119" s="858"/>
      <c r="DZ119" s="859"/>
    </row>
    <row r="120" spans="1:130" s="221" customFormat="1" ht="26.25" customHeight="1">
      <c r="A120" s="829"/>
      <c r="B120" s="830"/>
      <c r="C120" s="824" t="s">
        <v>450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235</v>
      </c>
      <c r="AB120" s="789"/>
      <c r="AC120" s="789"/>
      <c r="AD120" s="789"/>
      <c r="AE120" s="790"/>
      <c r="AF120" s="791" t="s">
        <v>235</v>
      </c>
      <c r="AG120" s="789"/>
      <c r="AH120" s="789"/>
      <c r="AI120" s="789"/>
      <c r="AJ120" s="790"/>
      <c r="AK120" s="791" t="s">
        <v>448</v>
      </c>
      <c r="AL120" s="789"/>
      <c r="AM120" s="789"/>
      <c r="AN120" s="789"/>
      <c r="AO120" s="790"/>
      <c r="AP120" s="833" t="s">
        <v>446</v>
      </c>
      <c r="AQ120" s="834"/>
      <c r="AR120" s="834"/>
      <c r="AS120" s="834"/>
      <c r="AT120" s="835"/>
      <c r="AU120" s="889" t="s">
        <v>474</v>
      </c>
      <c r="AV120" s="890"/>
      <c r="AW120" s="890"/>
      <c r="AX120" s="890"/>
      <c r="AY120" s="891"/>
      <c r="AZ120" s="869" t="s">
        <v>475</v>
      </c>
      <c r="BA120" s="817"/>
      <c r="BB120" s="817"/>
      <c r="BC120" s="817"/>
      <c r="BD120" s="817"/>
      <c r="BE120" s="817"/>
      <c r="BF120" s="817"/>
      <c r="BG120" s="817"/>
      <c r="BH120" s="817"/>
      <c r="BI120" s="817"/>
      <c r="BJ120" s="817"/>
      <c r="BK120" s="817"/>
      <c r="BL120" s="817"/>
      <c r="BM120" s="817"/>
      <c r="BN120" s="817"/>
      <c r="BO120" s="817"/>
      <c r="BP120" s="818"/>
      <c r="BQ120" s="870">
        <v>5373938</v>
      </c>
      <c r="BR120" s="851"/>
      <c r="BS120" s="851"/>
      <c r="BT120" s="851"/>
      <c r="BU120" s="851"/>
      <c r="BV120" s="851">
        <v>5207972</v>
      </c>
      <c r="BW120" s="851"/>
      <c r="BX120" s="851"/>
      <c r="BY120" s="851"/>
      <c r="BZ120" s="851"/>
      <c r="CA120" s="851">
        <v>5558324</v>
      </c>
      <c r="CB120" s="851"/>
      <c r="CC120" s="851"/>
      <c r="CD120" s="851"/>
      <c r="CE120" s="851"/>
      <c r="CF120" s="875">
        <v>382.3</v>
      </c>
      <c r="CG120" s="876"/>
      <c r="CH120" s="876"/>
      <c r="CI120" s="876"/>
      <c r="CJ120" s="876"/>
      <c r="CK120" s="877" t="s">
        <v>476</v>
      </c>
      <c r="CL120" s="861"/>
      <c r="CM120" s="861"/>
      <c r="CN120" s="861"/>
      <c r="CO120" s="862"/>
      <c r="CP120" s="881" t="s">
        <v>477</v>
      </c>
      <c r="CQ120" s="882"/>
      <c r="CR120" s="882"/>
      <c r="CS120" s="882"/>
      <c r="CT120" s="882"/>
      <c r="CU120" s="882"/>
      <c r="CV120" s="882"/>
      <c r="CW120" s="882"/>
      <c r="CX120" s="882"/>
      <c r="CY120" s="882"/>
      <c r="CZ120" s="882"/>
      <c r="DA120" s="882"/>
      <c r="DB120" s="882"/>
      <c r="DC120" s="882"/>
      <c r="DD120" s="882"/>
      <c r="DE120" s="882"/>
      <c r="DF120" s="883"/>
      <c r="DG120" s="870">
        <v>86222</v>
      </c>
      <c r="DH120" s="851"/>
      <c r="DI120" s="851"/>
      <c r="DJ120" s="851"/>
      <c r="DK120" s="851"/>
      <c r="DL120" s="851">
        <v>78214</v>
      </c>
      <c r="DM120" s="851"/>
      <c r="DN120" s="851"/>
      <c r="DO120" s="851"/>
      <c r="DP120" s="851"/>
      <c r="DQ120" s="851">
        <v>70496</v>
      </c>
      <c r="DR120" s="851"/>
      <c r="DS120" s="851"/>
      <c r="DT120" s="851"/>
      <c r="DU120" s="851"/>
      <c r="DV120" s="852">
        <v>4.8</v>
      </c>
      <c r="DW120" s="852"/>
      <c r="DX120" s="852"/>
      <c r="DY120" s="852"/>
      <c r="DZ120" s="853"/>
    </row>
    <row r="121" spans="1:130" s="221" customFormat="1" ht="26.25" customHeight="1">
      <c r="A121" s="829"/>
      <c r="B121" s="830"/>
      <c r="C121" s="872" t="s">
        <v>478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445</v>
      </c>
      <c r="AB121" s="789"/>
      <c r="AC121" s="789"/>
      <c r="AD121" s="789"/>
      <c r="AE121" s="790"/>
      <c r="AF121" s="791" t="s">
        <v>446</v>
      </c>
      <c r="AG121" s="789"/>
      <c r="AH121" s="789"/>
      <c r="AI121" s="789"/>
      <c r="AJ121" s="790"/>
      <c r="AK121" s="791" t="s">
        <v>445</v>
      </c>
      <c r="AL121" s="789"/>
      <c r="AM121" s="789"/>
      <c r="AN121" s="789"/>
      <c r="AO121" s="790"/>
      <c r="AP121" s="833" t="s">
        <v>448</v>
      </c>
      <c r="AQ121" s="834"/>
      <c r="AR121" s="834"/>
      <c r="AS121" s="834"/>
      <c r="AT121" s="835"/>
      <c r="AU121" s="892"/>
      <c r="AV121" s="893"/>
      <c r="AW121" s="893"/>
      <c r="AX121" s="893"/>
      <c r="AY121" s="894"/>
      <c r="AZ121" s="824" t="s">
        <v>479</v>
      </c>
      <c r="BA121" s="761"/>
      <c r="BB121" s="761"/>
      <c r="BC121" s="761"/>
      <c r="BD121" s="761"/>
      <c r="BE121" s="761"/>
      <c r="BF121" s="761"/>
      <c r="BG121" s="761"/>
      <c r="BH121" s="761"/>
      <c r="BI121" s="761"/>
      <c r="BJ121" s="761"/>
      <c r="BK121" s="761"/>
      <c r="BL121" s="761"/>
      <c r="BM121" s="761"/>
      <c r="BN121" s="761"/>
      <c r="BO121" s="761"/>
      <c r="BP121" s="762"/>
      <c r="BQ121" s="825">
        <v>49811</v>
      </c>
      <c r="BR121" s="826"/>
      <c r="BS121" s="826"/>
      <c r="BT121" s="826"/>
      <c r="BU121" s="826"/>
      <c r="BV121" s="826">
        <v>53529</v>
      </c>
      <c r="BW121" s="826"/>
      <c r="BX121" s="826"/>
      <c r="BY121" s="826"/>
      <c r="BZ121" s="826"/>
      <c r="CA121" s="826">
        <v>62202</v>
      </c>
      <c r="CB121" s="826"/>
      <c r="CC121" s="826"/>
      <c r="CD121" s="826"/>
      <c r="CE121" s="826"/>
      <c r="CF121" s="884">
        <v>4.3</v>
      </c>
      <c r="CG121" s="885"/>
      <c r="CH121" s="885"/>
      <c r="CI121" s="885"/>
      <c r="CJ121" s="885"/>
      <c r="CK121" s="878"/>
      <c r="CL121" s="864"/>
      <c r="CM121" s="864"/>
      <c r="CN121" s="864"/>
      <c r="CO121" s="865"/>
      <c r="CP121" s="844" t="s">
        <v>480</v>
      </c>
      <c r="CQ121" s="845"/>
      <c r="CR121" s="845"/>
      <c r="CS121" s="845"/>
      <c r="CT121" s="845"/>
      <c r="CU121" s="845"/>
      <c r="CV121" s="845"/>
      <c r="CW121" s="845"/>
      <c r="CX121" s="845"/>
      <c r="CY121" s="845"/>
      <c r="CZ121" s="845"/>
      <c r="DA121" s="845"/>
      <c r="DB121" s="845"/>
      <c r="DC121" s="845"/>
      <c r="DD121" s="845"/>
      <c r="DE121" s="845"/>
      <c r="DF121" s="846"/>
      <c r="DG121" s="825">
        <v>3900</v>
      </c>
      <c r="DH121" s="826"/>
      <c r="DI121" s="826"/>
      <c r="DJ121" s="826"/>
      <c r="DK121" s="826"/>
      <c r="DL121" s="826">
        <v>2375</v>
      </c>
      <c r="DM121" s="826"/>
      <c r="DN121" s="826"/>
      <c r="DO121" s="826"/>
      <c r="DP121" s="826"/>
      <c r="DQ121" s="826">
        <v>4163</v>
      </c>
      <c r="DR121" s="826"/>
      <c r="DS121" s="826"/>
      <c r="DT121" s="826"/>
      <c r="DU121" s="826"/>
      <c r="DV121" s="803">
        <v>0.3</v>
      </c>
      <c r="DW121" s="803"/>
      <c r="DX121" s="803"/>
      <c r="DY121" s="803"/>
      <c r="DZ121" s="804"/>
    </row>
    <row r="122" spans="1:130" s="221" customFormat="1" ht="26.25" customHeight="1">
      <c r="A122" s="829"/>
      <c r="B122" s="830"/>
      <c r="C122" s="824" t="s">
        <v>460</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446</v>
      </c>
      <c r="AB122" s="789"/>
      <c r="AC122" s="789"/>
      <c r="AD122" s="789"/>
      <c r="AE122" s="790"/>
      <c r="AF122" s="791" t="s">
        <v>446</v>
      </c>
      <c r="AG122" s="789"/>
      <c r="AH122" s="789"/>
      <c r="AI122" s="789"/>
      <c r="AJ122" s="790"/>
      <c r="AK122" s="791" t="s">
        <v>235</v>
      </c>
      <c r="AL122" s="789"/>
      <c r="AM122" s="789"/>
      <c r="AN122" s="789"/>
      <c r="AO122" s="790"/>
      <c r="AP122" s="833" t="s">
        <v>235</v>
      </c>
      <c r="AQ122" s="834"/>
      <c r="AR122" s="834"/>
      <c r="AS122" s="834"/>
      <c r="AT122" s="835"/>
      <c r="AU122" s="892"/>
      <c r="AV122" s="893"/>
      <c r="AW122" s="893"/>
      <c r="AX122" s="893"/>
      <c r="AY122" s="894"/>
      <c r="AZ122" s="847" t="s">
        <v>481</v>
      </c>
      <c r="BA122" s="848"/>
      <c r="BB122" s="848"/>
      <c r="BC122" s="848"/>
      <c r="BD122" s="848"/>
      <c r="BE122" s="848"/>
      <c r="BF122" s="848"/>
      <c r="BG122" s="848"/>
      <c r="BH122" s="848"/>
      <c r="BI122" s="848"/>
      <c r="BJ122" s="848"/>
      <c r="BK122" s="848"/>
      <c r="BL122" s="848"/>
      <c r="BM122" s="848"/>
      <c r="BN122" s="848"/>
      <c r="BO122" s="848"/>
      <c r="BP122" s="849"/>
      <c r="BQ122" s="888">
        <v>2898996</v>
      </c>
      <c r="BR122" s="854"/>
      <c r="BS122" s="854"/>
      <c r="BT122" s="854"/>
      <c r="BU122" s="854"/>
      <c r="BV122" s="854">
        <v>2929996</v>
      </c>
      <c r="BW122" s="854"/>
      <c r="BX122" s="854"/>
      <c r="BY122" s="854"/>
      <c r="BZ122" s="854"/>
      <c r="CA122" s="854">
        <v>2918181</v>
      </c>
      <c r="CB122" s="854"/>
      <c r="CC122" s="854"/>
      <c r="CD122" s="854"/>
      <c r="CE122" s="854"/>
      <c r="CF122" s="855">
        <v>200.7</v>
      </c>
      <c r="CG122" s="856"/>
      <c r="CH122" s="856"/>
      <c r="CI122" s="856"/>
      <c r="CJ122" s="856"/>
      <c r="CK122" s="878"/>
      <c r="CL122" s="864"/>
      <c r="CM122" s="864"/>
      <c r="CN122" s="864"/>
      <c r="CO122" s="865"/>
      <c r="CP122" s="844" t="s">
        <v>482</v>
      </c>
      <c r="CQ122" s="845"/>
      <c r="CR122" s="845"/>
      <c r="CS122" s="845"/>
      <c r="CT122" s="845"/>
      <c r="CU122" s="845"/>
      <c r="CV122" s="845"/>
      <c r="CW122" s="845"/>
      <c r="CX122" s="845"/>
      <c r="CY122" s="845"/>
      <c r="CZ122" s="845"/>
      <c r="DA122" s="845"/>
      <c r="DB122" s="845"/>
      <c r="DC122" s="845"/>
      <c r="DD122" s="845"/>
      <c r="DE122" s="845"/>
      <c r="DF122" s="846"/>
      <c r="DG122" s="825" t="s">
        <v>445</v>
      </c>
      <c r="DH122" s="826"/>
      <c r="DI122" s="826"/>
      <c r="DJ122" s="826"/>
      <c r="DK122" s="826"/>
      <c r="DL122" s="826" t="s">
        <v>235</v>
      </c>
      <c r="DM122" s="826"/>
      <c r="DN122" s="826"/>
      <c r="DO122" s="826"/>
      <c r="DP122" s="826"/>
      <c r="DQ122" s="826" t="s">
        <v>445</v>
      </c>
      <c r="DR122" s="826"/>
      <c r="DS122" s="826"/>
      <c r="DT122" s="826"/>
      <c r="DU122" s="826"/>
      <c r="DV122" s="803" t="s">
        <v>445</v>
      </c>
      <c r="DW122" s="803"/>
      <c r="DX122" s="803"/>
      <c r="DY122" s="803"/>
      <c r="DZ122" s="804"/>
    </row>
    <row r="123" spans="1:130" s="221" customFormat="1" ht="26.25" customHeight="1">
      <c r="A123" s="829"/>
      <c r="B123" s="830"/>
      <c r="C123" s="824" t="s">
        <v>466</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235</v>
      </c>
      <c r="AB123" s="789"/>
      <c r="AC123" s="789"/>
      <c r="AD123" s="789"/>
      <c r="AE123" s="790"/>
      <c r="AF123" s="791" t="s">
        <v>445</v>
      </c>
      <c r="AG123" s="789"/>
      <c r="AH123" s="789"/>
      <c r="AI123" s="789"/>
      <c r="AJ123" s="790"/>
      <c r="AK123" s="791" t="s">
        <v>235</v>
      </c>
      <c r="AL123" s="789"/>
      <c r="AM123" s="789"/>
      <c r="AN123" s="789"/>
      <c r="AO123" s="790"/>
      <c r="AP123" s="833" t="s">
        <v>445</v>
      </c>
      <c r="AQ123" s="834"/>
      <c r="AR123" s="834"/>
      <c r="AS123" s="834"/>
      <c r="AT123" s="835"/>
      <c r="AU123" s="895"/>
      <c r="AV123" s="896"/>
      <c r="AW123" s="896"/>
      <c r="AX123" s="896"/>
      <c r="AY123" s="896"/>
      <c r="AZ123" s="242" t="s">
        <v>189</v>
      </c>
      <c r="BA123" s="242"/>
      <c r="BB123" s="242"/>
      <c r="BC123" s="242"/>
      <c r="BD123" s="242"/>
      <c r="BE123" s="242"/>
      <c r="BF123" s="242"/>
      <c r="BG123" s="242"/>
      <c r="BH123" s="242"/>
      <c r="BI123" s="242"/>
      <c r="BJ123" s="242"/>
      <c r="BK123" s="242"/>
      <c r="BL123" s="242"/>
      <c r="BM123" s="242"/>
      <c r="BN123" s="242"/>
      <c r="BO123" s="886" t="s">
        <v>483</v>
      </c>
      <c r="BP123" s="887"/>
      <c r="BQ123" s="841">
        <v>8322745</v>
      </c>
      <c r="BR123" s="842"/>
      <c r="BS123" s="842"/>
      <c r="BT123" s="842"/>
      <c r="BU123" s="842"/>
      <c r="BV123" s="842">
        <v>8191497</v>
      </c>
      <c r="BW123" s="842"/>
      <c r="BX123" s="842"/>
      <c r="BY123" s="842"/>
      <c r="BZ123" s="842"/>
      <c r="CA123" s="842">
        <v>8538707</v>
      </c>
      <c r="CB123" s="842"/>
      <c r="CC123" s="842"/>
      <c r="CD123" s="842"/>
      <c r="CE123" s="842"/>
      <c r="CF123" s="757"/>
      <c r="CG123" s="758"/>
      <c r="CH123" s="758"/>
      <c r="CI123" s="758"/>
      <c r="CJ123" s="843"/>
      <c r="CK123" s="878"/>
      <c r="CL123" s="864"/>
      <c r="CM123" s="864"/>
      <c r="CN123" s="864"/>
      <c r="CO123" s="865"/>
      <c r="CP123" s="844" t="s">
        <v>484</v>
      </c>
      <c r="CQ123" s="845"/>
      <c r="CR123" s="845"/>
      <c r="CS123" s="845"/>
      <c r="CT123" s="845"/>
      <c r="CU123" s="845"/>
      <c r="CV123" s="845"/>
      <c r="CW123" s="845"/>
      <c r="CX123" s="845"/>
      <c r="CY123" s="845"/>
      <c r="CZ123" s="845"/>
      <c r="DA123" s="845"/>
      <c r="DB123" s="845"/>
      <c r="DC123" s="845"/>
      <c r="DD123" s="845"/>
      <c r="DE123" s="845"/>
      <c r="DF123" s="846"/>
      <c r="DG123" s="788" t="s">
        <v>235</v>
      </c>
      <c r="DH123" s="789"/>
      <c r="DI123" s="789"/>
      <c r="DJ123" s="789"/>
      <c r="DK123" s="790"/>
      <c r="DL123" s="791" t="s">
        <v>448</v>
      </c>
      <c r="DM123" s="789"/>
      <c r="DN123" s="789"/>
      <c r="DO123" s="789"/>
      <c r="DP123" s="790"/>
      <c r="DQ123" s="791" t="s">
        <v>446</v>
      </c>
      <c r="DR123" s="789"/>
      <c r="DS123" s="789"/>
      <c r="DT123" s="789"/>
      <c r="DU123" s="790"/>
      <c r="DV123" s="833" t="s">
        <v>446</v>
      </c>
      <c r="DW123" s="834"/>
      <c r="DX123" s="834"/>
      <c r="DY123" s="834"/>
      <c r="DZ123" s="835"/>
    </row>
    <row r="124" spans="1:130" s="221" customFormat="1" ht="26.25" customHeight="1" thickBot="1">
      <c r="A124" s="829"/>
      <c r="B124" s="830"/>
      <c r="C124" s="824" t="s">
        <v>469</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446</v>
      </c>
      <c r="AB124" s="789"/>
      <c r="AC124" s="789"/>
      <c r="AD124" s="789"/>
      <c r="AE124" s="790"/>
      <c r="AF124" s="791" t="s">
        <v>446</v>
      </c>
      <c r="AG124" s="789"/>
      <c r="AH124" s="789"/>
      <c r="AI124" s="789"/>
      <c r="AJ124" s="790"/>
      <c r="AK124" s="791" t="s">
        <v>446</v>
      </c>
      <c r="AL124" s="789"/>
      <c r="AM124" s="789"/>
      <c r="AN124" s="789"/>
      <c r="AO124" s="790"/>
      <c r="AP124" s="833" t="s">
        <v>446</v>
      </c>
      <c r="AQ124" s="834"/>
      <c r="AR124" s="834"/>
      <c r="AS124" s="834"/>
      <c r="AT124" s="835"/>
      <c r="AU124" s="836" t="s">
        <v>485</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235</v>
      </c>
      <c r="BR124" s="840"/>
      <c r="BS124" s="840"/>
      <c r="BT124" s="840"/>
      <c r="BU124" s="840"/>
      <c r="BV124" s="840" t="s">
        <v>446</v>
      </c>
      <c r="BW124" s="840"/>
      <c r="BX124" s="840"/>
      <c r="BY124" s="840"/>
      <c r="BZ124" s="840"/>
      <c r="CA124" s="840" t="s">
        <v>446</v>
      </c>
      <c r="CB124" s="840"/>
      <c r="CC124" s="840"/>
      <c r="CD124" s="840"/>
      <c r="CE124" s="840"/>
      <c r="CF124" s="735"/>
      <c r="CG124" s="736"/>
      <c r="CH124" s="736"/>
      <c r="CI124" s="736"/>
      <c r="CJ124" s="871"/>
      <c r="CK124" s="879"/>
      <c r="CL124" s="879"/>
      <c r="CM124" s="879"/>
      <c r="CN124" s="879"/>
      <c r="CO124" s="880"/>
      <c r="CP124" s="844" t="s">
        <v>486</v>
      </c>
      <c r="CQ124" s="845"/>
      <c r="CR124" s="845"/>
      <c r="CS124" s="845"/>
      <c r="CT124" s="845"/>
      <c r="CU124" s="845"/>
      <c r="CV124" s="845"/>
      <c r="CW124" s="845"/>
      <c r="CX124" s="845"/>
      <c r="CY124" s="845"/>
      <c r="CZ124" s="845"/>
      <c r="DA124" s="845"/>
      <c r="DB124" s="845"/>
      <c r="DC124" s="845"/>
      <c r="DD124" s="845"/>
      <c r="DE124" s="845"/>
      <c r="DF124" s="846"/>
      <c r="DG124" s="772" t="s">
        <v>446</v>
      </c>
      <c r="DH124" s="773"/>
      <c r="DI124" s="773"/>
      <c r="DJ124" s="773"/>
      <c r="DK124" s="774"/>
      <c r="DL124" s="775" t="s">
        <v>446</v>
      </c>
      <c r="DM124" s="773"/>
      <c r="DN124" s="773"/>
      <c r="DO124" s="773"/>
      <c r="DP124" s="774"/>
      <c r="DQ124" s="775" t="s">
        <v>235</v>
      </c>
      <c r="DR124" s="773"/>
      <c r="DS124" s="773"/>
      <c r="DT124" s="773"/>
      <c r="DU124" s="774"/>
      <c r="DV124" s="857" t="s">
        <v>446</v>
      </c>
      <c r="DW124" s="858"/>
      <c r="DX124" s="858"/>
      <c r="DY124" s="858"/>
      <c r="DZ124" s="859"/>
    </row>
    <row r="125" spans="1:130" s="221" customFormat="1" ht="26.25" customHeight="1">
      <c r="A125" s="829"/>
      <c r="B125" s="830"/>
      <c r="C125" s="824" t="s">
        <v>471</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446</v>
      </c>
      <c r="AB125" s="789"/>
      <c r="AC125" s="789"/>
      <c r="AD125" s="789"/>
      <c r="AE125" s="790"/>
      <c r="AF125" s="791" t="s">
        <v>235</v>
      </c>
      <c r="AG125" s="789"/>
      <c r="AH125" s="789"/>
      <c r="AI125" s="789"/>
      <c r="AJ125" s="790"/>
      <c r="AK125" s="791" t="s">
        <v>235</v>
      </c>
      <c r="AL125" s="789"/>
      <c r="AM125" s="789"/>
      <c r="AN125" s="789"/>
      <c r="AO125" s="790"/>
      <c r="AP125" s="833" t="s">
        <v>235</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487</v>
      </c>
      <c r="CL125" s="861"/>
      <c r="CM125" s="861"/>
      <c r="CN125" s="861"/>
      <c r="CO125" s="862"/>
      <c r="CP125" s="869" t="s">
        <v>488</v>
      </c>
      <c r="CQ125" s="817"/>
      <c r="CR125" s="817"/>
      <c r="CS125" s="817"/>
      <c r="CT125" s="817"/>
      <c r="CU125" s="817"/>
      <c r="CV125" s="817"/>
      <c r="CW125" s="817"/>
      <c r="CX125" s="817"/>
      <c r="CY125" s="817"/>
      <c r="CZ125" s="817"/>
      <c r="DA125" s="817"/>
      <c r="DB125" s="817"/>
      <c r="DC125" s="817"/>
      <c r="DD125" s="817"/>
      <c r="DE125" s="817"/>
      <c r="DF125" s="818"/>
      <c r="DG125" s="870" t="s">
        <v>235</v>
      </c>
      <c r="DH125" s="851"/>
      <c r="DI125" s="851"/>
      <c r="DJ125" s="851"/>
      <c r="DK125" s="851"/>
      <c r="DL125" s="851" t="s">
        <v>235</v>
      </c>
      <c r="DM125" s="851"/>
      <c r="DN125" s="851"/>
      <c r="DO125" s="851"/>
      <c r="DP125" s="851"/>
      <c r="DQ125" s="851" t="s">
        <v>445</v>
      </c>
      <c r="DR125" s="851"/>
      <c r="DS125" s="851"/>
      <c r="DT125" s="851"/>
      <c r="DU125" s="851"/>
      <c r="DV125" s="852" t="s">
        <v>448</v>
      </c>
      <c r="DW125" s="852"/>
      <c r="DX125" s="852"/>
      <c r="DY125" s="852"/>
      <c r="DZ125" s="853"/>
    </row>
    <row r="126" spans="1:130" s="221" customFormat="1" ht="26.25" customHeight="1" thickBot="1">
      <c r="A126" s="829"/>
      <c r="B126" s="830"/>
      <c r="C126" s="824" t="s">
        <v>473</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448</v>
      </c>
      <c r="AB126" s="789"/>
      <c r="AC126" s="789"/>
      <c r="AD126" s="789"/>
      <c r="AE126" s="790"/>
      <c r="AF126" s="791" t="s">
        <v>235</v>
      </c>
      <c r="AG126" s="789"/>
      <c r="AH126" s="789"/>
      <c r="AI126" s="789"/>
      <c r="AJ126" s="790"/>
      <c r="AK126" s="791" t="s">
        <v>445</v>
      </c>
      <c r="AL126" s="789"/>
      <c r="AM126" s="789"/>
      <c r="AN126" s="789"/>
      <c r="AO126" s="790"/>
      <c r="AP126" s="833" t="s">
        <v>235</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489</v>
      </c>
      <c r="CQ126" s="761"/>
      <c r="CR126" s="761"/>
      <c r="CS126" s="761"/>
      <c r="CT126" s="761"/>
      <c r="CU126" s="761"/>
      <c r="CV126" s="761"/>
      <c r="CW126" s="761"/>
      <c r="CX126" s="761"/>
      <c r="CY126" s="761"/>
      <c r="CZ126" s="761"/>
      <c r="DA126" s="761"/>
      <c r="DB126" s="761"/>
      <c r="DC126" s="761"/>
      <c r="DD126" s="761"/>
      <c r="DE126" s="761"/>
      <c r="DF126" s="762"/>
      <c r="DG126" s="825" t="s">
        <v>446</v>
      </c>
      <c r="DH126" s="826"/>
      <c r="DI126" s="826"/>
      <c r="DJ126" s="826"/>
      <c r="DK126" s="826"/>
      <c r="DL126" s="826" t="s">
        <v>448</v>
      </c>
      <c r="DM126" s="826"/>
      <c r="DN126" s="826"/>
      <c r="DO126" s="826"/>
      <c r="DP126" s="826"/>
      <c r="DQ126" s="826" t="s">
        <v>445</v>
      </c>
      <c r="DR126" s="826"/>
      <c r="DS126" s="826"/>
      <c r="DT126" s="826"/>
      <c r="DU126" s="826"/>
      <c r="DV126" s="803" t="s">
        <v>235</v>
      </c>
      <c r="DW126" s="803"/>
      <c r="DX126" s="803"/>
      <c r="DY126" s="803"/>
      <c r="DZ126" s="804"/>
    </row>
    <row r="127" spans="1:130" s="221" customFormat="1" ht="26.25" customHeight="1">
      <c r="A127" s="831"/>
      <c r="B127" s="832"/>
      <c r="C127" s="847" t="s">
        <v>490</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448</v>
      </c>
      <c r="AB127" s="789"/>
      <c r="AC127" s="789"/>
      <c r="AD127" s="789"/>
      <c r="AE127" s="790"/>
      <c r="AF127" s="791" t="s">
        <v>235</v>
      </c>
      <c r="AG127" s="789"/>
      <c r="AH127" s="789"/>
      <c r="AI127" s="789"/>
      <c r="AJ127" s="790"/>
      <c r="AK127" s="791" t="s">
        <v>448</v>
      </c>
      <c r="AL127" s="789"/>
      <c r="AM127" s="789"/>
      <c r="AN127" s="789"/>
      <c r="AO127" s="790"/>
      <c r="AP127" s="833" t="s">
        <v>448</v>
      </c>
      <c r="AQ127" s="834"/>
      <c r="AR127" s="834"/>
      <c r="AS127" s="834"/>
      <c r="AT127" s="835"/>
      <c r="AU127" s="223"/>
      <c r="AV127" s="223"/>
      <c r="AW127" s="223"/>
      <c r="AX127" s="850" t="s">
        <v>491</v>
      </c>
      <c r="AY127" s="821"/>
      <c r="AZ127" s="821"/>
      <c r="BA127" s="821"/>
      <c r="BB127" s="821"/>
      <c r="BC127" s="821"/>
      <c r="BD127" s="821"/>
      <c r="BE127" s="822"/>
      <c r="BF127" s="820" t="s">
        <v>492</v>
      </c>
      <c r="BG127" s="821"/>
      <c r="BH127" s="821"/>
      <c r="BI127" s="821"/>
      <c r="BJ127" s="821"/>
      <c r="BK127" s="821"/>
      <c r="BL127" s="822"/>
      <c r="BM127" s="820" t="s">
        <v>493</v>
      </c>
      <c r="BN127" s="821"/>
      <c r="BO127" s="821"/>
      <c r="BP127" s="821"/>
      <c r="BQ127" s="821"/>
      <c r="BR127" s="821"/>
      <c r="BS127" s="822"/>
      <c r="BT127" s="820" t="s">
        <v>494</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495</v>
      </c>
      <c r="CQ127" s="761"/>
      <c r="CR127" s="761"/>
      <c r="CS127" s="761"/>
      <c r="CT127" s="761"/>
      <c r="CU127" s="761"/>
      <c r="CV127" s="761"/>
      <c r="CW127" s="761"/>
      <c r="CX127" s="761"/>
      <c r="CY127" s="761"/>
      <c r="CZ127" s="761"/>
      <c r="DA127" s="761"/>
      <c r="DB127" s="761"/>
      <c r="DC127" s="761"/>
      <c r="DD127" s="761"/>
      <c r="DE127" s="761"/>
      <c r="DF127" s="762"/>
      <c r="DG127" s="825" t="s">
        <v>446</v>
      </c>
      <c r="DH127" s="826"/>
      <c r="DI127" s="826"/>
      <c r="DJ127" s="826"/>
      <c r="DK127" s="826"/>
      <c r="DL127" s="826" t="s">
        <v>448</v>
      </c>
      <c r="DM127" s="826"/>
      <c r="DN127" s="826"/>
      <c r="DO127" s="826"/>
      <c r="DP127" s="826"/>
      <c r="DQ127" s="826" t="s">
        <v>448</v>
      </c>
      <c r="DR127" s="826"/>
      <c r="DS127" s="826"/>
      <c r="DT127" s="826"/>
      <c r="DU127" s="826"/>
      <c r="DV127" s="803" t="s">
        <v>446</v>
      </c>
      <c r="DW127" s="803"/>
      <c r="DX127" s="803"/>
      <c r="DY127" s="803"/>
      <c r="DZ127" s="804"/>
    </row>
    <row r="128" spans="1:130" s="221" customFormat="1" ht="26.25" customHeight="1" thickBot="1">
      <c r="A128" s="805" t="s">
        <v>496</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497</v>
      </c>
      <c r="X128" s="807"/>
      <c r="Y128" s="807"/>
      <c r="Z128" s="808"/>
      <c r="AA128" s="809">
        <v>13983</v>
      </c>
      <c r="AB128" s="810"/>
      <c r="AC128" s="810"/>
      <c r="AD128" s="810"/>
      <c r="AE128" s="811"/>
      <c r="AF128" s="812">
        <v>8219</v>
      </c>
      <c r="AG128" s="810"/>
      <c r="AH128" s="810"/>
      <c r="AI128" s="810"/>
      <c r="AJ128" s="811"/>
      <c r="AK128" s="812">
        <v>13705</v>
      </c>
      <c r="AL128" s="810"/>
      <c r="AM128" s="810"/>
      <c r="AN128" s="810"/>
      <c r="AO128" s="811"/>
      <c r="AP128" s="813"/>
      <c r="AQ128" s="814"/>
      <c r="AR128" s="814"/>
      <c r="AS128" s="814"/>
      <c r="AT128" s="815"/>
      <c r="AU128" s="223"/>
      <c r="AV128" s="223"/>
      <c r="AW128" s="223"/>
      <c r="AX128" s="816" t="s">
        <v>498</v>
      </c>
      <c r="AY128" s="817"/>
      <c r="AZ128" s="817"/>
      <c r="BA128" s="817"/>
      <c r="BB128" s="817"/>
      <c r="BC128" s="817"/>
      <c r="BD128" s="817"/>
      <c r="BE128" s="818"/>
      <c r="BF128" s="795" t="s">
        <v>235</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499</v>
      </c>
      <c r="CQ128" s="739"/>
      <c r="CR128" s="739"/>
      <c r="CS128" s="739"/>
      <c r="CT128" s="739"/>
      <c r="CU128" s="739"/>
      <c r="CV128" s="739"/>
      <c r="CW128" s="739"/>
      <c r="CX128" s="739"/>
      <c r="CY128" s="739"/>
      <c r="CZ128" s="739"/>
      <c r="DA128" s="739"/>
      <c r="DB128" s="739"/>
      <c r="DC128" s="739"/>
      <c r="DD128" s="739"/>
      <c r="DE128" s="739"/>
      <c r="DF128" s="740"/>
      <c r="DG128" s="799" t="s">
        <v>446</v>
      </c>
      <c r="DH128" s="800"/>
      <c r="DI128" s="800"/>
      <c r="DJ128" s="800"/>
      <c r="DK128" s="800"/>
      <c r="DL128" s="800" t="s">
        <v>448</v>
      </c>
      <c r="DM128" s="800"/>
      <c r="DN128" s="800"/>
      <c r="DO128" s="800"/>
      <c r="DP128" s="800"/>
      <c r="DQ128" s="800" t="s">
        <v>445</v>
      </c>
      <c r="DR128" s="800"/>
      <c r="DS128" s="800"/>
      <c r="DT128" s="800"/>
      <c r="DU128" s="800"/>
      <c r="DV128" s="801" t="s">
        <v>445</v>
      </c>
      <c r="DW128" s="801"/>
      <c r="DX128" s="801"/>
      <c r="DY128" s="801"/>
      <c r="DZ128" s="802"/>
    </row>
    <row r="129" spans="1:131" s="221" customFormat="1" ht="26.25" customHeight="1">
      <c r="A129" s="783" t="s">
        <v>108</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500</v>
      </c>
      <c r="X129" s="786"/>
      <c r="Y129" s="786"/>
      <c r="Z129" s="787"/>
      <c r="AA129" s="788">
        <v>1504650</v>
      </c>
      <c r="AB129" s="789"/>
      <c r="AC129" s="789"/>
      <c r="AD129" s="789"/>
      <c r="AE129" s="790"/>
      <c r="AF129" s="791">
        <v>1593339</v>
      </c>
      <c r="AG129" s="789"/>
      <c r="AH129" s="789"/>
      <c r="AI129" s="789"/>
      <c r="AJ129" s="790"/>
      <c r="AK129" s="791">
        <v>1712371</v>
      </c>
      <c r="AL129" s="789"/>
      <c r="AM129" s="789"/>
      <c r="AN129" s="789"/>
      <c r="AO129" s="790"/>
      <c r="AP129" s="792"/>
      <c r="AQ129" s="793"/>
      <c r="AR129" s="793"/>
      <c r="AS129" s="793"/>
      <c r="AT129" s="794"/>
      <c r="AU129" s="224"/>
      <c r="AV129" s="224"/>
      <c r="AW129" s="224"/>
      <c r="AX129" s="760" t="s">
        <v>501</v>
      </c>
      <c r="AY129" s="761"/>
      <c r="AZ129" s="761"/>
      <c r="BA129" s="761"/>
      <c r="BB129" s="761"/>
      <c r="BC129" s="761"/>
      <c r="BD129" s="761"/>
      <c r="BE129" s="762"/>
      <c r="BF129" s="779" t="s">
        <v>235</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783" t="s">
        <v>502</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503</v>
      </c>
      <c r="X130" s="786"/>
      <c r="Y130" s="786"/>
      <c r="Z130" s="787"/>
      <c r="AA130" s="788">
        <v>259642</v>
      </c>
      <c r="AB130" s="789"/>
      <c r="AC130" s="789"/>
      <c r="AD130" s="789"/>
      <c r="AE130" s="790"/>
      <c r="AF130" s="791">
        <v>263515</v>
      </c>
      <c r="AG130" s="789"/>
      <c r="AH130" s="789"/>
      <c r="AI130" s="789"/>
      <c r="AJ130" s="790"/>
      <c r="AK130" s="791">
        <v>258537</v>
      </c>
      <c r="AL130" s="789"/>
      <c r="AM130" s="789"/>
      <c r="AN130" s="789"/>
      <c r="AO130" s="790"/>
      <c r="AP130" s="792"/>
      <c r="AQ130" s="793"/>
      <c r="AR130" s="793"/>
      <c r="AS130" s="793"/>
      <c r="AT130" s="794"/>
      <c r="AU130" s="224"/>
      <c r="AV130" s="224"/>
      <c r="AW130" s="224"/>
      <c r="AX130" s="760" t="s">
        <v>504</v>
      </c>
      <c r="AY130" s="761"/>
      <c r="AZ130" s="761"/>
      <c r="BA130" s="761"/>
      <c r="BB130" s="761"/>
      <c r="BC130" s="761"/>
      <c r="BD130" s="761"/>
      <c r="BE130" s="762"/>
      <c r="BF130" s="763">
        <v>4.8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505</v>
      </c>
      <c r="X131" s="770"/>
      <c r="Y131" s="770"/>
      <c r="Z131" s="771"/>
      <c r="AA131" s="772">
        <v>1245008</v>
      </c>
      <c r="AB131" s="773"/>
      <c r="AC131" s="773"/>
      <c r="AD131" s="773"/>
      <c r="AE131" s="774"/>
      <c r="AF131" s="775">
        <v>1329824</v>
      </c>
      <c r="AG131" s="773"/>
      <c r="AH131" s="773"/>
      <c r="AI131" s="773"/>
      <c r="AJ131" s="774"/>
      <c r="AK131" s="775">
        <v>1453834</v>
      </c>
      <c r="AL131" s="773"/>
      <c r="AM131" s="773"/>
      <c r="AN131" s="773"/>
      <c r="AO131" s="774"/>
      <c r="AP131" s="776"/>
      <c r="AQ131" s="777"/>
      <c r="AR131" s="777"/>
      <c r="AS131" s="777"/>
      <c r="AT131" s="778"/>
      <c r="AU131" s="224"/>
      <c r="AV131" s="224"/>
      <c r="AW131" s="224"/>
      <c r="AX131" s="738" t="s">
        <v>506</v>
      </c>
      <c r="AY131" s="739"/>
      <c r="AZ131" s="739"/>
      <c r="BA131" s="739"/>
      <c r="BB131" s="739"/>
      <c r="BC131" s="739"/>
      <c r="BD131" s="739"/>
      <c r="BE131" s="740"/>
      <c r="BF131" s="741" t="s">
        <v>235</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747" t="s">
        <v>507</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508</v>
      </c>
      <c r="W132" s="751"/>
      <c r="X132" s="751"/>
      <c r="Y132" s="751"/>
      <c r="Z132" s="752"/>
      <c r="AA132" s="753">
        <v>4.4860755909999996</v>
      </c>
      <c r="AB132" s="754"/>
      <c r="AC132" s="754"/>
      <c r="AD132" s="754"/>
      <c r="AE132" s="755"/>
      <c r="AF132" s="756">
        <v>5.455233174</v>
      </c>
      <c r="AG132" s="754"/>
      <c r="AH132" s="754"/>
      <c r="AI132" s="754"/>
      <c r="AJ132" s="755"/>
      <c r="AK132" s="756">
        <v>4.5569164019999997</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509</v>
      </c>
      <c r="W133" s="730"/>
      <c r="X133" s="730"/>
      <c r="Y133" s="730"/>
      <c r="Z133" s="731"/>
      <c r="AA133" s="732">
        <v>4.5</v>
      </c>
      <c r="AB133" s="733"/>
      <c r="AC133" s="733"/>
      <c r="AD133" s="733"/>
      <c r="AE133" s="734"/>
      <c r="AF133" s="732">
        <v>4.7</v>
      </c>
      <c r="AG133" s="733"/>
      <c r="AH133" s="733"/>
      <c r="AI133" s="733"/>
      <c r="AJ133" s="734"/>
      <c r="AK133" s="732">
        <v>4.8</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UdxjwnTSD1hS0PR6/EBYD9DQ17N4u0tWNPG3bU7eB2mk/PJyNLPiW6RGw+T7JJDMEjQMKzK5DBV5ccpvVdrg==" saltValue="IhyYjpzRL9IJDMuQUPSg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CC4" sqref="CC4"/>
    </sheetView>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510</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WgSSKaNGYJiCCJzRDtMsqSJBRo1cDErV2ir3+2daULDmQEA6uubHpmQArVQO9jX7RVzXH5B1KsPiHMsx/YrFYw==" saltValue="XPTaGLc3SQ7ca35ZGbJE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SPvuxltIu4oPCyyJEVLHP9L2/CK2Ug58XjP7leiMUd2pv8aW80QBJEIk2T6+OgfSXDuAgIs3Tt0z/en0BotPA==" saltValue="SWQJcx4JAuc/6a1eiujG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c r="AS1" s="252"/>
      <c r="AT1" s="252"/>
    </row>
    <row r="2" spans="1:46">
      <c r="AS2" s="252"/>
      <c r="AT2" s="252"/>
    </row>
    <row r="3" spans="1:46">
      <c r="AS3" s="252"/>
      <c r="AT3" s="252"/>
    </row>
    <row r="4" spans="1:46">
      <c r="AS4" s="252"/>
      <c r="AT4" s="252"/>
    </row>
    <row r="5" spans="1:46" ht="17.25">
      <c r="A5" s="253" t="s">
        <v>511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c r="A6" s="256"/>
      <c r="AK6" s="257" t="s">
        <v>512</v>
      </c>
      <c r="AL6" s="257"/>
      <c r="AM6" s="257"/>
      <c r="AN6" s="257"/>
    </row>
    <row r="7" spans="1:46" ht="13.5" customHeight="1">
      <c r="A7" s="256"/>
      <c r="AK7" s="259"/>
      <c r="AL7" s="260"/>
      <c r="AM7" s="260"/>
      <c r="AN7" s="261"/>
      <c r="AO7" s="1127" t="s">
        <v>513</v>
      </c>
      <c r="AP7" s="262"/>
      <c r="AQ7" s="263" t="s">
        <v>514</v>
      </c>
      <c r="AR7" s="264"/>
    </row>
    <row r="8" spans="1:46">
      <c r="A8" s="256"/>
      <c r="AK8" s="265"/>
      <c r="AL8" s="266"/>
      <c r="AM8" s="266"/>
      <c r="AN8" s="267"/>
      <c r="AO8" s="1128"/>
      <c r="AP8" s="268" t="s">
        <v>515</v>
      </c>
      <c r="AQ8" s="269" t="s">
        <v>516</v>
      </c>
      <c r="AR8" s="270" t="s">
        <v>517</v>
      </c>
    </row>
    <row r="9" spans="1:46">
      <c r="A9" s="256"/>
      <c r="AK9" s="1139" t="s">
        <v>518</v>
      </c>
      <c r="AL9" s="1140"/>
      <c r="AM9" s="1140"/>
      <c r="AN9" s="1141"/>
      <c r="AO9" s="271">
        <v>467344</v>
      </c>
      <c r="AP9" s="271">
        <v>320758</v>
      </c>
      <c r="AQ9" s="272">
        <v>231388</v>
      </c>
      <c r="AR9" s="273">
        <v>38.6</v>
      </c>
    </row>
    <row r="10" spans="1:46" ht="13.5" customHeight="1">
      <c r="A10" s="256"/>
      <c r="AK10" s="1139" t="s">
        <v>519</v>
      </c>
      <c r="AL10" s="1140"/>
      <c r="AM10" s="1140"/>
      <c r="AN10" s="1141"/>
      <c r="AO10" s="274">
        <v>6314</v>
      </c>
      <c r="AP10" s="274">
        <v>4334</v>
      </c>
      <c r="AQ10" s="275">
        <v>33497</v>
      </c>
      <c r="AR10" s="276">
        <v>-87.1</v>
      </c>
    </row>
    <row r="11" spans="1:46" ht="13.5" customHeight="1">
      <c r="A11" s="256"/>
      <c r="AK11" s="1139" t="s">
        <v>520</v>
      </c>
      <c r="AL11" s="1140"/>
      <c r="AM11" s="1140"/>
      <c r="AN11" s="1141"/>
      <c r="AO11" s="274" t="s">
        <v>521</v>
      </c>
      <c r="AP11" s="274" t="s">
        <v>521</v>
      </c>
      <c r="AQ11" s="275">
        <v>3588</v>
      </c>
      <c r="AR11" s="276" t="s">
        <v>521</v>
      </c>
    </row>
    <row r="12" spans="1:46" ht="13.5" customHeight="1">
      <c r="A12" s="256"/>
      <c r="AK12" s="1139" t="s">
        <v>522</v>
      </c>
      <c r="AL12" s="1140"/>
      <c r="AM12" s="1140"/>
      <c r="AN12" s="1141"/>
      <c r="AO12" s="274" t="s">
        <v>521</v>
      </c>
      <c r="AP12" s="274" t="s">
        <v>521</v>
      </c>
      <c r="AQ12" s="275" t="s">
        <v>521</v>
      </c>
      <c r="AR12" s="276" t="s">
        <v>521</v>
      </c>
    </row>
    <row r="13" spans="1:46" ht="13.5" customHeight="1">
      <c r="A13" s="256"/>
      <c r="AK13" s="1139" t="s">
        <v>523</v>
      </c>
      <c r="AL13" s="1140"/>
      <c r="AM13" s="1140"/>
      <c r="AN13" s="1141"/>
      <c r="AO13" s="274">
        <v>21151</v>
      </c>
      <c r="AP13" s="274">
        <v>14517</v>
      </c>
      <c r="AQ13" s="275">
        <v>10932</v>
      </c>
      <c r="AR13" s="276">
        <v>32.799999999999997</v>
      </c>
    </row>
    <row r="14" spans="1:46" ht="13.5" customHeight="1">
      <c r="A14" s="256"/>
      <c r="AK14" s="1139" t="s">
        <v>524</v>
      </c>
      <c r="AL14" s="1140"/>
      <c r="AM14" s="1140"/>
      <c r="AN14" s="1141"/>
      <c r="AO14" s="274">
        <v>8586</v>
      </c>
      <c r="AP14" s="274">
        <v>5893</v>
      </c>
      <c r="AQ14" s="275">
        <v>4261</v>
      </c>
      <c r="AR14" s="276">
        <v>38.299999999999997</v>
      </c>
    </row>
    <row r="15" spans="1:46" ht="13.5" customHeight="1">
      <c r="A15" s="256"/>
      <c r="AK15" s="1142" t="s">
        <v>525</v>
      </c>
      <c r="AL15" s="1143"/>
      <c r="AM15" s="1143"/>
      <c r="AN15" s="1144"/>
      <c r="AO15" s="274">
        <v>-43841</v>
      </c>
      <c r="AP15" s="274">
        <v>-30090</v>
      </c>
      <c r="AQ15" s="275">
        <v>-17972</v>
      </c>
      <c r="AR15" s="276">
        <v>67.400000000000006</v>
      </c>
    </row>
    <row r="16" spans="1:46">
      <c r="A16" s="256"/>
      <c r="AK16" s="1142" t="s">
        <v>189</v>
      </c>
      <c r="AL16" s="1143"/>
      <c r="AM16" s="1143"/>
      <c r="AN16" s="1144"/>
      <c r="AO16" s="274">
        <v>459554</v>
      </c>
      <c r="AP16" s="274">
        <v>315411</v>
      </c>
      <c r="AQ16" s="275">
        <v>265695</v>
      </c>
      <c r="AR16" s="276">
        <v>18.7</v>
      </c>
    </row>
    <row r="17" spans="1:46">
      <c r="A17" s="256"/>
    </row>
    <row r="18" spans="1:46">
      <c r="A18" s="256"/>
      <c r="AQ18" s="277"/>
      <c r="AR18" s="277"/>
    </row>
    <row r="19" spans="1:46">
      <c r="A19" s="256"/>
      <c r="AK19" s="252" t="s">
        <v>526</v>
      </c>
    </row>
    <row r="20" spans="1:46">
      <c r="A20" s="256"/>
      <c r="AK20" s="278"/>
      <c r="AL20" s="279"/>
      <c r="AM20" s="279"/>
      <c r="AN20" s="280"/>
      <c r="AO20" s="281" t="s">
        <v>527</v>
      </c>
      <c r="AP20" s="282" t="s">
        <v>528</v>
      </c>
      <c r="AQ20" s="283" t="s">
        <v>529</v>
      </c>
      <c r="AR20" s="284"/>
    </row>
    <row r="21" spans="1:46" s="257" customFormat="1">
      <c r="A21" s="285"/>
      <c r="AK21" s="1145" t="s">
        <v>530</v>
      </c>
      <c r="AL21" s="1146"/>
      <c r="AM21" s="1146"/>
      <c r="AN21" s="1147"/>
      <c r="AO21" s="286">
        <v>32.26</v>
      </c>
      <c r="AP21" s="287">
        <v>23.14</v>
      </c>
      <c r="AQ21" s="288">
        <v>9.1199999999999992</v>
      </c>
      <c r="AS21" s="289"/>
      <c r="AT21" s="285"/>
    </row>
    <row r="22" spans="1:46" s="257" customFormat="1">
      <c r="A22" s="285"/>
      <c r="AK22" s="1145" t="s">
        <v>531</v>
      </c>
      <c r="AL22" s="1146"/>
      <c r="AM22" s="1146"/>
      <c r="AN22" s="1147"/>
      <c r="AO22" s="290">
        <v>95</v>
      </c>
      <c r="AP22" s="291">
        <v>95.7</v>
      </c>
      <c r="AQ22" s="292">
        <v>-0.7</v>
      </c>
      <c r="AR22" s="277"/>
      <c r="AS22" s="289"/>
      <c r="AT22" s="285"/>
    </row>
    <row r="23" spans="1:46" s="257" customFormat="1">
      <c r="A23" s="285"/>
      <c r="AP23" s="277"/>
      <c r="AQ23" s="277"/>
      <c r="AR23" s="277"/>
      <c r="AS23" s="289"/>
      <c r="AT23" s="285"/>
    </row>
    <row r="24" spans="1:46" s="257" customFormat="1">
      <c r="A24" s="285"/>
      <c r="AP24" s="277"/>
      <c r="AQ24" s="277"/>
      <c r="AR24" s="277"/>
      <c r="AS24" s="289"/>
      <c r="AT24" s="285"/>
    </row>
    <row r="25" spans="1:46" s="257" customForma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c r="A26" s="1138" t="s">
        <v>532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c r="A27" s="297"/>
      <c r="AS27" s="252"/>
      <c r="AT27" s="252"/>
    </row>
    <row r="28" spans="1:46" ht="17.25">
      <c r="A28" s="253" t="s">
        <v>533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c r="A29" s="256"/>
      <c r="AK29" s="257" t="s">
        <v>534</v>
      </c>
      <c r="AL29" s="257"/>
      <c r="AM29" s="257"/>
      <c r="AN29" s="257"/>
      <c r="AS29" s="299"/>
    </row>
    <row r="30" spans="1:46" ht="13.5" customHeight="1">
      <c r="A30" s="256"/>
      <c r="AK30" s="259"/>
      <c r="AL30" s="260"/>
      <c r="AM30" s="260"/>
      <c r="AN30" s="261"/>
      <c r="AO30" s="1127" t="s">
        <v>513</v>
      </c>
      <c r="AP30" s="262"/>
      <c r="AQ30" s="263" t="s">
        <v>514</v>
      </c>
      <c r="AR30" s="264"/>
    </row>
    <row r="31" spans="1:46">
      <c r="A31" s="256"/>
      <c r="AK31" s="265"/>
      <c r="AL31" s="266"/>
      <c r="AM31" s="266"/>
      <c r="AN31" s="267"/>
      <c r="AO31" s="1128"/>
      <c r="AP31" s="268" t="s">
        <v>515</v>
      </c>
      <c r="AQ31" s="269" t="s">
        <v>516</v>
      </c>
      <c r="AR31" s="270" t="s">
        <v>517</v>
      </c>
    </row>
    <row r="32" spans="1:46" ht="27" customHeight="1">
      <c r="A32" s="256"/>
      <c r="AK32" s="1129" t="s">
        <v>535</v>
      </c>
      <c r="AL32" s="1130"/>
      <c r="AM32" s="1130"/>
      <c r="AN32" s="1131"/>
      <c r="AO32" s="300">
        <v>326733</v>
      </c>
      <c r="AP32" s="300">
        <v>224251</v>
      </c>
      <c r="AQ32" s="301">
        <v>153945</v>
      </c>
      <c r="AR32" s="302">
        <v>45.7</v>
      </c>
    </row>
    <row r="33" spans="1:46" ht="13.5" customHeight="1">
      <c r="A33" s="256"/>
      <c r="AK33" s="1129" t="s">
        <v>536</v>
      </c>
      <c r="AL33" s="1130"/>
      <c r="AM33" s="1130"/>
      <c r="AN33" s="1131"/>
      <c r="AO33" s="300" t="s">
        <v>521</v>
      </c>
      <c r="AP33" s="300" t="s">
        <v>521</v>
      </c>
      <c r="AQ33" s="301" t="s">
        <v>521</v>
      </c>
      <c r="AR33" s="302" t="s">
        <v>521</v>
      </c>
    </row>
    <row r="34" spans="1:46" ht="27" customHeight="1">
      <c r="A34" s="256"/>
      <c r="AK34" s="1129" t="s">
        <v>537</v>
      </c>
      <c r="AL34" s="1130"/>
      <c r="AM34" s="1130"/>
      <c r="AN34" s="1131"/>
      <c r="AO34" s="300" t="s">
        <v>521</v>
      </c>
      <c r="AP34" s="300" t="s">
        <v>521</v>
      </c>
      <c r="AQ34" s="301">
        <v>4</v>
      </c>
      <c r="AR34" s="302" t="s">
        <v>521</v>
      </c>
    </row>
    <row r="35" spans="1:46" ht="27" customHeight="1">
      <c r="A35" s="256"/>
      <c r="AK35" s="1129" t="s">
        <v>538</v>
      </c>
      <c r="AL35" s="1130"/>
      <c r="AM35" s="1130"/>
      <c r="AN35" s="1131"/>
      <c r="AO35" s="300">
        <v>10644</v>
      </c>
      <c r="AP35" s="300">
        <v>7305</v>
      </c>
      <c r="AQ35" s="301">
        <v>31105</v>
      </c>
      <c r="AR35" s="302">
        <v>-76.5</v>
      </c>
    </row>
    <row r="36" spans="1:46" ht="27" customHeight="1">
      <c r="A36" s="256"/>
      <c r="AK36" s="1129" t="s">
        <v>539</v>
      </c>
      <c r="AL36" s="1130"/>
      <c r="AM36" s="1130"/>
      <c r="AN36" s="1131"/>
      <c r="AO36" s="300">
        <v>1115</v>
      </c>
      <c r="AP36" s="300">
        <v>765</v>
      </c>
      <c r="AQ36" s="301">
        <v>3257</v>
      </c>
      <c r="AR36" s="302">
        <v>-76.5</v>
      </c>
    </row>
    <row r="37" spans="1:46" ht="13.5" customHeight="1">
      <c r="A37" s="256"/>
      <c r="AK37" s="1129" t="s">
        <v>540</v>
      </c>
      <c r="AL37" s="1130"/>
      <c r="AM37" s="1130"/>
      <c r="AN37" s="1131"/>
      <c r="AO37" s="300" t="s">
        <v>521</v>
      </c>
      <c r="AP37" s="300" t="s">
        <v>521</v>
      </c>
      <c r="AQ37" s="301">
        <v>1590</v>
      </c>
      <c r="AR37" s="302" t="s">
        <v>521</v>
      </c>
    </row>
    <row r="38" spans="1:46" ht="27" customHeight="1">
      <c r="A38" s="256"/>
      <c r="AK38" s="1132" t="s">
        <v>541</v>
      </c>
      <c r="AL38" s="1133"/>
      <c r="AM38" s="1133"/>
      <c r="AN38" s="1134"/>
      <c r="AO38" s="303" t="s">
        <v>521</v>
      </c>
      <c r="AP38" s="303" t="s">
        <v>521</v>
      </c>
      <c r="AQ38" s="304">
        <v>20</v>
      </c>
      <c r="AR38" s="292" t="s">
        <v>521</v>
      </c>
      <c r="AS38" s="299"/>
    </row>
    <row r="39" spans="1:46">
      <c r="A39" s="256"/>
      <c r="AK39" s="1132" t="s">
        <v>542</v>
      </c>
      <c r="AL39" s="1133"/>
      <c r="AM39" s="1133"/>
      <c r="AN39" s="1134"/>
      <c r="AO39" s="300">
        <v>-13705</v>
      </c>
      <c r="AP39" s="300">
        <v>-9406</v>
      </c>
      <c r="AQ39" s="301">
        <v>-7358</v>
      </c>
      <c r="AR39" s="302">
        <v>27.8</v>
      </c>
      <c r="AS39" s="299"/>
    </row>
    <row r="40" spans="1:46" ht="27" customHeight="1">
      <c r="A40" s="256"/>
      <c r="AK40" s="1129" t="s">
        <v>543</v>
      </c>
      <c r="AL40" s="1130"/>
      <c r="AM40" s="1130"/>
      <c r="AN40" s="1131"/>
      <c r="AO40" s="300">
        <v>-258537</v>
      </c>
      <c r="AP40" s="300">
        <v>-177445</v>
      </c>
      <c r="AQ40" s="301">
        <v>-130450</v>
      </c>
      <c r="AR40" s="302">
        <v>36</v>
      </c>
      <c r="AS40" s="299"/>
    </row>
    <row r="41" spans="1:46">
      <c r="A41" s="256"/>
      <c r="AK41" s="1135" t="s">
        <v>302</v>
      </c>
      <c r="AL41" s="1136"/>
      <c r="AM41" s="1136"/>
      <c r="AN41" s="1137"/>
      <c r="AO41" s="300">
        <v>66250</v>
      </c>
      <c r="AP41" s="300">
        <v>45470</v>
      </c>
      <c r="AQ41" s="301">
        <v>52112</v>
      </c>
      <c r="AR41" s="302">
        <v>-12.7</v>
      </c>
      <c r="AS41" s="299"/>
    </row>
    <row r="42" spans="1:46">
      <c r="A42" s="256"/>
      <c r="AK42" s="305" t="s">
        <v>544</v>
      </c>
      <c r="AQ42" s="277"/>
      <c r="AR42" s="277"/>
      <c r="AS42" s="299"/>
    </row>
    <row r="43" spans="1:46">
      <c r="A43" s="256"/>
      <c r="AP43" s="306"/>
      <c r="AQ43" s="277"/>
      <c r="AS43" s="299"/>
    </row>
    <row r="44" spans="1:46">
      <c r="A44" s="256"/>
      <c r="AQ44" s="277"/>
    </row>
    <row r="45" spans="1:46">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c r="A47" s="309" t="s">
        <v>545</v>
      </c>
    </row>
    <row r="48" spans="1:46">
      <c r="A48" s="256"/>
      <c r="AK48" s="310" t="s">
        <v>546</v>
      </c>
      <c r="AL48" s="310"/>
      <c r="AM48" s="310"/>
      <c r="AN48" s="310"/>
      <c r="AO48" s="310"/>
      <c r="AP48" s="310"/>
      <c r="AQ48" s="311"/>
      <c r="AR48" s="310"/>
    </row>
    <row r="49" spans="1:44" ht="13.5" customHeight="1">
      <c r="A49" s="256"/>
      <c r="AK49" s="312"/>
      <c r="AL49" s="313"/>
      <c r="AM49" s="1122" t="s">
        <v>513</v>
      </c>
      <c r="AN49" s="1124" t="s">
        <v>547</v>
      </c>
      <c r="AO49" s="1125"/>
      <c r="AP49" s="1125"/>
      <c r="AQ49" s="1125"/>
      <c r="AR49" s="1126"/>
    </row>
    <row r="50" spans="1:44">
      <c r="A50" s="256"/>
      <c r="AK50" s="314"/>
      <c r="AL50" s="315"/>
      <c r="AM50" s="1123"/>
      <c r="AN50" s="316" t="s">
        <v>548</v>
      </c>
      <c r="AO50" s="317" t="s">
        <v>549</v>
      </c>
      <c r="AP50" s="318" t="s">
        <v>550</v>
      </c>
      <c r="AQ50" s="319" t="s">
        <v>551</v>
      </c>
      <c r="AR50" s="320" t="s">
        <v>552</v>
      </c>
    </row>
    <row r="51" spans="1:44">
      <c r="A51" s="256"/>
      <c r="AK51" s="312" t="s">
        <v>553</v>
      </c>
      <c r="AL51" s="313"/>
      <c r="AM51" s="321">
        <v>630992</v>
      </c>
      <c r="AN51" s="322">
        <v>398857</v>
      </c>
      <c r="AO51" s="323">
        <v>72.8</v>
      </c>
      <c r="AP51" s="324">
        <v>291173</v>
      </c>
      <c r="AQ51" s="325">
        <v>-0.3</v>
      </c>
      <c r="AR51" s="326">
        <v>73.099999999999994</v>
      </c>
    </row>
    <row r="52" spans="1:44">
      <c r="A52" s="256"/>
      <c r="AK52" s="327"/>
      <c r="AL52" s="328" t="s">
        <v>554</v>
      </c>
      <c r="AM52" s="329">
        <v>407419</v>
      </c>
      <c r="AN52" s="330">
        <v>257534</v>
      </c>
      <c r="AO52" s="331">
        <v>133</v>
      </c>
      <c r="AP52" s="332">
        <v>119071</v>
      </c>
      <c r="AQ52" s="333">
        <v>-6.7</v>
      </c>
      <c r="AR52" s="334">
        <v>139.69999999999999</v>
      </c>
    </row>
    <row r="53" spans="1:44">
      <c r="A53" s="256"/>
      <c r="AK53" s="312" t="s">
        <v>555</v>
      </c>
      <c r="AL53" s="313"/>
      <c r="AM53" s="321">
        <v>755882</v>
      </c>
      <c r="AN53" s="322">
        <v>488612</v>
      </c>
      <c r="AO53" s="323">
        <v>22.5</v>
      </c>
      <c r="AP53" s="324">
        <v>271581</v>
      </c>
      <c r="AQ53" s="325">
        <v>-6.7</v>
      </c>
      <c r="AR53" s="326">
        <v>29.2</v>
      </c>
    </row>
    <row r="54" spans="1:44">
      <c r="A54" s="256"/>
      <c r="AK54" s="327"/>
      <c r="AL54" s="328" t="s">
        <v>554</v>
      </c>
      <c r="AM54" s="329">
        <v>525979</v>
      </c>
      <c r="AN54" s="330">
        <v>339999</v>
      </c>
      <c r="AO54" s="331">
        <v>32</v>
      </c>
      <c r="AP54" s="332">
        <v>117844</v>
      </c>
      <c r="AQ54" s="333">
        <v>-1</v>
      </c>
      <c r="AR54" s="334">
        <v>33</v>
      </c>
    </row>
    <row r="55" spans="1:44">
      <c r="A55" s="256"/>
      <c r="AK55" s="312" t="s">
        <v>556</v>
      </c>
      <c r="AL55" s="313"/>
      <c r="AM55" s="321">
        <v>740267</v>
      </c>
      <c r="AN55" s="322">
        <v>490243</v>
      </c>
      <c r="AO55" s="323">
        <v>0.3</v>
      </c>
      <c r="AP55" s="324">
        <v>268375</v>
      </c>
      <c r="AQ55" s="325">
        <v>-1.2</v>
      </c>
      <c r="AR55" s="326">
        <v>1.5</v>
      </c>
    </row>
    <row r="56" spans="1:44">
      <c r="A56" s="256"/>
      <c r="AK56" s="327"/>
      <c r="AL56" s="328" t="s">
        <v>554</v>
      </c>
      <c r="AM56" s="329">
        <v>442988</v>
      </c>
      <c r="AN56" s="330">
        <v>293370</v>
      </c>
      <c r="AO56" s="331">
        <v>-13.7</v>
      </c>
      <c r="AP56" s="332">
        <v>119602</v>
      </c>
      <c r="AQ56" s="333">
        <v>1.5</v>
      </c>
      <c r="AR56" s="334">
        <v>-15.2</v>
      </c>
    </row>
    <row r="57" spans="1:44">
      <c r="A57" s="256"/>
      <c r="AK57" s="312" t="s">
        <v>557</v>
      </c>
      <c r="AL57" s="313"/>
      <c r="AM57" s="321">
        <v>636414</v>
      </c>
      <c r="AN57" s="322">
        <v>421187</v>
      </c>
      <c r="AO57" s="323">
        <v>-14.1</v>
      </c>
      <c r="AP57" s="324">
        <v>301035</v>
      </c>
      <c r="AQ57" s="325">
        <v>12.2</v>
      </c>
      <c r="AR57" s="326">
        <v>-26.3</v>
      </c>
    </row>
    <row r="58" spans="1:44">
      <c r="A58" s="256"/>
      <c r="AK58" s="327"/>
      <c r="AL58" s="328" t="s">
        <v>554</v>
      </c>
      <c r="AM58" s="329">
        <v>267859</v>
      </c>
      <c r="AN58" s="330">
        <v>177273</v>
      </c>
      <c r="AO58" s="331">
        <v>-39.6</v>
      </c>
      <c r="AP58" s="332">
        <v>154376</v>
      </c>
      <c r="AQ58" s="333">
        <v>29.1</v>
      </c>
      <c r="AR58" s="334">
        <v>-68.7</v>
      </c>
    </row>
    <row r="59" spans="1:44">
      <c r="A59" s="256"/>
      <c r="AK59" s="312" t="s">
        <v>558</v>
      </c>
      <c r="AL59" s="313"/>
      <c r="AM59" s="321">
        <v>711039</v>
      </c>
      <c r="AN59" s="322">
        <v>488016</v>
      </c>
      <c r="AO59" s="323">
        <v>15.9</v>
      </c>
      <c r="AP59" s="324">
        <v>277467</v>
      </c>
      <c r="AQ59" s="325">
        <v>-7.8</v>
      </c>
      <c r="AR59" s="326">
        <v>23.7</v>
      </c>
    </row>
    <row r="60" spans="1:44">
      <c r="A60" s="256"/>
      <c r="AK60" s="327"/>
      <c r="AL60" s="328" t="s">
        <v>554</v>
      </c>
      <c r="AM60" s="329">
        <v>258240</v>
      </c>
      <c r="AN60" s="330">
        <v>177241</v>
      </c>
      <c r="AO60" s="331">
        <v>0</v>
      </c>
      <c r="AP60" s="332">
        <v>128378</v>
      </c>
      <c r="AQ60" s="333">
        <v>-16.8</v>
      </c>
      <c r="AR60" s="334">
        <v>16.8</v>
      </c>
    </row>
    <row r="61" spans="1:44">
      <c r="A61" s="256"/>
      <c r="AK61" s="312" t="s">
        <v>559</v>
      </c>
      <c r="AL61" s="335"/>
      <c r="AM61" s="321">
        <v>694919</v>
      </c>
      <c r="AN61" s="322">
        <v>457383</v>
      </c>
      <c r="AO61" s="323">
        <v>19.5</v>
      </c>
      <c r="AP61" s="324">
        <v>281926</v>
      </c>
      <c r="AQ61" s="336">
        <v>-0.8</v>
      </c>
      <c r="AR61" s="326">
        <v>20.3</v>
      </c>
    </row>
    <row r="62" spans="1:44">
      <c r="A62" s="256"/>
      <c r="AK62" s="327"/>
      <c r="AL62" s="328" t="s">
        <v>554</v>
      </c>
      <c r="AM62" s="329">
        <v>380497</v>
      </c>
      <c r="AN62" s="330">
        <v>249083</v>
      </c>
      <c r="AO62" s="331">
        <v>22.3</v>
      </c>
      <c r="AP62" s="332">
        <v>127854</v>
      </c>
      <c r="AQ62" s="333">
        <v>1.2</v>
      </c>
      <c r="AR62" s="334">
        <v>21.1</v>
      </c>
    </row>
    <row r="63" spans="1:44">
      <c r="A63" s="256"/>
    </row>
    <row r="64" spans="1:44">
      <c r="A64" s="256"/>
    </row>
    <row r="65" spans="1:46">
      <c r="A65" s="256"/>
    </row>
    <row r="66" spans="1:46">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c r="AS67" s="252"/>
      <c r="AT67" s="252"/>
    </row>
    <row r="70" spans="1:46" hidden="1"/>
    <row r="71" spans="1:46" hidden="1"/>
    <row r="72" spans="1:46" hidden="1"/>
    <row r="73" spans="1:46" hidden="1"/>
  </sheetData>
  <sheetProtection algorithmName="SHA-512" hashValue="6dhqTTWh99XnY/4UcWVQc/Bl4PTTo6qwAnCxhPqWWy2uGJ7m8y/fmfrDsBMCeDejg9u9jirMBefuuaR748IggQ==" saltValue="XY/eRDngC7Vs6F8hTLOr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561</v>
      </c>
    </row>
    <row r="121" spans="125:125" ht="13.5" hidden="1" customHeight="1">
      <c r="DU121" s="250"/>
    </row>
  </sheetData>
  <sheetProtection algorithmName="SHA-512" hashValue="ADhv6dKYzBXb+72kXEn8MKnsgOujFfnCw6eX9pPieMbrZY+OJwjvq+y8BrLeZE7WAEy4iuJsrQG44XjcA2BKFw==" saltValue="esQ79qQHGKwf8TpzD+iC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562</v>
      </c>
    </row>
  </sheetData>
  <sheetProtection algorithmName="SHA-512" hashValue="gdqB+p2I8SaLbakejydFa/QNkW5jt321q9SJB6FHeZpBp4dbuwHyG1EbhG5iFHYL0GPZKV7SqOgQny91p0AK8g==" saltValue="Znr6dcnwDhbz7cTItQ2p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48" t="s">
        <v>3</v>
      </c>
      <c r="D47" s="1148"/>
      <c r="E47" s="1149"/>
      <c r="F47" s="11">
        <v>194.1</v>
      </c>
      <c r="G47" s="12">
        <v>177.41</v>
      </c>
      <c r="H47" s="12">
        <v>172.8</v>
      </c>
      <c r="I47" s="12">
        <v>160.66999999999999</v>
      </c>
      <c r="J47" s="13">
        <v>150.08000000000001</v>
      </c>
    </row>
    <row r="48" spans="2:10" ht="57.75" customHeight="1">
      <c r="B48" s="14"/>
      <c r="C48" s="1150" t="s">
        <v>4</v>
      </c>
      <c r="D48" s="1150"/>
      <c r="E48" s="1151"/>
      <c r="F48" s="15">
        <v>0.32</v>
      </c>
      <c r="G48" s="16">
        <v>12.04</v>
      </c>
      <c r="H48" s="16">
        <v>7.21</v>
      </c>
      <c r="I48" s="16">
        <v>5.77</v>
      </c>
      <c r="J48" s="17">
        <v>10.39</v>
      </c>
    </row>
    <row r="49" spans="2:10" ht="57.75" customHeight="1" thickBot="1">
      <c r="B49" s="18"/>
      <c r="C49" s="1152" t="s">
        <v>5</v>
      </c>
      <c r="D49" s="1152"/>
      <c r="E49" s="1153"/>
      <c r="F49" s="19" t="s">
        <v>568</v>
      </c>
      <c r="G49" s="20" t="s">
        <v>569</v>
      </c>
      <c r="H49" s="20" t="s">
        <v>570</v>
      </c>
      <c r="I49" s="20" t="s">
        <v>571</v>
      </c>
      <c r="J49" s="21">
        <v>5.6</v>
      </c>
    </row>
    <row r="50" spans="2:10"/>
  </sheetData>
  <sheetProtection algorithmName="SHA-512" hashValue="BtfP6T5SjANt/pgFM+VZvF2WVSoeM3kcQMFMqNROQZ3spYmy4T/TYNjVuFhcA9UeeM50yOOZ5380QTKEQIYQCg==" saltValue="n3m/PdDvjrF0mRCN5m4Z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2023-10-12T04:34:19Z</cp:lastPrinted>
  <dcterms:created xsi:type="dcterms:W3CDTF">2023-02-20T06:51:41Z</dcterms:created>
  <dcterms:modified xsi:type="dcterms:W3CDTF">2023-10-12T07:12:50Z</dcterms:modified>
  <cp:category/>
</cp:coreProperties>
</file>