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a36fileshare.tksm-lan.local\105004000地方創生局市町村課\2023\H_財政\１　R5研修生1（交付税上席）\01_前期(岡本)\01_R3決算カード・財政状況資料集\03_市町村回答\8_三好市●\"/>
    </mc:Choice>
  </mc:AlternateContent>
  <bookViews>
    <workbookView xWindow="5850" yWindow="0" windowWidth="20475" windowHeight="15480" tabRatio="772" firstSheet="10" activeTab="1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6" i="10" l="1"/>
  <c r="BG35" i="10"/>
  <c r="BG34"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BE38" i="10"/>
  <c r="AM38" i="10"/>
  <c r="U38" i="10"/>
  <c r="C38" i="10"/>
  <c r="BE37" i="10"/>
  <c r="AM37" i="10"/>
  <c r="U37" i="10"/>
  <c r="C37" i="10"/>
  <c r="AM36" i="10"/>
  <c r="C36"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U36" i="10" s="1"/>
  <c r="AM34" i="10" l="1"/>
  <c r="AM35" i="10" s="1"/>
  <c r="BE34" i="10" l="1"/>
  <c r="BE35" i="10" s="1"/>
  <c r="BE36" i="10" s="1"/>
  <c r="BW34" i="10" l="1"/>
  <c r="BW35" i="10" s="1"/>
  <c r="BW36" i="10" s="1"/>
  <c r="BW37" i="10" s="1"/>
  <c r="BW38" i="10" s="1"/>
  <c r="BW39" i="10" s="1"/>
  <c r="BW40" i="10" s="1"/>
  <c r="BW41" i="10" s="1"/>
  <c r="BW42" i="10" s="1"/>
  <c r="CO34" i="10" l="1"/>
  <c r="CO35" i="10" s="1"/>
  <c r="CO36" i="10" s="1"/>
  <c r="CO37" i="10" s="1"/>
  <c r="CO38" i="10" s="1"/>
</calcChain>
</file>

<file path=xl/sharedStrings.xml><?xml version="1.0" encoding="utf-8"?>
<sst xmlns="http://schemas.openxmlformats.org/spreadsheetml/2006/main" count="1181" uniqueCount="629">
  <si>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</si>
  <si>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</si>
  <si>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</si>
  <si>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</si>
  <si>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</si>
  <si>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</si>
  <si>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</si>
  <si>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</si>
  <si>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</si>
  <si>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</si>
  <si>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</si>
  <si>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</si>
  <si>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</si>
  <si>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</si>
  <si>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</si>
  <si>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</si>
  <si>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</si>
  <si>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</si>
  <si>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</si>
  <si>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</si>
  <si>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</si>
  <si>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</si>
  <si>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</si>
  <si>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</si>
  <si>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</si>
  <si>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</si>
  <si>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</si>
  <si>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</si>
  <si>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</si>
  <si>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</si>
  <si>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</si>
  <si>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</si>
  <si>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</si>
  <si>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</si>
  <si>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</si>
  <si>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</si>
  <si>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</si>
  <si>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</si>
  <si>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</si>
  <si>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</si>
  <si>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</si>
  <si>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</si>
  <si>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</si>
  <si>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</si>
  <si>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</si>
  <si>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</si>
  <si>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</si>
  <si>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</si>
  <si>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</si>
  <si>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</si>
  <si>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</si>
  <si>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</si>
  <si>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</si>
  <si>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</si>
  <si>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</si>
  <si>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</si>
  <si>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</si>
  <si>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</si>
  <si>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</si>
  <si>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</si>
  <si>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</si>
  <si>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</si>
  <si>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</si>
  <si>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</si>
  <si>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</si>
  <si>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</si>
  <si>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</si>
  <si>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</si>
  <si>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</si>
  <si>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</si>
  <si>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</si>
  <si>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</si>
  <si>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</si>
  <si>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</si>
  <si>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</si>
  <si>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</si>
  <si>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</si>
  <si>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</si>
  <si>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</si>
  <si>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</si>
  <si>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</si>
  <si>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</si>
  <si>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</si>
  <si>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徳島県</t>
    <phoneticPr fontId="5"/>
  </si>
  <si>
    <t>市町村類型</t>
    <phoneticPr fontId="5"/>
  </si>
  <si>
    <t>Ⅰ－３</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</si>
  <si>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</si>
  <si>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</si>
  <si>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</si>
  <si>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</si>
  <si>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</si>
  <si>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</si>
  <si>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</si>
  <si>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</si>
  <si>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</si>
  <si>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</si>
  <si>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</si>
  <si>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</si>
  <si>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三好市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</si>
  <si>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</si>
  <si>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</si>
  <si>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</si>
  <si>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</si>
  <si>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</si>
  <si>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</si>
  <si>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</si>
  <si>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</si>
  <si>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</si>
  <si>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</si>
  <si>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</si>
  <si>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</si>
  <si>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</si>
  <si>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</si>
  <si>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</si>
  <si>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</si>
  <si>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</si>
  <si>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</si>
  <si>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</si>
  <si>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</si>
  <si>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</si>
  <si>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</si>
  <si>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</si>
  <si>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</si>
  <si>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</si>
  <si>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</si>
  <si>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</si>
  <si>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</si>
  <si>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</si>
  <si>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</si>
  <si>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</si>
  <si>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</si>
  <si>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</si>
  <si>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</si>
  <si>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</si>
  <si>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</si>
  <si>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</si>
  <si>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</si>
  <si>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</si>
  <si>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</si>
  <si>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</si>
  <si>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</si>
  <si>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</si>
  <si>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</si>
  <si>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</si>
  <si>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</si>
  <si>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</si>
  <si>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</si>
  <si>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</si>
  <si>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</si>
  <si>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</si>
  <si>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</si>
  <si>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</si>
  <si>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</si>
  <si>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-2.6</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</si>
  <si>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</si>
  <si>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</si>
  <si>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</si>
  <si>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</si>
  <si>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</si>
  <si>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</si>
  <si>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</si>
  <si>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</si>
  <si>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</si>
  <si>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</si>
  <si>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</si>
  <si>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</si>
  <si>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</si>
  <si>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</si>
  <si>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</si>
  <si>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</si>
  <si>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</si>
  <si>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</si>
  <si>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</si>
  <si>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</si>
  <si>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</si>
  <si>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</si>
  <si>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</si>
  <si>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</si>
  <si>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</si>
  <si>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</si>
  <si>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</si>
  <si>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</si>
  <si>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</si>
  <si>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</si>
  <si>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</si>
  <si>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</si>
  <si>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</si>
  <si>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</si>
  <si>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</si>
  <si>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</si>
  <si>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</si>
  <si>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</si>
  <si>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</si>
  <si>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</si>
  <si>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</si>
  <si>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</si>
  <si>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</si>
  <si>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</si>
  <si>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</si>
  <si>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</si>
  <si>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</si>
  <si>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</si>
  <si>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</si>
  <si>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</si>
  <si>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</si>
  <si>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</si>
  <si>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</si>
  <si>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</si>
  <si>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</si>
  <si>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</si>
  <si>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</si>
  <si>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</si>
  <si>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</si>
  <si>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</si>
  <si>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</si>
  <si>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</si>
  <si>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</si>
  <si>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</si>
  <si>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</si>
  <si>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</si>
  <si>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</si>
  <si>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</si>
  <si>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</si>
  <si>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</si>
  <si>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</si>
  <si>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</si>
  <si>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</si>
  <si>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議会費</t>
  </si>
  <si>
    <t>利子割交付金</t>
  </si>
  <si>
    <t>総務費</t>
  </si>
  <si>
    <t>配当割交付金</t>
    <rPh sb="0" eb="2">
      <t>ハイトウ</t>
    </rPh>
    <rPh sb="2" eb="3">
      <t>ワリ</t>
    </rPh>
    <rPh sb="3" eb="6">
      <t>コウフキン</t>
    </rPh>
    <phoneticPr fontId="24"/>
  </si>
  <si>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</si>
  <si>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</si>
  <si>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</si>
  <si>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衛生費</t>
  </si>
  <si>
    <t>労働費</t>
  </si>
  <si>
    <t>地方消費税交付金</t>
  </si>
  <si>
    <t>農林水産業費</t>
  </si>
  <si>
    <t>ゴルフ場利用税交付金</t>
  </si>
  <si>
    <t>商工費</t>
  </si>
  <si>
    <t>特別地方消費税交付金</t>
  </si>
  <si>
    <t>土木費</t>
  </si>
  <si>
    <t>自動車取得税交付金</t>
  </si>
  <si>
    <t>消防費</t>
  </si>
  <si>
    <t>軽油引取税交付金</t>
  </si>
  <si>
    <t>教育費</t>
  </si>
  <si>
    <t>災害復旧費</t>
  </si>
  <si>
    <t>公債費</t>
  </si>
  <si>
    <t>地方特例交付金等</t>
    <rPh sb="7" eb="8">
      <t>トウ</t>
    </rPh>
    <phoneticPr fontId="16"/>
  </si>
  <si>
    <t>諸支出金</t>
    <rPh sb="3" eb="4">
      <t>キン</t>
    </rPh>
    <phoneticPr fontId="25"/>
  </si>
  <si>
    <t>目的税</t>
  </si>
  <si>
    <t>　自動車税減収補塡特例交付金</t>
    <rPh sb="7" eb="9">
      <t>ホテン</t>
    </rPh>
    <rPh sb="13" eb="14">
      <t>キン</t>
    </rPh>
    <phoneticPr fontId="29"/>
  </si>
  <si>
    <t>歳出合計</t>
  </si>
  <si>
    <t>　軽自動車税減収補塡特例交付金</t>
    <rPh sb="8" eb="10">
      <t>ホテン</t>
    </rPh>
    <phoneticPr fontId="29"/>
  </si>
  <si>
    <t>性質別歳出の状況（単位 千円・％）</t>
    <rPh sb="0" eb="2">
      <t>セイシツ</t>
    </rPh>
    <phoneticPr fontId="5"/>
  </si>
  <si>
    <t>地方交付税</t>
  </si>
  <si>
    <t>決算額</t>
  </si>
  <si>
    <t>経常経費充当一般財源等</t>
  </si>
  <si>
    <t>経常収支比率</t>
    <rPh sb="0" eb="2">
      <t>ケイジョウ</t>
    </rPh>
    <rPh sb="2" eb="4">
      <t>シュウシ</t>
    </rPh>
    <rPh sb="4" eb="6">
      <t>ヒリツ</t>
    </rPh>
    <phoneticPr fontId="20"/>
  </si>
  <si>
    <t>義務的経費計</t>
    <rPh sb="0" eb="3">
      <t>ギムテキ</t>
    </rPh>
    <rPh sb="3" eb="5">
      <t>ケイヒ</t>
    </rPh>
    <rPh sb="5" eb="6">
      <t>ケイ</t>
    </rPh>
    <phoneticPr fontId="5"/>
  </si>
  <si>
    <t>旧法による税</t>
  </si>
  <si>
    <t>　　うち職員給</t>
    <rPh sb="4" eb="6">
      <t>ショクイン</t>
    </rPh>
    <rPh sb="6" eb="7">
      <t>キュウ</t>
    </rPh>
    <phoneticPr fontId="5"/>
  </si>
  <si>
    <t>合計</t>
  </si>
  <si>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</si>
  <si>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</si>
  <si>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</si>
  <si>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</si>
  <si>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</si>
  <si>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手数料</t>
  </si>
  <si>
    <t>徴収率
(％)</t>
    <rPh sb="0" eb="2">
      <t>チョウシュウ</t>
    </rPh>
    <rPh sb="2" eb="3">
      <t>リツ</t>
    </rPh>
    <phoneticPr fontId="5"/>
  </si>
  <si>
    <t>現年</t>
    <rPh sb="0" eb="1">
      <t>ゲン</t>
    </rPh>
    <rPh sb="1" eb="2">
      <t>ネン</t>
    </rPh>
    <phoneticPr fontId="5"/>
  </si>
  <si>
    <t>国庫支出金</t>
  </si>
  <si>
    <t>市町村民税</t>
    <rPh sb="0" eb="3">
      <t>シチョウソン</t>
    </rPh>
    <rPh sb="3" eb="4">
      <t>ミン</t>
    </rPh>
    <rPh sb="4" eb="5">
      <t>ゼイ</t>
    </rPh>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</si>
  <si>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</si>
  <si>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</si>
  <si>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</si>
  <si>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</si>
  <si>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</si>
  <si>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</si>
  <si>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</si>
  <si>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寄附金</t>
  </si>
  <si>
    <t>実質収支</t>
    <rPh sb="0" eb="2">
      <t>ジッシツ</t>
    </rPh>
    <rPh sb="2" eb="4">
      <t>シュウシ</t>
    </rPh>
    <phoneticPr fontId="5"/>
  </si>
  <si>
    <t>　補助費等</t>
    <rPh sb="1" eb="3">
      <t>ホジョ</t>
    </rPh>
    <rPh sb="3" eb="4">
      <t>ヒ</t>
    </rPh>
    <rPh sb="4" eb="5">
      <t>トウ</t>
    </rPh>
    <phoneticPr fontId="5"/>
  </si>
  <si>
    <t>繰入金</t>
  </si>
  <si>
    <t>再差引収支</t>
    <rPh sb="0" eb="1">
      <t>サイ</t>
    </rPh>
    <rPh sb="1" eb="3">
      <t>サシヒキ</t>
    </rPh>
    <rPh sb="3" eb="5">
      <t>シュウシ</t>
    </rPh>
    <phoneticPr fontId="5"/>
  </si>
  <si>
    <t>繰越金</t>
  </si>
  <si>
    <t>加入世帯数(世帯)</t>
  </si>
  <si>
    <t>諸収入</t>
  </si>
  <si>
    <t>被保険者数(人)</t>
  </si>
  <si>
    <t>地方債</t>
  </si>
  <si>
    <t>　うち減収補塡債(特例分)</t>
    <rPh sb="4" eb="5">
      <t>シュウ</t>
    </rPh>
    <rPh sb="9" eb="10">
      <t>トク</t>
    </rPh>
    <rPh sb="10" eb="11">
      <t>レイ</t>
    </rPh>
    <rPh sb="11" eb="12">
      <t>ブン</t>
    </rPh>
    <phoneticPr fontId="16"/>
  </si>
  <si>
    <t>投資的経費計</t>
    <rPh sb="5" eb="6">
      <t>ケイ</t>
    </rPh>
    <phoneticPr fontId="5"/>
  </si>
  <si>
    <t>(注釈)</t>
    <rPh sb="1" eb="2">
      <t>チュウ</t>
    </rPh>
    <rPh sb="2" eb="3">
      <t>シャク</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</si>
  <si>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</si>
  <si>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</si>
  <si>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(2)各会計、関係団体の財政状況及び健全化判断比率（市町村）</t>
    <rPh sb="26" eb="29">
      <t>シチョウソン</t>
    </rPh>
    <phoneticPr fontId="5"/>
  </si>
  <si>
    <t>令和3年度</t>
  </si>
  <si>
    <t>徳島県三好市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</si>
  <si>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</si>
  <si>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</si>
  <si>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</si>
  <si>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</si>
  <si>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</si>
  <si>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</si>
  <si>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</si>
  <si>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</si>
  <si>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</si>
  <si>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</si>
  <si>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</si>
  <si>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</si>
  <si>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</si>
  <si>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</si>
  <si>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</si>
  <si>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</si>
  <si>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</si>
  <si>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</si>
  <si>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</si>
  <si>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</si>
  <si>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三好市土地取得事業特別会計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</si>
  <si>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</si>
  <si>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</si>
  <si>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</si>
  <si>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</si>
  <si>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</si>
  <si>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</si>
  <si>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</si>
  <si>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</si>
  <si>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</si>
  <si>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</si>
  <si>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</si>
  <si>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</si>
  <si>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</si>
  <si>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三好市国民健康保険特別会計（事業勘定分）</t>
    <phoneticPr fontId="5"/>
  </si>
  <si>
    <t>三好市国民健康保険特別会計（直診勘定分）</t>
    <phoneticPr fontId="5"/>
  </si>
  <si>
    <t>三好市後期高齢者医療特別会計</t>
    <phoneticPr fontId="5"/>
  </si>
  <si>
    <t>三好市水道事業会計</t>
    <phoneticPr fontId="5"/>
  </si>
  <si>
    <t>法適用企業</t>
    <phoneticPr fontId="5"/>
  </si>
  <si>
    <t>三好市国民健康保険市立三野病院特別会計</t>
    <phoneticPr fontId="5"/>
  </si>
  <si>
    <t>法適用企業</t>
    <phoneticPr fontId="5"/>
  </si>
  <si>
    <t>三好市簡易水道事業特別会計</t>
    <phoneticPr fontId="5"/>
  </si>
  <si>
    <t>法非適用企業</t>
    <phoneticPr fontId="5"/>
  </si>
  <si>
    <t>三好市農業集落排水事業特別会計</t>
    <phoneticPr fontId="5"/>
  </si>
  <si>
    <t>三好市浄化槽事業特別会計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</si>
  <si>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</si>
  <si>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</si>
  <si>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</si>
  <si>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</si>
  <si>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</si>
  <si>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</si>
  <si>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</si>
  <si>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</si>
  <si>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</si>
  <si>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</si>
  <si>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</si>
  <si>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</si>
  <si>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</si>
  <si>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</si>
  <si>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</si>
  <si>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</si>
  <si>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</si>
  <si>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</si>
  <si>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</si>
  <si>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</si>
  <si>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</si>
  <si>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</si>
  <si>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</si>
  <si>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</si>
  <si>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</si>
  <si>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</si>
  <si>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</si>
  <si>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</si>
  <si>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</si>
  <si>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</si>
  <si>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</si>
  <si>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</si>
  <si>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</si>
  <si>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</si>
  <si>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</si>
  <si>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</si>
  <si>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</si>
  <si>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</si>
  <si>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</si>
  <si>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</si>
  <si>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</si>
  <si>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</si>
  <si>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</si>
  <si>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</si>
  <si>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</si>
  <si>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</si>
  <si>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</si>
  <si>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</si>
  <si>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</si>
  <si>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</si>
  <si>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</si>
  <si>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</si>
  <si>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</si>
  <si>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</si>
  <si>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</si>
  <si>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</si>
  <si>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</si>
  <si>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</si>
  <si>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</si>
  <si>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</si>
  <si>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三好市水道事業会計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</si>
  <si>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</si>
  <si>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</si>
  <si>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三好市国民健康保険市立三野病院特別会計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</si>
  <si>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</si>
  <si>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</si>
  <si>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三好市簡易水道事業特別会計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</si>
  <si>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</si>
  <si>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</si>
  <si>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</si>
  <si>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</si>
  <si>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</si>
  <si>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</si>
  <si>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</si>
  <si>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</si>
  <si>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</si>
  <si>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</si>
  <si>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</si>
  <si>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</si>
  <si>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</si>
  <si>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</si>
  <si>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</si>
  <si>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</si>
  <si>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</si>
  <si>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</si>
  <si>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</si>
  <si>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</si>
  <si>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</si>
  <si>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</si>
  <si>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</si>
  <si>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</si>
  <si>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</si>
  <si>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</si>
  <si>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</si>
  <si>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</si>
  <si>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</si>
  <si>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</si>
  <si>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</si>
  <si>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</si>
  <si>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</si>
  <si>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</si>
  <si>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</si>
  <si>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</si>
  <si>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</si>
  <si>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</si>
  <si>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</si>
  <si>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</si>
  <si>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</si>
  <si>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</si>
  <si>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</si>
  <si>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</si>
  <si>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</si>
  <si>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</si>
  <si>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</si>
  <si>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</si>
  <si>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</si>
  <si>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</si>
  <si>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</si>
  <si>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</si>
  <si>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</si>
  <si>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</si>
  <si>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</si>
  <si>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</si>
  <si>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</si>
  <si>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</si>
  <si>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</si>
  <si>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</si>
  <si>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</si>
  <si>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</si>
  <si>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</si>
  <si>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</si>
  <si>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</si>
  <si>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</si>
  <si>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</si>
  <si>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</si>
  <si>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</si>
  <si>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</si>
  <si>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</si>
  <si>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</si>
  <si>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</si>
  <si>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</si>
  <si>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</si>
  <si>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</si>
  <si>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</si>
  <si>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</si>
  <si>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</si>
  <si>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</si>
  <si>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</si>
  <si>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</si>
  <si>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</si>
  <si>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</si>
  <si>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</si>
  <si>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</si>
  <si>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一般会計</t>
  </si>
  <si>
    <t>三好市国民健康保険特別会計（事業勘定分）</t>
  </si>
  <si>
    <t>三好市水道事業会計</t>
  </si>
  <si>
    <t>三好市国民健康保険市立三野病院特別会計</t>
  </si>
  <si>
    <t>三好市農業集落排水事業特別会計</t>
  </si>
  <si>
    <t>三好市簡易水道事業特別会計</t>
  </si>
  <si>
    <t>三好市浄化槽事業特別会計</t>
  </si>
  <si>
    <t>三好市後期高齢者医療特別会計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</si>
  <si>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</si>
  <si>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</si>
  <si>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</si>
  <si>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</si>
  <si>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</si>
  <si>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</si>
  <si>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</si>
  <si>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</si>
  <si>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</si>
  <si>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t>
    <phoneticPr fontId="2"/>
  </si>
  <si>
    <t>-</t>
    <phoneticPr fontId="2"/>
  </si>
  <si>
    <t>みよし広域連合（一般会計）</t>
    <rPh sb="3" eb="5">
      <t>コウイキ</t>
    </rPh>
    <rPh sb="5" eb="7">
      <t>レンゴウ</t>
    </rPh>
    <rPh sb="8" eb="10">
      <t>イッパン</t>
    </rPh>
    <rPh sb="10" eb="12">
      <t>カイケイ</t>
    </rPh>
    <phoneticPr fontId="5"/>
  </si>
  <si>
    <t>みよし広域連合（介護保険特別会計）</t>
    <rPh sb="3" eb="5">
      <t>コウイキ</t>
    </rPh>
    <rPh sb="5" eb="7">
      <t>レンゴウ</t>
    </rPh>
    <rPh sb="8" eb="10">
      <t>カイゴ</t>
    </rPh>
    <rPh sb="10" eb="12">
      <t>ホケン</t>
    </rPh>
    <rPh sb="12" eb="14">
      <t>トクベツ</t>
    </rPh>
    <rPh sb="14" eb="16">
      <t>カイケイ</t>
    </rPh>
    <phoneticPr fontId="5"/>
  </si>
  <si>
    <t>みよし広域連合（三好地区広域振興整備事業特別会計）</t>
    <rPh sb="3" eb="5">
      <t>コウイキ</t>
    </rPh>
    <rPh sb="5" eb="7">
      <t>レンゴウ</t>
    </rPh>
    <rPh sb="8" eb="10">
      <t>ミヨシ</t>
    </rPh>
    <rPh sb="10" eb="12">
      <t>チク</t>
    </rPh>
    <rPh sb="12" eb="14">
      <t>コウイキ</t>
    </rPh>
    <rPh sb="14" eb="16">
      <t>シンコウ</t>
    </rPh>
    <rPh sb="16" eb="18">
      <t>セイビ</t>
    </rPh>
    <rPh sb="18" eb="20">
      <t>ジギョウ</t>
    </rPh>
    <rPh sb="20" eb="22">
      <t>トクベツ</t>
    </rPh>
    <rPh sb="22" eb="24">
      <t>カイケイ</t>
    </rPh>
    <phoneticPr fontId="5"/>
  </si>
  <si>
    <t>三好東部火葬場管理組合</t>
    <rPh sb="0" eb="2">
      <t>ミヨシ</t>
    </rPh>
    <rPh sb="2" eb="4">
      <t>トウブ</t>
    </rPh>
    <rPh sb="4" eb="7">
      <t>カソウバ</t>
    </rPh>
    <rPh sb="7" eb="9">
      <t>カンリ</t>
    </rPh>
    <rPh sb="9" eb="11">
      <t>クミアイ</t>
    </rPh>
    <phoneticPr fontId="5"/>
  </si>
  <si>
    <t>徳島県市町村議会議員公務災害補償等組合</t>
    <rPh sb="0" eb="3">
      <t>トクシマケン</t>
    </rPh>
    <rPh sb="3" eb="6">
      <t>シチョウソン</t>
    </rPh>
    <rPh sb="6" eb="8">
      <t>ギカイ</t>
    </rPh>
    <rPh sb="8" eb="10">
      <t>ギイン</t>
    </rPh>
    <rPh sb="10" eb="12">
      <t>コウム</t>
    </rPh>
    <rPh sb="12" eb="14">
      <t>サイガイ</t>
    </rPh>
    <rPh sb="14" eb="16">
      <t>ホショウ</t>
    </rPh>
    <rPh sb="16" eb="17">
      <t>トウ</t>
    </rPh>
    <rPh sb="17" eb="19">
      <t>クミアイ</t>
    </rPh>
    <phoneticPr fontId="5"/>
  </si>
  <si>
    <t>徳島県市町村総合事務組合（一般会計）</t>
    <rPh sb="0" eb="3">
      <t>トクシマケン</t>
    </rPh>
    <rPh sb="3" eb="6">
      <t>シチョウソン</t>
    </rPh>
    <rPh sb="6" eb="8">
      <t>ソウゴウ</t>
    </rPh>
    <rPh sb="8" eb="10">
      <t>ジム</t>
    </rPh>
    <rPh sb="10" eb="12">
      <t>クミアイ</t>
    </rPh>
    <rPh sb="13" eb="15">
      <t>イッパン</t>
    </rPh>
    <rPh sb="15" eb="17">
      <t>カイケイ</t>
    </rPh>
    <phoneticPr fontId="5"/>
  </si>
  <si>
    <t>徳島県市町村総合事務組合（徳島滞納整理機構特別会計）</t>
    <rPh sb="0" eb="3">
      <t>トクシマケン</t>
    </rPh>
    <rPh sb="3" eb="6">
      <t>シチョウソン</t>
    </rPh>
    <rPh sb="6" eb="8">
      <t>ソウゴウ</t>
    </rPh>
    <rPh sb="8" eb="10">
      <t>ジム</t>
    </rPh>
    <rPh sb="10" eb="12">
      <t>クミアイ</t>
    </rPh>
    <rPh sb="13" eb="15">
      <t>トクシマ</t>
    </rPh>
    <rPh sb="15" eb="17">
      <t>タイノウ</t>
    </rPh>
    <rPh sb="17" eb="19">
      <t>セイリ</t>
    </rPh>
    <rPh sb="19" eb="21">
      <t>キコウ</t>
    </rPh>
    <rPh sb="21" eb="23">
      <t>トクベツ</t>
    </rPh>
    <rPh sb="23" eb="25">
      <t>カイケイ</t>
    </rPh>
    <phoneticPr fontId="5"/>
  </si>
  <si>
    <t>徳島県後期高齢者医療広域連合（一般会計）</t>
    <rPh sb="0" eb="3">
      <t>トクシマケン</t>
    </rPh>
    <rPh sb="3" eb="5">
      <t>コウキ</t>
    </rPh>
    <rPh sb="5" eb="8">
      <t>コウレイシャ</t>
    </rPh>
    <rPh sb="8" eb="10">
      <t>イリョウ</t>
    </rPh>
    <rPh sb="10" eb="12">
      <t>コウイキ</t>
    </rPh>
    <rPh sb="12" eb="14">
      <t>レンゴウ</t>
    </rPh>
    <rPh sb="15" eb="17">
      <t>イッパン</t>
    </rPh>
    <rPh sb="17" eb="19">
      <t>カイケイ</t>
    </rPh>
    <phoneticPr fontId="5"/>
  </si>
  <si>
    <t>徳島県後期高齢者医療広域連合（後期高齢者医療事業会計）</t>
    <rPh sb="0" eb="3">
      <t>トクシマケン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ジギョウ</t>
    </rPh>
    <rPh sb="24" eb="26">
      <t>カイケイ</t>
    </rPh>
    <phoneticPr fontId="5"/>
  </si>
  <si>
    <t>-</t>
    <phoneticPr fontId="2"/>
  </si>
  <si>
    <t>㈱山城しんこう</t>
    <rPh sb="1" eb="3">
      <t>ヤマシロ</t>
    </rPh>
    <phoneticPr fontId="2"/>
  </si>
  <si>
    <t>㈱山城もくもく</t>
    <rPh sb="1" eb="3">
      <t>ヤマシロ</t>
    </rPh>
    <phoneticPr fontId="2"/>
  </si>
  <si>
    <t>四国中央観光開発㈱　</t>
    <rPh sb="0" eb="4">
      <t>シコクチュウオウ</t>
    </rPh>
    <rPh sb="4" eb="6">
      <t>カンコウ</t>
    </rPh>
    <rPh sb="6" eb="8">
      <t>カイハツ</t>
    </rPh>
    <phoneticPr fontId="2"/>
  </si>
  <si>
    <t>㈱池田ケーブルネットワーク</t>
    <rPh sb="1" eb="3">
      <t>イケダ</t>
    </rPh>
    <phoneticPr fontId="2"/>
  </si>
  <si>
    <t>三好市観光協会</t>
    <rPh sb="0" eb="3">
      <t>ミヨシシ</t>
    </rPh>
    <rPh sb="3" eb="5">
      <t>カンコウ</t>
    </rPh>
    <rPh sb="5" eb="7">
      <t>キョウカイ</t>
    </rPh>
    <phoneticPr fontId="2"/>
  </si>
  <si>
    <t>地域振興基金</t>
    <rPh sb="0" eb="2">
      <t>チイキ</t>
    </rPh>
    <rPh sb="2" eb="4">
      <t>シンコウ</t>
    </rPh>
    <rPh sb="4" eb="6">
      <t>キキン</t>
    </rPh>
    <phoneticPr fontId="5"/>
  </si>
  <si>
    <t>地域福祉基金</t>
    <rPh sb="0" eb="2">
      <t>チイキ</t>
    </rPh>
    <rPh sb="2" eb="4">
      <t>フクシ</t>
    </rPh>
    <rPh sb="4" eb="6">
      <t>キキン</t>
    </rPh>
    <phoneticPr fontId="5"/>
  </si>
  <si>
    <t>森づくり基金</t>
    <rPh sb="0" eb="1">
      <t>モリ</t>
    </rPh>
    <rPh sb="4" eb="6">
      <t>キキン</t>
    </rPh>
    <phoneticPr fontId="5"/>
  </si>
  <si>
    <t xml:space="preserve">まちづくり基金  </t>
    <phoneticPr fontId="2"/>
  </si>
  <si>
    <t>川崎西谷残土処理場基金</t>
    <phoneticPr fontId="2"/>
  </si>
  <si>
    <t xml:space="preserve">※8：職員の状況については、令和3年地方公務員給与実態調査に基づいている。 </t>
    <phoneticPr fontId="2"/>
  </si>
  <si>
    <t>歳出合計</t>
    <phoneticPr fontId="5"/>
  </si>
  <si>
    <t>-</t>
    <phoneticPr fontId="5"/>
  </si>
  <si>
    <t>失業対策事業費</t>
    <phoneticPr fontId="5"/>
  </si>
  <si>
    <t>災害復旧事業費</t>
    <phoneticPr fontId="5"/>
  </si>
  <si>
    <t>　うち単独</t>
    <phoneticPr fontId="5"/>
  </si>
  <si>
    <t>　うち補助</t>
    <phoneticPr fontId="5"/>
  </si>
  <si>
    <t>普通建設事業費</t>
    <phoneticPr fontId="5"/>
  </si>
  <si>
    <t>歳入合計</t>
    <phoneticPr fontId="5"/>
  </si>
  <si>
    <t>　　うち人件費</t>
    <phoneticPr fontId="5"/>
  </si>
  <si>
    <t>-</t>
    <phoneticPr fontId="5"/>
  </si>
  <si>
    <t>-</t>
    <phoneticPr fontId="5"/>
  </si>
  <si>
    <t>　うち臨時財政対策債</t>
    <phoneticPr fontId="5"/>
  </si>
  <si>
    <t>保険給付費</t>
    <phoneticPr fontId="5"/>
  </si>
  <si>
    <t>その他</t>
    <phoneticPr fontId="5"/>
  </si>
  <si>
    <t>-</t>
    <phoneticPr fontId="5"/>
  </si>
  <si>
    <t>　うち猶予特例債</t>
    <phoneticPr fontId="16"/>
  </si>
  <si>
    <t>-</t>
    <phoneticPr fontId="5"/>
  </si>
  <si>
    <t>　前年度繰上充用金</t>
    <phoneticPr fontId="5"/>
  </si>
  <si>
    <t>国庫支出金</t>
    <phoneticPr fontId="5"/>
  </si>
  <si>
    <t>国民健康保険</t>
    <phoneticPr fontId="5"/>
  </si>
  <si>
    <t>-</t>
    <phoneticPr fontId="5"/>
  </si>
  <si>
    <t>　投資・出資金・貸付金</t>
    <phoneticPr fontId="5"/>
  </si>
  <si>
    <t>保険税(料)収入額</t>
    <phoneticPr fontId="5"/>
  </si>
  <si>
    <t>被保険者
1人当り</t>
    <phoneticPr fontId="5"/>
  </si>
  <si>
    <t>工業用水道</t>
    <phoneticPr fontId="5"/>
  </si>
  <si>
    <t>　積立金</t>
    <phoneticPr fontId="5"/>
  </si>
  <si>
    <t>下水道</t>
    <phoneticPr fontId="5"/>
  </si>
  <si>
    <t>　繰出金</t>
    <phoneticPr fontId="5"/>
  </si>
  <si>
    <t>病院</t>
    <phoneticPr fontId="5"/>
  </si>
  <si>
    <t>　　うち一部事務組合負担金</t>
    <phoneticPr fontId="5"/>
  </si>
  <si>
    <t>上水道</t>
    <phoneticPr fontId="5"/>
  </si>
  <si>
    <t>合計</t>
    <phoneticPr fontId="5"/>
  </si>
  <si>
    <t>　維持補修費</t>
    <phoneticPr fontId="5"/>
  </si>
  <si>
    <t>　物件費</t>
    <phoneticPr fontId="5"/>
  </si>
  <si>
    <t>一時借入金利子</t>
    <phoneticPr fontId="5"/>
  </si>
  <si>
    <t>・計</t>
    <phoneticPr fontId="5"/>
  </si>
  <si>
    <t>　うち利子</t>
    <phoneticPr fontId="25"/>
  </si>
  <si>
    <t>　うち元金</t>
    <phoneticPr fontId="25"/>
  </si>
  <si>
    <t>元利償還金</t>
    <phoneticPr fontId="5"/>
  </si>
  <si>
    <t>　公債費</t>
    <phoneticPr fontId="5"/>
  </si>
  <si>
    <t>交通安全対策特別交付金</t>
    <phoneticPr fontId="5"/>
  </si>
  <si>
    <t>　扶助費</t>
    <phoneticPr fontId="5"/>
  </si>
  <si>
    <t>(一般財源計)</t>
    <phoneticPr fontId="5"/>
  </si>
  <si>
    <t>　震災復興特別交付税</t>
    <phoneticPr fontId="25"/>
  </si>
  <si>
    <t>　人件費</t>
    <phoneticPr fontId="5"/>
  </si>
  <si>
    <t>　法定外目的税</t>
    <phoneticPr fontId="5"/>
  </si>
  <si>
    <t>　特別交付税</t>
    <phoneticPr fontId="5"/>
  </si>
  <si>
    <t>　　水利地益税等</t>
    <phoneticPr fontId="5"/>
  </si>
  <si>
    <t>　普通交付税</t>
    <phoneticPr fontId="5"/>
  </si>
  <si>
    <t>充当一般財源等</t>
    <phoneticPr fontId="5"/>
  </si>
  <si>
    <t>構成比</t>
    <phoneticPr fontId="5"/>
  </si>
  <si>
    <t>　　都市計画税</t>
    <phoneticPr fontId="5"/>
  </si>
  <si>
    <t>　　事業所税</t>
    <phoneticPr fontId="5"/>
  </si>
  <si>
    <t>　新型コロナウイルス感染症対策地方税減収補塡特別交付金</t>
    <phoneticPr fontId="5"/>
  </si>
  <si>
    <t>　　入湯税</t>
    <phoneticPr fontId="5"/>
  </si>
  <si>
    <t>　法定目的税</t>
    <phoneticPr fontId="5"/>
  </si>
  <si>
    <t>-</t>
    <phoneticPr fontId="5"/>
  </si>
  <si>
    <t>前年度繰上充用金</t>
    <phoneticPr fontId="5"/>
  </si>
  <si>
    <t>　個人住民税減収補塡特例交付金</t>
    <phoneticPr fontId="5"/>
  </si>
  <si>
    <t>-</t>
    <phoneticPr fontId="5"/>
  </si>
  <si>
    <t>　法定外普通税</t>
    <phoneticPr fontId="5"/>
  </si>
  <si>
    <t>-</t>
    <phoneticPr fontId="5"/>
  </si>
  <si>
    <t>　　特別土地保有税</t>
    <phoneticPr fontId="5"/>
  </si>
  <si>
    <t>法人事業税交付金</t>
    <phoneticPr fontId="16"/>
  </si>
  <si>
    <t>　　鉱産税</t>
    <phoneticPr fontId="5"/>
  </si>
  <si>
    <t>自動車税環境性能割交付金</t>
    <phoneticPr fontId="5"/>
  </si>
  <si>
    <t>　　市町村たばこ税</t>
    <phoneticPr fontId="5"/>
  </si>
  <si>
    <t>　　軽自動車税</t>
    <phoneticPr fontId="5"/>
  </si>
  <si>
    <t>　　　うち純固定資産税</t>
    <phoneticPr fontId="5"/>
  </si>
  <si>
    <t>　　固定資産税</t>
    <phoneticPr fontId="5"/>
  </si>
  <si>
    <t>　　　法人税割</t>
    <phoneticPr fontId="5"/>
  </si>
  <si>
    <t>　　　法人均等割</t>
    <phoneticPr fontId="5"/>
  </si>
  <si>
    <t>分離課税所得割交付金</t>
    <phoneticPr fontId="25"/>
  </si>
  <si>
    <t>　　　所得割</t>
    <phoneticPr fontId="5"/>
  </si>
  <si>
    <t>　　　個人均等割</t>
    <phoneticPr fontId="5"/>
  </si>
  <si>
    <t>　　市町村民税</t>
    <phoneticPr fontId="5"/>
  </si>
  <si>
    <t>　法定普通税</t>
    <phoneticPr fontId="5"/>
  </si>
  <si>
    <t>地方譲与税</t>
    <phoneticPr fontId="5"/>
  </si>
  <si>
    <t>目的別歳出の状況（単位 千円・％）</t>
    <phoneticPr fontId="5"/>
  </si>
  <si>
    <t>歳出の状況（単位 千円・％）</t>
    <phoneticPr fontId="5"/>
  </si>
  <si>
    <t>徳島県三好市</t>
    <phoneticPr fontId="25"/>
  </si>
  <si>
    <t>令和3年度</t>
    <phoneticPr fontId="2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</si>
  <si>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</si>
  <si>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</si>
  <si>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将来負担比率については、定員適正化計画に基づく職員数の削減による退職手当負担金見込額の減少及び地方債の繰り上げ償還等による地方債残高の減少、財政調整基金及び減債基金の積立による充当可能基金の増加などによって類似団体内平均値より低い水準となっている。しかし老朽化した施設が多いため有形固定資産減価償却率が類似団体内平均値より高くなっており、今後施設保有量の適正化（総量縮減）を進め、公共施設の計画的な再編を行っ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</si>
  <si>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</si>
  <si>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</si>
  <si>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</si>
  <si>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</si>
  <si>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</si>
  <si>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</si>
  <si>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については、定員適正化計画に基づく職員数の削減による退職手当負担金見込額の減少及び地方債の繰り上げ償還等による地方債残高の減少、財政調整基金及び減債基金の積立による充当可能基金の増加などによって類似団体内平均値より低い水準となっている。また、実質公債費比率についても優先度の高い事業や必要な事業を選択して実施し、地方債発行を抑制したことにより類似団体内平均値より低い水準を保っている。</t>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</si>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</sst>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9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54" xfId="11" applyFont="1" applyBorder="1">
      <alignment vertical="center"/>
    </xf>
    <xf numFmtId="0" fontId="24" fillId="0" borderId="0" xfId="11" applyFont="1" applyAlignment="1">
      <alignment vertical="center"/>
    </xf>
    <xf numFmtId="0" fontId="20" fillId="0" borderId="0" xfId="11" applyFont="1" applyBorder="1">
      <alignment vertical="center"/>
    </xf>
    <xf numFmtId="0" fontId="24" fillId="0" borderId="0" xfId="11" applyFont="1" applyBorder="1" applyAlignment="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12" xfId="11" applyFont="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40"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pplyAlignment="1">
      <alignment vertical="center"/>
    </xf>
    <xf numFmtId="0" fontId="24" fillId="0" borderId="0" xfId="11" applyFont="1" applyBorder="1" applyAlignment="1">
      <alignment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4"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72656</c:v>
                </c:pt>
                <c:pt idx="1">
                  <c:v>65080</c:v>
                </c:pt>
                <c:pt idx="2">
                  <c:v>79288</c:v>
                </c:pt>
                <c:pt idx="3">
                  <c:v>84962</c:v>
                </c:pt>
                <c:pt idx="4">
                  <c:v>71279</c:v>
                </c:pt>
              </c:numCache>
            </c:numRef>
          </c:val>
          <c:smooth val="0"/>
          <c:extLst xmlns:c16r2="http://schemas.microsoft.com/office/drawing/2015/06/chart">
            <c:ext xmlns:c16="http://schemas.microsoft.com/office/drawing/2014/chart" uri="{C3380CC4-5D6E-409C-BE32-E72D297353CC}">
              <c16:uniqueId val="{00000000-33B8-46C3-82C5-8FDA4AD64FCB}"/>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115445</c:v>
                </c:pt>
                <c:pt idx="1">
                  <c:v>117607</c:v>
                </c:pt>
                <c:pt idx="2">
                  <c:v>115534</c:v>
                </c:pt>
                <c:pt idx="3">
                  <c:v>129069</c:v>
                </c:pt>
                <c:pt idx="4">
                  <c:v>143805</c:v>
                </c:pt>
              </c:numCache>
            </c:numRef>
          </c:val>
          <c:smooth val="0"/>
          <c:extLst xmlns:c16r2="http://schemas.microsoft.com/office/drawing/2015/06/chart">
            <c:ext xmlns:c16="http://schemas.microsoft.com/office/drawing/2014/chart" uri="{C3380CC4-5D6E-409C-BE32-E72D297353CC}">
              <c16:uniqueId val="{00000001-33B8-46C3-82C5-8FDA4AD64FCB}"/>
            </c:ext>
          </c:extLst>
        </c:ser>
        <c:dLbls>
          <c:showLegendKey val="0"/>
          <c:showVal val="0"/>
          <c:showCatName val="0"/>
          <c:showSerName val="0"/>
          <c:showPercent val="0"/>
          <c:showBubbleSize val="0"/>
        </c:dLbls>
        <c:marker val="1"/>
        <c:smooth val="0"/>
        <c:axId val="-1152442480"/>
        <c:axId val="-1152450096"/>
      </c:lineChart>
      <c:catAx>
        <c:axId val="-115244248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450096"/>
        <c:crosses val="autoZero"/>
        <c:auto val="1"/>
        <c:lblAlgn val="ctr"/>
        <c:lblOffset val="100"/>
        <c:tickLblSkip val="1"/>
        <c:tickMarkSkip val="1"/>
        <c:noMultiLvlLbl val="0"/>
      </c:catAx>
      <c:valAx>
        <c:axId val="-1152450096"/>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5244248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3.66</c:v>
                </c:pt>
                <c:pt idx="1">
                  <c:v>6.29</c:v>
                </c:pt>
                <c:pt idx="2">
                  <c:v>6.04</c:v>
                </c:pt>
                <c:pt idx="3">
                  <c:v>4.76</c:v>
                </c:pt>
                <c:pt idx="4">
                  <c:v>8.2100000000000009</c:v>
                </c:pt>
              </c:numCache>
            </c:numRef>
          </c:val>
          <c:extLst xmlns:c16r2="http://schemas.microsoft.com/office/drawing/2015/06/chart">
            <c:ext xmlns:c16="http://schemas.microsoft.com/office/drawing/2014/chart" uri="{C3380CC4-5D6E-409C-BE32-E72D297353CC}">
              <c16:uniqueId val="{00000000-7BCA-432B-A6D0-EF237849124E}"/>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55.04</c:v>
                </c:pt>
                <c:pt idx="1">
                  <c:v>56.65</c:v>
                </c:pt>
                <c:pt idx="2">
                  <c:v>59.25</c:v>
                </c:pt>
                <c:pt idx="3">
                  <c:v>60.6</c:v>
                </c:pt>
                <c:pt idx="4">
                  <c:v>63.56</c:v>
                </c:pt>
              </c:numCache>
            </c:numRef>
          </c:val>
          <c:extLst xmlns:c16r2="http://schemas.microsoft.com/office/drawing/2015/06/chart">
            <c:ext xmlns:c16="http://schemas.microsoft.com/office/drawing/2014/chart" uri="{C3380CC4-5D6E-409C-BE32-E72D297353CC}">
              <c16:uniqueId val="{00000001-7BCA-432B-A6D0-EF237849124E}"/>
            </c:ext>
          </c:extLst>
        </c:ser>
        <c:dLbls>
          <c:showLegendKey val="0"/>
          <c:showVal val="0"/>
          <c:showCatName val="0"/>
          <c:showSerName val="0"/>
          <c:showPercent val="0"/>
          <c:showBubbleSize val="0"/>
        </c:dLbls>
        <c:gapWidth val="250"/>
        <c:overlap val="100"/>
        <c:axId val="-1152441936"/>
        <c:axId val="-115244139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0.81</c:v>
                </c:pt>
                <c:pt idx="1">
                  <c:v>4.49</c:v>
                </c:pt>
                <c:pt idx="2">
                  <c:v>3.26</c:v>
                </c:pt>
                <c:pt idx="3">
                  <c:v>2.2200000000000002</c:v>
                </c:pt>
                <c:pt idx="4">
                  <c:v>7.87</c:v>
                </c:pt>
              </c:numCache>
            </c:numRef>
          </c:val>
          <c:smooth val="0"/>
          <c:extLst xmlns:c16r2="http://schemas.microsoft.com/office/drawing/2015/06/chart">
            <c:ext xmlns:c16="http://schemas.microsoft.com/office/drawing/2014/chart" uri="{C3380CC4-5D6E-409C-BE32-E72D297353CC}">
              <c16:uniqueId val="{00000002-7BCA-432B-A6D0-EF237849124E}"/>
            </c:ext>
          </c:extLst>
        </c:ser>
        <c:dLbls>
          <c:showLegendKey val="0"/>
          <c:showVal val="0"/>
          <c:showCatName val="0"/>
          <c:showSerName val="0"/>
          <c:showPercent val="0"/>
          <c:showBubbleSize val="0"/>
        </c:dLbls>
        <c:marker val="1"/>
        <c:smooth val="0"/>
        <c:axId val="-1152441936"/>
        <c:axId val="-1152441392"/>
      </c:lineChart>
      <c:catAx>
        <c:axId val="-11524419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52441392"/>
        <c:crosses val="autoZero"/>
        <c:auto val="1"/>
        <c:lblAlgn val="ctr"/>
        <c:lblOffset val="100"/>
        <c:tickLblSkip val="1"/>
        <c:tickMarkSkip val="1"/>
        <c:noMultiLvlLbl val="0"/>
      </c:catAx>
      <c:valAx>
        <c:axId val="-11524413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419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0.22</c:v>
                </c:pt>
                <c:pt idx="2">
                  <c:v>#N/A</c:v>
                </c:pt>
                <c:pt idx="3">
                  <c:v>0.04</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0-4260-49BB-AC0C-59367283F2FA}"/>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4260-49BB-AC0C-59367283F2FA}"/>
            </c:ext>
          </c:extLst>
        </c:ser>
        <c:ser>
          <c:idx val="2"/>
          <c:order val="2"/>
          <c:tx>
            <c:strRef>
              <c:f>データシート!$A$29</c:f>
              <c:strCache>
                <c:ptCount val="1"/>
                <c:pt idx="0">
                  <c:v>三好市後期高齢者医療特別会計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0.01</c:v>
                </c:pt>
              </c:numCache>
            </c:numRef>
          </c:val>
          <c:extLst xmlns:c16r2="http://schemas.microsoft.com/office/drawing/2015/06/chart">
            <c:ext xmlns:c16="http://schemas.microsoft.com/office/drawing/2014/chart" uri="{C3380CC4-5D6E-409C-BE32-E72D297353CC}">
              <c16:uniqueId val="{00000002-4260-49BB-AC0C-59367283F2FA}"/>
            </c:ext>
          </c:extLst>
        </c:ser>
        <c:ser>
          <c:idx val="3"/>
          <c:order val="3"/>
          <c:tx>
            <c:strRef>
              <c:f>データシート!$A$30</c:f>
              <c:strCache>
                <c:ptCount val="1"/>
                <c:pt idx="0">
                  <c:v>三好市浄化槽事業特別会計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0.03</c:v>
                </c:pt>
                <c:pt idx="2">
                  <c:v>#N/A</c:v>
                </c:pt>
                <c:pt idx="3">
                  <c:v>0.02</c:v>
                </c:pt>
                <c:pt idx="4">
                  <c:v>#N/A</c:v>
                </c:pt>
                <c:pt idx="5">
                  <c:v>0.21</c:v>
                </c:pt>
                <c:pt idx="6">
                  <c:v>#N/A</c:v>
                </c:pt>
                <c:pt idx="7">
                  <c:v>0.01</c:v>
                </c:pt>
                <c:pt idx="8">
                  <c:v>#N/A</c:v>
                </c:pt>
                <c:pt idx="9">
                  <c:v>0.02</c:v>
                </c:pt>
              </c:numCache>
            </c:numRef>
          </c:val>
          <c:extLst xmlns:c16r2="http://schemas.microsoft.com/office/drawing/2015/06/chart">
            <c:ext xmlns:c16="http://schemas.microsoft.com/office/drawing/2014/chart" uri="{C3380CC4-5D6E-409C-BE32-E72D297353CC}">
              <c16:uniqueId val="{00000003-4260-49BB-AC0C-59367283F2FA}"/>
            </c:ext>
          </c:extLst>
        </c:ser>
        <c:ser>
          <c:idx val="4"/>
          <c:order val="4"/>
          <c:tx>
            <c:strRef>
              <c:f>データシート!$A$31</c:f>
              <c:strCache>
                <c:ptCount val="1"/>
                <c:pt idx="0">
                  <c:v>三好市簡易水道事業特別会計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0.04</c:v>
                </c:pt>
                <c:pt idx="2">
                  <c:v>#N/A</c:v>
                </c:pt>
                <c:pt idx="3">
                  <c:v>0.06</c:v>
                </c:pt>
                <c:pt idx="4">
                  <c:v>#N/A</c:v>
                </c:pt>
                <c:pt idx="5">
                  <c:v>0.05</c:v>
                </c:pt>
                <c:pt idx="6">
                  <c:v>#N/A</c:v>
                </c:pt>
                <c:pt idx="7">
                  <c:v>0.04</c:v>
                </c:pt>
                <c:pt idx="8">
                  <c:v>#N/A</c:v>
                </c:pt>
                <c:pt idx="9">
                  <c:v>0.04</c:v>
                </c:pt>
              </c:numCache>
            </c:numRef>
          </c:val>
          <c:extLst xmlns:c16r2="http://schemas.microsoft.com/office/drawing/2015/06/chart">
            <c:ext xmlns:c16="http://schemas.microsoft.com/office/drawing/2014/chart" uri="{C3380CC4-5D6E-409C-BE32-E72D297353CC}">
              <c16:uniqueId val="{00000004-4260-49BB-AC0C-59367283F2FA}"/>
            </c:ext>
          </c:extLst>
        </c:ser>
        <c:ser>
          <c:idx val="5"/>
          <c:order val="5"/>
          <c:tx>
            <c:strRef>
              <c:f>データシート!$A$32</c:f>
              <c:strCache>
                <c:ptCount val="1"/>
                <c:pt idx="0">
                  <c:v>三好市農業集落排水事業特別会計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0.1</c:v>
                </c:pt>
                <c:pt idx="2">
                  <c:v>#N/A</c:v>
                </c:pt>
                <c:pt idx="3">
                  <c:v>0.1</c:v>
                </c:pt>
                <c:pt idx="4">
                  <c:v>#N/A</c:v>
                </c:pt>
                <c:pt idx="5">
                  <c:v>0.09</c:v>
                </c:pt>
                <c:pt idx="6">
                  <c:v>#N/A</c:v>
                </c:pt>
                <c:pt idx="7">
                  <c:v>0.09</c:v>
                </c:pt>
                <c:pt idx="8">
                  <c:v>#N/A</c:v>
                </c:pt>
                <c:pt idx="9">
                  <c:v>0.09</c:v>
                </c:pt>
              </c:numCache>
            </c:numRef>
          </c:val>
          <c:extLst xmlns:c16r2="http://schemas.microsoft.com/office/drawing/2015/06/chart">
            <c:ext xmlns:c16="http://schemas.microsoft.com/office/drawing/2014/chart" uri="{C3380CC4-5D6E-409C-BE32-E72D297353CC}">
              <c16:uniqueId val="{00000005-4260-49BB-AC0C-59367283F2FA}"/>
            </c:ext>
          </c:extLst>
        </c:ser>
        <c:ser>
          <c:idx val="6"/>
          <c:order val="6"/>
          <c:tx>
            <c:strRef>
              <c:f>データシート!$A$33</c:f>
              <c:strCache>
                <c:ptCount val="1"/>
                <c:pt idx="0">
                  <c:v>三好市国民健康保険市立三野病院特別会計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1.79</c:v>
                </c:pt>
                <c:pt idx="2">
                  <c:v>#N/A</c:v>
                </c:pt>
                <c:pt idx="3">
                  <c:v>1.51</c:v>
                </c:pt>
                <c:pt idx="4">
                  <c:v>#N/A</c:v>
                </c:pt>
                <c:pt idx="5">
                  <c:v>1.44</c:v>
                </c:pt>
                <c:pt idx="6">
                  <c:v>#N/A</c:v>
                </c:pt>
                <c:pt idx="7">
                  <c:v>1.18</c:v>
                </c:pt>
                <c:pt idx="8">
                  <c:v>#N/A</c:v>
                </c:pt>
                <c:pt idx="9">
                  <c:v>1.25</c:v>
                </c:pt>
              </c:numCache>
            </c:numRef>
          </c:val>
          <c:extLst xmlns:c16r2="http://schemas.microsoft.com/office/drawing/2015/06/chart">
            <c:ext xmlns:c16="http://schemas.microsoft.com/office/drawing/2014/chart" uri="{C3380CC4-5D6E-409C-BE32-E72D297353CC}">
              <c16:uniqueId val="{00000006-4260-49BB-AC0C-59367283F2FA}"/>
            </c:ext>
          </c:extLst>
        </c:ser>
        <c:ser>
          <c:idx val="7"/>
          <c:order val="7"/>
          <c:tx>
            <c:strRef>
              <c:f>データシート!$A$34</c:f>
              <c:strCache>
                <c:ptCount val="1"/>
                <c:pt idx="0">
                  <c:v>三好市水道事業会計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3.55</c:v>
                </c:pt>
                <c:pt idx="2">
                  <c:v>#N/A</c:v>
                </c:pt>
                <c:pt idx="3">
                  <c:v>3.16</c:v>
                </c:pt>
                <c:pt idx="4">
                  <c:v>#N/A</c:v>
                </c:pt>
                <c:pt idx="5">
                  <c:v>2.8</c:v>
                </c:pt>
                <c:pt idx="6">
                  <c:v>#N/A</c:v>
                </c:pt>
                <c:pt idx="7">
                  <c:v>3.07</c:v>
                </c:pt>
                <c:pt idx="8">
                  <c:v>#N/A</c:v>
                </c:pt>
                <c:pt idx="9">
                  <c:v>3.18</c:v>
                </c:pt>
              </c:numCache>
            </c:numRef>
          </c:val>
          <c:extLst xmlns:c16r2="http://schemas.microsoft.com/office/drawing/2015/06/chart">
            <c:ext xmlns:c16="http://schemas.microsoft.com/office/drawing/2014/chart" uri="{C3380CC4-5D6E-409C-BE32-E72D297353CC}">
              <c16:uniqueId val="{00000007-4260-49BB-AC0C-59367283F2FA}"/>
            </c:ext>
          </c:extLst>
        </c:ser>
        <c:ser>
          <c:idx val="8"/>
          <c:order val="8"/>
          <c:tx>
            <c:strRef>
              <c:f>データシート!$A$35</c:f>
              <c:strCache>
                <c:ptCount val="1"/>
                <c:pt idx="0">
                  <c:v>三好市国民健康保険特別会計（事業勘定分）</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3</c:v>
                </c:pt>
                <c:pt idx="2">
                  <c:v>#N/A</c:v>
                </c:pt>
                <c:pt idx="3">
                  <c:v>3.03</c:v>
                </c:pt>
                <c:pt idx="4">
                  <c:v>#N/A</c:v>
                </c:pt>
                <c:pt idx="5">
                  <c:v>3.33</c:v>
                </c:pt>
                <c:pt idx="6">
                  <c:v>#N/A</c:v>
                </c:pt>
                <c:pt idx="7">
                  <c:v>3.65</c:v>
                </c:pt>
                <c:pt idx="8">
                  <c:v>#N/A</c:v>
                </c:pt>
                <c:pt idx="9">
                  <c:v>4.12</c:v>
                </c:pt>
              </c:numCache>
            </c:numRef>
          </c:val>
          <c:extLst xmlns:c16r2="http://schemas.microsoft.com/office/drawing/2015/06/chart">
            <c:ext xmlns:c16="http://schemas.microsoft.com/office/drawing/2014/chart" uri="{C3380CC4-5D6E-409C-BE32-E72D297353CC}">
              <c16:uniqueId val="{00000008-4260-49BB-AC0C-59367283F2FA}"/>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3.66</c:v>
                </c:pt>
                <c:pt idx="2">
                  <c:v>#N/A</c:v>
                </c:pt>
                <c:pt idx="3">
                  <c:v>6.28</c:v>
                </c:pt>
                <c:pt idx="4">
                  <c:v>#N/A</c:v>
                </c:pt>
                <c:pt idx="5">
                  <c:v>6.03</c:v>
                </c:pt>
                <c:pt idx="6">
                  <c:v>#N/A</c:v>
                </c:pt>
                <c:pt idx="7">
                  <c:v>5.68</c:v>
                </c:pt>
                <c:pt idx="8">
                  <c:v>#N/A</c:v>
                </c:pt>
                <c:pt idx="9">
                  <c:v>8.1999999999999993</c:v>
                </c:pt>
              </c:numCache>
            </c:numRef>
          </c:val>
          <c:extLst xmlns:c16r2="http://schemas.microsoft.com/office/drawing/2015/06/chart">
            <c:ext xmlns:c16="http://schemas.microsoft.com/office/drawing/2014/chart" uri="{C3380CC4-5D6E-409C-BE32-E72D297353CC}">
              <c16:uniqueId val="{00000009-4260-49BB-AC0C-59367283F2FA}"/>
            </c:ext>
          </c:extLst>
        </c:ser>
        <c:dLbls>
          <c:showLegendKey val="0"/>
          <c:showVal val="0"/>
          <c:showCatName val="0"/>
          <c:showSerName val="0"/>
          <c:showPercent val="0"/>
          <c:showBubbleSize val="0"/>
        </c:dLbls>
        <c:gapWidth val="150"/>
        <c:overlap val="100"/>
        <c:axId val="-1152449552"/>
        <c:axId val="-1152440304"/>
      </c:barChart>
      <c:catAx>
        <c:axId val="-11524495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440304"/>
        <c:crosses val="autoZero"/>
        <c:auto val="1"/>
        <c:lblAlgn val="ctr"/>
        <c:lblOffset val="100"/>
        <c:tickLblSkip val="1"/>
        <c:tickMarkSkip val="1"/>
        <c:noMultiLvlLbl val="0"/>
      </c:catAx>
      <c:valAx>
        <c:axId val="-1152440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495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3691</c:v>
                </c:pt>
                <c:pt idx="5">
                  <c:v>3563</c:v>
                </c:pt>
                <c:pt idx="8">
                  <c:v>3357</c:v>
                </c:pt>
                <c:pt idx="11">
                  <c:v>3279</c:v>
                </c:pt>
                <c:pt idx="14">
                  <c:v>3030</c:v>
                </c:pt>
              </c:numCache>
            </c:numRef>
          </c:val>
          <c:extLst xmlns:c16r2="http://schemas.microsoft.com/office/drawing/2015/06/chart">
            <c:ext xmlns:c16="http://schemas.microsoft.com/office/drawing/2014/chart" uri="{C3380CC4-5D6E-409C-BE32-E72D297353CC}">
              <c16:uniqueId val="{00000000-0B8F-45BA-A453-32C23F8C40F6}"/>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0B8F-45BA-A453-32C23F8C40F6}"/>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0B8F-45BA-A453-32C23F8C40F6}"/>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22</c:v>
                </c:pt>
                <c:pt idx="3">
                  <c:v>11</c:v>
                </c:pt>
                <c:pt idx="6">
                  <c:v>7</c:v>
                </c:pt>
                <c:pt idx="9">
                  <c:v>7</c:v>
                </c:pt>
                <c:pt idx="12">
                  <c:v>7</c:v>
                </c:pt>
              </c:numCache>
            </c:numRef>
          </c:val>
          <c:extLst xmlns:c16r2="http://schemas.microsoft.com/office/drawing/2015/06/chart">
            <c:ext xmlns:c16="http://schemas.microsoft.com/office/drawing/2014/chart" uri="{C3380CC4-5D6E-409C-BE32-E72D297353CC}">
              <c16:uniqueId val="{00000003-0B8F-45BA-A453-32C23F8C40F6}"/>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282</c:v>
                </c:pt>
                <c:pt idx="3">
                  <c:v>271</c:v>
                </c:pt>
                <c:pt idx="6">
                  <c:v>271</c:v>
                </c:pt>
                <c:pt idx="9">
                  <c:v>273</c:v>
                </c:pt>
                <c:pt idx="12">
                  <c:v>280</c:v>
                </c:pt>
              </c:numCache>
            </c:numRef>
          </c:val>
          <c:extLst xmlns:c16r2="http://schemas.microsoft.com/office/drawing/2015/06/chart">
            <c:ext xmlns:c16="http://schemas.microsoft.com/office/drawing/2014/chart" uri="{C3380CC4-5D6E-409C-BE32-E72D297353CC}">
              <c16:uniqueId val="{00000004-0B8F-45BA-A453-32C23F8C40F6}"/>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0B8F-45BA-A453-32C23F8C40F6}"/>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0B8F-45BA-A453-32C23F8C40F6}"/>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4269</c:v>
                </c:pt>
                <c:pt idx="3">
                  <c:v>4084</c:v>
                </c:pt>
                <c:pt idx="6">
                  <c:v>3823</c:v>
                </c:pt>
                <c:pt idx="9">
                  <c:v>3715</c:v>
                </c:pt>
                <c:pt idx="12">
                  <c:v>3431</c:v>
                </c:pt>
              </c:numCache>
            </c:numRef>
          </c:val>
          <c:extLst xmlns:c16r2="http://schemas.microsoft.com/office/drawing/2015/06/chart">
            <c:ext xmlns:c16="http://schemas.microsoft.com/office/drawing/2014/chart" uri="{C3380CC4-5D6E-409C-BE32-E72D297353CC}">
              <c16:uniqueId val="{00000007-0B8F-45BA-A453-32C23F8C40F6}"/>
            </c:ext>
          </c:extLst>
        </c:ser>
        <c:dLbls>
          <c:showLegendKey val="0"/>
          <c:showVal val="0"/>
          <c:showCatName val="0"/>
          <c:showSerName val="0"/>
          <c:showPercent val="0"/>
          <c:showBubbleSize val="0"/>
        </c:dLbls>
        <c:gapWidth val="100"/>
        <c:overlap val="100"/>
        <c:axId val="-1152440848"/>
        <c:axId val="-115243704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882</c:v>
                </c:pt>
                <c:pt idx="2">
                  <c:v>#N/A</c:v>
                </c:pt>
                <c:pt idx="3">
                  <c:v>#N/A</c:v>
                </c:pt>
                <c:pt idx="4">
                  <c:v>803</c:v>
                </c:pt>
                <c:pt idx="5">
                  <c:v>#N/A</c:v>
                </c:pt>
                <c:pt idx="6">
                  <c:v>#N/A</c:v>
                </c:pt>
                <c:pt idx="7">
                  <c:v>744</c:v>
                </c:pt>
                <c:pt idx="8">
                  <c:v>#N/A</c:v>
                </c:pt>
                <c:pt idx="9">
                  <c:v>#N/A</c:v>
                </c:pt>
                <c:pt idx="10">
                  <c:v>716</c:v>
                </c:pt>
                <c:pt idx="11">
                  <c:v>#N/A</c:v>
                </c:pt>
                <c:pt idx="12">
                  <c:v>#N/A</c:v>
                </c:pt>
                <c:pt idx="13">
                  <c:v>688</c:v>
                </c:pt>
                <c:pt idx="14">
                  <c:v>#N/A</c:v>
                </c:pt>
              </c:numCache>
            </c:numRef>
          </c:val>
          <c:smooth val="0"/>
          <c:extLst xmlns:c16r2="http://schemas.microsoft.com/office/drawing/2015/06/chart">
            <c:ext xmlns:c16="http://schemas.microsoft.com/office/drawing/2014/chart" uri="{C3380CC4-5D6E-409C-BE32-E72D297353CC}">
              <c16:uniqueId val="{00000008-0B8F-45BA-A453-32C23F8C40F6}"/>
            </c:ext>
          </c:extLst>
        </c:ser>
        <c:dLbls>
          <c:showLegendKey val="0"/>
          <c:showVal val="0"/>
          <c:showCatName val="0"/>
          <c:showSerName val="0"/>
          <c:showPercent val="0"/>
          <c:showBubbleSize val="0"/>
        </c:dLbls>
        <c:marker val="1"/>
        <c:smooth val="0"/>
        <c:axId val="-1152440848"/>
        <c:axId val="-1152437040"/>
      </c:lineChart>
      <c:catAx>
        <c:axId val="-11524408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52437040"/>
        <c:crosses val="autoZero"/>
        <c:auto val="1"/>
        <c:lblAlgn val="ctr"/>
        <c:lblOffset val="100"/>
        <c:tickLblSkip val="1"/>
        <c:tickMarkSkip val="1"/>
        <c:noMultiLvlLbl val="0"/>
      </c:catAx>
      <c:valAx>
        <c:axId val="-115243704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408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28496</c:v>
                </c:pt>
                <c:pt idx="5">
                  <c:v>27275</c:v>
                </c:pt>
                <c:pt idx="8">
                  <c:v>27024</c:v>
                </c:pt>
                <c:pt idx="11">
                  <c:v>26393</c:v>
                </c:pt>
                <c:pt idx="14">
                  <c:v>25908</c:v>
                </c:pt>
              </c:numCache>
            </c:numRef>
          </c:val>
          <c:extLst xmlns:c16r2="http://schemas.microsoft.com/office/drawing/2015/06/chart">
            <c:ext xmlns:c16="http://schemas.microsoft.com/office/drawing/2014/chart" uri="{C3380CC4-5D6E-409C-BE32-E72D297353CC}">
              <c16:uniqueId val="{00000000-8C90-474A-AE09-CDDD65783800}"/>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434</c:v>
                </c:pt>
                <c:pt idx="5">
                  <c:v>373</c:v>
                </c:pt>
                <c:pt idx="8">
                  <c:v>333</c:v>
                </c:pt>
                <c:pt idx="11">
                  <c:v>330</c:v>
                </c:pt>
                <c:pt idx="14">
                  <c:v>422</c:v>
                </c:pt>
              </c:numCache>
            </c:numRef>
          </c:val>
          <c:extLst xmlns:c16r2="http://schemas.microsoft.com/office/drawing/2015/06/chart">
            <c:ext xmlns:c16="http://schemas.microsoft.com/office/drawing/2014/chart" uri="{C3380CC4-5D6E-409C-BE32-E72D297353CC}">
              <c16:uniqueId val="{00000001-8C90-474A-AE09-CDDD65783800}"/>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20179</c:v>
                </c:pt>
                <c:pt idx="5">
                  <c:v>20210</c:v>
                </c:pt>
                <c:pt idx="8">
                  <c:v>20630</c:v>
                </c:pt>
                <c:pt idx="11">
                  <c:v>20939</c:v>
                </c:pt>
                <c:pt idx="14">
                  <c:v>21526</c:v>
                </c:pt>
              </c:numCache>
            </c:numRef>
          </c:val>
          <c:extLst xmlns:c16r2="http://schemas.microsoft.com/office/drawing/2015/06/chart">
            <c:ext xmlns:c16="http://schemas.microsoft.com/office/drawing/2014/chart" uri="{C3380CC4-5D6E-409C-BE32-E72D297353CC}">
              <c16:uniqueId val="{00000002-8C90-474A-AE09-CDDD65783800}"/>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8C90-474A-AE09-CDDD65783800}"/>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8C90-474A-AE09-CDDD65783800}"/>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8C90-474A-AE09-CDDD65783800}"/>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4477</c:v>
                </c:pt>
                <c:pt idx="3">
                  <c:v>4561</c:v>
                </c:pt>
                <c:pt idx="6">
                  <c:v>4393</c:v>
                </c:pt>
                <c:pt idx="9">
                  <c:v>4274</c:v>
                </c:pt>
                <c:pt idx="12">
                  <c:v>4201</c:v>
                </c:pt>
              </c:numCache>
            </c:numRef>
          </c:val>
          <c:extLst xmlns:c16r2="http://schemas.microsoft.com/office/drawing/2015/06/chart">
            <c:ext xmlns:c16="http://schemas.microsoft.com/office/drawing/2014/chart" uri="{C3380CC4-5D6E-409C-BE32-E72D297353CC}">
              <c16:uniqueId val="{00000006-8C90-474A-AE09-CDDD65783800}"/>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50</c:v>
                </c:pt>
                <c:pt idx="3">
                  <c:v>35</c:v>
                </c:pt>
                <c:pt idx="6">
                  <c:v>26</c:v>
                </c:pt>
                <c:pt idx="9">
                  <c:v>17</c:v>
                </c:pt>
                <c:pt idx="12">
                  <c:v>10</c:v>
                </c:pt>
              </c:numCache>
            </c:numRef>
          </c:val>
          <c:extLst xmlns:c16r2="http://schemas.microsoft.com/office/drawing/2015/06/chart">
            <c:ext xmlns:c16="http://schemas.microsoft.com/office/drawing/2014/chart" uri="{C3380CC4-5D6E-409C-BE32-E72D297353CC}">
              <c16:uniqueId val="{00000007-8C90-474A-AE09-CDDD65783800}"/>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2111</c:v>
                </c:pt>
                <c:pt idx="3">
                  <c:v>2096</c:v>
                </c:pt>
                <c:pt idx="6">
                  <c:v>3314</c:v>
                </c:pt>
                <c:pt idx="9">
                  <c:v>3310</c:v>
                </c:pt>
                <c:pt idx="12">
                  <c:v>2681</c:v>
                </c:pt>
              </c:numCache>
            </c:numRef>
          </c:val>
          <c:extLst xmlns:c16r2="http://schemas.microsoft.com/office/drawing/2015/06/chart">
            <c:ext xmlns:c16="http://schemas.microsoft.com/office/drawing/2014/chart" uri="{C3380CC4-5D6E-409C-BE32-E72D297353CC}">
              <c16:uniqueId val="{00000008-8C90-474A-AE09-CDDD65783800}"/>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8C90-474A-AE09-CDDD65783800}"/>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34160</c:v>
                </c:pt>
                <c:pt idx="3">
                  <c:v>33196</c:v>
                </c:pt>
                <c:pt idx="6">
                  <c:v>32558</c:v>
                </c:pt>
                <c:pt idx="9">
                  <c:v>32396</c:v>
                </c:pt>
                <c:pt idx="12">
                  <c:v>32190</c:v>
                </c:pt>
              </c:numCache>
            </c:numRef>
          </c:val>
          <c:extLst xmlns:c16r2="http://schemas.microsoft.com/office/drawing/2015/06/chart">
            <c:ext xmlns:c16="http://schemas.microsoft.com/office/drawing/2014/chart" uri="{C3380CC4-5D6E-409C-BE32-E72D297353CC}">
              <c16:uniqueId val="{0000000A-8C90-474A-AE09-CDDD65783800}"/>
            </c:ext>
          </c:extLst>
        </c:ser>
        <c:dLbls>
          <c:showLegendKey val="0"/>
          <c:showVal val="0"/>
          <c:showCatName val="0"/>
          <c:showSerName val="0"/>
          <c:showPercent val="0"/>
          <c:showBubbleSize val="0"/>
        </c:dLbls>
        <c:gapWidth val="100"/>
        <c:overlap val="100"/>
        <c:axId val="-1152438672"/>
        <c:axId val="-11524397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8C90-474A-AE09-CDDD65783800}"/>
            </c:ext>
          </c:extLst>
        </c:ser>
        <c:dLbls>
          <c:showLegendKey val="0"/>
          <c:showVal val="0"/>
          <c:showCatName val="0"/>
          <c:showSerName val="0"/>
          <c:showPercent val="0"/>
          <c:showBubbleSize val="0"/>
        </c:dLbls>
        <c:marker val="1"/>
        <c:smooth val="0"/>
        <c:axId val="-1152438672"/>
        <c:axId val="-1152439760"/>
      </c:lineChart>
      <c:catAx>
        <c:axId val="-115243867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52439760"/>
        <c:crosses val="autoZero"/>
        <c:auto val="1"/>
        <c:lblAlgn val="ctr"/>
        <c:lblOffset val="100"/>
        <c:tickLblSkip val="1"/>
        <c:tickMarkSkip val="1"/>
        <c:noMultiLvlLbl val="0"/>
      </c:catAx>
      <c:valAx>
        <c:axId val="-11524397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5243867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8145</c:v>
                </c:pt>
                <c:pt idx="1">
                  <c:v>8381</c:v>
                </c:pt>
                <c:pt idx="2">
                  <c:v>8774</c:v>
                </c:pt>
              </c:numCache>
            </c:numRef>
          </c:val>
          <c:extLst xmlns:c16r2="http://schemas.microsoft.com/office/drawing/2015/06/chart">
            <c:ext xmlns:c16="http://schemas.microsoft.com/office/drawing/2014/chart" uri="{C3380CC4-5D6E-409C-BE32-E72D297353CC}">
              <c16:uniqueId val="{00000000-B4CB-4ED5-875C-6299F4A0D35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8705</c:v>
                </c:pt>
                <c:pt idx="1">
                  <c:v>8718</c:v>
                </c:pt>
                <c:pt idx="2">
                  <c:v>8854</c:v>
                </c:pt>
              </c:numCache>
            </c:numRef>
          </c:val>
          <c:extLst xmlns:c16r2="http://schemas.microsoft.com/office/drawing/2015/06/chart">
            <c:ext xmlns:c16="http://schemas.microsoft.com/office/drawing/2014/chart" uri="{C3380CC4-5D6E-409C-BE32-E72D297353CC}">
              <c16:uniqueId val="{00000001-B4CB-4ED5-875C-6299F4A0D35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6233</c:v>
                </c:pt>
                <c:pt idx="1">
                  <c:v>6314</c:v>
                </c:pt>
                <c:pt idx="2">
                  <c:v>6448</c:v>
                </c:pt>
              </c:numCache>
            </c:numRef>
          </c:val>
          <c:extLst xmlns:c16r2="http://schemas.microsoft.com/office/drawing/2015/06/chart">
            <c:ext xmlns:c16="http://schemas.microsoft.com/office/drawing/2014/chart" uri="{C3380CC4-5D6E-409C-BE32-E72D297353CC}">
              <c16:uniqueId val="{00000002-B4CB-4ED5-875C-6299F4A0D351}"/>
            </c:ext>
          </c:extLst>
        </c:ser>
        <c:dLbls>
          <c:showLegendKey val="0"/>
          <c:showVal val="0"/>
          <c:showCatName val="0"/>
          <c:showSerName val="0"/>
          <c:showPercent val="0"/>
          <c:showBubbleSize val="0"/>
        </c:dLbls>
        <c:gapWidth val="120"/>
        <c:overlap val="100"/>
        <c:axId val="-1152436496"/>
        <c:axId val="-1152438128"/>
      </c:barChart>
      <c:catAx>
        <c:axId val="-115243649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1152438128"/>
        <c:crosses val="autoZero"/>
        <c:auto val="1"/>
        <c:lblAlgn val="ctr"/>
        <c:lblOffset val="100"/>
        <c:tickLblSkip val="1"/>
        <c:tickMarkSkip val="1"/>
        <c:noMultiLvlLbl val="0"/>
      </c:catAx>
      <c:valAx>
        <c:axId val="-115243812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115243649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1B48-488E-97D7-61510530E160}"/>
                </c:ext>
                <c:ext xmlns:c15="http://schemas.microsoft.com/office/drawing/2012/chart" uri="{CE6537A1-D6FC-4f65-9D91-7224C49458BB}">
                  <c15:dlblFieldTable>
                    <c15:dlblFTEntry>
                      <c15:txfldGUID>{8B8114D7-E13C-438F-9414-745BE281F66F}</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1B48-488E-97D7-61510530E160}"/>
                </c:ext>
                <c:ext xmlns:c15="http://schemas.microsoft.com/office/drawing/2012/chart" uri="{CE6537A1-D6FC-4f65-9D91-7224C49458BB}">
                  <c15:dlblFieldTable>
                    <c15:dlblFTEntry>
                      <c15:txfldGUID>{A752CFF7-3BAA-4CD7-8C7A-93F7038EDDA0}</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1B48-488E-97D7-61510530E160}"/>
                </c:ext>
                <c:ext xmlns:c15="http://schemas.microsoft.com/office/drawing/2012/chart" uri="{CE6537A1-D6FC-4f65-9D91-7224C49458BB}">
                  <c15:dlblFieldTable>
                    <c15:dlblFTEntry>
                      <c15:txfldGUID>{69BF703B-18D0-4486-98F5-98D4A5F20546}</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1B48-488E-97D7-61510530E160}"/>
                </c:ext>
                <c:ext xmlns:c15="http://schemas.microsoft.com/office/drawing/2012/chart" uri="{CE6537A1-D6FC-4f65-9D91-7224C49458BB}">
                  <c15:dlblFieldTable>
                    <c15:dlblFTEntry>
                      <c15:txfldGUID>{F3497052-828D-4F77-A16D-8DE43DA36AFA}</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1B48-488E-97D7-61510530E160}"/>
                </c:ext>
                <c:ext xmlns:c15="http://schemas.microsoft.com/office/drawing/2012/chart" uri="{CE6537A1-D6FC-4f65-9D91-7224C49458BB}">
                  <c15:dlblFieldTable>
                    <c15:dlblFTEntry>
                      <c15:txfldGUID>{5C4AE08D-041A-4B29-A0E5-BBB0542C3C6E}</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1B48-488E-97D7-61510530E160}"/>
                </c:ext>
                <c:ext xmlns:c15="http://schemas.microsoft.com/office/drawing/2012/chart" uri="{CE6537A1-D6FC-4f65-9D91-7224C49458BB}">
                  <c15:dlblFieldTable>
                    <c15:dlblFTEntry>
                      <c15:txfldGUID>{9FE452FA-6EB7-475B-B013-864444F13A8B}</c15:txfldGUID>
                      <c15:f>公会計指標分析・財政指標組合せ分析表!$BX$50</c15:f>
                      <c15:dlblFieldTableCache>
                        <c:ptCount val="1"/>
                        <c:pt idx="0">
                          <c:v>H30</c:v>
                        </c:pt>
                      </c15:dlblFieldTableCache>
                    </c15:dlblFTEntry>
                  </c15:dlblFieldTable>
                  <c15:showDataLabelsRange val="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1B48-488E-97D7-61510530E160}"/>
                </c:ext>
                <c:ext xmlns:c15="http://schemas.microsoft.com/office/drawing/2012/chart" uri="{CE6537A1-D6FC-4f65-9D91-7224C49458BB}">
                  <c15:dlblFieldTable>
                    <c15:dlblFTEntry>
                      <c15:txfldGUID>{814AA60E-603C-4870-BAB8-A83F812FCFEF}</c15:txfldGUID>
                      <c15:f>公会計指標分析・財政指標組合せ分析表!$CF$50</c15:f>
                      <c15:dlblFieldTableCache>
                        <c:ptCount val="1"/>
                        <c:pt idx="0">
                          <c:v>R01</c:v>
                        </c:pt>
                      </c15:dlblFieldTableCache>
                    </c15:dlblFTEntry>
                  </c15:dlblFieldTable>
                  <c15:showDataLabelsRange val="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1B48-488E-97D7-61510530E160}"/>
                </c:ext>
                <c:ext xmlns:c15="http://schemas.microsoft.com/office/drawing/2012/chart" uri="{CE6537A1-D6FC-4f65-9D91-7224C49458BB}">
                  <c15:dlblFieldTable>
                    <c15:dlblFTEntry>
                      <c15:txfldGUID>{DFF5CB0C-F7BE-4BCA-8AC7-26D1AEBA6D1C}</c15:txfldGUID>
                      <c15:f>公会計指標分析・財政指標組合せ分析表!$CN$50</c15:f>
                      <c15:dlblFieldTableCache>
                        <c:ptCount val="1"/>
                        <c:pt idx="0">
                          <c:v>R02</c:v>
                        </c:pt>
                      </c15:dlblFieldTableCache>
                    </c15:dlblFTEntry>
                  </c15:dlblFieldTable>
                  <c15:showDataLabelsRange val="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1B48-488E-97D7-61510530E160}"/>
                </c:ext>
                <c:ext xmlns:c15="http://schemas.microsoft.com/office/drawing/2012/chart" uri="{CE6537A1-D6FC-4f65-9D91-7224C49458BB}">
                  <c15:dlblFieldTable>
                    <c15:dlblFTEntry>
                      <c15:txfldGUID>{5AF37F71-2872-4CAE-A8E2-77508D49413F}</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63.3</c:v>
                </c:pt>
                <c:pt idx="8">
                  <c:v>65.5</c:v>
                </c:pt>
                <c:pt idx="16">
                  <c:v>66.7</c:v>
                </c:pt>
                <c:pt idx="24">
                  <c:v>67.5</c:v>
                </c:pt>
                <c:pt idx="32">
                  <c:v>68.599999999999994</c:v>
                </c:pt>
              </c:numCache>
            </c:numRef>
          </c:xVal>
          <c:yVal>
            <c:numRef>
              <c:f>公会計指標分析・財政指標組合せ分析表!$BP$51:$DC$51</c:f>
              <c:numCache>
                <c:formatCode>#,##0.0;"▲ "#,##0.0</c:formatCode>
                <c:ptCount val="40"/>
              </c:numCache>
            </c:numRef>
          </c:yVal>
          <c:smooth val="0"/>
          <c:extLst xmlns:c16r2="http://schemas.microsoft.com/office/drawing/2015/06/chart">
            <c:ext xmlns:c16="http://schemas.microsoft.com/office/drawing/2014/chart" uri="{C3380CC4-5D6E-409C-BE32-E72D297353CC}">
              <c16:uniqueId val="{00000009-1B48-488E-97D7-61510530E16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1B48-488E-97D7-61510530E160}"/>
                </c:ext>
                <c:ext xmlns:c15="http://schemas.microsoft.com/office/drawing/2012/chart" uri="{CE6537A1-D6FC-4f65-9D91-7224C49458BB}">
                  <c15:layout/>
                  <c15:dlblFieldTable>
                    <c15:dlblFTEntry>
                      <c15:txfldGUID>{CD0794D1-7334-431C-9C4C-C42DFEA92486}</c15:txfldGUID>
                      <c15:f>公会計指標分析・財政指標組合せ分析表!$BP$50</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1B48-488E-97D7-61510530E160}"/>
                </c:ext>
                <c:ext xmlns:c15="http://schemas.microsoft.com/office/drawing/2012/chart" uri="{CE6537A1-D6FC-4f65-9D91-7224C49458BB}">
                  <c15:dlblFieldTable>
                    <c15:dlblFTEntry>
                      <c15:txfldGUID>{5059E79B-F34A-4DB4-99BD-707E2CBDA1AF}</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1B48-488E-97D7-61510530E160}"/>
                </c:ext>
                <c:ext xmlns:c15="http://schemas.microsoft.com/office/drawing/2012/chart" uri="{CE6537A1-D6FC-4f65-9D91-7224C49458BB}">
                  <c15:dlblFieldTable>
                    <c15:dlblFTEntry>
                      <c15:txfldGUID>{7C514677-AAC1-4B23-9DDB-C222B8297677}</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1B48-488E-97D7-61510530E160}"/>
                </c:ext>
                <c:ext xmlns:c15="http://schemas.microsoft.com/office/drawing/2012/chart" uri="{CE6537A1-D6FC-4f65-9D91-7224C49458BB}">
                  <c15:dlblFieldTable>
                    <c15:dlblFTEntry>
                      <c15:txfldGUID>{AA01E558-928C-4D2F-8433-7CF36D715233}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1B48-488E-97D7-61510530E160}"/>
                </c:ext>
                <c:ext xmlns:c15="http://schemas.microsoft.com/office/drawing/2012/chart" uri="{CE6537A1-D6FC-4f65-9D91-7224C49458BB}">
                  <c15:dlblFieldTable>
                    <c15:dlblFTEntry>
                      <c15:txfldGUID>{96349E9F-A05E-4904-B424-7D80F1B09F78}</c15:txfldGUID>
                      <c15:f>#REF!</c15:f>
                      <c15:dlblFieldTableCache>
                        <c:ptCount val="1"/>
                        <c:pt idx="0">
                          <c:v>#REF!</c:v>
                        </c:pt>
                      </c15:dlblFieldTableCache>
                    </c15:dlblFTEntry>
                  </c15:dlblFieldTable>
                  <c15:showDataLabelsRange val="0"/>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1B48-488E-97D7-61510530E160}"/>
                </c:ext>
                <c:ext xmlns:c15="http://schemas.microsoft.com/office/drawing/2012/chart" uri="{CE6537A1-D6FC-4f65-9D91-7224C49458BB}">
                  <c15:layout/>
                  <c15:dlblFieldTable>
                    <c15:dlblFTEntry>
                      <c15:txfldGUID>{7AEFD0D2-122A-4610-97A7-461C323F771A}</c15:txfldGUID>
                      <c15:f>公会計指標分析・財政指標組合せ分析表!$BX$50</c15:f>
                      <c15:dlblFieldTableCache>
                        <c:ptCount val="1"/>
                        <c:pt idx="0">
                          <c:v>H30</c:v>
                        </c:pt>
                      </c15:dlblFieldTableCache>
                    </c15:dlblFTEntry>
                  </c15:dlblFieldTable>
                  <c15:showDataLabelsRange val="0"/>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1B48-488E-97D7-61510530E160}"/>
                </c:ext>
                <c:ext xmlns:c15="http://schemas.microsoft.com/office/drawing/2012/chart" uri="{CE6537A1-D6FC-4f65-9D91-7224C49458BB}">
                  <c15:layout/>
                  <c15:dlblFieldTable>
                    <c15:dlblFTEntry>
                      <c15:txfldGUID>{F9006C32-AF05-4A45-8D35-1E4EDDD418AE}</c15:txfldGUID>
                      <c15:f>公会計指標分析・財政指標組合せ分析表!$CF$50</c15:f>
                      <c15:dlblFieldTableCache>
                        <c:ptCount val="1"/>
                        <c:pt idx="0">
                          <c:v>R01</c:v>
                        </c:pt>
                      </c15:dlblFieldTableCache>
                    </c15:dlblFTEntry>
                  </c15:dlblFieldTable>
                  <c15:showDataLabelsRange val="0"/>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1B48-488E-97D7-61510530E160}"/>
                </c:ext>
                <c:ext xmlns:c15="http://schemas.microsoft.com/office/drawing/2012/chart" uri="{CE6537A1-D6FC-4f65-9D91-7224C49458BB}">
                  <c15:layout/>
                  <c15:dlblFieldTable>
                    <c15:dlblFTEntry>
                      <c15:txfldGUID>{324F4C49-E55C-4000-9797-B7892D69D4A6}</c15:txfldGUID>
                      <c15:f>公会計指標分析・財政指標組合せ分析表!$CN$50</c15:f>
                      <c15:dlblFieldTableCache>
                        <c:ptCount val="1"/>
                        <c:pt idx="0">
                          <c:v>R02</c:v>
                        </c:pt>
                      </c15:dlblFieldTableCache>
                    </c15:dlblFTEntry>
                  </c15:dlblFieldTable>
                  <c15:showDataLabelsRange val="0"/>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1B48-488E-97D7-61510530E160}"/>
                </c:ext>
                <c:ext xmlns:c15="http://schemas.microsoft.com/office/drawing/2012/chart" uri="{CE6537A1-D6FC-4f65-9D91-7224C49458BB}">
                  <c15:layout/>
                  <c15:dlblFieldTable>
                    <c15:dlblFTEntry>
                      <c15:txfldGUID>{36D50F83-4287-49AF-8E42-F9798BDBCA5E}</c15:txfldGUID>
                      <c15:f>公会計指標分析・財政指標組合せ分析表!$CV$50</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59.4</c:v>
                </c:pt>
                <c:pt idx="8">
                  <c:v>60.7</c:v>
                </c:pt>
                <c:pt idx="16">
                  <c:v>61.4</c:v>
                </c:pt>
                <c:pt idx="24">
                  <c:v>62.6</c:v>
                </c:pt>
                <c:pt idx="32">
                  <c:v>62.8</c:v>
                </c:pt>
              </c:numCache>
            </c:numRef>
          </c:xVal>
          <c:yVal>
            <c:numRef>
              <c:f>公会計指標分析・財政指標組合せ分析表!$BP$55:$DC$55</c:f>
              <c:numCache>
                <c:formatCode>#,##0.0;"▲ "#,##0.0</c:formatCode>
                <c:ptCount val="40"/>
                <c:pt idx="0">
                  <c:v>37.700000000000003</c:v>
                </c:pt>
                <c:pt idx="8">
                  <c:v>37.9</c:v>
                </c:pt>
                <c:pt idx="16">
                  <c:v>38.700000000000003</c:v>
                </c:pt>
                <c:pt idx="24">
                  <c:v>32.5</c:v>
                </c:pt>
                <c:pt idx="32">
                  <c:v>23</c:v>
                </c:pt>
              </c:numCache>
            </c:numRef>
          </c:yVal>
          <c:smooth val="0"/>
          <c:extLst xmlns:c16r2="http://schemas.microsoft.com/office/drawing/2015/06/chart">
            <c:ext xmlns:c16="http://schemas.microsoft.com/office/drawing/2014/chart" uri="{C3380CC4-5D6E-409C-BE32-E72D297353CC}">
              <c16:uniqueId val="{00000013-1B48-488E-97D7-61510530E160}"/>
            </c:ext>
          </c:extLst>
        </c:ser>
        <c:dLbls>
          <c:showLegendKey val="0"/>
          <c:showVal val="1"/>
          <c:showCatName val="0"/>
          <c:showSerName val="0"/>
          <c:showPercent val="0"/>
          <c:showBubbleSize val="0"/>
        </c:dLbls>
        <c:axId val="-1152449008"/>
        <c:axId val="-1152448464"/>
      </c:scatterChart>
      <c:valAx>
        <c:axId val="-1152449008"/>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52448464"/>
        <c:crosses val="autoZero"/>
        <c:crossBetween val="midCat"/>
      </c:valAx>
      <c:valAx>
        <c:axId val="-115244846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1524490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0764-413D-A9EB-1364040A81D9}"/>
                </c:ext>
                <c:ext xmlns:c15="http://schemas.microsoft.com/office/drawing/2012/chart" uri="{CE6537A1-D6FC-4f65-9D91-7224C49458BB}">
                  <c15:dlblFieldTable>
                    <c15:dlblFTEntry>
                      <c15:txfldGUID>{4653B485-F320-4ADB-A7D0-2357DF30DFD8}</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0764-413D-A9EB-1364040A81D9}"/>
                </c:ext>
                <c:ext xmlns:c15="http://schemas.microsoft.com/office/drawing/2012/chart" uri="{CE6537A1-D6FC-4f65-9D91-7224C49458BB}">
                  <c15:dlblFieldTable>
                    <c15:dlblFTEntry>
                      <c15:txfldGUID>{BEE7FCDF-3F6F-4005-B5C9-A9554DE3E3AA}</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0764-413D-A9EB-1364040A81D9}"/>
                </c:ext>
                <c:ext xmlns:c15="http://schemas.microsoft.com/office/drawing/2012/chart" uri="{CE6537A1-D6FC-4f65-9D91-7224C49458BB}">
                  <c15:dlblFieldTable>
                    <c15:dlblFTEntry>
                      <c15:txfldGUID>{F93A23F8-82E3-4EC4-AFF1-37A6FA265C90}</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0764-413D-A9EB-1364040A81D9}"/>
                </c:ext>
                <c:ext xmlns:c15="http://schemas.microsoft.com/office/drawing/2012/chart" uri="{CE6537A1-D6FC-4f65-9D91-7224C49458BB}">
                  <c15:dlblFieldTable>
                    <c15:dlblFTEntry>
                      <c15:txfldGUID>{54BE6AC4-0883-4467-9BB9-24D5D144F5E5}</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0764-413D-A9EB-1364040A81D9}"/>
                </c:ext>
                <c:ext xmlns:c15="http://schemas.microsoft.com/office/drawing/2012/chart" uri="{CE6537A1-D6FC-4f65-9D91-7224C49458BB}">
                  <c15:dlblFieldTable>
                    <c15:dlblFTEntry>
                      <c15:txfldGUID>{7A891E66-CF96-4329-97E2-14A677E055FD}</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0764-413D-A9EB-1364040A81D9}"/>
                </c:ext>
                <c:ext xmlns:c15="http://schemas.microsoft.com/office/drawing/2012/chart" uri="{CE6537A1-D6FC-4f65-9D91-7224C49458BB}">
                  <c15:dlblFieldTable>
                    <c15:dlblFTEntry>
                      <c15:txfldGUID>{E704B09A-109E-4D90-A055-425B0019EF1D}</c15:txfldGUID>
                      <c15:f>公会計指標分析・財政指標組合せ分析表!$BX$72</c15:f>
                      <c15:dlblFieldTableCache>
                        <c:ptCount val="1"/>
                        <c:pt idx="0">
                          <c:v>H30</c:v>
                        </c:pt>
                      </c15:dlblFieldTableCache>
                    </c15:dlblFTEntry>
                  </c15:dlblFieldTable>
                  <c15:showDataLabelsRange val="0"/>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0764-413D-A9EB-1364040A81D9}"/>
                </c:ext>
                <c:ext xmlns:c15="http://schemas.microsoft.com/office/drawing/2012/chart" uri="{CE6537A1-D6FC-4f65-9D91-7224C49458BB}">
                  <c15:dlblFieldTable>
                    <c15:dlblFTEntry>
                      <c15:txfldGUID>{A0FEB5A7-39A0-47E8-920C-3C8985587274}</c15:txfldGUID>
                      <c15:f>公会計指標分析・財政指標組合せ分析表!$CF$72</c15:f>
                      <c15:dlblFieldTableCache>
                        <c:ptCount val="1"/>
                        <c:pt idx="0">
                          <c:v>R01</c:v>
                        </c:pt>
                      </c15:dlblFieldTableCache>
                    </c15:dlblFTEntry>
                  </c15:dlblFieldTable>
                  <c15:showDataLabelsRange val="0"/>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0764-413D-A9EB-1364040A81D9}"/>
                </c:ext>
                <c:ext xmlns:c15="http://schemas.microsoft.com/office/drawing/2012/chart" uri="{CE6537A1-D6FC-4f65-9D91-7224C49458BB}">
                  <c15:dlblFieldTable>
                    <c15:dlblFTEntry>
                      <c15:txfldGUID>{96CB3FC8-A42D-42ED-8EE6-6084CB1C4F00}</c15:txfldGUID>
                      <c15:f>公会計指標分析・財政指標組合せ分析表!$CN$72</c15:f>
                      <c15:dlblFieldTableCache>
                        <c:ptCount val="1"/>
                        <c:pt idx="0">
                          <c:v>R02</c:v>
                        </c:pt>
                      </c15:dlblFieldTableCache>
                    </c15:dlblFTEntry>
                  </c15:dlblFieldTable>
                  <c15:showDataLabelsRange val="0"/>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0764-413D-A9EB-1364040A81D9}"/>
                </c:ext>
                <c:ext xmlns:c15="http://schemas.microsoft.com/office/drawing/2012/chart" uri="{CE6537A1-D6FC-4f65-9D91-7224C49458BB}">
                  <c15:dlblFieldTable>
                    <c15:dlblFTEntry>
                      <c15:txfldGUID>{4A450914-FD32-4316-BE29-87CF22D59689}</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6.8</c:v>
                </c:pt>
                <c:pt idx="8">
                  <c:v>7.1</c:v>
                </c:pt>
                <c:pt idx="16">
                  <c:v>7.3</c:v>
                </c:pt>
                <c:pt idx="24">
                  <c:v>7.1</c:v>
                </c:pt>
                <c:pt idx="32">
                  <c:v>6.7</c:v>
                </c:pt>
              </c:numCache>
            </c:numRef>
          </c:xVal>
          <c:yVal>
            <c:numRef>
              <c:f>公会計指標分析・財政指標組合せ分析表!$BP$73:$DC$73</c:f>
              <c:numCache>
                <c:formatCode>#,##0.0;"▲ "#,##0.0</c:formatCode>
                <c:ptCount val="40"/>
              </c:numCache>
            </c:numRef>
          </c:yVal>
          <c:smooth val="0"/>
          <c:extLst xmlns:c16r2="http://schemas.microsoft.com/office/drawing/2015/06/chart">
            <c:ext xmlns:c16="http://schemas.microsoft.com/office/drawing/2014/chart" uri="{C3380CC4-5D6E-409C-BE32-E72D297353CC}">
              <c16:uniqueId val="{00000009-0764-413D-A9EB-1364040A81D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H29</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0764-413D-A9EB-1364040A81D9}"/>
                </c:ext>
                <c:ext xmlns:c15="http://schemas.microsoft.com/office/drawing/2012/chart" uri="{CE6537A1-D6FC-4f65-9D91-7224C49458BB}">
                  <c15:layout/>
                  <c15:dlblFieldTable>
                    <c15:dlblFTEntry>
                      <c15:txfldGUID>{45FA76DE-C9B3-4739-B72D-D5F6381840C9}</c15:txfldGUID>
                      <c15:f>公会計指標分析・財政指標組合せ分析表!$BP$72</c15:f>
                      <c15:dlblFieldTableCache>
                        <c:ptCount val="1"/>
                        <c:pt idx="0">
                          <c:v>H29</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0764-413D-A9EB-1364040A81D9}"/>
                </c:ext>
                <c:ext xmlns:c15="http://schemas.microsoft.com/office/drawing/2012/chart" uri="{CE6537A1-D6FC-4f65-9D91-7224C49458BB}">
                  <c15:dlblFieldTable>
                    <c15:dlblFTEntry>
                      <c15:txfldGUID>{39AAF349-68B5-460E-BF0D-E72363DB7CA2}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0764-413D-A9EB-1364040A81D9}"/>
                </c:ext>
                <c:ext xmlns:c15="http://schemas.microsoft.com/office/drawing/2012/chart" uri="{CE6537A1-D6FC-4f65-9D91-7224C49458BB}">
                  <c15:dlblFieldTable>
                    <c15:dlblFTEntry>
                      <c15:txfldGUID>{33CD02C9-8381-4258-B600-64C9EF494E0C}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0764-413D-A9EB-1364040A81D9}"/>
                </c:ext>
                <c:ext xmlns:c15="http://schemas.microsoft.com/office/drawing/2012/chart" uri="{CE6537A1-D6FC-4f65-9D91-7224C49458BB}">
                  <c15:dlblFieldTable>
                    <c15:dlblFTEntry>
                      <c15:txfldGUID>{9FE2EB57-E2B3-4944-AED0-24C4B729A79D}</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0764-413D-A9EB-1364040A81D9}"/>
                </c:ext>
                <c:ext xmlns:c15="http://schemas.microsoft.com/office/drawing/2012/chart" uri="{CE6537A1-D6FC-4f65-9D91-7224C49458BB}">
                  <c15:dlblFieldTable>
                    <c15:dlblFTEntry>
                      <c15:txfldGUID>{72BBE502-33E4-456D-B666-A968F720EB87}</c15:txfldGUID>
                      <c15:f>#REF!</c15:f>
                      <c15:dlblFieldTableCache>
                        <c:ptCount val="1"/>
                        <c:pt idx="0">
                          <c:v>#REF!</c:v>
                        </c:pt>
                      </c15:dlblFieldTableCache>
                    </c15:dlblFTEntry>
                  </c15:dlblFieldTable>
                  <c15:showDataLabelsRange val="0"/>
                </c:ext>
              </c:extLst>
            </c:dLbl>
            <c:dLbl>
              <c:idx val="8"/>
              <c:layout/>
              <c:tx>
                <c:strRef>
                  <c:f>公会計指標分析・財政指標組合せ分析表!$BX$72</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0764-413D-A9EB-1364040A81D9}"/>
                </c:ext>
                <c:ext xmlns:c15="http://schemas.microsoft.com/office/drawing/2012/chart" uri="{CE6537A1-D6FC-4f65-9D91-7224C49458BB}">
                  <c15:layout/>
                  <c15:dlblFieldTable>
                    <c15:dlblFTEntry>
                      <c15:txfldGUID>{13987D56-E37D-4F5B-ABAE-F93537359A61}</c15:txfldGUID>
                      <c15:f>公会計指標分析・財政指標組合せ分析表!$BX$72</c15:f>
                      <c15:dlblFieldTableCache>
                        <c:ptCount val="1"/>
                        <c:pt idx="0">
                          <c:v>H30</c:v>
                        </c:pt>
                      </c15:dlblFieldTableCache>
                    </c15:dlblFTEntry>
                  </c15:dlblFieldTable>
                  <c15:showDataLabelsRange val="0"/>
                </c:ext>
              </c:extLst>
            </c:dLbl>
            <c:dLbl>
              <c:idx val="16"/>
              <c:layout/>
              <c:tx>
                <c:strRef>
                  <c:f>公会計指標分析・財政指標組合せ分析表!$CF$72</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0764-413D-A9EB-1364040A81D9}"/>
                </c:ext>
                <c:ext xmlns:c15="http://schemas.microsoft.com/office/drawing/2012/chart" uri="{CE6537A1-D6FC-4f65-9D91-7224C49458BB}">
                  <c15:layout/>
                  <c15:dlblFieldTable>
                    <c15:dlblFTEntry>
                      <c15:txfldGUID>{9B6B192B-6372-4EB5-B09C-88B4744702C2}</c15:txfldGUID>
                      <c15:f>公会計指標分析・財政指標組合せ分析表!$CF$72</c15:f>
                      <c15:dlblFieldTableCache>
                        <c:ptCount val="1"/>
                        <c:pt idx="0">
                          <c:v>R01</c:v>
                        </c:pt>
                      </c15:dlblFieldTableCache>
                    </c15:dlblFTEntry>
                  </c15:dlblFieldTable>
                  <c15:showDataLabelsRange val="0"/>
                </c:ext>
              </c:extLst>
            </c:dLbl>
            <c:dLbl>
              <c:idx val="24"/>
              <c:layout/>
              <c:tx>
                <c:strRef>
                  <c:f>公会計指標分析・財政指標組合せ分析表!$CN$72</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0764-413D-A9EB-1364040A81D9}"/>
                </c:ext>
                <c:ext xmlns:c15="http://schemas.microsoft.com/office/drawing/2012/chart" uri="{CE6537A1-D6FC-4f65-9D91-7224C49458BB}">
                  <c15:layout/>
                  <c15:dlblFieldTable>
                    <c15:dlblFTEntry>
                      <c15:txfldGUID>{CCD5ED6F-FE38-4DA4-B957-6176E248236B}</c15:txfldGUID>
                      <c15:f>公会計指標分析・財政指標組合せ分析表!$CN$72</c15:f>
                      <c15:dlblFieldTableCache>
                        <c:ptCount val="1"/>
                        <c:pt idx="0">
                          <c:v>R02</c:v>
                        </c:pt>
                      </c15:dlblFieldTableCache>
                    </c15:dlblFTEntry>
                  </c15:dlblFieldTable>
                  <c15:showDataLabelsRange val="0"/>
                </c:ext>
              </c:extLst>
            </c:dLbl>
            <c:dLbl>
              <c:idx val="32"/>
              <c:layout/>
              <c:tx>
                <c:strRef>
                  <c:f>公会計指標分析・財政指標組合せ分析表!$CV$72</c:f>
                  <c:strCache>
                    <c:ptCount val="1"/>
                    <c:pt idx="0">
                      <c:v>R03</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0764-413D-A9EB-1364040A81D9}"/>
                </c:ext>
                <c:ext xmlns:c15="http://schemas.microsoft.com/office/drawing/2012/chart" uri="{CE6537A1-D6FC-4f65-9D91-7224C49458BB}">
                  <c15:layout/>
                  <c15:dlblFieldTable>
                    <c15:dlblFTEntry>
                      <c15:txfldGUID>{B32D908C-BF86-4F83-A112-8ED2012D1786}</c15:txfldGUID>
                      <c15:f>公会計指標分析・財政指標組合せ分析表!$CV$72</c15:f>
                      <c15:dlblFieldTableCache>
                        <c:ptCount val="1"/>
                        <c:pt idx="0">
                          <c:v>R03</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8.9</c:v>
                </c:pt>
                <c:pt idx="8">
                  <c:v>8.6999999999999993</c:v>
                </c:pt>
                <c:pt idx="16">
                  <c:v>8.8000000000000007</c:v>
                </c:pt>
                <c:pt idx="24">
                  <c:v>8.6999999999999993</c:v>
                </c:pt>
                <c:pt idx="32">
                  <c:v>8.1999999999999993</c:v>
                </c:pt>
              </c:numCache>
            </c:numRef>
          </c:xVal>
          <c:yVal>
            <c:numRef>
              <c:f>公会計指標分析・財政指標組合せ分析表!$BP$77:$DC$77</c:f>
              <c:numCache>
                <c:formatCode>#,##0.0;"▲ "#,##0.0</c:formatCode>
                <c:ptCount val="40"/>
                <c:pt idx="0">
                  <c:v>37.700000000000003</c:v>
                </c:pt>
                <c:pt idx="8">
                  <c:v>37.9</c:v>
                </c:pt>
                <c:pt idx="16">
                  <c:v>38.700000000000003</c:v>
                </c:pt>
                <c:pt idx="24">
                  <c:v>32.5</c:v>
                </c:pt>
                <c:pt idx="32">
                  <c:v>23</c:v>
                </c:pt>
              </c:numCache>
            </c:numRef>
          </c:yVal>
          <c:smooth val="0"/>
          <c:extLst xmlns:c16r2="http://schemas.microsoft.com/office/drawing/2015/06/chart">
            <c:ext xmlns:c16="http://schemas.microsoft.com/office/drawing/2014/chart" uri="{C3380CC4-5D6E-409C-BE32-E72D297353CC}">
              <c16:uniqueId val="{00000013-0764-413D-A9EB-1364040A81D9}"/>
            </c:ext>
          </c:extLst>
        </c:ser>
        <c:dLbls>
          <c:showLegendKey val="0"/>
          <c:showVal val="1"/>
          <c:showCatName val="0"/>
          <c:showSerName val="0"/>
          <c:showPercent val="0"/>
          <c:showBubbleSize val="0"/>
        </c:dLbls>
        <c:axId val="-1152447920"/>
        <c:axId val="-1042267504"/>
      </c:scatterChart>
      <c:valAx>
        <c:axId val="-1152447920"/>
        <c:scaling>
          <c:orientation val="maxMin"/>
          <c:max val="9"/>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042267504"/>
        <c:crosses val="autoZero"/>
        <c:crossBetween val="midCat"/>
      </c:valAx>
      <c:valAx>
        <c:axId val="-1042267504"/>
        <c:scaling>
          <c:orientation val="maxMin"/>
          <c:max val="5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152447920"/>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twoCellAnchor>
    <xdr:from>
      <xdr:col>45</xdr:col>
      <xdr:colOff>38100</xdr:colOff>
      <xdr:row>30</xdr:row>
      <xdr:rowOff>19050</xdr:rowOff>
    </xdr:from>
    <xdr:to>
      <xdr:col>47</xdr:col>
      <xdr:colOff>104775</xdr:colOff>
      <xdr:row>32</xdr:row>
      <xdr:rowOff>114300</xdr:rowOff>
    </xdr:to>
    <xdr:sp macro="" textlink="">
      <xdr:nvSpPr>
        <xdr:cNvPr id="4" name="AutoShape 1">
          <a:extLst>
            <a:ext uri="{FF2B5EF4-FFF2-40B4-BE49-F238E27FC236}">
              <a16:creationId xmlns:a16="http://schemas.microsoft.com/office/drawing/2014/main" xmlns="" id="{00000000-0008-0000-0100-000004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5" name="AutoShape 2">
          <a:extLst>
            <a:ext uri="{FF2B5EF4-FFF2-40B4-BE49-F238E27FC236}">
              <a16:creationId xmlns:a16="http://schemas.microsoft.com/office/drawing/2014/main" xmlns="" id="{00000000-0008-0000-0100-000005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人口の減少や全国平均を上回る高齢化率に加え、市内に中心となる産業が少ないこと等により財政基盤が弱く、類似団体平均を大きく（</a:t>
          </a:r>
          <a:r>
            <a:rPr kumimoji="1" lang="en-US" altLang="ja-JP" sz="1200">
              <a:solidFill>
                <a:schemeClr val="dk1"/>
              </a:solidFill>
              <a:effectLst/>
              <a:latin typeface="+mn-lt"/>
              <a:ea typeface="+mn-ea"/>
              <a:cs typeface="+mn-cs"/>
            </a:rPr>
            <a:t>0.23</a:t>
          </a:r>
          <a:r>
            <a:rPr kumimoji="1" lang="ja-JP" altLang="ja-JP" sz="1200">
              <a:solidFill>
                <a:schemeClr val="dk1"/>
              </a:solidFill>
              <a:effectLst/>
              <a:latin typeface="+mn-lt"/>
              <a:ea typeface="+mn-ea"/>
              <a:cs typeface="+mn-cs"/>
            </a:rPr>
            <a:t>ポイント）下回っている。組織の見直し、公共施設の民間委託推進等による歳出の見直しと行財政改革実施計画に沿った施策の推進により活力あるまちづくりを展開しつつ、行政の効率化に努めることにより、財政の健全化を図る</a:t>
          </a:r>
          <a:r>
            <a:rPr kumimoji="1" lang="ja-JP" altLang="ja-JP" sz="1100">
              <a:solidFill>
                <a:schemeClr val="dk1"/>
              </a:solidFill>
              <a:effectLst/>
              <a:latin typeface="+mn-lt"/>
              <a:ea typeface="+mn-ea"/>
              <a:cs typeface="+mn-cs"/>
            </a:rPr>
            <a:t>。</a:t>
          </a:r>
          <a:endParaRPr lang="ja-JP" altLang="ja-JP" sz="1400">
            <a:effectLst/>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113393</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650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95250</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a:off x="4114800" y="74676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7455</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68654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162378</xdr:rowOff>
    </xdr:from>
    <xdr:to>
      <xdr:col>23</xdr:col>
      <xdr:colOff>184150</xdr:colOff>
      <xdr:row>41</xdr:row>
      <xdr:rowOff>92528</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020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95250</xdr:rowOff>
    </xdr:from>
    <xdr:to>
      <xdr:col>19</xdr:col>
      <xdr:colOff>133350</xdr:colOff>
      <xdr:row>43</xdr:row>
      <xdr:rowOff>95250</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95250</xdr:rowOff>
    </xdr:from>
    <xdr:to>
      <xdr:col>15</xdr:col>
      <xdr:colOff>82550</xdr:colOff>
      <xdr:row>43</xdr:row>
      <xdr:rowOff>95250</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a:off x="2336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95250</xdr:rowOff>
    </xdr:from>
    <xdr:to>
      <xdr:col>11</xdr:col>
      <xdr:colOff>31750</xdr:colOff>
      <xdr:row>43</xdr:row>
      <xdr:rowOff>95250</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a:off x="1447800" y="7467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42635</xdr:rowOff>
    </xdr:from>
    <xdr:to>
      <xdr:col>11</xdr:col>
      <xdr:colOff>82550</xdr:colOff>
      <xdr:row>41</xdr:row>
      <xdr:rowOff>144235</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154412</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42635</xdr:rowOff>
    </xdr:from>
    <xdr:to>
      <xdr:col>7</xdr:col>
      <xdr:colOff>31750</xdr:colOff>
      <xdr:row>41</xdr:row>
      <xdr:rowOff>144235</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154412</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6840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44450</xdr:rowOff>
    </xdr:from>
    <xdr:to>
      <xdr:col>23</xdr:col>
      <xdr:colOff>184150</xdr:colOff>
      <xdr:row>43</xdr:row>
      <xdr:rowOff>146050</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16527</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38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44450</xdr:rowOff>
    </xdr:from>
    <xdr:to>
      <xdr:col>15</xdr:col>
      <xdr:colOff>133350</xdr:colOff>
      <xdr:row>43</xdr:row>
      <xdr:rowOff>146050</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130827</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44450</xdr:rowOff>
    </xdr:from>
    <xdr:to>
      <xdr:col>11</xdr:col>
      <xdr:colOff>82550</xdr:colOff>
      <xdr:row>43</xdr:row>
      <xdr:rowOff>146050</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130827</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44450</xdr:rowOff>
    </xdr:from>
    <xdr:to>
      <xdr:col>7</xdr:col>
      <xdr:colOff>31750</xdr:colOff>
      <xdr:row>43</xdr:row>
      <xdr:rowOff>146050</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130827</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職員数の適正化による人件費削減や、平成</a:t>
          </a:r>
          <a:r>
            <a:rPr kumimoji="1" lang="en-US" altLang="ja-JP" sz="1200">
              <a:solidFill>
                <a:schemeClr val="dk1"/>
              </a:solidFill>
              <a:effectLst/>
              <a:latin typeface="+mn-lt"/>
              <a:ea typeface="+mn-ea"/>
              <a:cs typeface="+mn-cs"/>
            </a:rPr>
            <a:t>19</a:t>
          </a:r>
          <a:r>
            <a:rPr kumimoji="1" lang="ja-JP" altLang="ja-JP" sz="1200">
              <a:solidFill>
                <a:schemeClr val="dk1"/>
              </a:solidFill>
              <a:effectLst/>
              <a:latin typeface="+mn-lt"/>
              <a:ea typeface="+mn-ea"/>
              <a:cs typeface="+mn-cs"/>
            </a:rPr>
            <a:t>年度から高利率の地方債の繰上償還による公債費の削減等を実施しており、類似団体平均</a:t>
          </a:r>
          <a:r>
            <a:rPr kumimoji="1" lang="ja-JP" altLang="en-US" sz="1200">
              <a:solidFill>
                <a:schemeClr val="dk1"/>
              </a:solidFill>
              <a:effectLst/>
              <a:latin typeface="+mn-lt"/>
              <a:ea typeface="+mn-ea"/>
              <a:cs typeface="+mn-cs"/>
            </a:rPr>
            <a:t>値に近づいてきている</a:t>
          </a:r>
          <a:r>
            <a:rPr kumimoji="1" lang="ja-JP" altLang="ja-JP" sz="1200">
              <a:solidFill>
                <a:schemeClr val="dk1"/>
              </a:solidFill>
              <a:effectLst/>
              <a:latin typeface="+mn-lt"/>
              <a:ea typeface="+mn-ea"/>
              <a:cs typeface="+mn-cs"/>
            </a:rPr>
            <a:t>。今後も継続して地方債の発行抑制、給与の適正化及び人件費の削減等行財政改革への取り組みを通じて義務的経費削減に努め、改善を図る。</a:t>
          </a:r>
          <a:endParaRPr lang="ja-JP" altLang="ja-JP" sz="1600">
            <a:effectLst/>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70696</xdr:rowOff>
    </xdr:from>
    <xdr:to>
      <xdr:col>23</xdr:col>
      <xdr:colOff>133350</xdr:colOff>
      <xdr:row>67</xdr:row>
      <xdr:rowOff>15663</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014796"/>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159190</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474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15663</xdr:rowOff>
    </xdr:from>
    <xdr:to>
      <xdr:col>24</xdr:col>
      <xdr:colOff>12700</xdr:colOff>
      <xdr:row>67</xdr:row>
      <xdr:rowOff>15663</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502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157073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758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70696</xdr:rowOff>
    </xdr:from>
    <xdr:to>
      <xdr:col>24</xdr:col>
      <xdr:colOff>12700</xdr:colOff>
      <xdr:row>58</xdr:row>
      <xdr:rowOff>70696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014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4233</xdr:rowOff>
    </xdr:from>
    <xdr:to>
      <xdr:col>23</xdr:col>
      <xdr:colOff>133350</xdr:colOff>
      <xdr:row>63</xdr:row>
      <xdr:rowOff>98213</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flipV="1">
          <a:off x="4114800" y="10634133"/>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121090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795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100754</xdr:rowOff>
    </xdr:from>
    <xdr:to>
      <xdr:col>19</xdr:col>
      <xdr:colOff>133350</xdr:colOff>
      <xdr:row>63</xdr:row>
      <xdr:rowOff>98213</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a:off x="3225800" y="10730654"/>
          <a:ext cx="889000" cy="168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159596</xdr:rowOff>
    </xdr:from>
    <xdr:to>
      <xdr:col>15</xdr:col>
      <xdr:colOff>82550</xdr:colOff>
      <xdr:row>62</xdr:row>
      <xdr:rowOff>100754</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0618046"/>
          <a:ext cx="889000" cy="112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149437</xdr:rowOff>
    </xdr:from>
    <xdr:to>
      <xdr:col>15</xdr:col>
      <xdr:colOff>133350</xdr:colOff>
      <xdr:row>65</xdr:row>
      <xdr:rowOff>79587</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1122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64364</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1208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159596</xdr:rowOff>
    </xdr:from>
    <xdr:to>
      <xdr:col>11</xdr:col>
      <xdr:colOff>31750</xdr:colOff>
      <xdr:row>61</xdr:row>
      <xdr:rowOff>167640</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061804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24147</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1168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124883</xdr:rowOff>
    </xdr:from>
    <xdr:to>
      <xdr:col>23</xdr:col>
      <xdr:colOff>184150</xdr:colOff>
      <xdr:row>62</xdr:row>
      <xdr:rowOff>55033</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58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141410</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42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47413</xdr:rowOff>
    </xdr:from>
    <xdr:to>
      <xdr:col>19</xdr:col>
      <xdr:colOff>184150</xdr:colOff>
      <xdr:row>63</xdr:row>
      <xdr:rowOff>149013</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848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159190</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0617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49954</xdr:rowOff>
    </xdr:from>
    <xdr:to>
      <xdr:col>15</xdr:col>
      <xdr:colOff>133350</xdr:colOff>
      <xdr:row>62</xdr:row>
      <xdr:rowOff>151554</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0679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60</xdr:row>
      <xdr:rowOff>161731</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108796</xdr:rowOff>
    </xdr:from>
    <xdr:to>
      <xdr:col>11</xdr:col>
      <xdr:colOff>82550</xdr:colOff>
      <xdr:row>62</xdr:row>
      <xdr:rowOff>38946</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567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49123</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03361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116840</xdr:rowOff>
    </xdr:from>
    <xdr:to>
      <xdr:col>7</xdr:col>
      <xdr:colOff>31750</xdr:colOff>
      <xdr:row>62</xdr:row>
      <xdr:rowOff>46990</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0575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57167</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0344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[327,873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169,309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solidFill>
                <a:schemeClr val="dk1"/>
              </a:solidFill>
              <a:effectLst/>
              <a:latin typeface="+mn-lt"/>
              <a:ea typeface="+mn-ea"/>
              <a:cs typeface="+mn-cs"/>
            </a:rPr>
            <a:t>物件費では、</a:t>
          </a:r>
          <a:r>
            <a:rPr kumimoji="1" lang="ja-JP" altLang="ja-JP" sz="1200">
              <a:solidFill>
                <a:schemeClr val="dk1"/>
              </a:solidFill>
              <a:effectLst/>
              <a:latin typeface="+mn-lt"/>
              <a:ea typeface="+mn-ea"/>
              <a:cs typeface="+mn-cs"/>
            </a:rPr>
            <a:t>合併により公共施設を多く所有しており、除却・更新整備にかかるコストが多くなっている。</a:t>
          </a:r>
          <a:r>
            <a:rPr kumimoji="1" lang="ja-JP" altLang="en-US" sz="1200">
              <a:solidFill>
                <a:schemeClr val="dk1"/>
              </a:solidFill>
              <a:effectLst/>
              <a:latin typeface="+mn-lt"/>
              <a:ea typeface="+mn-ea"/>
              <a:cs typeface="+mn-cs"/>
            </a:rPr>
            <a:t>人件費においても、</a:t>
          </a:r>
          <a:r>
            <a:rPr kumimoji="1" lang="ja-JP" altLang="ja-JP" sz="1200">
              <a:solidFill>
                <a:schemeClr val="dk1"/>
              </a:solidFill>
              <a:effectLst/>
              <a:latin typeface="+mn-lt"/>
              <a:ea typeface="+mn-ea"/>
              <a:cs typeface="+mn-cs"/>
            </a:rPr>
            <a:t>広大な面積による支所</a:t>
          </a:r>
          <a:r>
            <a:rPr kumimoji="1" lang="ja-JP" altLang="en-US" sz="1200">
              <a:solidFill>
                <a:schemeClr val="dk1"/>
              </a:solidFill>
              <a:effectLst/>
              <a:latin typeface="+mn-lt"/>
              <a:ea typeface="+mn-ea"/>
              <a:cs typeface="+mn-cs"/>
            </a:rPr>
            <a:t>や</a:t>
          </a:r>
          <a:r>
            <a:rPr kumimoji="1" lang="ja-JP" altLang="ja-JP" sz="1200">
              <a:solidFill>
                <a:schemeClr val="dk1"/>
              </a:solidFill>
              <a:effectLst/>
              <a:latin typeface="+mn-lt"/>
              <a:ea typeface="+mn-ea"/>
              <a:cs typeface="+mn-cs"/>
            </a:rPr>
            <a:t>点在している</a:t>
          </a:r>
          <a:r>
            <a:rPr kumimoji="1" lang="ja-JP" altLang="en-US" sz="1200">
              <a:solidFill>
                <a:schemeClr val="dk1"/>
              </a:solidFill>
              <a:effectLst/>
              <a:latin typeface="+mn-lt"/>
              <a:ea typeface="+mn-ea"/>
              <a:cs typeface="+mn-cs"/>
            </a:rPr>
            <a:t>保育所等の運営のため類似団体に比べて多額となっている。結果、</a:t>
          </a:r>
          <a:r>
            <a:rPr kumimoji="1" lang="ja-JP" altLang="ja-JP" sz="1200">
              <a:solidFill>
                <a:schemeClr val="dk1"/>
              </a:solidFill>
              <a:effectLst/>
              <a:latin typeface="+mn-lt"/>
              <a:ea typeface="+mn-ea"/>
              <a:cs typeface="+mn-cs"/>
            </a:rPr>
            <a:t>人口</a:t>
          </a:r>
          <a:r>
            <a:rPr kumimoji="1" lang="en-US" altLang="ja-JP" sz="1200">
              <a:solidFill>
                <a:schemeClr val="dk1"/>
              </a:solidFill>
              <a:effectLst/>
              <a:latin typeface="+mn-lt"/>
              <a:ea typeface="+mn-ea"/>
              <a:cs typeface="+mn-cs"/>
            </a:rPr>
            <a:t>1</a:t>
          </a:r>
          <a:r>
            <a:rPr kumimoji="1" lang="ja-JP" altLang="ja-JP" sz="1200">
              <a:solidFill>
                <a:schemeClr val="dk1"/>
              </a:solidFill>
              <a:effectLst/>
              <a:latin typeface="+mn-lt"/>
              <a:ea typeface="+mn-ea"/>
              <a:cs typeface="+mn-cs"/>
            </a:rPr>
            <a:t>人当たり人件費・物件費等決算額は類似団体平均を</a:t>
          </a:r>
          <a:r>
            <a:rPr kumimoji="1" lang="en-US" altLang="ja-JP" sz="1200">
              <a:solidFill>
                <a:schemeClr val="dk1"/>
              </a:solidFill>
              <a:effectLst/>
              <a:latin typeface="+mn-lt"/>
              <a:ea typeface="+mn-ea"/>
              <a:cs typeface="+mn-cs"/>
            </a:rPr>
            <a:t>151,189</a:t>
          </a:r>
          <a:r>
            <a:rPr kumimoji="1" lang="ja-JP" altLang="ja-JP" sz="1200">
              <a:solidFill>
                <a:schemeClr val="dk1"/>
              </a:solidFill>
              <a:effectLst/>
              <a:latin typeface="+mn-lt"/>
              <a:ea typeface="+mn-ea"/>
              <a:cs typeface="+mn-cs"/>
            </a:rPr>
            <a:t>円上回っている状況である。</a:t>
          </a:r>
          <a:endParaRPr kumimoji="1" lang="en-US" altLang="ja-JP" sz="1200">
            <a:solidFill>
              <a:schemeClr val="dk1"/>
            </a:solidFill>
            <a:effectLst/>
            <a:latin typeface="+mn-lt"/>
            <a:ea typeface="+mn-ea"/>
            <a:cs typeface="+mn-cs"/>
          </a:endParaRPr>
        </a:p>
        <a:p>
          <a:r>
            <a:rPr kumimoji="1" lang="ja-JP" altLang="ja-JP" sz="1200">
              <a:solidFill>
                <a:schemeClr val="dk1"/>
              </a:solidFill>
              <a:effectLst/>
              <a:latin typeface="+mn-lt"/>
              <a:ea typeface="+mn-ea"/>
              <a:cs typeface="+mn-cs"/>
            </a:rPr>
            <a:t>今後は、公共施設等総合管理計画に基づき、更新、統廃合、長寿命化などを計画的に努め、財政負担の軽減、平準化を図るとともに、行財政改革実施計画に基づいた人件費の削減等により一層のコスト縮減を図っていく方針である。</a:t>
          </a:r>
          <a:endParaRPr lang="ja-JP" altLang="ja-JP" sz="1600">
            <a:effectLst/>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69004</xdr:rowOff>
    </xdr:from>
    <xdr:to>
      <xdr:col>23</xdr:col>
      <xdr:colOff>133350</xdr:colOff>
      <xdr:row>88</xdr:row>
      <xdr:rowOff>153229</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85004"/>
          <a:ext cx="0" cy="14558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125306</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21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534,451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153229</xdr:rowOff>
    </xdr:from>
    <xdr:to>
      <xdr:col>24</xdr:col>
      <xdr:colOff>12700</xdr:colOff>
      <xdr:row>88</xdr:row>
      <xdr:rowOff>153229</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40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155381</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2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69004</xdr:rowOff>
    </xdr:from>
    <xdr:to>
      <xdr:col>24</xdr:col>
      <xdr:colOff>12700</xdr:colOff>
      <xdr:row>80</xdr:row>
      <xdr:rowOff>69004</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85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29606</xdr:rowOff>
    </xdr:from>
    <xdr:to>
      <xdr:col>23</xdr:col>
      <xdr:colOff>133350</xdr:colOff>
      <xdr:row>84</xdr:row>
      <xdr:rowOff>126926</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4431406"/>
          <a:ext cx="838200" cy="97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85831</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38018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69304</xdr:rowOff>
    </xdr:from>
    <xdr:to>
      <xdr:col>23</xdr:col>
      <xdr:colOff>184150</xdr:colOff>
      <xdr:row>81</xdr:row>
      <xdr:rowOff>170904</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3956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128031</xdr:rowOff>
    </xdr:from>
    <xdr:to>
      <xdr:col>19</xdr:col>
      <xdr:colOff>133350</xdr:colOff>
      <xdr:row>84</xdr:row>
      <xdr:rowOff>29606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4358381"/>
          <a:ext cx="889000" cy="73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87396</xdr:rowOff>
    </xdr:from>
    <xdr:to>
      <xdr:col>19</xdr:col>
      <xdr:colOff>184150</xdr:colOff>
      <xdr:row>82</xdr:row>
      <xdr:rowOff>17546</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7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27723</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37437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81308</xdr:rowOff>
    </xdr:from>
    <xdr:to>
      <xdr:col>15</xdr:col>
      <xdr:colOff>82550</xdr:colOff>
      <xdr:row>83</xdr:row>
      <xdr:rowOff>128031</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4311658"/>
          <a:ext cx="889000" cy="46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13419</xdr:rowOff>
    </xdr:from>
    <xdr:to>
      <xdr:col>15</xdr:col>
      <xdr:colOff>133350</xdr:colOff>
      <xdr:row>81</xdr:row>
      <xdr:rowOff>115019</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00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125196</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36697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42659</xdr:rowOff>
    </xdr:from>
    <xdr:to>
      <xdr:col>11</xdr:col>
      <xdr:colOff>31750</xdr:colOff>
      <xdr:row>83</xdr:row>
      <xdr:rowOff>81308</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a:off x="1447800" y="14273009"/>
          <a:ext cx="889000" cy="3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783</xdr:rowOff>
    </xdr:from>
    <xdr:to>
      <xdr:col>11</xdr:col>
      <xdr:colOff>82550</xdr:colOff>
      <xdr:row>81</xdr:row>
      <xdr:rowOff>102383</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112560</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36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165060</xdr:rowOff>
    </xdr:from>
    <xdr:to>
      <xdr:col>7</xdr:col>
      <xdr:colOff>31750</xdr:colOff>
      <xdr:row>81</xdr:row>
      <xdr:rowOff>95210</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88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105387</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3649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76126</xdr:rowOff>
    </xdr:from>
    <xdr:to>
      <xdr:col>23</xdr:col>
      <xdr:colOff>184150</xdr:colOff>
      <xdr:row>85</xdr:row>
      <xdr:rowOff>6276</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4477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48203</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4450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327,873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150256</xdr:rowOff>
    </xdr:from>
    <xdr:to>
      <xdr:col>19</xdr:col>
      <xdr:colOff>184150</xdr:colOff>
      <xdr:row>84</xdr:row>
      <xdr:rowOff>80406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4380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65183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44669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77231</xdr:rowOff>
    </xdr:from>
    <xdr:to>
      <xdr:col>15</xdr:col>
      <xdr:colOff>133350</xdr:colOff>
      <xdr:row>84</xdr:row>
      <xdr:rowOff>7381</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430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163608</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439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30508</xdr:rowOff>
    </xdr:from>
    <xdr:to>
      <xdr:col>11</xdr:col>
      <xdr:colOff>82550</xdr:colOff>
      <xdr:row>83</xdr:row>
      <xdr:rowOff>132108</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4260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116885</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434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163309</xdr:rowOff>
    </xdr:from>
    <xdr:to>
      <xdr:col>7</xdr:col>
      <xdr:colOff>31750</xdr:colOff>
      <xdr:row>83</xdr:row>
      <xdr:rowOff>93459</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4222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78236</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4308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類似団体と同程度で推移している。</a:t>
          </a:r>
          <a:endParaRPr lang="ja-JP" altLang="ja-JP" sz="1600">
            <a:effectLst/>
          </a:endParaRPr>
        </a:p>
        <a:p>
          <a:r>
            <a:rPr lang="ja-JP" altLang="ja-JP" sz="1200">
              <a:solidFill>
                <a:schemeClr val="dk1"/>
              </a:solidFill>
              <a:effectLst/>
              <a:latin typeface="+mn-lt"/>
              <a:ea typeface="+mn-ea"/>
              <a:cs typeface="+mn-cs"/>
            </a:rPr>
            <a:t>　今後も、各種手当の総点検等により、より一層の給与の適正化に努める。</a:t>
          </a:r>
          <a:endParaRPr lang="ja-JP" altLang="ja-JP" sz="16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89</xdr:row>
      <xdr:rowOff>18143</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760450"/>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161670</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24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18143</xdr:rowOff>
    </xdr:from>
    <xdr:to>
      <xdr:col>81</xdr:col>
      <xdr:colOff>133350</xdr:colOff>
      <xdr:row>89</xdr:row>
      <xdr:rowOff>18143</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2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65314</xdr:rowOff>
    </xdr:from>
    <xdr:to>
      <xdr:col>81</xdr:col>
      <xdr:colOff>44450</xdr:colOff>
      <xdr:row>84</xdr:row>
      <xdr:rowOff>65314</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a:off x="16179800" y="1446711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116313</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1752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99786</xdr:rowOff>
    </xdr:from>
    <xdr:to>
      <xdr:col>81</xdr:col>
      <xdr:colOff>95250</xdr:colOff>
      <xdr:row>84</xdr:row>
      <xdr:rowOff>29936</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330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65314</xdr:rowOff>
    </xdr:from>
    <xdr:to>
      <xdr:col>77</xdr:col>
      <xdr:colOff>44450</xdr:colOff>
      <xdr:row>84</xdr:row>
      <xdr:rowOff>65314</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446711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30843</xdr:rowOff>
    </xdr:from>
    <xdr:to>
      <xdr:col>77</xdr:col>
      <xdr:colOff>95250</xdr:colOff>
      <xdr:row>83</xdr:row>
      <xdr:rowOff>132443</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261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81</xdr:row>
      <xdr:rowOff>142620</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0300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13607</xdr:rowOff>
    </xdr:from>
    <xdr:to>
      <xdr:col>72</xdr:col>
      <xdr:colOff>203200</xdr:colOff>
      <xdr:row>84</xdr:row>
      <xdr:rowOff>65314</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a:off x="14401800" y="14415407"/>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48079</xdr:rowOff>
    </xdr:from>
    <xdr:to>
      <xdr:col>73</xdr:col>
      <xdr:colOff>44450</xdr:colOff>
      <xdr:row>83</xdr:row>
      <xdr:rowOff>149679</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81</xdr:row>
      <xdr:rowOff>159856</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84</xdr:row>
      <xdr:rowOff>13607</xdr:rowOff>
    </xdr:from>
    <xdr:to>
      <xdr:col>68</xdr:col>
      <xdr:colOff>152400</xdr:colOff>
      <xdr:row>84</xdr:row>
      <xdr:rowOff>82550</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44154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65314</xdr:rowOff>
    </xdr:from>
    <xdr:to>
      <xdr:col>68</xdr:col>
      <xdr:colOff>203200</xdr:colOff>
      <xdr:row>83</xdr:row>
      <xdr:rowOff>166914</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29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5641</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064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48079</xdr:rowOff>
    </xdr:from>
    <xdr:to>
      <xdr:col>64</xdr:col>
      <xdr:colOff>152400</xdr:colOff>
      <xdr:row>83</xdr:row>
      <xdr:rowOff>149679</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278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159856</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0473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14514</xdr:rowOff>
    </xdr:from>
    <xdr:to>
      <xdr:col>81</xdr:col>
      <xdr:colOff>95250</xdr:colOff>
      <xdr:row>84</xdr:row>
      <xdr:rowOff>116114</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158041</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388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14514</xdr:rowOff>
    </xdr:from>
    <xdr:to>
      <xdr:col>77</xdr:col>
      <xdr:colOff>95250</xdr:colOff>
      <xdr:row>84</xdr:row>
      <xdr:rowOff>116114</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100891</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45026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14514</xdr:rowOff>
    </xdr:from>
    <xdr:to>
      <xdr:col>73</xdr:col>
      <xdr:colOff>44450</xdr:colOff>
      <xdr:row>84</xdr:row>
      <xdr:rowOff>116114</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416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100891</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4502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83</xdr:row>
      <xdr:rowOff>134257</xdr:rowOff>
    </xdr:from>
    <xdr:to>
      <xdr:col>68</xdr:col>
      <xdr:colOff>203200</xdr:colOff>
      <xdr:row>84</xdr:row>
      <xdr:rowOff>64407</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4364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49184</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44509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31750</xdr:rowOff>
    </xdr:from>
    <xdr:to>
      <xdr:col>64</xdr:col>
      <xdr:colOff>152400</xdr:colOff>
      <xdr:row>84</xdr:row>
      <xdr:rowOff>133350</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118127</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451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200">
              <a:solidFill>
                <a:schemeClr val="dk1"/>
              </a:solidFill>
              <a:effectLst/>
              <a:latin typeface="+mn-lt"/>
              <a:ea typeface="+mn-ea"/>
              <a:cs typeface="+mn-cs"/>
            </a:rPr>
            <a:t>　広大な面積による支所の運営と、保育所、幼稚園等が点在していることから類似団体と比較すると大きな超過（</a:t>
          </a:r>
          <a:r>
            <a:rPr lang="en-US" altLang="ja-JP" sz="1200">
              <a:solidFill>
                <a:schemeClr val="dk1"/>
              </a:solidFill>
              <a:effectLst/>
              <a:latin typeface="+mn-lt"/>
              <a:ea typeface="+mn-ea"/>
              <a:cs typeface="+mn-cs"/>
            </a:rPr>
            <a:t>5.4</a:t>
          </a:r>
          <a:r>
            <a:rPr lang="ja-JP" altLang="ja-JP" sz="1200">
              <a:solidFill>
                <a:schemeClr val="dk1"/>
              </a:solidFill>
              <a:effectLst/>
              <a:latin typeface="+mn-lt"/>
              <a:ea typeface="+mn-ea"/>
              <a:cs typeface="+mn-cs"/>
            </a:rPr>
            <a:t>人）となっている。</a:t>
          </a:r>
          <a:endParaRPr lang="ja-JP" altLang="ja-JP" sz="1600">
            <a:effectLst/>
          </a:endParaRPr>
        </a:p>
        <a:p>
          <a:r>
            <a:rPr lang="ja-JP" altLang="ja-JP" sz="1200">
              <a:solidFill>
                <a:schemeClr val="dk1"/>
              </a:solidFill>
              <a:effectLst/>
              <a:latin typeface="+mn-lt"/>
              <a:ea typeface="+mn-ea"/>
              <a:cs typeface="+mn-cs"/>
            </a:rPr>
            <a:t>　今後も計画に基づいた計画的な施設の統廃合や民間委託等を推進し、定員の適正化に努める。</a:t>
          </a:r>
          <a:endParaRPr lang="ja-JP" altLang="ja-JP" sz="1600">
            <a:effectLst/>
          </a:endParaRPr>
        </a:p>
        <a:p>
          <a:endParaRPr lang="ja-JP" altLang="ja-JP" sz="1400">
            <a:solidFill>
              <a:srgbClr val="FF0000"/>
            </a:solidFill>
            <a:effectLst/>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6" name="テキスト ボックス 315">
          <a:extLst>
            <a:ext uri="{FF2B5EF4-FFF2-40B4-BE49-F238E27FC236}">
              <a16:creationId xmlns:a16="http://schemas.microsoft.com/office/drawing/2014/main" xmlns="" id="{00000000-0008-0000-0300-00003C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a16="http://schemas.microsoft.com/office/drawing/2014/main" xmlns=""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75395</xdr:rowOff>
    </xdr:from>
    <xdr:to>
      <xdr:col>81</xdr:col>
      <xdr:colOff>44450</xdr:colOff>
      <xdr:row>66</xdr:row>
      <xdr:rowOff>150516</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flipV="1">
          <a:off x="17018000" y="10190945"/>
          <a:ext cx="0" cy="1275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122593</xdr:rowOff>
    </xdr:from>
    <xdr:ext cx="762000" cy="259045"/>
    <xdr:sp macro="" textlink="">
      <xdr:nvSpPr>
        <xdr:cNvPr id="320" name="定員管理の状況最小値テキスト">
          <a:extLst>
            <a:ext uri="{FF2B5EF4-FFF2-40B4-BE49-F238E27FC236}">
              <a16:creationId xmlns:a16="http://schemas.microsoft.com/office/drawing/2014/main" xmlns="" id="{00000000-0008-0000-0300-000040010000}"/>
            </a:ext>
          </a:extLst>
        </xdr:cNvPr>
        <xdr:cNvSpPr txBox="1"/>
      </xdr:nvSpPr>
      <xdr:spPr>
        <a:xfrm>
          <a:off x="17106900" y="11438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150516</xdr:rowOff>
    </xdr:from>
    <xdr:to>
      <xdr:col>81</xdr:col>
      <xdr:colOff>133350</xdr:colOff>
      <xdr:row>66</xdr:row>
      <xdr:rowOff>150516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14662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161772</xdr:rowOff>
    </xdr:from>
    <xdr:ext cx="762000" cy="259045"/>
    <xdr:sp macro="" textlink="">
      <xdr:nvSpPr>
        <xdr:cNvPr id="322" name="定員管理の状況最大値テキスト">
          <a:extLst>
            <a:ext uri="{FF2B5EF4-FFF2-40B4-BE49-F238E27FC236}">
              <a16:creationId xmlns:a16="http://schemas.microsoft.com/office/drawing/2014/main" xmlns="" id="{00000000-0008-0000-0300-000042010000}"/>
            </a:ext>
          </a:extLst>
        </xdr:cNvPr>
        <xdr:cNvSpPr txBox="1"/>
      </xdr:nvSpPr>
      <xdr:spPr>
        <a:xfrm>
          <a:off x="17106900" y="9934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75395</xdr:rowOff>
    </xdr:from>
    <xdr:to>
      <xdr:col>81</xdr:col>
      <xdr:colOff>133350</xdr:colOff>
      <xdr:row>59</xdr:row>
      <xdr:rowOff>75395</xdr:rowOff>
    </xdr:to>
    <xdr:cxnSp macro="">
      <xdr:nvCxnSpPr>
        <xdr:cNvPr id="323" name="直線コネクタ 322">
          <a:extLst>
            <a:ext uri="{FF2B5EF4-FFF2-40B4-BE49-F238E27FC236}">
              <a16:creationId xmlns:a16="http://schemas.microsoft.com/office/drawing/2014/main" xmlns="" id="{00000000-0008-0000-0300-000043010000}"/>
            </a:ext>
          </a:extLst>
        </xdr:cNvPr>
        <xdr:cNvCxnSpPr/>
      </xdr:nvCxnSpPr>
      <xdr:spPr>
        <a:xfrm>
          <a:off x="16929100" y="10190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97261</xdr:rowOff>
    </xdr:from>
    <xdr:to>
      <xdr:col>81</xdr:col>
      <xdr:colOff>44450</xdr:colOff>
      <xdr:row>61</xdr:row>
      <xdr:rowOff>112544</xdr:rowOff>
    </xdr:to>
    <xdr:cxnSp macro="">
      <xdr:nvCxnSpPr>
        <xdr:cNvPr id="324" name="直線コネクタ 323">
          <a:extLst>
            <a:ext uri="{FF2B5EF4-FFF2-40B4-BE49-F238E27FC236}">
              <a16:creationId xmlns:a16="http://schemas.microsoft.com/office/drawing/2014/main" xmlns="" id="{00000000-0008-0000-0300-000044010000}"/>
            </a:ext>
          </a:extLst>
        </xdr:cNvPr>
        <xdr:cNvCxnSpPr/>
      </xdr:nvCxnSpPr>
      <xdr:spPr>
        <a:xfrm>
          <a:off x="16179800" y="10555711"/>
          <a:ext cx="838200" cy="15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32550</xdr:rowOff>
    </xdr:from>
    <xdr:ext cx="762000" cy="259045"/>
    <xdr:sp macro="" textlink="">
      <xdr:nvSpPr>
        <xdr:cNvPr id="325" name="定員管理の状況平均値テキスト">
          <a:extLst>
            <a:ext uri="{FF2B5EF4-FFF2-40B4-BE49-F238E27FC236}">
              <a16:creationId xmlns:a16="http://schemas.microsoft.com/office/drawing/2014/main" xmlns="" id="{00000000-0008-0000-0300-000045010000}"/>
            </a:ext>
          </a:extLst>
        </xdr:cNvPr>
        <xdr:cNvSpPr txBox="1"/>
      </xdr:nvSpPr>
      <xdr:spPr>
        <a:xfrm>
          <a:off x="17106900" y="101481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16023</xdr:rowOff>
    </xdr:from>
    <xdr:to>
      <xdr:col>81</xdr:col>
      <xdr:colOff>95250</xdr:colOff>
      <xdr:row>60</xdr:row>
      <xdr:rowOff>117623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967200" y="10303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89218</xdr:rowOff>
    </xdr:from>
    <xdr:to>
      <xdr:col>77</xdr:col>
      <xdr:colOff>44450</xdr:colOff>
      <xdr:row>61</xdr:row>
      <xdr:rowOff>97261</xdr:rowOff>
    </xdr:to>
    <xdr:cxnSp macro="">
      <xdr:nvCxnSpPr>
        <xdr:cNvPr id="327" name="直線コネクタ 326">
          <a:extLst>
            <a:ext uri="{FF2B5EF4-FFF2-40B4-BE49-F238E27FC236}">
              <a16:creationId xmlns:a16="http://schemas.microsoft.com/office/drawing/2014/main" xmlns="" id="{00000000-0008-0000-0300-000047010000}"/>
            </a:ext>
          </a:extLst>
        </xdr:cNvPr>
        <xdr:cNvCxnSpPr/>
      </xdr:nvCxnSpPr>
      <xdr:spPr>
        <a:xfrm>
          <a:off x="15290800" y="10547668"/>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39349</xdr:rowOff>
    </xdr:from>
    <xdr:to>
      <xdr:col>77</xdr:col>
      <xdr:colOff>95250</xdr:colOff>
      <xdr:row>60</xdr:row>
      <xdr:rowOff>140949</xdr:rowOff>
    </xdr:to>
    <xdr:sp macro="" textlink="">
      <xdr:nvSpPr>
        <xdr:cNvPr id="328" name="フローチャート: 判断 327">
          <a:extLst>
            <a:ext uri="{FF2B5EF4-FFF2-40B4-BE49-F238E27FC236}">
              <a16:creationId xmlns:a16="http://schemas.microsoft.com/office/drawing/2014/main" xmlns="" id="{00000000-0008-0000-0300-000048010000}"/>
            </a:ext>
          </a:extLst>
        </xdr:cNvPr>
        <xdr:cNvSpPr/>
      </xdr:nvSpPr>
      <xdr:spPr>
        <a:xfrm>
          <a:off x="16129000" y="10326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151126</xdr:rowOff>
    </xdr:from>
    <xdr:ext cx="736600" cy="259045"/>
    <xdr:sp macro="" textlink="">
      <xdr:nvSpPr>
        <xdr:cNvPr id="329" name="テキスト ボックス 328">
          <a:extLst>
            <a:ext uri="{FF2B5EF4-FFF2-40B4-BE49-F238E27FC236}">
              <a16:creationId xmlns:a16="http://schemas.microsoft.com/office/drawing/2014/main" xmlns="" id="{00000000-0008-0000-0300-000049010000}"/>
            </a:ext>
          </a:extLst>
        </xdr:cNvPr>
        <xdr:cNvSpPr txBox="1"/>
      </xdr:nvSpPr>
      <xdr:spPr>
        <a:xfrm>
          <a:off x="15798800" y="100952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89218</xdr:rowOff>
    </xdr:from>
    <xdr:to>
      <xdr:col>72</xdr:col>
      <xdr:colOff>203200</xdr:colOff>
      <xdr:row>61</xdr:row>
      <xdr:rowOff>96456</xdr:rowOff>
    </xdr:to>
    <xdr:cxnSp macro="">
      <xdr:nvCxnSpPr>
        <xdr:cNvPr id="330" name="直線コネクタ 329">
          <a:extLst>
            <a:ext uri="{FF2B5EF4-FFF2-40B4-BE49-F238E27FC236}">
              <a16:creationId xmlns:a16="http://schemas.microsoft.com/office/drawing/2014/main" xmlns="" id="{00000000-0008-0000-0300-00004A010000}"/>
            </a:ext>
          </a:extLst>
        </xdr:cNvPr>
        <xdr:cNvCxnSpPr/>
      </xdr:nvCxnSpPr>
      <xdr:spPr>
        <a:xfrm flipV="1">
          <a:off x="14401800" y="10547668"/>
          <a:ext cx="889000" cy="7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29294</xdr:rowOff>
    </xdr:from>
    <xdr:to>
      <xdr:col>73</xdr:col>
      <xdr:colOff>44450</xdr:colOff>
      <xdr:row>60</xdr:row>
      <xdr:rowOff>130894</xdr:rowOff>
    </xdr:to>
    <xdr:sp macro="" textlink="">
      <xdr:nvSpPr>
        <xdr:cNvPr id="331" name="フローチャート: 判断 330">
          <a:extLst>
            <a:ext uri="{FF2B5EF4-FFF2-40B4-BE49-F238E27FC236}">
              <a16:creationId xmlns:a16="http://schemas.microsoft.com/office/drawing/2014/main" xmlns="" id="{00000000-0008-0000-0300-00004B010000}"/>
            </a:ext>
          </a:extLst>
        </xdr:cNvPr>
        <xdr:cNvSpPr/>
      </xdr:nvSpPr>
      <xdr:spPr>
        <a:xfrm>
          <a:off x="15240000" y="10316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141071</xdr:rowOff>
    </xdr:from>
    <xdr:ext cx="762000" cy="259045"/>
    <xdr:sp macro="" textlink="">
      <xdr:nvSpPr>
        <xdr:cNvPr id="332" name="テキスト ボックス 331">
          <a:extLst>
            <a:ext uri="{FF2B5EF4-FFF2-40B4-BE49-F238E27FC236}">
              <a16:creationId xmlns:a16="http://schemas.microsoft.com/office/drawing/2014/main" xmlns="" id="{00000000-0008-0000-0300-00004C010000}"/>
            </a:ext>
          </a:extLst>
        </xdr:cNvPr>
        <xdr:cNvSpPr txBox="1"/>
      </xdr:nvSpPr>
      <xdr:spPr>
        <a:xfrm>
          <a:off x="14909800" y="100851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93239</xdr:rowOff>
    </xdr:from>
    <xdr:to>
      <xdr:col>68</xdr:col>
      <xdr:colOff>152400</xdr:colOff>
      <xdr:row>61</xdr:row>
      <xdr:rowOff>96456</xdr:rowOff>
    </xdr:to>
    <xdr:cxnSp macro="">
      <xdr:nvCxnSpPr>
        <xdr:cNvPr id="333" name="直線コネクタ 332">
          <a:extLst>
            <a:ext uri="{FF2B5EF4-FFF2-40B4-BE49-F238E27FC236}">
              <a16:creationId xmlns:a16="http://schemas.microsoft.com/office/drawing/2014/main" xmlns="" id="{00000000-0008-0000-0300-00004D010000}"/>
            </a:ext>
          </a:extLst>
        </xdr:cNvPr>
        <xdr:cNvCxnSpPr/>
      </xdr:nvCxnSpPr>
      <xdr:spPr>
        <a:xfrm>
          <a:off x="13512800" y="10551689"/>
          <a:ext cx="889000" cy="3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26077</xdr:rowOff>
    </xdr:from>
    <xdr:to>
      <xdr:col>68</xdr:col>
      <xdr:colOff>203200</xdr:colOff>
      <xdr:row>60</xdr:row>
      <xdr:rowOff>127677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4351000" y="1031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137854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4020800" y="10081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28893</xdr:rowOff>
    </xdr:from>
    <xdr:to>
      <xdr:col>64</xdr:col>
      <xdr:colOff>152400</xdr:colOff>
      <xdr:row>60</xdr:row>
      <xdr:rowOff>130493</xdr:rowOff>
    </xdr:to>
    <xdr:sp macro="" textlink="">
      <xdr:nvSpPr>
        <xdr:cNvPr id="336" name="フローチャート: 判断 335">
          <a:extLst>
            <a:ext uri="{FF2B5EF4-FFF2-40B4-BE49-F238E27FC236}">
              <a16:creationId xmlns:a16="http://schemas.microsoft.com/office/drawing/2014/main" xmlns="" id="{00000000-0008-0000-0300-000050010000}"/>
            </a:ext>
          </a:extLst>
        </xdr:cNvPr>
        <xdr:cNvSpPr/>
      </xdr:nvSpPr>
      <xdr:spPr>
        <a:xfrm>
          <a:off x="13462000" y="10315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140670</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3131800" y="10084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a16="http://schemas.microsoft.com/office/drawing/2014/main" xmlns=""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a16="http://schemas.microsoft.com/office/drawing/2014/main" xmlns=""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61744</xdr:rowOff>
    </xdr:from>
    <xdr:to>
      <xdr:col>81</xdr:col>
      <xdr:colOff>95250</xdr:colOff>
      <xdr:row>61</xdr:row>
      <xdr:rowOff>163344</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967200" y="10520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33821</xdr:rowOff>
    </xdr:from>
    <xdr:ext cx="762000" cy="259045"/>
    <xdr:sp macro="" textlink="">
      <xdr:nvSpPr>
        <xdr:cNvPr id="344" name="定員管理の状況該当値テキスト">
          <a:extLst>
            <a:ext uri="{FF2B5EF4-FFF2-40B4-BE49-F238E27FC236}">
              <a16:creationId xmlns:a16="http://schemas.microsoft.com/office/drawing/2014/main" xmlns="" id="{00000000-0008-0000-0300-000058010000}"/>
            </a:ext>
          </a:extLst>
        </xdr:cNvPr>
        <xdr:cNvSpPr txBox="1"/>
      </xdr:nvSpPr>
      <xdr:spPr>
        <a:xfrm>
          <a:off x="17106900" y="10492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46461</xdr:rowOff>
    </xdr:from>
    <xdr:to>
      <xdr:col>77</xdr:col>
      <xdr:colOff>95250</xdr:colOff>
      <xdr:row>61</xdr:row>
      <xdr:rowOff>148061</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6129000" y="10504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132838</xdr:rowOff>
    </xdr:from>
    <xdr:ext cx="7366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5798800" y="105912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38418</xdr:rowOff>
    </xdr:from>
    <xdr:to>
      <xdr:col>73</xdr:col>
      <xdr:colOff>44450</xdr:colOff>
      <xdr:row>61</xdr:row>
      <xdr:rowOff>140018</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5240000" y="10496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124795</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909800" y="10583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45656</xdr:rowOff>
    </xdr:from>
    <xdr:to>
      <xdr:col>68</xdr:col>
      <xdr:colOff>203200</xdr:colOff>
      <xdr:row>61</xdr:row>
      <xdr:rowOff>147256</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4351000" y="1050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132033</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4020800" y="105904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42439</xdr:rowOff>
    </xdr:from>
    <xdr:to>
      <xdr:col>64</xdr:col>
      <xdr:colOff>152400</xdr:colOff>
      <xdr:row>61</xdr:row>
      <xdr:rowOff>144039</xdr:rowOff>
    </xdr:to>
    <xdr:sp macro="" textlink="">
      <xdr:nvSpPr>
        <xdr:cNvPr id="351" name="楕円 350">
          <a:extLst>
            <a:ext uri="{FF2B5EF4-FFF2-40B4-BE49-F238E27FC236}">
              <a16:creationId xmlns:a16="http://schemas.microsoft.com/office/drawing/2014/main" xmlns="" id="{00000000-0008-0000-0300-00005F010000}"/>
            </a:ext>
          </a:extLst>
        </xdr:cNvPr>
        <xdr:cNvSpPr/>
      </xdr:nvSpPr>
      <xdr:spPr>
        <a:xfrm>
          <a:off x="13462000" y="10500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128816</xdr:rowOff>
    </xdr:from>
    <xdr:ext cx="762000" cy="259045"/>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131800" y="10587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a16="http://schemas.microsoft.com/office/drawing/2014/main" xmlns=""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a16="http://schemas.microsoft.com/office/drawing/2014/main" xmlns=""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a16="http://schemas.microsoft.com/office/drawing/2014/main" xmlns=""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a16="http://schemas.microsoft.com/office/drawing/2014/main" xmlns=""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a16="http://schemas.microsoft.com/office/drawing/2014/main" xmlns=""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a16="http://schemas.microsoft.com/office/drawing/2014/main" xmlns=""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優先度の高い事業や必要な事業を選択して実施し、地方債発行を抑制したことにより、類似団体平均を</a:t>
          </a:r>
          <a:r>
            <a:rPr kumimoji="1" lang="en-US" altLang="ja-JP" sz="1200">
              <a:solidFill>
                <a:schemeClr val="dk1"/>
              </a:solidFill>
              <a:effectLst/>
              <a:latin typeface="+mn-lt"/>
              <a:ea typeface="+mn-ea"/>
              <a:cs typeface="+mn-cs"/>
            </a:rPr>
            <a:t>1.5</a:t>
          </a:r>
          <a:r>
            <a:rPr kumimoji="1" lang="ja-JP" altLang="ja-JP" sz="1200">
              <a:solidFill>
                <a:schemeClr val="dk1"/>
              </a:solidFill>
              <a:effectLst/>
              <a:latin typeface="+mn-lt"/>
              <a:ea typeface="+mn-ea"/>
              <a:cs typeface="+mn-cs"/>
            </a:rPr>
            <a:t>ポイント下回っている。今後は、新庁舎・ごみ処理施設整備等の大型事業が控えていることから、比率が増加していくと考えられるが、より一層実施事業の緊急度・住民ニーズを的確に把握することにより優先順位を厳しく見極め、発行抑制に努める。</a:t>
          </a:r>
          <a:endParaRPr lang="ja-JP" altLang="ja-JP" sz="1600">
            <a:effectLst/>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a:extLst>
            <a:ext uri="{FF2B5EF4-FFF2-40B4-BE49-F238E27FC236}">
              <a16:creationId xmlns:a16="http://schemas.microsoft.com/office/drawing/2014/main" xmlns="" id="{00000000-0008-0000-0300-000076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a:extLst>
            <a:ext uri="{FF2B5EF4-FFF2-40B4-BE49-F238E27FC236}">
              <a16:creationId xmlns:a16="http://schemas.microsoft.com/office/drawing/2014/main" xmlns="" id="{00000000-0008-0000-0300-000077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a:extLst>
            <a:ext uri="{FF2B5EF4-FFF2-40B4-BE49-F238E27FC236}">
              <a16:creationId xmlns:a16="http://schemas.microsoft.com/office/drawing/2014/main" xmlns="" id="{00000000-0008-0000-0300-000078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a:extLst>
            <a:ext uri="{FF2B5EF4-FFF2-40B4-BE49-F238E27FC236}">
              <a16:creationId xmlns:a16="http://schemas.microsoft.com/office/drawing/2014/main" xmlns="" id="{00000000-0008-0000-0300-000079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xmlns=""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94403</xdr:rowOff>
    </xdr:from>
    <xdr:to>
      <xdr:col>81</xdr:col>
      <xdr:colOff>44450</xdr:colOff>
      <xdr:row>45</xdr:row>
      <xdr:rowOff>162560</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flipV="1">
          <a:off x="17018000" y="6438053"/>
          <a:ext cx="0" cy="143975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134637</xdr:rowOff>
    </xdr:from>
    <xdr:ext cx="762000" cy="259045"/>
    <xdr:sp macro="" textlink="">
      <xdr:nvSpPr>
        <xdr:cNvPr id="381" name="公債費負担の状況最小値テキスト">
          <a:extLst>
            <a:ext uri="{FF2B5EF4-FFF2-40B4-BE49-F238E27FC236}">
              <a16:creationId xmlns:a16="http://schemas.microsoft.com/office/drawing/2014/main" xmlns="" id="{00000000-0008-0000-0300-00007D010000}"/>
            </a:ext>
          </a:extLst>
        </xdr:cNvPr>
        <xdr:cNvSpPr txBox="1"/>
      </xdr:nvSpPr>
      <xdr:spPr>
        <a:xfrm>
          <a:off x="17106900" y="784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162560</xdr:rowOff>
    </xdr:from>
    <xdr:to>
      <xdr:col>81</xdr:col>
      <xdr:colOff>133350</xdr:colOff>
      <xdr:row>45</xdr:row>
      <xdr:rowOff>162560</xdr:rowOff>
    </xdr:to>
    <xdr:cxnSp macro="">
      <xdr:nvCxnSpPr>
        <xdr:cNvPr id="382" name="直線コネクタ 381">
          <a:extLst>
            <a:ext uri="{FF2B5EF4-FFF2-40B4-BE49-F238E27FC236}">
              <a16:creationId xmlns:a16="http://schemas.microsoft.com/office/drawing/2014/main" xmlns="" id="{00000000-0008-0000-0300-00007E010000}"/>
            </a:ext>
          </a:extLst>
        </xdr:cNvPr>
        <xdr:cNvCxnSpPr/>
      </xdr:nvCxnSpPr>
      <xdr:spPr>
        <a:xfrm>
          <a:off x="16929100" y="787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9330</xdr:rowOff>
    </xdr:from>
    <xdr:ext cx="762000" cy="259045"/>
    <xdr:sp macro="" textlink="">
      <xdr:nvSpPr>
        <xdr:cNvPr id="383" name="公債費負担の状況最大値テキスト">
          <a:extLst>
            <a:ext uri="{FF2B5EF4-FFF2-40B4-BE49-F238E27FC236}">
              <a16:creationId xmlns:a16="http://schemas.microsoft.com/office/drawing/2014/main" xmlns="" id="{00000000-0008-0000-0300-00007F010000}"/>
            </a:ext>
          </a:extLst>
        </xdr:cNvPr>
        <xdr:cNvSpPr txBox="1"/>
      </xdr:nvSpPr>
      <xdr:spPr>
        <a:xfrm>
          <a:off x="17106900" y="61815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94403</xdr:rowOff>
    </xdr:from>
    <xdr:to>
      <xdr:col>81</xdr:col>
      <xdr:colOff>133350</xdr:colOff>
      <xdr:row>37</xdr:row>
      <xdr:rowOff>94403</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a:off x="16929100" y="6438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92287</xdr:rowOff>
    </xdr:from>
    <xdr:to>
      <xdr:col>81</xdr:col>
      <xdr:colOff>44450</xdr:colOff>
      <xdr:row>41</xdr:row>
      <xdr:rowOff>124460</xdr:rowOff>
    </xdr:to>
    <xdr:cxnSp macro="">
      <xdr:nvCxnSpPr>
        <xdr:cNvPr id="385" name="直線コネクタ 384">
          <a:extLst>
            <a:ext uri="{FF2B5EF4-FFF2-40B4-BE49-F238E27FC236}">
              <a16:creationId xmlns:a16="http://schemas.microsoft.com/office/drawing/2014/main" xmlns="" id="{00000000-0008-0000-0300-000081010000}"/>
            </a:ext>
          </a:extLst>
        </xdr:cNvPr>
        <xdr:cNvCxnSpPr/>
      </xdr:nvCxnSpPr>
      <xdr:spPr>
        <a:xfrm flipV="1">
          <a:off x="16179800" y="7121737"/>
          <a:ext cx="8382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134214</xdr:rowOff>
    </xdr:from>
    <xdr:ext cx="762000" cy="259045"/>
    <xdr:sp macro="" textlink="">
      <xdr:nvSpPr>
        <xdr:cNvPr id="386" name="公債費負担の状況平均値テキスト">
          <a:extLst>
            <a:ext uri="{FF2B5EF4-FFF2-40B4-BE49-F238E27FC236}">
              <a16:creationId xmlns:a16="http://schemas.microsoft.com/office/drawing/2014/main" xmlns="" id="{00000000-0008-0000-0300-000082010000}"/>
            </a:ext>
          </a:extLst>
        </xdr:cNvPr>
        <xdr:cNvSpPr txBox="1"/>
      </xdr:nvSpPr>
      <xdr:spPr>
        <a:xfrm>
          <a:off x="17106900" y="71636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162137</xdr:rowOff>
    </xdr:from>
    <xdr:to>
      <xdr:col>81</xdr:col>
      <xdr:colOff>95250</xdr:colOff>
      <xdr:row>42</xdr:row>
      <xdr:rowOff>92287</xdr:rowOff>
    </xdr:to>
    <xdr:sp macro="" textlink="">
      <xdr:nvSpPr>
        <xdr:cNvPr id="387" name="フローチャート: 判断 386">
          <a:extLst>
            <a:ext uri="{FF2B5EF4-FFF2-40B4-BE49-F238E27FC236}">
              <a16:creationId xmlns:a16="http://schemas.microsoft.com/office/drawing/2014/main" xmlns="" id="{00000000-0008-0000-0300-000083010000}"/>
            </a:ext>
          </a:extLst>
        </xdr:cNvPr>
        <xdr:cNvSpPr/>
      </xdr:nvSpPr>
      <xdr:spPr>
        <a:xfrm>
          <a:off x="16967200" y="7191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124460</xdr:rowOff>
    </xdr:from>
    <xdr:to>
      <xdr:col>77</xdr:col>
      <xdr:colOff>44450</xdr:colOff>
      <xdr:row>41</xdr:row>
      <xdr:rowOff>140546</xdr:rowOff>
    </xdr:to>
    <xdr:cxnSp macro="">
      <xdr:nvCxnSpPr>
        <xdr:cNvPr id="388" name="直線コネクタ 387">
          <a:extLst>
            <a:ext uri="{FF2B5EF4-FFF2-40B4-BE49-F238E27FC236}">
              <a16:creationId xmlns:a16="http://schemas.microsoft.com/office/drawing/2014/main" xmlns="" id="{00000000-0008-0000-0300-000084010000}"/>
            </a:ext>
          </a:extLst>
        </xdr:cNvPr>
        <xdr:cNvCxnSpPr/>
      </xdr:nvCxnSpPr>
      <xdr:spPr>
        <a:xfrm flipV="1">
          <a:off x="15290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42</xdr:row>
      <xdr:rowOff>30904</xdr:rowOff>
    </xdr:from>
    <xdr:to>
      <xdr:col>77</xdr:col>
      <xdr:colOff>95250</xdr:colOff>
      <xdr:row>42</xdr:row>
      <xdr:rowOff>132504</xdr:rowOff>
    </xdr:to>
    <xdr:sp macro="" textlink="">
      <xdr:nvSpPr>
        <xdr:cNvPr id="389" name="フローチャート: 判断 388">
          <a:extLst>
            <a:ext uri="{FF2B5EF4-FFF2-40B4-BE49-F238E27FC236}">
              <a16:creationId xmlns:a16="http://schemas.microsoft.com/office/drawing/2014/main" xmlns="" id="{00000000-0008-0000-0300-000085010000}"/>
            </a:ext>
          </a:extLst>
        </xdr:cNvPr>
        <xdr:cNvSpPr/>
      </xdr:nvSpPr>
      <xdr:spPr>
        <a:xfrm>
          <a:off x="16129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117281</xdr:rowOff>
    </xdr:from>
    <xdr:ext cx="736600" cy="259045"/>
    <xdr:sp macro="" textlink="">
      <xdr:nvSpPr>
        <xdr:cNvPr id="390" name="テキスト ボックス 389">
          <a:extLst>
            <a:ext uri="{FF2B5EF4-FFF2-40B4-BE49-F238E27FC236}">
              <a16:creationId xmlns:a16="http://schemas.microsoft.com/office/drawing/2014/main" xmlns="" id="{00000000-0008-0000-0300-000086010000}"/>
            </a:ext>
          </a:extLst>
        </xdr:cNvPr>
        <xdr:cNvSpPr txBox="1"/>
      </xdr:nvSpPr>
      <xdr:spPr>
        <a:xfrm>
          <a:off x="15798800" y="73181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124460</xdr:rowOff>
    </xdr:from>
    <xdr:to>
      <xdr:col>72</xdr:col>
      <xdr:colOff>203200</xdr:colOff>
      <xdr:row>41</xdr:row>
      <xdr:rowOff>140546</xdr:rowOff>
    </xdr:to>
    <xdr:cxnSp macro="">
      <xdr:nvCxnSpPr>
        <xdr:cNvPr id="391" name="直線コネクタ 390">
          <a:extLst>
            <a:ext uri="{FF2B5EF4-FFF2-40B4-BE49-F238E27FC236}">
              <a16:creationId xmlns:a16="http://schemas.microsoft.com/office/drawing/2014/main" xmlns="" id="{00000000-0008-0000-0300-000087010000}"/>
            </a:ext>
          </a:extLst>
        </xdr:cNvPr>
        <xdr:cNvCxnSpPr/>
      </xdr:nvCxnSpPr>
      <xdr:spPr>
        <a:xfrm>
          <a:off x="14401800" y="7153910"/>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42</xdr:row>
      <xdr:rowOff>38946</xdr:rowOff>
    </xdr:from>
    <xdr:to>
      <xdr:col>73</xdr:col>
      <xdr:colOff>44450</xdr:colOff>
      <xdr:row>42</xdr:row>
      <xdr:rowOff>140546</xdr:rowOff>
    </xdr:to>
    <xdr:sp macro="" textlink="">
      <xdr:nvSpPr>
        <xdr:cNvPr id="392" name="フローチャート: 判断 391">
          <a:extLst>
            <a:ext uri="{FF2B5EF4-FFF2-40B4-BE49-F238E27FC236}">
              <a16:creationId xmlns:a16="http://schemas.microsoft.com/office/drawing/2014/main" xmlns="" id="{00000000-0008-0000-0300-000088010000}"/>
            </a:ext>
          </a:extLst>
        </xdr:cNvPr>
        <xdr:cNvSpPr/>
      </xdr:nvSpPr>
      <xdr:spPr>
        <a:xfrm>
          <a:off x="15240000" y="723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125323</xdr:rowOff>
    </xdr:from>
    <xdr:ext cx="762000" cy="259045"/>
    <xdr:sp macro="" textlink="">
      <xdr:nvSpPr>
        <xdr:cNvPr id="393" name="テキスト ボックス 392">
          <a:extLst>
            <a:ext uri="{FF2B5EF4-FFF2-40B4-BE49-F238E27FC236}">
              <a16:creationId xmlns:a16="http://schemas.microsoft.com/office/drawing/2014/main" xmlns="" id="{00000000-0008-0000-0300-000089010000}"/>
            </a:ext>
          </a:extLst>
        </xdr:cNvPr>
        <xdr:cNvSpPr txBox="1"/>
      </xdr:nvSpPr>
      <xdr:spPr>
        <a:xfrm>
          <a:off x="14909800" y="732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100330</xdr:rowOff>
    </xdr:from>
    <xdr:to>
      <xdr:col>68</xdr:col>
      <xdr:colOff>152400</xdr:colOff>
      <xdr:row>41</xdr:row>
      <xdr:rowOff>124460</xdr:rowOff>
    </xdr:to>
    <xdr:cxnSp macro="">
      <xdr:nvCxnSpPr>
        <xdr:cNvPr id="394" name="直線コネクタ 393">
          <a:extLst>
            <a:ext uri="{FF2B5EF4-FFF2-40B4-BE49-F238E27FC236}">
              <a16:creationId xmlns:a16="http://schemas.microsoft.com/office/drawing/2014/main" xmlns="" id="{00000000-0008-0000-0300-00008A010000}"/>
            </a:ext>
          </a:extLst>
        </xdr:cNvPr>
        <xdr:cNvCxnSpPr/>
      </xdr:nvCxnSpPr>
      <xdr:spPr>
        <a:xfrm>
          <a:off x="13512800" y="71297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30904</xdr:rowOff>
    </xdr:from>
    <xdr:to>
      <xdr:col>68</xdr:col>
      <xdr:colOff>203200</xdr:colOff>
      <xdr:row>42</xdr:row>
      <xdr:rowOff>132504</xdr:rowOff>
    </xdr:to>
    <xdr:sp macro="" textlink="">
      <xdr:nvSpPr>
        <xdr:cNvPr id="395" name="フローチャート: 判断 394">
          <a:extLst>
            <a:ext uri="{FF2B5EF4-FFF2-40B4-BE49-F238E27FC236}">
              <a16:creationId xmlns:a16="http://schemas.microsoft.com/office/drawing/2014/main" xmlns="" id="{00000000-0008-0000-0300-00008B010000}"/>
            </a:ext>
          </a:extLst>
        </xdr:cNvPr>
        <xdr:cNvSpPr/>
      </xdr:nvSpPr>
      <xdr:spPr>
        <a:xfrm>
          <a:off x="14351000" y="7231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117281</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4020800" y="7318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46990</xdr:rowOff>
    </xdr:from>
    <xdr:to>
      <xdr:col>64</xdr:col>
      <xdr:colOff>152400</xdr:colOff>
      <xdr:row>42</xdr:row>
      <xdr:rowOff>148590</xdr:rowOff>
    </xdr:to>
    <xdr:sp macro="" textlink="">
      <xdr:nvSpPr>
        <xdr:cNvPr id="397" name="フローチャート: 判断 396">
          <a:extLst>
            <a:ext uri="{FF2B5EF4-FFF2-40B4-BE49-F238E27FC236}">
              <a16:creationId xmlns:a16="http://schemas.microsoft.com/office/drawing/2014/main" xmlns="" id="{00000000-0008-0000-0300-00008D010000}"/>
            </a:ext>
          </a:extLst>
        </xdr:cNvPr>
        <xdr:cNvSpPr/>
      </xdr:nvSpPr>
      <xdr:spPr>
        <a:xfrm>
          <a:off x="13462000" y="7247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133367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3131800" y="733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xmlns=""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xmlns=""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xmlns=""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41487</xdr:rowOff>
    </xdr:from>
    <xdr:to>
      <xdr:col>81</xdr:col>
      <xdr:colOff>95250</xdr:colOff>
      <xdr:row>41</xdr:row>
      <xdr:rowOff>143087</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6967200" y="707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58014</xdr:rowOff>
    </xdr:from>
    <xdr:ext cx="762000" cy="259045"/>
    <xdr:sp macro="" textlink="">
      <xdr:nvSpPr>
        <xdr:cNvPr id="405" name="公債費負担の状況該当値テキスト">
          <a:extLst>
            <a:ext uri="{FF2B5EF4-FFF2-40B4-BE49-F238E27FC236}">
              <a16:creationId xmlns:a16="http://schemas.microsoft.com/office/drawing/2014/main" xmlns="" id="{00000000-0008-0000-0300-000095010000}"/>
            </a:ext>
          </a:extLst>
        </xdr:cNvPr>
        <xdr:cNvSpPr txBox="1"/>
      </xdr:nvSpPr>
      <xdr:spPr>
        <a:xfrm>
          <a:off x="17106900" y="691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73660</xdr:rowOff>
    </xdr:from>
    <xdr:to>
      <xdr:col>77</xdr:col>
      <xdr:colOff>95250</xdr:colOff>
      <xdr:row>42</xdr:row>
      <xdr:rowOff>3810</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6129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89746</xdr:rowOff>
    </xdr:from>
    <xdr:to>
      <xdr:col>73</xdr:col>
      <xdr:colOff>44450</xdr:colOff>
      <xdr:row>42</xdr:row>
      <xdr:rowOff>19896</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5240000" y="7119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30073</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4909800" y="68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73660</xdr:rowOff>
    </xdr:from>
    <xdr:to>
      <xdr:col>68</xdr:col>
      <xdr:colOff>203200</xdr:colOff>
      <xdr:row>42</xdr:row>
      <xdr:rowOff>3810</xdr:rowOff>
    </xdr:to>
    <xdr:sp macro="" textlink="">
      <xdr:nvSpPr>
        <xdr:cNvPr id="410" name="楕円 409">
          <a:extLst>
            <a:ext uri="{FF2B5EF4-FFF2-40B4-BE49-F238E27FC236}">
              <a16:creationId xmlns:a16="http://schemas.microsoft.com/office/drawing/2014/main" xmlns="" id="{00000000-0008-0000-0300-00009A010000}"/>
            </a:ext>
          </a:extLst>
        </xdr:cNvPr>
        <xdr:cNvSpPr/>
      </xdr:nvSpPr>
      <xdr:spPr>
        <a:xfrm>
          <a:off x="14351000" y="710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13987</xdr:rowOff>
    </xdr:from>
    <xdr:ext cx="762000" cy="259045"/>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4020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49530</xdr:rowOff>
    </xdr:from>
    <xdr:to>
      <xdr:col>64</xdr:col>
      <xdr:colOff>152400</xdr:colOff>
      <xdr:row>41</xdr:row>
      <xdr:rowOff>151130</xdr:rowOff>
    </xdr:to>
    <xdr:sp macro="" textlink="">
      <xdr:nvSpPr>
        <xdr:cNvPr id="412" name="楕円 411">
          <a:extLst>
            <a:ext uri="{FF2B5EF4-FFF2-40B4-BE49-F238E27FC236}">
              <a16:creationId xmlns:a16="http://schemas.microsoft.com/office/drawing/2014/main" xmlns="" id="{00000000-0008-0000-0300-00009C010000}"/>
            </a:ext>
          </a:extLst>
        </xdr:cNvPr>
        <xdr:cNvSpPr/>
      </xdr:nvSpPr>
      <xdr:spPr>
        <a:xfrm>
          <a:off x="13462000" y="707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161307</xdr:rowOff>
    </xdr:from>
    <xdr:ext cx="762000" cy="259045"/>
    <xdr:sp macro="" textlink="">
      <xdr:nvSpPr>
        <xdr:cNvPr id="413" name="テキスト ボックス 412">
          <a:extLst>
            <a:ext uri="{FF2B5EF4-FFF2-40B4-BE49-F238E27FC236}">
              <a16:creationId xmlns:a16="http://schemas.microsoft.com/office/drawing/2014/main" xmlns="" id="{00000000-0008-0000-0300-00009D010000}"/>
            </a:ext>
          </a:extLst>
        </xdr:cNvPr>
        <xdr:cNvSpPr txBox="1"/>
      </xdr:nvSpPr>
      <xdr:spPr>
        <a:xfrm>
          <a:off x="13131800" y="684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xmlns=""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xmlns=""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xmlns=""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xmlns=""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xmlns=""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xmlns=""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xmlns=""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将来負担比率は、類似団体を大きく下回っている状況である。この主な要因は、定員適正化計画に基づく職員数の削減による退職手当負担見込額の減少及び地方債の繰上償還等による地方債残高の減少や、財政調整基金及び減債基金の積立による充当可能基金の増加等である。今後も、公債費等義務的経費の削減を中心とする行財政改革を進め、財政の健全化に努める。</a:t>
          </a:r>
          <a:endParaRPr lang="ja-JP" altLang="ja-JP" sz="1600">
            <a:effectLst/>
          </a:endParaRP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xmlns=""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xmlns=""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xmlns=""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32089</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flipV="1">
          <a:off x="17018000" y="2370667"/>
          <a:ext cx="0" cy="14333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4166</xdr:rowOff>
    </xdr:from>
    <xdr:ext cx="762000" cy="259045"/>
    <xdr:sp macro="" textlink="">
      <xdr:nvSpPr>
        <xdr:cNvPr id="443" name="将来負担の状況最小値テキスト">
          <a:extLst>
            <a:ext uri="{FF2B5EF4-FFF2-40B4-BE49-F238E27FC236}">
              <a16:creationId xmlns:a16="http://schemas.microsoft.com/office/drawing/2014/main" xmlns="" id="{00000000-0008-0000-0300-0000BB010000}"/>
            </a:ext>
          </a:extLst>
        </xdr:cNvPr>
        <xdr:cNvSpPr txBox="1"/>
      </xdr:nvSpPr>
      <xdr:spPr>
        <a:xfrm>
          <a:off x="17106900" y="3776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32089</xdr:rowOff>
    </xdr:from>
    <xdr:to>
      <xdr:col>81</xdr:col>
      <xdr:colOff>133350</xdr:colOff>
      <xdr:row>22</xdr:row>
      <xdr:rowOff>32089</xdr:rowOff>
    </xdr:to>
    <xdr:cxnSp macro="">
      <xdr:nvCxnSpPr>
        <xdr:cNvPr id="444" name="直線コネクタ 443">
          <a:extLst>
            <a:ext uri="{FF2B5EF4-FFF2-40B4-BE49-F238E27FC236}">
              <a16:creationId xmlns:a16="http://schemas.microsoft.com/office/drawing/2014/main" xmlns="" id="{00000000-0008-0000-0300-0000BC010000}"/>
            </a:ext>
          </a:extLst>
        </xdr:cNvPr>
        <xdr:cNvCxnSpPr/>
      </xdr:nvCxnSpPr>
      <xdr:spPr>
        <a:xfrm>
          <a:off x="16929100" y="38039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xmlns=""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xmlns=""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76640</xdr:rowOff>
    </xdr:from>
    <xdr:ext cx="762000" cy="259045"/>
    <xdr:sp macro="" textlink="">
      <xdr:nvSpPr>
        <xdr:cNvPr id="447" name="将来負担の状況平均値テキスト">
          <a:extLst>
            <a:ext uri="{FF2B5EF4-FFF2-40B4-BE49-F238E27FC236}">
              <a16:creationId xmlns:a16="http://schemas.microsoft.com/office/drawing/2014/main" xmlns="" id="{00000000-0008-0000-0300-0000BF010000}"/>
            </a:ext>
          </a:extLst>
        </xdr:cNvPr>
        <xdr:cNvSpPr txBox="1"/>
      </xdr:nvSpPr>
      <xdr:spPr>
        <a:xfrm>
          <a:off x="17106900" y="2476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104563</xdr:rowOff>
    </xdr:from>
    <xdr:to>
      <xdr:col>81</xdr:col>
      <xdr:colOff>95250</xdr:colOff>
      <xdr:row>15</xdr:row>
      <xdr:rowOff>34713</xdr:rowOff>
    </xdr:to>
    <xdr:sp macro="" textlink="">
      <xdr:nvSpPr>
        <xdr:cNvPr id="448" name="フローチャート: 判断 447">
          <a:extLst>
            <a:ext uri="{FF2B5EF4-FFF2-40B4-BE49-F238E27FC236}">
              <a16:creationId xmlns:a16="http://schemas.microsoft.com/office/drawing/2014/main" xmlns="" id="{00000000-0008-0000-0300-0000C0010000}"/>
            </a:ext>
          </a:extLst>
        </xdr:cNvPr>
        <xdr:cNvSpPr/>
      </xdr:nvSpPr>
      <xdr:spPr>
        <a:xfrm>
          <a:off x="16967200" y="250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9525</xdr:rowOff>
    </xdr:from>
    <xdr:to>
      <xdr:col>77</xdr:col>
      <xdr:colOff>95250</xdr:colOff>
      <xdr:row>15</xdr:row>
      <xdr:rowOff>111125</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6129000" y="2581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121302</xdr:rowOff>
    </xdr:from>
    <xdr:ext cx="7366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5798800" y="2350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59394</xdr:rowOff>
    </xdr:from>
    <xdr:to>
      <xdr:col>73</xdr:col>
      <xdr:colOff>44450</xdr:colOff>
      <xdr:row>15</xdr:row>
      <xdr:rowOff>160994</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5240000" y="2631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171171</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4909800" y="2400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52959</xdr:rowOff>
    </xdr:from>
    <xdr:to>
      <xdr:col>68</xdr:col>
      <xdr:colOff>203200</xdr:colOff>
      <xdr:row>15</xdr:row>
      <xdr:rowOff>154559</xdr:rowOff>
    </xdr:to>
    <xdr:sp macro="" textlink="">
      <xdr:nvSpPr>
        <xdr:cNvPr id="453" name="フローチャート: 判断 452">
          <a:extLst>
            <a:ext uri="{FF2B5EF4-FFF2-40B4-BE49-F238E27FC236}">
              <a16:creationId xmlns:a16="http://schemas.microsoft.com/office/drawing/2014/main" xmlns="" id="{00000000-0008-0000-0300-0000C5010000}"/>
            </a:ext>
          </a:extLst>
        </xdr:cNvPr>
        <xdr:cNvSpPr/>
      </xdr:nvSpPr>
      <xdr:spPr>
        <a:xfrm>
          <a:off x="14351000" y="2624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164736</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4020800" y="2393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51350</xdr:rowOff>
    </xdr:from>
    <xdr:to>
      <xdr:col>64</xdr:col>
      <xdr:colOff>152400</xdr:colOff>
      <xdr:row>15</xdr:row>
      <xdr:rowOff>152950</xdr:rowOff>
    </xdr:to>
    <xdr:sp macro="" textlink="">
      <xdr:nvSpPr>
        <xdr:cNvPr id="455" name="フローチャート: 判断 454">
          <a:extLst>
            <a:ext uri="{FF2B5EF4-FFF2-40B4-BE49-F238E27FC236}">
              <a16:creationId xmlns:a16="http://schemas.microsoft.com/office/drawing/2014/main" xmlns="" id="{00000000-0008-0000-0300-0000C7010000}"/>
            </a:ext>
          </a:extLst>
        </xdr:cNvPr>
        <xdr:cNvSpPr/>
      </xdr:nvSpPr>
      <xdr:spPr>
        <a:xfrm>
          <a:off x="13462000" y="262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163127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3131800" y="239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xmlns=""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xmlns=""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xmlns=""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xmlns=""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136072</xdr:colOff>
      <xdr:row>26</xdr:row>
      <xdr:rowOff>68035</xdr:rowOff>
    </xdr:from>
    <xdr:ext cx="9099176" cy="425758"/>
    <xdr:sp macro="" textlink="">
      <xdr:nvSpPr>
        <xdr:cNvPr id="463" name="テキスト ボックス 462">
          <a:extLst>
            <a:ext uri="{FF2B5EF4-FFF2-40B4-BE49-F238E27FC236}">
              <a16:creationId xmlns:a16="http://schemas.microsoft.com/office/drawing/2014/main" xmlns="" id="{00000000-0008-0000-0300-0000CF010000}"/>
            </a:ext>
          </a:extLst>
        </xdr:cNvPr>
        <xdr:cNvSpPr txBox="1"/>
      </xdr:nvSpPr>
      <xdr:spPr>
        <a:xfrm>
          <a:off x="748393" y="4667249"/>
          <a:ext cx="9099176" cy="425758"/>
        </a:xfrm>
        <a:prstGeom prst="rect">
          <a:avLst/>
        </a:prstGeom>
        <a:noFill/>
        <a:ln>
          <a:noFill/>
        </a:ln>
        <a:effectLst/>
      </xdr:spPr>
      <xdr:txBody>
        <a:bodyPr vertOverflow="clip" horzOverflow="clip" vert="horz" wrap="square" rtlCol="0" anchor="t">
          <a:sp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「定員管理の状況」の「人口</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1,000</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人当たり職員数」の算出に用いる職員数及び「給与水準（国との比較）」の「ラスパイレス指数」については、各調査対象年度の翌年の</a:t>
          </a:r>
          <a:endPar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地方公務員給与実態調査に基づいているが、令和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年度は令和</a:t>
          </a:r>
          <a:r>
            <a:rPr kumimoji="1" lang="en-US" altLang="ja-JP"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0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200">
              <a:solidFill>
                <a:schemeClr val="dk1"/>
              </a:solidFill>
              <a:effectLst/>
              <a:latin typeface="+mn-lt"/>
              <a:ea typeface="+mn-ea"/>
              <a:cs typeface="+mn-cs"/>
            </a:rPr>
            <a:t>人件費にかかる経常収支比率については類似団体平均と同程度となっている。今後も計画による職員数の抑制、公共施設等再配置計画に基づいた計画的な施設の統廃合や民間委託等を推進し、人件費の削減に努める。</a:t>
          </a:r>
          <a:endParaRPr lang="ja-JP" altLang="ja-JP" sz="1600">
            <a:effectLst/>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117856</xdr:rowOff>
    </xdr:from>
    <xdr:to>
      <xdr:col>24</xdr:col>
      <xdr:colOff>25400</xdr:colOff>
      <xdr:row>40</xdr:row>
      <xdr:rowOff>17272</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947156"/>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160799</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47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17272</xdr:rowOff>
    </xdr:from>
    <xdr:to>
      <xdr:col>24</xdr:col>
      <xdr:colOff>114300</xdr:colOff>
      <xdr:row>40</xdr:row>
      <xdr:rowOff>17272</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75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32783</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690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117856</xdr:rowOff>
    </xdr:from>
    <xdr:to>
      <xdr:col>24</xdr:col>
      <xdr:colOff>114300</xdr:colOff>
      <xdr:row>34</xdr:row>
      <xdr:rowOff>117856</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947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10414</xdr:rowOff>
    </xdr:from>
    <xdr:to>
      <xdr:col>24</xdr:col>
      <xdr:colOff>25400</xdr:colOff>
      <xdr:row>37</xdr:row>
      <xdr:rowOff>60706</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flipV="1">
          <a:off x="3987800" y="6354064"/>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138447</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61391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121920</xdr:rowOff>
    </xdr:from>
    <xdr:to>
      <xdr:col>24</xdr:col>
      <xdr:colOff>76200</xdr:colOff>
      <xdr:row>37</xdr:row>
      <xdr:rowOff>52070</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154432</xdr:rowOff>
    </xdr:from>
    <xdr:to>
      <xdr:col>19</xdr:col>
      <xdr:colOff>187325</xdr:colOff>
      <xdr:row>37</xdr:row>
      <xdr:rowOff>60706</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a:off x="3098800" y="632663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145288</xdr:rowOff>
    </xdr:from>
    <xdr:to>
      <xdr:col>15</xdr:col>
      <xdr:colOff>98425</xdr:colOff>
      <xdr:row>36</xdr:row>
      <xdr:rowOff>154432</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631748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163068</xdr:rowOff>
    </xdr:from>
    <xdr:to>
      <xdr:col>15</xdr:col>
      <xdr:colOff>149225</xdr:colOff>
      <xdr:row>37</xdr:row>
      <xdr:rowOff>93218</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77995</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145288</xdr:rowOff>
    </xdr:from>
    <xdr:to>
      <xdr:col>11</xdr:col>
      <xdr:colOff>9525</xdr:colOff>
      <xdr:row>36</xdr:row>
      <xdr:rowOff>163576</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flipV="1">
          <a:off x="1320800" y="631748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762</xdr:rowOff>
    </xdr:from>
    <xdr:to>
      <xdr:col>11</xdr:col>
      <xdr:colOff>60325</xdr:colOff>
      <xdr:row>37</xdr:row>
      <xdr:rowOff>102362</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87139</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64307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158496</xdr:rowOff>
    </xdr:from>
    <xdr:to>
      <xdr:col>6</xdr:col>
      <xdr:colOff>171450</xdr:colOff>
      <xdr:row>37</xdr:row>
      <xdr:rowOff>88646</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73423</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131064</xdr:rowOff>
    </xdr:from>
    <xdr:to>
      <xdr:col>24</xdr:col>
      <xdr:colOff>76200</xdr:colOff>
      <xdr:row>37</xdr:row>
      <xdr:rowOff>61214</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303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103141</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275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9906</xdr:rowOff>
    </xdr:from>
    <xdr:to>
      <xdr:col>20</xdr:col>
      <xdr:colOff>38100</xdr:colOff>
      <xdr:row>37</xdr:row>
      <xdr:rowOff>111506</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63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121683</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61224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103632</xdr:rowOff>
    </xdr:from>
    <xdr:to>
      <xdr:col>15</xdr:col>
      <xdr:colOff>149225</xdr:colOff>
      <xdr:row>37</xdr:row>
      <xdr:rowOff>33782</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43959</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44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94488</xdr:rowOff>
    </xdr:from>
    <xdr:to>
      <xdr:col>11</xdr:col>
      <xdr:colOff>60325</xdr:colOff>
      <xdr:row>37</xdr:row>
      <xdr:rowOff>24638</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6266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34815</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112776</xdr:rowOff>
    </xdr:from>
    <xdr:to>
      <xdr:col>6</xdr:col>
      <xdr:colOff>171450</xdr:colOff>
      <xdr:row>37</xdr:row>
      <xdr:rowOff>42926</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53103</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物件費にかかる経常収支比率が類似団体平均を下回っているのは、行財政改革実施計画に基づき、一般管理経費が削減されたためである。近年は、公共施設等総合管理計画に基づく除却事業実施により、</a:t>
          </a:r>
          <a:r>
            <a:rPr kumimoji="1" lang="ja-JP" altLang="en-US" sz="1200">
              <a:solidFill>
                <a:schemeClr val="dk1"/>
              </a:solidFill>
              <a:effectLst/>
              <a:latin typeface="+mn-lt"/>
              <a:ea typeface="+mn-ea"/>
              <a:cs typeface="+mn-cs"/>
            </a:rPr>
            <a:t>事業費は</a:t>
          </a:r>
          <a:r>
            <a:rPr kumimoji="1" lang="ja-JP" altLang="ja-JP" sz="1200">
              <a:solidFill>
                <a:schemeClr val="dk1"/>
              </a:solidFill>
              <a:effectLst/>
              <a:latin typeface="+mn-lt"/>
              <a:ea typeface="+mn-ea"/>
              <a:cs typeface="+mn-cs"/>
            </a:rPr>
            <a:t>上昇傾向にはあるが、今後も、なお一層の一般管理経費等の削減に努める。</a:t>
          </a:r>
          <a:endParaRPr lang="ja-JP" altLang="ja-JP" sz="1600">
            <a:effectLst/>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xmlns=""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20</xdr:row>
      <xdr:rowOff>96520</xdr:rowOff>
    </xdr:to>
    <xdr:cxnSp macro="">
      <xdr:nvCxnSpPr>
        <xdr:cNvPr id="120" name="直線コネクタ 119">
          <a:extLst>
            <a:ext uri="{FF2B5EF4-FFF2-40B4-BE49-F238E27FC236}">
              <a16:creationId xmlns:a16="http://schemas.microsoft.com/office/drawing/2014/main" xmlns="" id="{00000000-0008-0000-0400-000078000000}"/>
            </a:ext>
          </a:extLst>
        </xdr:cNvPr>
        <xdr:cNvCxnSpPr/>
      </xdr:nvCxnSpPr>
      <xdr:spPr>
        <a:xfrm flipV="1">
          <a:off x="16510000" y="226822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68597</xdr:rowOff>
    </xdr:from>
    <xdr:ext cx="762000" cy="259045"/>
    <xdr:sp macro="" textlink="">
      <xdr:nvSpPr>
        <xdr:cNvPr id="121" name="物件費最小値テキスト">
          <a:extLst>
            <a:ext uri="{FF2B5EF4-FFF2-40B4-BE49-F238E27FC236}">
              <a16:creationId xmlns:a16="http://schemas.microsoft.com/office/drawing/2014/main" xmlns="" id="{00000000-0008-0000-0400-000079000000}"/>
            </a:ext>
          </a:extLst>
        </xdr:cNvPr>
        <xdr:cNvSpPr txBox="1"/>
      </xdr:nvSpPr>
      <xdr:spPr>
        <a:xfrm>
          <a:off x="16598900" y="349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96520</xdr:rowOff>
    </xdr:from>
    <xdr:to>
      <xdr:col>82</xdr:col>
      <xdr:colOff>196850</xdr:colOff>
      <xdr:row>20</xdr:row>
      <xdr:rowOff>96520</xdr:rowOff>
    </xdr:to>
    <xdr:cxnSp macro="">
      <xdr:nvCxnSpPr>
        <xdr:cNvPr id="122" name="直線コネクタ 121">
          <a:extLst>
            <a:ext uri="{FF2B5EF4-FFF2-40B4-BE49-F238E27FC236}">
              <a16:creationId xmlns:a16="http://schemas.microsoft.com/office/drawing/2014/main" xmlns="" id="{00000000-0008-0000-0400-00007A000000}"/>
            </a:ext>
          </a:extLst>
        </xdr:cNvPr>
        <xdr:cNvCxnSpPr/>
      </xdr:nvCxnSpPr>
      <xdr:spPr>
        <a:xfrm>
          <a:off x="16421100" y="3525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3" name="物件費最大値テキスト">
          <a:extLst>
            <a:ext uri="{FF2B5EF4-FFF2-40B4-BE49-F238E27FC236}">
              <a16:creationId xmlns:a16="http://schemas.microsoft.com/office/drawing/2014/main" xmlns="" id="{00000000-0008-0000-0400-00007B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123190</xdr:rowOff>
    </xdr:from>
    <xdr:to>
      <xdr:col>82</xdr:col>
      <xdr:colOff>107950</xdr:colOff>
      <xdr:row>15</xdr:row>
      <xdr:rowOff>168910</xdr:rowOff>
    </xdr:to>
    <xdr:cxnSp macro="">
      <xdr:nvCxnSpPr>
        <xdr:cNvPr id="125" name="直線コネクタ 124">
          <a:extLst>
            <a:ext uri="{FF2B5EF4-FFF2-40B4-BE49-F238E27FC236}">
              <a16:creationId xmlns:a16="http://schemas.microsoft.com/office/drawing/2014/main" xmlns="" id="{00000000-0008-0000-0400-00007D000000}"/>
            </a:ext>
          </a:extLst>
        </xdr:cNvPr>
        <xdr:cNvCxnSpPr/>
      </xdr:nvCxnSpPr>
      <xdr:spPr>
        <a:xfrm>
          <a:off x="15671800" y="269494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128287</xdr:rowOff>
    </xdr:from>
    <xdr:ext cx="762000" cy="259045"/>
    <xdr:sp macro="" textlink="">
      <xdr:nvSpPr>
        <xdr:cNvPr id="126" name="物件費平均値テキスト">
          <a:extLst>
            <a:ext uri="{FF2B5EF4-FFF2-40B4-BE49-F238E27FC236}">
              <a16:creationId xmlns:a16="http://schemas.microsoft.com/office/drawing/2014/main" xmlns="" id="{00000000-0008-0000-0400-00007E000000}"/>
            </a:ext>
          </a:extLst>
        </xdr:cNvPr>
        <xdr:cNvSpPr txBox="1"/>
      </xdr:nvSpPr>
      <xdr:spPr>
        <a:xfrm>
          <a:off x="16598900" y="27000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156210</xdr:rowOff>
    </xdr:from>
    <xdr:to>
      <xdr:col>82</xdr:col>
      <xdr:colOff>158750</xdr:colOff>
      <xdr:row>16</xdr:row>
      <xdr:rowOff>86360</xdr:rowOff>
    </xdr:to>
    <xdr:sp macro="" textlink="">
      <xdr:nvSpPr>
        <xdr:cNvPr id="127" name="フローチャート: 判断 126">
          <a:extLst>
            <a:ext uri="{FF2B5EF4-FFF2-40B4-BE49-F238E27FC236}">
              <a16:creationId xmlns:a16="http://schemas.microsoft.com/office/drawing/2014/main" xmlns="" id="{00000000-0008-0000-0400-00007F000000}"/>
            </a:ext>
          </a:extLst>
        </xdr:cNvPr>
        <xdr:cNvSpPr/>
      </xdr:nvSpPr>
      <xdr:spPr>
        <a:xfrm>
          <a:off x="16459200" y="272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77470</xdr:rowOff>
    </xdr:from>
    <xdr:to>
      <xdr:col>78</xdr:col>
      <xdr:colOff>69850</xdr:colOff>
      <xdr:row>15</xdr:row>
      <xdr:rowOff>123190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4782800" y="26492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163830</xdr:rowOff>
    </xdr:from>
    <xdr:to>
      <xdr:col>78</xdr:col>
      <xdr:colOff>120650</xdr:colOff>
      <xdr:row>16</xdr:row>
      <xdr:rowOff>93980</xdr:rowOff>
    </xdr:to>
    <xdr:sp macro="" textlink="">
      <xdr:nvSpPr>
        <xdr:cNvPr id="129" name="フローチャート: 判断 128">
          <a:extLst>
            <a:ext uri="{FF2B5EF4-FFF2-40B4-BE49-F238E27FC236}">
              <a16:creationId xmlns:a16="http://schemas.microsoft.com/office/drawing/2014/main" xmlns="" id="{00000000-0008-0000-0400-000081000000}"/>
            </a:ext>
          </a:extLst>
        </xdr:cNvPr>
        <xdr:cNvSpPr/>
      </xdr:nvSpPr>
      <xdr:spPr>
        <a:xfrm>
          <a:off x="15621000" y="273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78757</xdr:rowOff>
    </xdr:from>
    <xdr:ext cx="736600" cy="259045"/>
    <xdr:sp macro="" textlink="">
      <xdr:nvSpPr>
        <xdr:cNvPr id="130" name="テキスト ボックス 129">
          <a:extLst>
            <a:ext uri="{FF2B5EF4-FFF2-40B4-BE49-F238E27FC236}">
              <a16:creationId xmlns:a16="http://schemas.microsoft.com/office/drawing/2014/main" xmlns="" id="{00000000-0008-0000-0400-000082000000}"/>
            </a:ext>
          </a:extLst>
        </xdr:cNvPr>
        <xdr:cNvSpPr txBox="1"/>
      </xdr:nvSpPr>
      <xdr:spPr>
        <a:xfrm>
          <a:off x="15290800" y="2821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46990</xdr:rowOff>
    </xdr:from>
    <xdr:to>
      <xdr:col>73</xdr:col>
      <xdr:colOff>180975</xdr:colOff>
      <xdr:row>15</xdr:row>
      <xdr:rowOff>77470</xdr:rowOff>
    </xdr:to>
    <xdr:cxnSp macro="">
      <xdr:nvCxnSpPr>
        <xdr:cNvPr id="131" name="直線コネクタ 130">
          <a:extLst>
            <a:ext uri="{FF2B5EF4-FFF2-40B4-BE49-F238E27FC236}">
              <a16:creationId xmlns:a16="http://schemas.microsoft.com/office/drawing/2014/main" xmlns="" id="{00000000-0008-0000-0400-000083000000}"/>
            </a:ext>
          </a:extLst>
        </xdr:cNvPr>
        <xdr:cNvCxnSpPr/>
      </xdr:nvCxnSpPr>
      <xdr:spPr>
        <a:xfrm>
          <a:off x="13893800" y="26187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45720</xdr:rowOff>
    </xdr:from>
    <xdr:to>
      <xdr:col>74</xdr:col>
      <xdr:colOff>31750</xdr:colOff>
      <xdr:row>16</xdr:row>
      <xdr:rowOff>147320</xdr:rowOff>
    </xdr:to>
    <xdr:sp macro="" textlink="">
      <xdr:nvSpPr>
        <xdr:cNvPr id="132" name="フローチャート: 判断 131">
          <a:extLst>
            <a:ext uri="{FF2B5EF4-FFF2-40B4-BE49-F238E27FC236}">
              <a16:creationId xmlns:a16="http://schemas.microsoft.com/office/drawing/2014/main" xmlns="" id="{00000000-0008-0000-0400-000084000000}"/>
            </a:ext>
          </a:extLst>
        </xdr:cNvPr>
        <xdr:cNvSpPr/>
      </xdr:nvSpPr>
      <xdr:spPr>
        <a:xfrm>
          <a:off x="14732000" y="278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132097</xdr:rowOff>
    </xdr:from>
    <xdr:ext cx="762000" cy="259045"/>
    <xdr:sp macro="" textlink="">
      <xdr:nvSpPr>
        <xdr:cNvPr id="133" name="テキスト ボックス 132">
          <a:extLst>
            <a:ext uri="{FF2B5EF4-FFF2-40B4-BE49-F238E27FC236}">
              <a16:creationId xmlns:a16="http://schemas.microsoft.com/office/drawing/2014/main" xmlns="" id="{00000000-0008-0000-0400-000085000000}"/>
            </a:ext>
          </a:extLst>
        </xdr:cNvPr>
        <xdr:cNvSpPr txBox="1"/>
      </xdr:nvSpPr>
      <xdr:spPr>
        <a:xfrm>
          <a:off x="14401800" y="287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24130</xdr:rowOff>
    </xdr:from>
    <xdr:to>
      <xdr:col>69</xdr:col>
      <xdr:colOff>92075</xdr:colOff>
      <xdr:row>15</xdr:row>
      <xdr:rowOff>46990</xdr:rowOff>
    </xdr:to>
    <xdr:cxnSp macro="">
      <xdr:nvCxnSpPr>
        <xdr:cNvPr id="134" name="直線コネクタ 133">
          <a:extLst>
            <a:ext uri="{FF2B5EF4-FFF2-40B4-BE49-F238E27FC236}">
              <a16:creationId xmlns:a16="http://schemas.microsoft.com/office/drawing/2014/main" xmlns="" id="{00000000-0008-0000-0400-000086000000}"/>
            </a:ext>
          </a:extLst>
        </xdr:cNvPr>
        <xdr:cNvCxnSpPr/>
      </xdr:nvCxnSpPr>
      <xdr:spPr>
        <a:xfrm>
          <a:off x="13004800" y="25958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60960</xdr:rowOff>
    </xdr:from>
    <xdr:to>
      <xdr:col>69</xdr:col>
      <xdr:colOff>142875</xdr:colOff>
      <xdr:row>16</xdr:row>
      <xdr:rowOff>162560</xdr:rowOff>
    </xdr:to>
    <xdr:sp macro="" textlink="">
      <xdr:nvSpPr>
        <xdr:cNvPr id="135" name="フローチャート: 判断 134">
          <a:extLst>
            <a:ext uri="{FF2B5EF4-FFF2-40B4-BE49-F238E27FC236}">
              <a16:creationId xmlns:a16="http://schemas.microsoft.com/office/drawing/2014/main" xmlns="" id="{00000000-0008-0000-0400-000087000000}"/>
            </a:ext>
          </a:extLst>
        </xdr:cNvPr>
        <xdr:cNvSpPr/>
      </xdr:nvSpPr>
      <xdr:spPr>
        <a:xfrm>
          <a:off x="13843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147337</xdr:rowOff>
    </xdr:from>
    <xdr:ext cx="762000" cy="259045"/>
    <xdr:sp macro="" textlink="">
      <xdr:nvSpPr>
        <xdr:cNvPr id="136" name="テキスト ボックス 135">
          <a:extLst>
            <a:ext uri="{FF2B5EF4-FFF2-40B4-BE49-F238E27FC236}">
              <a16:creationId xmlns:a16="http://schemas.microsoft.com/office/drawing/2014/main" xmlns="" id="{00000000-0008-0000-0400-000088000000}"/>
            </a:ext>
          </a:extLst>
        </xdr:cNvPr>
        <xdr:cNvSpPr txBox="1"/>
      </xdr:nvSpPr>
      <xdr:spPr>
        <a:xfrm>
          <a:off x="13512800" y="289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30480</xdr:rowOff>
    </xdr:from>
    <xdr:to>
      <xdr:col>65</xdr:col>
      <xdr:colOff>53975</xdr:colOff>
      <xdr:row>16</xdr:row>
      <xdr:rowOff>132080</xdr:rowOff>
    </xdr:to>
    <xdr:sp macro="" textlink="">
      <xdr:nvSpPr>
        <xdr:cNvPr id="137" name="フローチャート: 判断 136">
          <a:extLst>
            <a:ext uri="{FF2B5EF4-FFF2-40B4-BE49-F238E27FC236}">
              <a16:creationId xmlns:a16="http://schemas.microsoft.com/office/drawing/2014/main" xmlns="" id="{00000000-0008-0000-0400-000089000000}"/>
            </a:ext>
          </a:extLst>
        </xdr:cNvPr>
        <xdr:cNvSpPr/>
      </xdr:nvSpPr>
      <xdr:spPr>
        <a:xfrm>
          <a:off x="12954000" y="277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116857</xdr:rowOff>
    </xdr:from>
    <xdr:ext cx="762000" cy="259045"/>
    <xdr:sp macro="" textlink="">
      <xdr:nvSpPr>
        <xdr:cNvPr id="138" name="テキスト ボックス 137">
          <a:extLst>
            <a:ext uri="{FF2B5EF4-FFF2-40B4-BE49-F238E27FC236}">
              <a16:creationId xmlns:a16="http://schemas.microsoft.com/office/drawing/2014/main" xmlns="" id="{00000000-0008-0000-0400-00008A000000}"/>
            </a:ext>
          </a:extLst>
        </xdr:cNvPr>
        <xdr:cNvSpPr txBox="1"/>
      </xdr:nvSpPr>
      <xdr:spPr>
        <a:xfrm>
          <a:off x="12623800" y="2860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xmlns=""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xmlns=""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118110</xdr:rowOff>
    </xdr:from>
    <xdr:to>
      <xdr:col>82</xdr:col>
      <xdr:colOff>158750</xdr:colOff>
      <xdr:row>16</xdr:row>
      <xdr:rowOff>48260</xdr:rowOff>
    </xdr:to>
    <xdr:sp macro="" textlink="">
      <xdr:nvSpPr>
        <xdr:cNvPr id="144" name="楕円 143">
          <a:extLst>
            <a:ext uri="{FF2B5EF4-FFF2-40B4-BE49-F238E27FC236}">
              <a16:creationId xmlns:a16="http://schemas.microsoft.com/office/drawing/2014/main" xmlns="" id="{00000000-0008-0000-0400-000090000000}"/>
            </a:ext>
          </a:extLst>
        </xdr:cNvPr>
        <xdr:cNvSpPr/>
      </xdr:nvSpPr>
      <xdr:spPr>
        <a:xfrm>
          <a:off x="16459200" y="2689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134637</xdr:rowOff>
    </xdr:from>
    <xdr:ext cx="762000" cy="259045"/>
    <xdr:sp macro="" textlink="">
      <xdr:nvSpPr>
        <xdr:cNvPr id="145" name="物件費該当値テキスト">
          <a:extLst>
            <a:ext uri="{FF2B5EF4-FFF2-40B4-BE49-F238E27FC236}">
              <a16:creationId xmlns:a16="http://schemas.microsoft.com/office/drawing/2014/main" xmlns="" id="{00000000-0008-0000-0400-000091000000}"/>
            </a:ext>
          </a:extLst>
        </xdr:cNvPr>
        <xdr:cNvSpPr txBox="1"/>
      </xdr:nvSpPr>
      <xdr:spPr>
        <a:xfrm>
          <a:off x="16598900" y="2534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72390</xdr:rowOff>
    </xdr:from>
    <xdr:to>
      <xdr:col>78</xdr:col>
      <xdr:colOff>120650</xdr:colOff>
      <xdr:row>16</xdr:row>
      <xdr:rowOff>2540</xdr:rowOff>
    </xdr:to>
    <xdr:sp macro="" textlink="">
      <xdr:nvSpPr>
        <xdr:cNvPr id="146" name="楕円 145">
          <a:extLst>
            <a:ext uri="{FF2B5EF4-FFF2-40B4-BE49-F238E27FC236}">
              <a16:creationId xmlns:a16="http://schemas.microsoft.com/office/drawing/2014/main" xmlns="" id="{00000000-0008-0000-0400-000092000000}"/>
            </a:ext>
          </a:extLst>
        </xdr:cNvPr>
        <xdr:cNvSpPr/>
      </xdr:nvSpPr>
      <xdr:spPr>
        <a:xfrm>
          <a:off x="15621000" y="264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12717</xdr:rowOff>
    </xdr:from>
    <xdr:ext cx="7366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5290800" y="2413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26670</xdr:rowOff>
    </xdr:from>
    <xdr:to>
      <xdr:col>74</xdr:col>
      <xdr:colOff>31750</xdr:colOff>
      <xdr:row>15</xdr:row>
      <xdr:rowOff>128270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4732000" y="259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138447</xdr:rowOff>
    </xdr:from>
    <xdr:ext cx="762000" cy="259045"/>
    <xdr:sp macro="" textlink="">
      <xdr:nvSpPr>
        <xdr:cNvPr id="149" name="テキスト ボックス 148">
          <a:extLst>
            <a:ext uri="{FF2B5EF4-FFF2-40B4-BE49-F238E27FC236}">
              <a16:creationId xmlns:a16="http://schemas.microsoft.com/office/drawing/2014/main" xmlns="" id="{00000000-0008-0000-0400-000095000000}"/>
            </a:ext>
          </a:extLst>
        </xdr:cNvPr>
        <xdr:cNvSpPr txBox="1"/>
      </xdr:nvSpPr>
      <xdr:spPr>
        <a:xfrm>
          <a:off x="14401800" y="2367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14</xdr:row>
      <xdr:rowOff>167640</xdr:rowOff>
    </xdr:from>
    <xdr:to>
      <xdr:col>69</xdr:col>
      <xdr:colOff>142875</xdr:colOff>
      <xdr:row>15</xdr:row>
      <xdr:rowOff>97790</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3843000" y="2567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107967</xdr:rowOff>
    </xdr:from>
    <xdr:ext cx="7620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3512800" y="2336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144780</xdr:rowOff>
    </xdr:from>
    <xdr:to>
      <xdr:col>65</xdr:col>
      <xdr:colOff>53975</xdr:colOff>
      <xdr:row>15</xdr:row>
      <xdr:rowOff>74930</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2954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85107</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2623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xmlns=""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xmlns=""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xmlns=""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xmlns=""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xmlns=""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扶助費にかかる経常収支比率については類似団体を下回っているが、人口一人当たりの決算額で比較すると類似団体平均とほぼ同数である。障害者支援・子育て支援対策等の社会保障分野において財政需要が増嵩している中で、今後も扶助費全体としては増加傾向と見込まれるが、引き続き生活保護の適正実施等、抑制に努める。</a:t>
          </a:r>
          <a:endParaRPr lang="ja-JP" altLang="ja-JP" sz="1600">
            <a:effectLst/>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xmlns=""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xmlns=""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xmlns=""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68" name="直線コネクタ 167">
          <a:extLst>
            <a:ext uri="{FF2B5EF4-FFF2-40B4-BE49-F238E27FC236}">
              <a16:creationId xmlns:a16="http://schemas.microsoft.com/office/drawing/2014/main" xmlns="" id="{00000000-0008-0000-0400-0000A8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xmlns=""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50800</xdr:rowOff>
    </xdr:from>
    <xdr:to>
      <xdr:col>24</xdr:col>
      <xdr:colOff>25400</xdr:colOff>
      <xdr:row>61</xdr:row>
      <xdr:rowOff>41275</xdr:rowOff>
    </xdr:to>
    <xdr:cxnSp macro="">
      <xdr:nvCxnSpPr>
        <xdr:cNvPr id="185" name="直線コネクタ 184">
          <a:extLst>
            <a:ext uri="{FF2B5EF4-FFF2-40B4-BE49-F238E27FC236}">
              <a16:creationId xmlns:a16="http://schemas.microsoft.com/office/drawing/2014/main" xmlns="" id="{00000000-0008-0000-0400-0000B9000000}"/>
            </a:ext>
          </a:extLst>
        </xdr:cNvPr>
        <xdr:cNvCxnSpPr/>
      </xdr:nvCxnSpPr>
      <xdr:spPr>
        <a:xfrm flipV="1">
          <a:off x="4826000" y="9137650"/>
          <a:ext cx="0" cy="13620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13352</xdr:rowOff>
    </xdr:from>
    <xdr:ext cx="762000" cy="259045"/>
    <xdr:sp macro="" textlink="">
      <xdr:nvSpPr>
        <xdr:cNvPr id="186" name="扶助費最小値テキスト">
          <a:extLst>
            <a:ext uri="{FF2B5EF4-FFF2-40B4-BE49-F238E27FC236}">
              <a16:creationId xmlns:a16="http://schemas.microsoft.com/office/drawing/2014/main" xmlns="" id="{00000000-0008-0000-0400-0000BA000000}"/>
            </a:ext>
          </a:extLst>
        </xdr:cNvPr>
        <xdr:cNvSpPr txBox="1"/>
      </xdr:nvSpPr>
      <xdr:spPr>
        <a:xfrm>
          <a:off x="4914900" y="10471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41275</xdr:rowOff>
    </xdr:from>
    <xdr:to>
      <xdr:col>24</xdr:col>
      <xdr:colOff>114300</xdr:colOff>
      <xdr:row>61</xdr:row>
      <xdr:rowOff>41275</xdr:rowOff>
    </xdr:to>
    <xdr:cxnSp macro="">
      <xdr:nvCxnSpPr>
        <xdr:cNvPr id="187" name="直線コネクタ 186">
          <a:extLst>
            <a:ext uri="{FF2B5EF4-FFF2-40B4-BE49-F238E27FC236}">
              <a16:creationId xmlns:a16="http://schemas.microsoft.com/office/drawing/2014/main" xmlns="" id="{00000000-0008-0000-0400-0000BB000000}"/>
            </a:ext>
          </a:extLst>
        </xdr:cNvPr>
        <xdr:cNvCxnSpPr/>
      </xdr:nvCxnSpPr>
      <xdr:spPr>
        <a:xfrm>
          <a:off x="4737100" y="10499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137177</xdr:rowOff>
    </xdr:from>
    <xdr:ext cx="762000" cy="259045"/>
    <xdr:sp macro="" textlink="">
      <xdr:nvSpPr>
        <xdr:cNvPr id="188" name="扶助費最大値テキスト">
          <a:extLst>
            <a:ext uri="{FF2B5EF4-FFF2-40B4-BE49-F238E27FC236}">
              <a16:creationId xmlns:a16="http://schemas.microsoft.com/office/drawing/2014/main" xmlns="" id="{00000000-0008-0000-0400-0000BC000000}"/>
            </a:ext>
          </a:extLst>
        </xdr:cNvPr>
        <xdr:cNvSpPr txBox="1"/>
      </xdr:nvSpPr>
      <xdr:spPr>
        <a:xfrm>
          <a:off x="4914900" y="888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50800</xdr:rowOff>
    </xdr:from>
    <xdr:to>
      <xdr:col>24</xdr:col>
      <xdr:colOff>114300</xdr:colOff>
      <xdr:row>53</xdr:row>
      <xdr:rowOff>50800</xdr:rowOff>
    </xdr:to>
    <xdr:cxnSp macro="">
      <xdr:nvCxnSpPr>
        <xdr:cNvPr id="189" name="直線コネクタ 188">
          <a:extLst>
            <a:ext uri="{FF2B5EF4-FFF2-40B4-BE49-F238E27FC236}">
              <a16:creationId xmlns:a16="http://schemas.microsoft.com/office/drawing/2014/main" xmlns="" id="{00000000-0008-0000-0400-0000BD000000}"/>
            </a:ext>
          </a:extLst>
        </xdr:cNvPr>
        <xdr:cNvCxnSpPr/>
      </xdr:nvCxnSpPr>
      <xdr:spPr>
        <a:xfrm>
          <a:off x="4737100" y="9137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155575</xdr:rowOff>
    </xdr:from>
    <xdr:to>
      <xdr:col>24</xdr:col>
      <xdr:colOff>25400</xdr:colOff>
      <xdr:row>53</xdr:row>
      <xdr:rowOff>165100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flipV="1">
          <a:off x="3987800" y="9242425"/>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95902</xdr:rowOff>
    </xdr:from>
    <xdr:ext cx="762000" cy="259045"/>
    <xdr:sp macro="" textlink="">
      <xdr:nvSpPr>
        <xdr:cNvPr id="191" name="扶助費平均値テキスト">
          <a:extLst>
            <a:ext uri="{FF2B5EF4-FFF2-40B4-BE49-F238E27FC236}">
              <a16:creationId xmlns:a16="http://schemas.microsoft.com/office/drawing/2014/main" xmlns="" id="{00000000-0008-0000-0400-0000BF000000}"/>
            </a:ext>
          </a:extLst>
        </xdr:cNvPr>
        <xdr:cNvSpPr txBox="1"/>
      </xdr:nvSpPr>
      <xdr:spPr>
        <a:xfrm>
          <a:off x="4914900" y="95256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123825</xdr:rowOff>
    </xdr:from>
    <xdr:to>
      <xdr:col>24</xdr:col>
      <xdr:colOff>76200</xdr:colOff>
      <xdr:row>56</xdr:row>
      <xdr:rowOff>53975</xdr:rowOff>
    </xdr:to>
    <xdr:sp macro="" textlink="">
      <xdr:nvSpPr>
        <xdr:cNvPr id="192" name="フローチャート: 判断 191">
          <a:extLst>
            <a:ext uri="{FF2B5EF4-FFF2-40B4-BE49-F238E27FC236}">
              <a16:creationId xmlns:a16="http://schemas.microsoft.com/office/drawing/2014/main" xmlns="" id="{00000000-0008-0000-0400-0000C0000000}"/>
            </a:ext>
          </a:extLst>
        </xdr:cNvPr>
        <xdr:cNvSpPr/>
      </xdr:nvSpPr>
      <xdr:spPr>
        <a:xfrm>
          <a:off x="4775200" y="955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165100</xdr:rowOff>
    </xdr:from>
    <xdr:to>
      <xdr:col>19</xdr:col>
      <xdr:colOff>187325</xdr:colOff>
      <xdr:row>54</xdr:row>
      <xdr:rowOff>22225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098800" y="925195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19050</xdr:rowOff>
    </xdr:from>
    <xdr:to>
      <xdr:col>20</xdr:col>
      <xdr:colOff>38100</xdr:colOff>
      <xdr:row>56</xdr:row>
      <xdr:rowOff>120650</xdr:rowOff>
    </xdr:to>
    <xdr:sp macro="" textlink="">
      <xdr:nvSpPr>
        <xdr:cNvPr id="194" name="フローチャート: 判断 193">
          <a:extLst>
            <a:ext uri="{FF2B5EF4-FFF2-40B4-BE49-F238E27FC236}">
              <a16:creationId xmlns:a16="http://schemas.microsoft.com/office/drawing/2014/main" xmlns="" id="{00000000-0008-0000-0400-0000C2000000}"/>
            </a:ext>
          </a:extLst>
        </xdr:cNvPr>
        <xdr:cNvSpPr/>
      </xdr:nvSpPr>
      <xdr:spPr>
        <a:xfrm>
          <a:off x="3937000" y="962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105427</xdr:rowOff>
    </xdr:from>
    <xdr:ext cx="736600" cy="259045"/>
    <xdr:sp macro="" textlink="">
      <xdr:nvSpPr>
        <xdr:cNvPr id="195" name="テキスト ボックス 194">
          <a:extLst>
            <a:ext uri="{FF2B5EF4-FFF2-40B4-BE49-F238E27FC236}">
              <a16:creationId xmlns:a16="http://schemas.microsoft.com/office/drawing/2014/main" xmlns="" id="{00000000-0008-0000-0400-0000C3000000}"/>
            </a:ext>
          </a:extLst>
        </xdr:cNvPr>
        <xdr:cNvSpPr txBox="1"/>
      </xdr:nvSpPr>
      <xdr:spPr>
        <a:xfrm>
          <a:off x="3606800" y="9706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22225</xdr:rowOff>
    </xdr:from>
    <xdr:to>
      <xdr:col>15</xdr:col>
      <xdr:colOff>98425</xdr:colOff>
      <xdr:row>54</xdr:row>
      <xdr:rowOff>22225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a:off x="2209800" y="92805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114300</xdr:rowOff>
    </xdr:from>
    <xdr:to>
      <xdr:col>15</xdr:col>
      <xdr:colOff>149225</xdr:colOff>
      <xdr:row>57</xdr:row>
      <xdr:rowOff>44450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048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29227</xdr:rowOff>
    </xdr:from>
    <xdr:ext cx="7620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2717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136525</xdr:rowOff>
    </xdr:from>
    <xdr:to>
      <xdr:col>11</xdr:col>
      <xdr:colOff>9525</xdr:colOff>
      <xdr:row>54</xdr:row>
      <xdr:rowOff>22225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1320800" y="9223375"/>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38100</xdr:rowOff>
    </xdr:from>
    <xdr:to>
      <xdr:col>11</xdr:col>
      <xdr:colOff>60325</xdr:colOff>
      <xdr:row>56</xdr:row>
      <xdr:rowOff>139700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2159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124477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1828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28575</xdr:rowOff>
    </xdr:from>
    <xdr:to>
      <xdr:col>6</xdr:col>
      <xdr:colOff>171450</xdr:colOff>
      <xdr:row>56</xdr:row>
      <xdr:rowOff>130175</xdr:rowOff>
    </xdr:to>
    <xdr:sp macro="" textlink="">
      <xdr:nvSpPr>
        <xdr:cNvPr id="202" name="フローチャート: 判断 201">
          <a:extLst>
            <a:ext uri="{FF2B5EF4-FFF2-40B4-BE49-F238E27FC236}">
              <a16:creationId xmlns:a16="http://schemas.microsoft.com/office/drawing/2014/main" xmlns="" id="{00000000-0008-0000-0400-0000CA000000}"/>
            </a:ext>
          </a:extLst>
        </xdr:cNvPr>
        <xdr:cNvSpPr/>
      </xdr:nvSpPr>
      <xdr:spPr>
        <a:xfrm>
          <a:off x="1270000" y="9629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114952</xdr:rowOff>
    </xdr:from>
    <xdr:ext cx="762000" cy="259045"/>
    <xdr:sp macro="" textlink="">
      <xdr:nvSpPr>
        <xdr:cNvPr id="203" name="テキスト ボックス 202">
          <a:extLst>
            <a:ext uri="{FF2B5EF4-FFF2-40B4-BE49-F238E27FC236}">
              <a16:creationId xmlns:a16="http://schemas.microsoft.com/office/drawing/2014/main" xmlns="" id="{00000000-0008-0000-0400-0000CB000000}"/>
            </a:ext>
          </a:extLst>
        </xdr:cNvPr>
        <xdr:cNvSpPr txBox="1"/>
      </xdr:nvSpPr>
      <xdr:spPr>
        <a:xfrm>
          <a:off x="939800" y="9716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xmlns=""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104775</xdr:rowOff>
    </xdr:from>
    <xdr:to>
      <xdr:col>24</xdr:col>
      <xdr:colOff>76200</xdr:colOff>
      <xdr:row>54</xdr:row>
      <xdr:rowOff>34925</xdr:rowOff>
    </xdr:to>
    <xdr:sp macro="" textlink="">
      <xdr:nvSpPr>
        <xdr:cNvPr id="209" name="楕円 208">
          <a:extLst>
            <a:ext uri="{FF2B5EF4-FFF2-40B4-BE49-F238E27FC236}">
              <a16:creationId xmlns:a16="http://schemas.microsoft.com/office/drawing/2014/main" xmlns="" id="{00000000-0008-0000-0400-0000D1000000}"/>
            </a:ext>
          </a:extLst>
        </xdr:cNvPr>
        <xdr:cNvSpPr/>
      </xdr:nvSpPr>
      <xdr:spPr>
        <a:xfrm>
          <a:off x="4775200" y="9191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13352</xdr:rowOff>
    </xdr:from>
    <xdr:ext cx="762000" cy="259045"/>
    <xdr:sp macro="" textlink="">
      <xdr:nvSpPr>
        <xdr:cNvPr id="210" name="扶助費該当値テキスト">
          <a:extLst>
            <a:ext uri="{FF2B5EF4-FFF2-40B4-BE49-F238E27FC236}">
              <a16:creationId xmlns:a16="http://schemas.microsoft.com/office/drawing/2014/main" xmlns="" id="{00000000-0008-0000-0400-0000D2000000}"/>
            </a:ext>
          </a:extLst>
        </xdr:cNvPr>
        <xdr:cNvSpPr txBox="1"/>
      </xdr:nvSpPr>
      <xdr:spPr>
        <a:xfrm>
          <a:off x="4914900" y="9100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114300</xdr:rowOff>
    </xdr:from>
    <xdr:to>
      <xdr:col>20</xdr:col>
      <xdr:colOff>38100</xdr:colOff>
      <xdr:row>54</xdr:row>
      <xdr:rowOff>44450</xdr:rowOff>
    </xdr:to>
    <xdr:sp macro="" textlink="">
      <xdr:nvSpPr>
        <xdr:cNvPr id="211" name="楕円 210">
          <a:extLst>
            <a:ext uri="{FF2B5EF4-FFF2-40B4-BE49-F238E27FC236}">
              <a16:creationId xmlns:a16="http://schemas.microsoft.com/office/drawing/2014/main" xmlns="" id="{00000000-0008-0000-0400-0000D3000000}"/>
            </a:ext>
          </a:extLst>
        </xdr:cNvPr>
        <xdr:cNvSpPr/>
      </xdr:nvSpPr>
      <xdr:spPr>
        <a:xfrm>
          <a:off x="3937000" y="920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54627</xdr:rowOff>
    </xdr:from>
    <xdr:ext cx="736600" cy="259045"/>
    <xdr:sp macro="" textlink="">
      <xdr:nvSpPr>
        <xdr:cNvPr id="212" name="テキスト ボックス 211">
          <a:extLst>
            <a:ext uri="{FF2B5EF4-FFF2-40B4-BE49-F238E27FC236}">
              <a16:creationId xmlns:a16="http://schemas.microsoft.com/office/drawing/2014/main" xmlns="" id="{00000000-0008-0000-0400-0000D4000000}"/>
            </a:ext>
          </a:extLst>
        </xdr:cNvPr>
        <xdr:cNvSpPr txBox="1"/>
      </xdr:nvSpPr>
      <xdr:spPr>
        <a:xfrm>
          <a:off x="3606800" y="8970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142875</xdr:rowOff>
    </xdr:from>
    <xdr:to>
      <xdr:col>15</xdr:col>
      <xdr:colOff>149225</xdr:colOff>
      <xdr:row>54</xdr:row>
      <xdr:rowOff>73025</xdr:rowOff>
    </xdr:to>
    <xdr:sp macro="" textlink="">
      <xdr:nvSpPr>
        <xdr:cNvPr id="213" name="楕円 212">
          <a:extLst>
            <a:ext uri="{FF2B5EF4-FFF2-40B4-BE49-F238E27FC236}">
              <a16:creationId xmlns:a16="http://schemas.microsoft.com/office/drawing/2014/main" xmlns="" id="{00000000-0008-0000-0400-0000D5000000}"/>
            </a:ext>
          </a:extLst>
        </xdr:cNvPr>
        <xdr:cNvSpPr/>
      </xdr:nvSpPr>
      <xdr:spPr>
        <a:xfrm>
          <a:off x="3048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83202</xdr:rowOff>
    </xdr:from>
    <xdr:ext cx="762000" cy="259045"/>
    <xdr:sp macro="" textlink="">
      <xdr:nvSpPr>
        <xdr:cNvPr id="214" name="テキスト ボックス 213">
          <a:extLst>
            <a:ext uri="{FF2B5EF4-FFF2-40B4-BE49-F238E27FC236}">
              <a16:creationId xmlns:a16="http://schemas.microsoft.com/office/drawing/2014/main" xmlns="" id="{00000000-0008-0000-0400-0000D6000000}"/>
            </a:ext>
          </a:extLst>
        </xdr:cNvPr>
        <xdr:cNvSpPr txBox="1"/>
      </xdr:nvSpPr>
      <xdr:spPr>
        <a:xfrm>
          <a:off x="2717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142875</xdr:rowOff>
    </xdr:from>
    <xdr:to>
      <xdr:col>11</xdr:col>
      <xdr:colOff>60325</xdr:colOff>
      <xdr:row>54</xdr:row>
      <xdr:rowOff>73025</xdr:rowOff>
    </xdr:to>
    <xdr:sp macro="" textlink="">
      <xdr:nvSpPr>
        <xdr:cNvPr id="215" name="楕円 214">
          <a:extLst>
            <a:ext uri="{FF2B5EF4-FFF2-40B4-BE49-F238E27FC236}">
              <a16:creationId xmlns:a16="http://schemas.microsoft.com/office/drawing/2014/main" xmlns="" id="{00000000-0008-0000-0400-0000D7000000}"/>
            </a:ext>
          </a:extLst>
        </xdr:cNvPr>
        <xdr:cNvSpPr/>
      </xdr:nvSpPr>
      <xdr:spPr>
        <a:xfrm>
          <a:off x="2159000" y="9229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83202</xdr:rowOff>
    </xdr:from>
    <xdr:ext cx="762000" cy="259045"/>
    <xdr:sp macro="" textlink="">
      <xdr:nvSpPr>
        <xdr:cNvPr id="216" name="テキスト ボックス 215">
          <a:extLst>
            <a:ext uri="{FF2B5EF4-FFF2-40B4-BE49-F238E27FC236}">
              <a16:creationId xmlns:a16="http://schemas.microsoft.com/office/drawing/2014/main" xmlns="" id="{00000000-0008-0000-0400-0000D8000000}"/>
            </a:ext>
          </a:extLst>
        </xdr:cNvPr>
        <xdr:cNvSpPr txBox="1"/>
      </xdr:nvSpPr>
      <xdr:spPr>
        <a:xfrm>
          <a:off x="1828800" y="8998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85725</xdr:rowOff>
    </xdr:from>
    <xdr:to>
      <xdr:col>6</xdr:col>
      <xdr:colOff>171450</xdr:colOff>
      <xdr:row>54</xdr:row>
      <xdr:rowOff>15875</xdr:rowOff>
    </xdr:to>
    <xdr:sp macro="" textlink="">
      <xdr:nvSpPr>
        <xdr:cNvPr id="217" name="楕円 216">
          <a:extLst>
            <a:ext uri="{FF2B5EF4-FFF2-40B4-BE49-F238E27FC236}">
              <a16:creationId xmlns:a16="http://schemas.microsoft.com/office/drawing/2014/main" xmlns="" id="{00000000-0008-0000-0400-0000D9000000}"/>
            </a:ext>
          </a:extLst>
        </xdr:cNvPr>
        <xdr:cNvSpPr/>
      </xdr:nvSpPr>
      <xdr:spPr>
        <a:xfrm>
          <a:off x="1270000" y="9172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26052</xdr:rowOff>
    </xdr:from>
    <xdr:ext cx="762000" cy="259045"/>
    <xdr:sp macro="" textlink="">
      <xdr:nvSpPr>
        <xdr:cNvPr id="218" name="テキスト ボックス 217">
          <a:extLst>
            <a:ext uri="{FF2B5EF4-FFF2-40B4-BE49-F238E27FC236}">
              <a16:creationId xmlns:a16="http://schemas.microsoft.com/office/drawing/2014/main" xmlns="" id="{00000000-0008-0000-0400-0000DA000000}"/>
            </a:ext>
          </a:extLst>
        </xdr:cNvPr>
        <xdr:cNvSpPr txBox="1"/>
      </xdr:nvSpPr>
      <xdr:spPr>
        <a:xfrm>
          <a:off x="939800" y="89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xmlns=""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xmlns=""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xmlns=""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xmlns=""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その他にかかる経常収支比率については類似団体平均を下回っているが、公営企業会計等に対する繰出金が増加傾向にあるため、今後経費を削減するとともに、使用料の見直しによる健全化を図り、普通会計の負担額軽減を図る</a:t>
          </a:r>
          <a:r>
            <a:rPr kumimoji="1" lang="en-US" altLang="ja-JP" sz="1200">
              <a:solidFill>
                <a:schemeClr val="dk1"/>
              </a:solidFill>
              <a:effectLst/>
              <a:latin typeface="+mn-lt"/>
              <a:ea typeface="+mn-ea"/>
              <a:cs typeface="+mn-cs"/>
            </a:rPr>
            <a:t>.</a:t>
          </a:r>
          <a:r>
            <a:rPr kumimoji="1" lang="ja-JP" altLang="ja-JP" sz="1200">
              <a:solidFill>
                <a:schemeClr val="dk1"/>
              </a:solidFill>
              <a:effectLst/>
              <a:latin typeface="+mn-lt"/>
              <a:ea typeface="+mn-ea"/>
              <a:cs typeface="+mn-cs"/>
            </a:rPr>
            <a:t>。</a:t>
          </a:r>
          <a:endParaRPr lang="ja-JP" altLang="ja-JP" sz="1600">
            <a:effectLst/>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xmlns=""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xmlns=""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3" name="直線コネクタ 232">
          <a:extLst>
            <a:ext uri="{FF2B5EF4-FFF2-40B4-BE49-F238E27FC236}">
              <a16:creationId xmlns:a16="http://schemas.microsoft.com/office/drawing/2014/main" xmlns="" id="{00000000-0008-0000-0400-0000E9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4" name="テキスト ボックス 233">
          <a:extLst>
            <a:ext uri="{FF2B5EF4-FFF2-40B4-BE49-F238E27FC236}">
              <a16:creationId xmlns:a16="http://schemas.microsoft.com/office/drawing/2014/main" xmlns="" id="{00000000-0008-0000-0400-0000EA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5" name="直線コネクタ 234">
          <a:extLst>
            <a:ext uri="{FF2B5EF4-FFF2-40B4-BE49-F238E27FC236}">
              <a16:creationId xmlns:a16="http://schemas.microsoft.com/office/drawing/2014/main" xmlns="" id="{00000000-0008-0000-0400-0000EB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6" name="テキスト ボックス 235">
          <a:extLst>
            <a:ext uri="{FF2B5EF4-FFF2-40B4-BE49-F238E27FC236}">
              <a16:creationId xmlns:a16="http://schemas.microsoft.com/office/drawing/2014/main" xmlns="" id="{00000000-0008-0000-0400-0000EC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7" name="直線コネクタ 236">
          <a:extLst>
            <a:ext uri="{FF2B5EF4-FFF2-40B4-BE49-F238E27FC236}">
              <a16:creationId xmlns:a16="http://schemas.microsoft.com/office/drawing/2014/main" xmlns="" id="{00000000-0008-0000-0400-0000ED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8" name="テキスト ボックス 237">
          <a:extLst>
            <a:ext uri="{FF2B5EF4-FFF2-40B4-BE49-F238E27FC236}">
              <a16:creationId xmlns:a16="http://schemas.microsoft.com/office/drawing/2014/main" xmlns="" id="{00000000-0008-0000-0400-0000EE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9" name="直線コネクタ 238">
          <a:extLst>
            <a:ext uri="{FF2B5EF4-FFF2-40B4-BE49-F238E27FC236}">
              <a16:creationId xmlns:a16="http://schemas.microsoft.com/office/drawing/2014/main" xmlns="" id="{00000000-0008-0000-0400-0000EF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0" name="テキスト ボックス 239">
          <a:extLst>
            <a:ext uri="{FF2B5EF4-FFF2-40B4-BE49-F238E27FC236}">
              <a16:creationId xmlns:a16="http://schemas.microsoft.com/office/drawing/2014/main" xmlns="" id="{00000000-0008-0000-0400-0000F0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1" name="直線コネクタ 240">
          <a:extLst>
            <a:ext uri="{FF2B5EF4-FFF2-40B4-BE49-F238E27FC236}">
              <a16:creationId xmlns:a16="http://schemas.microsoft.com/office/drawing/2014/main" xmlns="" id="{00000000-0008-0000-0400-0000F1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2" name="テキスト ボックス 241">
          <a:extLst>
            <a:ext uri="{FF2B5EF4-FFF2-40B4-BE49-F238E27FC236}">
              <a16:creationId xmlns:a16="http://schemas.microsoft.com/office/drawing/2014/main" xmlns="" id="{00000000-0008-0000-0400-0000F2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3" name="直線コネクタ 242">
          <a:extLst>
            <a:ext uri="{FF2B5EF4-FFF2-40B4-BE49-F238E27FC236}">
              <a16:creationId xmlns:a16="http://schemas.microsoft.com/office/drawing/2014/main" xmlns="" id="{00000000-0008-0000-0400-0000F3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4" name="テキスト ボックス 243">
          <a:extLst>
            <a:ext uri="{FF2B5EF4-FFF2-40B4-BE49-F238E27FC236}">
              <a16:creationId xmlns:a16="http://schemas.microsoft.com/office/drawing/2014/main" xmlns="" id="{00000000-0008-0000-0400-0000F4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a:extLst>
            <a:ext uri="{FF2B5EF4-FFF2-40B4-BE49-F238E27FC236}">
              <a16:creationId xmlns:a16="http://schemas.microsoft.com/office/drawing/2014/main" xmlns="" id="{00000000-0008-0000-0400-0000F5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a:extLst>
            <a:ext uri="{FF2B5EF4-FFF2-40B4-BE49-F238E27FC236}">
              <a16:creationId xmlns:a16="http://schemas.microsoft.com/office/drawing/2014/main" xmlns="" id="{00000000-0008-0000-0400-0000F6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a:extLst>
            <a:ext uri="{FF2B5EF4-FFF2-40B4-BE49-F238E27FC236}">
              <a16:creationId xmlns:a16="http://schemas.microsoft.com/office/drawing/2014/main" xmlns="" id="{00000000-0008-0000-0400-0000F7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23585</xdr:rowOff>
    </xdr:from>
    <xdr:to>
      <xdr:col>82</xdr:col>
      <xdr:colOff>107950</xdr:colOff>
      <xdr:row>61</xdr:row>
      <xdr:rowOff>113393</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flipV="1">
          <a:off x="16510000" y="8938985"/>
          <a:ext cx="0" cy="16328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85470</xdr:rowOff>
    </xdr:from>
    <xdr:ext cx="762000" cy="259045"/>
    <xdr:sp macro="" textlink="">
      <xdr:nvSpPr>
        <xdr:cNvPr id="249" name="その他最小値テキスト">
          <a:extLst>
            <a:ext uri="{FF2B5EF4-FFF2-40B4-BE49-F238E27FC236}">
              <a16:creationId xmlns:a16="http://schemas.microsoft.com/office/drawing/2014/main" xmlns="" id="{00000000-0008-0000-0400-0000F9000000}"/>
            </a:ext>
          </a:extLst>
        </xdr:cNvPr>
        <xdr:cNvSpPr txBox="1"/>
      </xdr:nvSpPr>
      <xdr:spPr>
        <a:xfrm>
          <a:off x="16598900" y="10543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113393</xdr:rowOff>
    </xdr:from>
    <xdr:to>
      <xdr:col>82</xdr:col>
      <xdr:colOff>196850</xdr:colOff>
      <xdr:row>61</xdr:row>
      <xdr:rowOff>113393</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a:off x="16421100" y="10571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50</xdr:row>
      <xdr:rowOff>109962</xdr:rowOff>
    </xdr:from>
    <xdr:ext cx="762000" cy="259045"/>
    <xdr:sp macro="" textlink="">
      <xdr:nvSpPr>
        <xdr:cNvPr id="251" name="その他最大値テキスト">
          <a:extLst>
            <a:ext uri="{FF2B5EF4-FFF2-40B4-BE49-F238E27FC236}">
              <a16:creationId xmlns:a16="http://schemas.microsoft.com/office/drawing/2014/main" xmlns="" id="{00000000-0008-0000-0400-0000FB000000}"/>
            </a:ext>
          </a:extLst>
        </xdr:cNvPr>
        <xdr:cNvSpPr txBox="1"/>
      </xdr:nvSpPr>
      <xdr:spPr>
        <a:xfrm>
          <a:off x="16598900" y="8682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23585</xdr:rowOff>
    </xdr:from>
    <xdr:to>
      <xdr:col>82</xdr:col>
      <xdr:colOff>196850</xdr:colOff>
      <xdr:row>52</xdr:row>
      <xdr:rowOff>23585</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8938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23585</xdr:rowOff>
    </xdr:from>
    <xdr:to>
      <xdr:col>82</xdr:col>
      <xdr:colOff>107950</xdr:colOff>
      <xdr:row>56</xdr:row>
      <xdr:rowOff>88900</xdr:rowOff>
    </xdr:to>
    <xdr:cxnSp macro="">
      <xdr:nvCxnSpPr>
        <xdr:cNvPr id="253" name="直線コネクタ 252">
          <a:extLst>
            <a:ext uri="{FF2B5EF4-FFF2-40B4-BE49-F238E27FC236}">
              <a16:creationId xmlns:a16="http://schemas.microsoft.com/office/drawing/2014/main" xmlns="" id="{00000000-0008-0000-0400-0000FD000000}"/>
            </a:ext>
          </a:extLst>
        </xdr:cNvPr>
        <xdr:cNvCxnSpPr/>
      </xdr:nvCxnSpPr>
      <xdr:spPr>
        <a:xfrm flipV="1">
          <a:off x="15671800" y="9624785"/>
          <a:ext cx="8382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75492</xdr:rowOff>
    </xdr:from>
    <xdr:ext cx="762000" cy="259045"/>
    <xdr:sp macro="" textlink="">
      <xdr:nvSpPr>
        <xdr:cNvPr id="254" name="その他平均値テキスト">
          <a:extLst>
            <a:ext uri="{FF2B5EF4-FFF2-40B4-BE49-F238E27FC236}">
              <a16:creationId xmlns:a16="http://schemas.microsoft.com/office/drawing/2014/main" xmlns="" id="{00000000-0008-0000-0400-0000FE000000}"/>
            </a:ext>
          </a:extLst>
        </xdr:cNvPr>
        <xdr:cNvSpPr txBox="1"/>
      </xdr:nvSpPr>
      <xdr:spPr>
        <a:xfrm>
          <a:off x="16598900" y="96766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103415</xdr:rowOff>
    </xdr:from>
    <xdr:to>
      <xdr:col>82</xdr:col>
      <xdr:colOff>158750</xdr:colOff>
      <xdr:row>57</xdr:row>
      <xdr:rowOff>33565</xdr:rowOff>
    </xdr:to>
    <xdr:sp macro="" textlink="">
      <xdr:nvSpPr>
        <xdr:cNvPr id="255" name="フローチャート: 判断 254">
          <a:extLst>
            <a:ext uri="{FF2B5EF4-FFF2-40B4-BE49-F238E27FC236}">
              <a16:creationId xmlns:a16="http://schemas.microsoft.com/office/drawing/2014/main" xmlns="" id="{00000000-0008-0000-0400-0000FF000000}"/>
            </a:ext>
          </a:extLst>
        </xdr:cNvPr>
        <xdr:cNvSpPr/>
      </xdr:nvSpPr>
      <xdr:spPr>
        <a:xfrm>
          <a:off x="16459200" y="970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78015</xdr:rowOff>
    </xdr:from>
    <xdr:to>
      <xdr:col>78</xdr:col>
      <xdr:colOff>69850</xdr:colOff>
      <xdr:row>56</xdr:row>
      <xdr:rowOff>88900</xdr:rowOff>
    </xdr:to>
    <xdr:cxnSp macro="">
      <xdr:nvCxnSpPr>
        <xdr:cNvPr id="256" name="直線コネクタ 255">
          <a:extLst>
            <a:ext uri="{FF2B5EF4-FFF2-40B4-BE49-F238E27FC236}">
              <a16:creationId xmlns:a16="http://schemas.microsoft.com/office/drawing/2014/main" xmlns="" id="{00000000-0008-0000-0400-000000010000}"/>
            </a:ext>
          </a:extLst>
        </xdr:cNvPr>
        <xdr:cNvCxnSpPr/>
      </xdr:nvCxnSpPr>
      <xdr:spPr>
        <a:xfrm>
          <a:off x="14782800" y="9679215"/>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73478</xdr:rowOff>
    </xdr:from>
    <xdr:to>
      <xdr:col>78</xdr:col>
      <xdr:colOff>120650</xdr:colOff>
      <xdr:row>58</xdr:row>
      <xdr:rowOff>3628</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5621000" y="984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159855</xdr:rowOff>
    </xdr:from>
    <xdr:ext cx="736600" cy="259045"/>
    <xdr:sp macro="" textlink="">
      <xdr:nvSpPr>
        <xdr:cNvPr id="258" name="テキスト ボックス 257">
          <a:extLst>
            <a:ext uri="{FF2B5EF4-FFF2-40B4-BE49-F238E27FC236}">
              <a16:creationId xmlns:a16="http://schemas.microsoft.com/office/drawing/2014/main" xmlns="" id="{00000000-0008-0000-0400-000002010000}"/>
            </a:ext>
          </a:extLst>
        </xdr:cNvPr>
        <xdr:cNvSpPr txBox="1"/>
      </xdr:nvSpPr>
      <xdr:spPr>
        <a:xfrm>
          <a:off x="15290800" y="993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55</xdr:row>
      <xdr:rowOff>129722</xdr:rowOff>
    </xdr:from>
    <xdr:to>
      <xdr:col>73</xdr:col>
      <xdr:colOff>180975</xdr:colOff>
      <xdr:row>56</xdr:row>
      <xdr:rowOff>78015</xdr:rowOff>
    </xdr:to>
    <xdr:cxnSp macro="">
      <xdr:nvCxnSpPr>
        <xdr:cNvPr id="259" name="直線コネクタ 258">
          <a:extLst>
            <a:ext uri="{FF2B5EF4-FFF2-40B4-BE49-F238E27FC236}">
              <a16:creationId xmlns:a16="http://schemas.microsoft.com/office/drawing/2014/main" xmlns="" id="{00000000-0008-0000-0400-000003010000}"/>
            </a:ext>
          </a:extLst>
        </xdr:cNvPr>
        <xdr:cNvCxnSpPr/>
      </xdr:nvCxnSpPr>
      <xdr:spPr>
        <a:xfrm>
          <a:off x="13893800" y="9559472"/>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65315</xdr:rowOff>
    </xdr:from>
    <xdr:to>
      <xdr:col>74</xdr:col>
      <xdr:colOff>31750</xdr:colOff>
      <xdr:row>58</xdr:row>
      <xdr:rowOff>166915</xdr:rowOff>
    </xdr:to>
    <xdr:sp macro="" textlink="">
      <xdr:nvSpPr>
        <xdr:cNvPr id="260" name="フローチャート: 判断 259">
          <a:extLst>
            <a:ext uri="{FF2B5EF4-FFF2-40B4-BE49-F238E27FC236}">
              <a16:creationId xmlns:a16="http://schemas.microsoft.com/office/drawing/2014/main" xmlns="" id="{00000000-0008-0000-0400-000004010000}"/>
            </a:ext>
          </a:extLst>
        </xdr:cNvPr>
        <xdr:cNvSpPr/>
      </xdr:nvSpPr>
      <xdr:spPr>
        <a:xfrm>
          <a:off x="14732000" y="1000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151692</xdr:rowOff>
    </xdr:from>
    <xdr:ext cx="762000" cy="259045"/>
    <xdr:sp macro="" textlink="">
      <xdr:nvSpPr>
        <xdr:cNvPr id="261" name="テキスト ボックス 260">
          <a:extLst>
            <a:ext uri="{FF2B5EF4-FFF2-40B4-BE49-F238E27FC236}">
              <a16:creationId xmlns:a16="http://schemas.microsoft.com/office/drawing/2014/main" xmlns="" id="{00000000-0008-0000-0400-000005010000}"/>
            </a:ext>
          </a:extLst>
        </xdr:cNvPr>
        <xdr:cNvSpPr txBox="1"/>
      </xdr:nvSpPr>
      <xdr:spPr>
        <a:xfrm>
          <a:off x="14401800" y="10095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107950</xdr:rowOff>
    </xdr:from>
    <xdr:to>
      <xdr:col>69</xdr:col>
      <xdr:colOff>92075</xdr:colOff>
      <xdr:row>55</xdr:row>
      <xdr:rowOff>129722</xdr:rowOff>
    </xdr:to>
    <xdr:cxnSp macro="">
      <xdr:nvCxnSpPr>
        <xdr:cNvPr id="262" name="直線コネクタ 261">
          <a:extLst>
            <a:ext uri="{FF2B5EF4-FFF2-40B4-BE49-F238E27FC236}">
              <a16:creationId xmlns:a16="http://schemas.microsoft.com/office/drawing/2014/main" xmlns="" id="{00000000-0008-0000-0400-000006010000}"/>
            </a:ext>
          </a:extLst>
        </xdr:cNvPr>
        <xdr:cNvCxnSpPr/>
      </xdr:nvCxnSpPr>
      <xdr:spPr>
        <a:xfrm>
          <a:off x="13004800" y="9537700"/>
          <a:ext cx="889000"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119743</xdr:rowOff>
    </xdr:from>
    <xdr:to>
      <xdr:col>69</xdr:col>
      <xdr:colOff>142875</xdr:colOff>
      <xdr:row>59</xdr:row>
      <xdr:rowOff>49893</xdr:rowOff>
    </xdr:to>
    <xdr:sp macro="" textlink="">
      <xdr:nvSpPr>
        <xdr:cNvPr id="263" name="フローチャート: 判断 262">
          <a:extLst>
            <a:ext uri="{FF2B5EF4-FFF2-40B4-BE49-F238E27FC236}">
              <a16:creationId xmlns:a16="http://schemas.microsoft.com/office/drawing/2014/main" xmlns="" id="{00000000-0008-0000-0400-000007010000}"/>
            </a:ext>
          </a:extLst>
        </xdr:cNvPr>
        <xdr:cNvSpPr/>
      </xdr:nvSpPr>
      <xdr:spPr>
        <a:xfrm>
          <a:off x="13843000" y="1006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34670</xdr:rowOff>
    </xdr:from>
    <xdr:ext cx="762000" cy="259045"/>
    <xdr:sp macro="" textlink="">
      <xdr:nvSpPr>
        <xdr:cNvPr id="264" name="テキスト ボックス 263">
          <a:extLst>
            <a:ext uri="{FF2B5EF4-FFF2-40B4-BE49-F238E27FC236}">
              <a16:creationId xmlns:a16="http://schemas.microsoft.com/office/drawing/2014/main" xmlns="" id="{00000000-0008-0000-0400-000008010000}"/>
            </a:ext>
          </a:extLst>
        </xdr:cNvPr>
        <xdr:cNvSpPr txBox="1"/>
      </xdr:nvSpPr>
      <xdr:spPr>
        <a:xfrm>
          <a:off x="13512800" y="10150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130628</xdr:rowOff>
    </xdr:from>
    <xdr:to>
      <xdr:col>65</xdr:col>
      <xdr:colOff>53975</xdr:colOff>
      <xdr:row>59</xdr:row>
      <xdr:rowOff>60778</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2954000" y="1007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45555</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2623800" y="1016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a:extLst>
            <a:ext uri="{FF2B5EF4-FFF2-40B4-BE49-F238E27FC236}">
              <a16:creationId xmlns:a16="http://schemas.microsoft.com/office/drawing/2014/main" xmlns="" id="{00000000-0008-0000-0400-00000B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144235</xdr:rowOff>
    </xdr:from>
    <xdr:to>
      <xdr:col>82</xdr:col>
      <xdr:colOff>158750</xdr:colOff>
      <xdr:row>56</xdr:row>
      <xdr:rowOff>74385</xdr:rowOff>
    </xdr:to>
    <xdr:sp macro="" textlink="">
      <xdr:nvSpPr>
        <xdr:cNvPr id="272" name="楕円 271">
          <a:extLst>
            <a:ext uri="{FF2B5EF4-FFF2-40B4-BE49-F238E27FC236}">
              <a16:creationId xmlns:a16="http://schemas.microsoft.com/office/drawing/2014/main" xmlns="" id="{00000000-0008-0000-0400-000010010000}"/>
            </a:ext>
          </a:extLst>
        </xdr:cNvPr>
        <xdr:cNvSpPr/>
      </xdr:nvSpPr>
      <xdr:spPr>
        <a:xfrm>
          <a:off x="16459200" y="9573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160762</xdr:rowOff>
    </xdr:from>
    <xdr:ext cx="762000" cy="259045"/>
    <xdr:sp macro="" textlink="">
      <xdr:nvSpPr>
        <xdr:cNvPr id="273" name="その他該当値テキスト">
          <a:extLst>
            <a:ext uri="{FF2B5EF4-FFF2-40B4-BE49-F238E27FC236}">
              <a16:creationId xmlns:a16="http://schemas.microsoft.com/office/drawing/2014/main" xmlns="" id="{00000000-0008-0000-0400-000011010000}"/>
            </a:ext>
          </a:extLst>
        </xdr:cNvPr>
        <xdr:cNvSpPr txBox="1"/>
      </xdr:nvSpPr>
      <xdr:spPr>
        <a:xfrm>
          <a:off x="16598900" y="9419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38100</xdr:rowOff>
    </xdr:from>
    <xdr:to>
      <xdr:col>78</xdr:col>
      <xdr:colOff>120650</xdr:colOff>
      <xdr:row>56</xdr:row>
      <xdr:rowOff>139700</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5621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75" name="テキスト ボックス 274">
          <a:extLst>
            <a:ext uri="{FF2B5EF4-FFF2-40B4-BE49-F238E27FC236}">
              <a16:creationId xmlns:a16="http://schemas.microsoft.com/office/drawing/2014/main" xmlns="" id="{00000000-0008-0000-0400-000013010000}"/>
            </a:ext>
          </a:extLst>
        </xdr:cNvPr>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27215</xdr:rowOff>
    </xdr:from>
    <xdr:to>
      <xdr:col>74</xdr:col>
      <xdr:colOff>31750</xdr:colOff>
      <xdr:row>56</xdr:row>
      <xdr:rowOff>128815</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4732000" y="9628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138992</xdr:rowOff>
    </xdr:from>
    <xdr:ext cx="7620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4401800" y="9397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78922</xdr:rowOff>
    </xdr:from>
    <xdr:to>
      <xdr:col>69</xdr:col>
      <xdr:colOff>142875</xdr:colOff>
      <xdr:row>56</xdr:row>
      <xdr:rowOff>9072</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3843000" y="950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19249</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3512800" y="927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a:extLst>
            <a:ext uri="{FF2B5EF4-FFF2-40B4-BE49-F238E27FC236}">
              <a16:creationId xmlns:a16="http://schemas.microsoft.com/office/drawing/2014/main" xmlns="" id="{00000000-0008-0000-0400-00001A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a:extLst>
            <a:ext uri="{FF2B5EF4-FFF2-40B4-BE49-F238E27FC236}">
              <a16:creationId xmlns:a16="http://schemas.microsoft.com/office/drawing/2014/main" xmlns="" id="{00000000-0008-0000-0400-00001B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a:extLst>
            <a:ext uri="{FF2B5EF4-FFF2-40B4-BE49-F238E27FC236}">
              <a16:creationId xmlns:a16="http://schemas.microsoft.com/office/drawing/2014/main" xmlns="" id="{00000000-0008-0000-0400-000024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補助費等にかかる経常収支比率については類似団体平均を下回っているが、一部事務組合負担金に対する補助費が上昇している。今後においては、ごみ処理施設整備事業等により負担金は増加予定であるが、全体的な事務内容の精査及び負担割合の見直しなど、経費削減に努める。</a:t>
          </a:r>
          <a:endParaRPr lang="ja-JP" altLang="ja-JP" sz="1600">
            <a:effectLst/>
          </a:endParaRPr>
        </a:p>
      </xdr:txBody>
    </xdr:sp>
    <xdr:clientData/>
  </xdr:twoCellAnchor>
  <xdr:oneCellAnchor>
    <xdr:from>
      <xdr:col>62</xdr:col>
      <xdr:colOff>6350</xdr:colOff>
      <xdr:row>29</xdr:row>
      <xdr:rowOff>107950</xdr:rowOff>
    </xdr:from>
    <xdr:ext cx="298543" cy="225703"/>
    <xdr:sp macro="" textlink="">
      <xdr:nvSpPr>
        <xdr:cNvPr id="293" name="テキスト ボックス 292">
          <a:extLst>
            <a:ext uri="{FF2B5EF4-FFF2-40B4-BE49-F238E27FC236}">
              <a16:creationId xmlns:a16="http://schemas.microsoft.com/office/drawing/2014/main" xmlns="" id="{00000000-0008-0000-0400-000025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a:extLst>
            <a:ext uri="{FF2B5EF4-FFF2-40B4-BE49-F238E27FC236}">
              <a16:creationId xmlns:a16="http://schemas.microsoft.com/office/drawing/2014/main" xmlns="" id="{00000000-0008-0000-0400-000026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5" name="補助費等グラフ枠">
          <a:extLst>
            <a:ext uri="{FF2B5EF4-FFF2-40B4-BE49-F238E27FC236}">
              <a16:creationId xmlns:a16="http://schemas.microsoft.com/office/drawing/2014/main" xmlns="" id="{00000000-0008-0000-0400-000031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117856</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flipV="1">
          <a:off x="16510000" y="5892292"/>
          <a:ext cx="0" cy="1083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89933</xdr:rowOff>
    </xdr:from>
    <xdr:ext cx="762000" cy="259045"/>
    <xdr:sp macro="" textlink="">
      <xdr:nvSpPr>
        <xdr:cNvPr id="307" name="補助費等最小値テキスト">
          <a:extLst>
            <a:ext uri="{FF2B5EF4-FFF2-40B4-BE49-F238E27FC236}">
              <a16:creationId xmlns:a16="http://schemas.microsoft.com/office/drawing/2014/main" xmlns="" id="{00000000-0008-0000-0400-000033010000}"/>
            </a:ext>
          </a:extLst>
        </xdr:cNvPr>
        <xdr:cNvSpPr txBox="1"/>
      </xdr:nvSpPr>
      <xdr:spPr>
        <a:xfrm>
          <a:off x="16598900" y="694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117856</xdr:rowOff>
    </xdr:from>
    <xdr:to>
      <xdr:col>82</xdr:col>
      <xdr:colOff>196850</xdr:colOff>
      <xdr:row>40</xdr:row>
      <xdr:rowOff>117856</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a:off x="16421100" y="6975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9" name="補助費等最大値テキスト">
          <a:extLst>
            <a:ext uri="{FF2B5EF4-FFF2-40B4-BE49-F238E27FC236}">
              <a16:creationId xmlns:a16="http://schemas.microsoft.com/office/drawing/2014/main" xmlns="" id="{00000000-0008-0000-0400-000035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72136</xdr:rowOff>
    </xdr:to>
    <xdr:cxnSp macro="">
      <xdr:nvCxnSpPr>
        <xdr:cNvPr id="311" name="直線コネクタ 310">
          <a:extLst>
            <a:ext uri="{FF2B5EF4-FFF2-40B4-BE49-F238E27FC236}">
              <a16:creationId xmlns:a16="http://schemas.microsoft.com/office/drawing/2014/main" xmlns="" id="{00000000-0008-0000-0400-000037010000}"/>
            </a:ext>
          </a:extLst>
        </xdr:cNvPr>
        <xdr:cNvCxnSpPr/>
      </xdr:nvCxnSpPr>
      <xdr:spPr>
        <a:xfrm>
          <a:off x="15671800" y="623519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103141</xdr:rowOff>
    </xdr:from>
    <xdr:ext cx="762000" cy="259045"/>
    <xdr:sp macro="" textlink="">
      <xdr:nvSpPr>
        <xdr:cNvPr id="312" name="補助費等平均値テキスト">
          <a:extLst>
            <a:ext uri="{FF2B5EF4-FFF2-40B4-BE49-F238E27FC236}">
              <a16:creationId xmlns:a16="http://schemas.microsoft.com/office/drawing/2014/main" xmlns="" id="{00000000-0008-0000-0400-000038010000}"/>
            </a:ext>
          </a:extLst>
        </xdr:cNvPr>
        <xdr:cNvSpPr txBox="1"/>
      </xdr:nvSpPr>
      <xdr:spPr>
        <a:xfrm>
          <a:off x="16598900" y="6275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3" name="フローチャート: 判断 312">
          <a:extLst>
            <a:ext uri="{FF2B5EF4-FFF2-40B4-BE49-F238E27FC236}">
              <a16:creationId xmlns:a16="http://schemas.microsoft.com/office/drawing/2014/main" xmlns="" id="{00000000-0008-0000-0400-000039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30988</xdr:rowOff>
    </xdr:from>
    <xdr:to>
      <xdr:col>78</xdr:col>
      <xdr:colOff>69850</xdr:colOff>
      <xdr:row>36</xdr:row>
      <xdr:rowOff>62992</xdr:rowOff>
    </xdr:to>
    <xdr:cxnSp macro="">
      <xdr:nvCxnSpPr>
        <xdr:cNvPr id="314" name="直線コネクタ 313">
          <a:extLst>
            <a:ext uri="{FF2B5EF4-FFF2-40B4-BE49-F238E27FC236}">
              <a16:creationId xmlns:a16="http://schemas.microsoft.com/office/drawing/2014/main" xmlns="" id="{00000000-0008-0000-0400-00003A010000}"/>
            </a:ext>
          </a:extLst>
        </xdr:cNvPr>
        <xdr:cNvCxnSpPr/>
      </xdr:nvCxnSpPr>
      <xdr:spPr>
        <a:xfrm>
          <a:off x="14782800" y="620318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6" name="テキスト ボックス 315">
          <a:extLst>
            <a:ext uri="{FF2B5EF4-FFF2-40B4-BE49-F238E27FC236}">
              <a16:creationId xmlns:a16="http://schemas.microsoft.com/office/drawing/2014/main" xmlns="" id="{00000000-0008-0000-0400-00003C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156718</xdr:rowOff>
    </xdr:from>
    <xdr:to>
      <xdr:col>73</xdr:col>
      <xdr:colOff>180975</xdr:colOff>
      <xdr:row>36</xdr:row>
      <xdr:rowOff>30988</xdr:rowOff>
    </xdr:to>
    <xdr:cxnSp macro="">
      <xdr:nvCxnSpPr>
        <xdr:cNvPr id="317" name="直線コネクタ 316">
          <a:extLst>
            <a:ext uri="{FF2B5EF4-FFF2-40B4-BE49-F238E27FC236}">
              <a16:creationId xmlns:a16="http://schemas.microsoft.com/office/drawing/2014/main" xmlns="" id="{00000000-0008-0000-0400-00003D010000}"/>
            </a:ext>
          </a:extLst>
        </xdr:cNvPr>
        <xdr:cNvCxnSpPr/>
      </xdr:nvCxnSpPr>
      <xdr:spPr>
        <a:xfrm>
          <a:off x="13893800" y="615746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18" name="フローチャート: 判断 317">
          <a:extLst>
            <a:ext uri="{FF2B5EF4-FFF2-40B4-BE49-F238E27FC236}">
              <a16:creationId xmlns:a16="http://schemas.microsoft.com/office/drawing/2014/main" xmlns="" id="{00000000-0008-0000-0400-00003E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9" name="テキスト ボックス 318">
          <a:extLst>
            <a:ext uri="{FF2B5EF4-FFF2-40B4-BE49-F238E27FC236}">
              <a16:creationId xmlns:a16="http://schemas.microsoft.com/office/drawing/2014/main" xmlns="" id="{00000000-0008-0000-0400-00003F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156718</xdr:rowOff>
    </xdr:from>
    <xdr:to>
      <xdr:col>69</xdr:col>
      <xdr:colOff>92075</xdr:colOff>
      <xdr:row>36</xdr:row>
      <xdr:rowOff>17272</xdr:rowOff>
    </xdr:to>
    <xdr:cxnSp macro="">
      <xdr:nvCxnSpPr>
        <xdr:cNvPr id="320" name="直線コネクタ 319">
          <a:extLst>
            <a:ext uri="{FF2B5EF4-FFF2-40B4-BE49-F238E27FC236}">
              <a16:creationId xmlns:a16="http://schemas.microsoft.com/office/drawing/2014/main" xmlns="" id="{00000000-0008-0000-0400-000040010000}"/>
            </a:ext>
          </a:extLst>
        </xdr:cNvPr>
        <xdr:cNvCxnSpPr/>
      </xdr:nvCxnSpPr>
      <xdr:spPr>
        <a:xfrm flipV="1">
          <a:off x="13004800" y="61574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30480</xdr:rowOff>
    </xdr:from>
    <xdr:to>
      <xdr:col>69</xdr:col>
      <xdr:colOff>142875</xdr:colOff>
      <xdr:row>36</xdr:row>
      <xdr:rowOff>132080</xdr:rowOff>
    </xdr:to>
    <xdr:sp macro="" textlink="">
      <xdr:nvSpPr>
        <xdr:cNvPr id="321" name="フローチャート: 判断 320">
          <a:extLst>
            <a:ext uri="{FF2B5EF4-FFF2-40B4-BE49-F238E27FC236}">
              <a16:creationId xmlns:a16="http://schemas.microsoft.com/office/drawing/2014/main" xmlns="" id="{00000000-0008-0000-0400-000041010000}"/>
            </a:ext>
          </a:extLst>
        </xdr:cNvPr>
        <xdr:cNvSpPr/>
      </xdr:nvSpPr>
      <xdr:spPr>
        <a:xfrm>
          <a:off x="13843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116857</xdr:rowOff>
    </xdr:from>
    <xdr:ext cx="762000" cy="259045"/>
    <xdr:sp macro="" textlink="">
      <xdr:nvSpPr>
        <xdr:cNvPr id="322" name="テキスト ボックス 321">
          <a:extLst>
            <a:ext uri="{FF2B5EF4-FFF2-40B4-BE49-F238E27FC236}">
              <a16:creationId xmlns:a16="http://schemas.microsoft.com/office/drawing/2014/main" xmlns="" id="{00000000-0008-0000-0400-000042010000}"/>
            </a:ext>
          </a:extLst>
        </xdr:cNvPr>
        <xdr:cNvSpPr txBox="1"/>
      </xdr:nvSpPr>
      <xdr:spPr>
        <a:xfrm>
          <a:off x="13512800" y="628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21336</xdr:rowOff>
    </xdr:from>
    <xdr:to>
      <xdr:col>65</xdr:col>
      <xdr:colOff>53975</xdr:colOff>
      <xdr:row>36</xdr:row>
      <xdr:rowOff>122936</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2954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107713</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2623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5" name="テキスト ボックス 324">
          <a:extLst>
            <a:ext uri="{FF2B5EF4-FFF2-40B4-BE49-F238E27FC236}">
              <a16:creationId xmlns:a16="http://schemas.microsoft.com/office/drawing/2014/main" xmlns="" id="{00000000-0008-0000-0400-000045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21336</xdr:rowOff>
    </xdr:from>
    <xdr:to>
      <xdr:col>82</xdr:col>
      <xdr:colOff>158750</xdr:colOff>
      <xdr:row>36</xdr:row>
      <xdr:rowOff>122936</xdr:rowOff>
    </xdr:to>
    <xdr:sp macro="" textlink="">
      <xdr:nvSpPr>
        <xdr:cNvPr id="330" name="楕円 329">
          <a:extLst>
            <a:ext uri="{FF2B5EF4-FFF2-40B4-BE49-F238E27FC236}">
              <a16:creationId xmlns:a16="http://schemas.microsoft.com/office/drawing/2014/main" xmlns="" id="{00000000-0008-0000-0400-00004A010000}"/>
            </a:ext>
          </a:extLst>
        </xdr:cNvPr>
        <xdr:cNvSpPr/>
      </xdr:nvSpPr>
      <xdr:spPr>
        <a:xfrm>
          <a:off x="16459200" y="619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37863</xdr:rowOff>
    </xdr:from>
    <xdr:ext cx="762000" cy="259045"/>
    <xdr:sp macro="" textlink="">
      <xdr:nvSpPr>
        <xdr:cNvPr id="331" name="補助費等該当値テキスト">
          <a:extLst>
            <a:ext uri="{FF2B5EF4-FFF2-40B4-BE49-F238E27FC236}">
              <a16:creationId xmlns:a16="http://schemas.microsoft.com/office/drawing/2014/main" xmlns="" id="{00000000-0008-0000-0400-00004B010000}"/>
            </a:ext>
          </a:extLst>
        </xdr:cNvPr>
        <xdr:cNvSpPr txBox="1"/>
      </xdr:nvSpPr>
      <xdr:spPr>
        <a:xfrm>
          <a:off x="16598900" y="603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3" name="テキスト ボックス 332">
          <a:extLst>
            <a:ext uri="{FF2B5EF4-FFF2-40B4-BE49-F238E27FC236}">
              <a16:creationId xmlns:a16="http://schemas.microsoft.com/office/drawing/2014/main" xmlns="" id="{00000000-0008-0000-0400-00004D010000}"/>
            </a:ext>
          </a:extLst>
        </xdr:cNvPr>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151638</xdr:rowOff>
    </xdr:from>
    <xdr:to>
      <xdr:col>74</xdr:col>
      <xdr:colOff>31750</xdr:colOff>
      <xdr:row>36</xdr:row>
      <xdr:rowOff>81788</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4732000" y="6152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91965</xdr:rowOff>
    </xdr:from>
    <xdr:ext cx="7620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4401800" y="5921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105918</xdr:rowOff>
    </xdr:from>
    <xdr:to>
      <xdr:col>69</xdr:col>
      <xdr:colOff>142875</xdr:colOff>
      <xdr:row>36</xdr:row>
      <xdr:rowOff>36068</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38430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46245</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3512800" y="5875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137922</xdr:rowOff>
    </xdr:from>
    <xdr:to>
      <xdr:col>65</xdr:col>
      <xdr:colOff>53975</xdr:colOff>
      <xdr:row>36</xdr:row>
      <xdr:rowOff>68072</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2954000" y="6138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78249</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2623800" y="590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0" name="正方形/長方形 339">
          <a:extLst>
            <a:ext uri="{FF2B5EF4-FFF2-40B4-BE49-F238E27FC236}">
              <a16:creationId xmlns:a16="http://schemas.microsoft.com/office/drawing/2014/main" xmlns="" id="{00000000-0008-0000-0400-000054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1" name="正方形/長方形 340">
          <a:extLst>
            <a:ext uri="{FF2B5EF4-FFF2-40B4-BE49-F238E27FC236}">
              <a16:creationId xmlns:a16="http://schemas.microsoft.com/office/drawing/2014/main" xmlns="" id="{00000000-0008-0000-0400-000055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0" name="テキスト ボックス 349">
          <a:extLst>
            <a:ext uri="{FF2B5EF4-FFF2-40B4-BE49-F238E27FC236}">
              <a16:creationId xmlns:a16="http://schemas.microsoft.com/office/drawing/2014/main" xmlns="" id="{00000000-0008-0000-0400-00005E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合併前後に実施した地方単独事業等により類似団体平均を大きく上回っている。今後も、新庁舎・ごみ処理施設整備事業等大型事業を実施予定であるが、緊急度・住民ニーズを的確に把握した事業の選択により、地方債発行額の抑制に努める。</a:t>
          </a:r>
          <a:endParaRPr lang="ja-JP" altLang="ja-JP" sz="1600">
            <a:effectLst/>
          </a:endParaRPr>
        </a:p>
      </xdr:txBody>
    </xdr:sp>
    <xdr:clientData/>
  </xdr:twoCellAnchor>
  <xdr:oneCellAnchor>
    <xdr:from>
      <xdr:col>3</xdr:col>
      <xdr:colOff>123825</xdr:colOff>
      <xdr:row>69</xdr:row>
      <xdr:rowOff>107950</xdr:rowOff>
    </xdr:from>
    <xdr:ext cx="298543" cy="225703"/>
    <xdr:sp macro="" textlink="">
      <xdr:nvSpPr>
        <xdr:cNvPr id="351" name="テキスト ボックス 350">
          <a:extLst>
            <a:ext uri="{FF2B5EF4-FFF2-40B4-BE49-F238E27FC236}">
              <a16:creationId xmlns:a16="http://schemas.microsoft.com/office/drawing/2014/main" xmlns="" id="{00000000-0008-0000-0400-00005F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2" name="直線コネクタ 351">
          <a:extLst>
            <a:ext uri="{FF2B5EF4-FFF2-40B4-BE49-F238E27FC236}">
              <a16:creationId xmlns:a16="http://schemas.microsoft.com/office/drawing/2014/main" xmlns="" id="{00000000-0008-0000-0400-000060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5" name="テキスト ボックス 364">
          <a:extLst>
            <a:ext uri="{FF2B5EF4-FFF2-40B4-BE49-F238E27FC236}">
              <a16:creationId xmlns:a16="http://schemas.microsoft.com/office/drawing/2014/main" xmlns="" id="{00000000-0008-0000-0400-00006D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6" name="公債費グラフ枠">
          <a:extLst>
            <a:ext uri="{FF2B5EF4-FFF2-40B4-BE49-F238E27FC236}">
              <a16:creationId xmlns:a16="http://schemas.microsoft.com/office/drawing/2014/main" xmlns="" id="{00000000-0008-0000-0400-00006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88900</xdr:rowOff>
    </xdr:from>
    <xdr:to>
      <xdr:col>24</xdr:col>
      <xdr:colOff>25400</xdr:colOff>
      <xdr:row>79</xdr:row>
      <xdr:rowOff>31750</xdr:rowOff>
    </xdr:to>
    <xdr:cxnSp macro="">
      <xdr:nvCxnSpPr>
        <xdr:cNvPr id="367" name="直線コネクタ 366">
          <a:extLst>
            <a:ext uri="{FF2B5EF4-FFF2-40B4-BE49-F238E27FC236}">
              <a16:creationId xmlns:a16="http://schemas.microsoft.com/office/drawing/2014/main" xmlns="" id="{00000000-0008-0000-0400-00006F010000}"/>
            </a:ext>
          </a:extLst>
        </xdr:cNvPr>
        <xdr:cNvCxnSpPr/>
      </xdr:nvCxnSpPr>
      <xdr:spPr>
        <a:xfrm flipV="1">
          <a:off x="4826000" y="1243330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3827</xdr:rowOff>
    </xdr:from>
    <xdr:ext cx="762000" cy="259045"/>
    <xdr:sp macro="" textlink="">
      <xdr:nvSpPr>
        <xdr:cNvPr id="368" name="公債費最小値テキスト">
          <a:extLst>
            <a:ext uri="{FF2B5EF4-FFF2-40B4-BE49-F238E27FC236}">
              <a16:creationId xmlns:a16="http://schemas.microsoft.com/office/drawing/2014/main" xmlns="" id="{00000000-0008-0000-0400-000070010000}"/>
            </a:ext>
          </a:extLst>
        </xdr:cNvPr>
        <xdr:cNvSpPr txBox="1"/>
      </xdr:nvSpPr>
      <xdr:spPr>
        <a:xfrm>
          <a:off x="4914900" y="1354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79</xdr:row>
      <xdr:rowOff>31750</xdr:rowOff>
    </xdr:from>
    <xdr:to>
      <xdr:col>24</xdr:col>
      <xdr:colOff>114300</xdr:colOff>
      <xdr:row>79</xdr:row>
      <xdr:rowOff>31750</xdr:rowOff>
    </xdr:to>
    <xdr:cxnSp macro="">
      <xdr:nvCxnSpPr>
        <xdr:cNvPr id="369" name="直線コネクタ 368">
          <a:extLst>
            <a:ext uri="{FF2B5EF4-FFF2-40B4-BE49-F238E27FC236}">
              <a16:creationId xmlns:a16="http://schemas.microsoft.com/office/drawing/2014/main" xmlns="" id="{00000000-0008-0000-0400-000071010000}"/>
            </a:ext>
          </a:extLst>
        </xdr:cNvPr>
        <xdr:cNvCxnSpPr/>
      </xdr:nvCxnSpPr>
      <xdr:spPr>
        <a:xfrm>
          <a:off x="4737100" y="1357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3827</xdr:rowOff>
    </xdr:from>
    <xdr:ext cx="762000" cy="259045"/>
    <xdr:sp macro="" textlink="">
      <xdr:nvSpPr>
        <xdr:cNvPr id="370" name="公債費最大値テキスト">
          <a:extLst>
            <a:ext uri="{FF2B5EF4-FFF2-40B4-BE49-F238E27FC236}">
              <a16:creationId xmlns:a16="http://schemas.microsoft.com/office/drawing/2014/main" xmlns="" id="{00000000-0008-0000-0400-000072010000}"/>
            </a:ext>
          </a:extLst>
        </xdr:cNvPr>
        <xdr:cNvSpPr txBox="1"/>
      </xdr:nvSpPr>
      <xdr:spPr>
        <a:xfrm>
          <a:off x="4914900" y="1217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88900</xdr:rowOff>
    </xdr:from>
    <xdr:to>
      <xdr:col>24</xdr:col>
      <xdr:colOff>114300</xdr:colOff>
      <xdr:row>72</xdr:row>
      <xdr:rowOff>88900</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a:off x="4737100" y="1243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31750</xdr:rowOff>
    </xdr:from>
    <xdr:to>
      <xdr:col>24</xdr:col>
      <xdr:colOff>25400</xdr:colOff>
      <xdr:row>80</xdr:row>
      <xdr:rowOff>35561</xdr:rowOff>
    </xdr:to>
    <xdr:cxnSp macro="">
      <xdr:nvCxnSpPr>
        <xdr:cNvPr id="372" name="直線コネクタ 371">
          <a:extLst>
            <a:ext uri="{FF2B5EF4-FFF2-40B4-BE49-F238E27FC236}">
              <a16:creationId xmlns:a16="http://schemas.microsoft.com/office/drawing/2014/main" xmlns="" id="{00000000-0008-0000-0400-000074010000}"/>
            </a:ext>
          </a:extLst>
        </xdr:cNvPr>
        <xdr:cNvCxnSpPr/>
      </xdr:nvCxnSpPr>
      <xdr:spPr>
        <a:xfrm flipV="1">
          <a:off x="3987800" y="13576300"/>
          <a:ext cx="838200" cy="175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119397</xdr:rowOff>
    </xdr:from>
    <xdr:ext cx="762000" cy="259045"/>
    <xdr:sp macro="" textlink="">
      <xdr:nvSpPr>
        <xdr:cNvPr id="373" name="公債費平均値テキスト">
          <a:extLst>
            <a:ext uri="{FF2B5EF4-FFF2-40B4-BE49-F238E27FC236}">
              <a16:creationId xmlns:a16="http://schemas.microsoft.com/office/drawing/2014/main" xmlns="" id="{00000000-0008-0000-0400-000075010000}"/>
            </a:ext>
          </a:extLst>
        </xdr:cNvPr>
        <xdr:cNvSpPr txBox="1"/>
      </xdr:nvSpPr>
      <xdr:spPr>
        <a:xfrm>
          <a:off x="4914900" y="128066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102870</xdr:rowOff>
    </xdr:from>
    <xdr:to>
      <xdr:col>24</xdr:col>
      <xdr:colOff>76200</xdr:colOff>
      <xdr:row>76</xdr:row>
      <xdr:rowOff>33020</xdr:rowOff>
    </xdr:to>
    <xdr:sp macro="" textlink="">
      <xdr:nvSpPr>
        <xdr:cNvPr id="374" name="フローチャート: 判断 373">
          <a:extLst>
            <a:ext uri="{FF2B5EF4-FFF2-40B4-BE49-F238E27FC236}">
              <a16:creationId xmlns:a16="http://schemas.microsoft.com/office/drawing/2014/main" xmlns="" id="{00000000-0008-0000-0400-000076010000}"/>
            </a:ext>
          </a:extLst>
        </xdr:cNvPr>
        <xdr:cNvSpPr/>
      </xdr:nvSpPr>
      <xdr:spPr>
        <a:xfrm>
          <a:off x="4775200" y="12961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80</xdr:row>
      <xdr:rowOff>35561</xdr:rowOff>
    </xdr:from>
    <xdr:to>
      <xdr:col>19</xdr:col>
      <xdr:colOff>187325</xdr:colOff>
      <xdr:row>80</xdr:row>
      <xdr:rowOff>88900</xdr:rowOff>
    </xdr:to>
    <xdr:cxnSp macro="">
      <xdr:nvCxnSpPr>
        <xdr:cNvPr id="375" name="直線コネクタ 374">
          <a:extLst>
            <a:ext uri="{FF2B5EF4-FFF2-40B4-BE49-F238E27FC236}">
              <a16:creationId xmlns:a16="http://schemas.microsoft.com/office/drawing/2014/main" xmlns="" id="{00000000-0008-0000-0400-000077010000}"/>
            </a:ext>
          </a:extLst>
        </xdr:cNvPr>
        <xdr:cNvCxnSpPr/>
      </xdr:nvCxnSpPr>
      <xdr:spPr>
        <a:xfrm flipV="1">
          <a:off x="3098800" y="1375156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15239</xdr:rowOff>
    </xdr:from>
    <xdr:to>
      <xdr:col>20</xdr:col>
      <xdr:colOff>38100</xdr:colOff>
      <xdr:row>76</xdr:row>
      <xdr:rowOff>116839</xdr:rowOff>
    </xdr:to>
    <xdr:sp macro="" textlink="">
      <xdr:nvSpPr>
        <xdr:cNvPr id="376" name="フローチャート: 判断 375">
          <a:extLst>
            <a:ext uri="{FF2B5EF4-FFF2-40B4-BE49-F238E27FC236}">
              <a16:creationId xmlns:a16="http://schemas.microsoft.com/office/drawing/2014/main" xmlns="" id="{00000000-0008-0000-0400-000078010000}"/>
            </a:ext>
          </a:extLst>
        </xdr:cNvPr>
        <xdr:cNvSpPr/>
      </xdr:nvSpPr>
      <xdr:spPr>
        <a:xfrm>
          <a:off x="3937000" y="13045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127017</xdr:rowOff>
    </xdr:from>
    <xdr:ext cx="736600" cy="259045"/>
    <xdr:sp macro="" textlink="">
      <xdr:nvSpPr>
        <xdr:cNvPr id="377" name="テキスト ボックス 376">
          <a:extLst>
            <a:ext uri="{FF2B5EF4-FFF2-40B4-BE49-F238E27FC236}">
              <a16:creationId xmlns:a16="http://schemas.microsoft.com/office/drawing/2014/main" xmlns="" id="{00000000-0008-0000-0400-000079010000}"/>
            </a:ext>
          </a:extLst>
        </xdr:cNvPr>
        <xdr:cNvSpPr txBox="1"/>
      </xdr:nvSpPr>
      <xdr:spPr>
        <a:xfrm>
          <a:off x="3606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88900</xdr:rowOff>
    </xdr:from>
    <xdr:to>
      <xdr:col>15</xdr:col>
      <xdr:colOff>98425</xdr:colOff>
      <xdr:row>81</xdr:row>
      <xdr:rowOff>16511</xdr:rowOff>
    </xdr:to>
    <xdr:cxnSp macro="">
      <xdr:nvCxnSpPr>
        <xdr:cNvPr id="378" name="直線コネクタ 377">
          <a:extLst>
            <a:ext uri="{FF2B5EF4-FFF2-40B4-BE49-F238E27FC236}">
              <a16:creationId xmlns:a16="http://schemas.microsoft.com/office/drawing/2014/main" xmlns="" id="{00000000-0008-0000-0400-00007A010000}"/>
            </a:ext>
          </a:extLst>
        </xdr:cNvPr>
        <xdr:cNvCxnSpPr/>
      </xdr:nvCxnSpPr>
      <xdr:spPr>
        <a:xfrm flipV="1">
          <a:off x="2209800" y="138049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38100</xdr:rowOff>
    </xdr:from>
    <xdr:to>
      <xdr:col>15</xdr:col>
      <xdr:colOff>149225</xdr:colOff>
      <xdr:row>76</xdr:row>
      <xdr:rowOff>139700</xdr:rowOff>
    </xdr:to>
    <xdr:sp macro="" textlink="">
      <xdr:nvSpPr>
        <xdr:cNvPr id="379" name="フローチャート: 判断 378">
          <a:extLst>
            <a:ext uri="{FF2B5EF4-FFF2-40B4-BE49-F238E27FC236}">
              <a16:creationId xmlns:a16="http://schemas.microsoft.com/office/drawing/2014/main" xmlns="" id="{00000000-0008-0000-0400-00007B010000}"/>
            </a:ext>
          </a:extLst>
        </xdr:cNvPr>
        <xdr:cNvSpPr/>
      </xdr:nvSpPr>
      <xdr:spPr>
        <a:xfrm>
          <a:off x="3048000" y="1306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149877</xdr:rowOff>
    </xdr:from>
    <xdr:ext cx="762000" cy="259045"/>
    <xdr:sp macro="" textlink="">
      <xdr:nvSpPr>
        <xdr:cNvPr id="380" name="テキスト ボックス 379">
          <a:extLst>
            <a:ext uri="{FF2B5EF4-FFF2-40B4-BE49-F238E27FC236}">
              <a16:creationId xmlns:a16="http://schemas.microsoft.com/office/drawing/2014/main" xmlns="" id="{00000000-0008-0000-0400-00007C010000}"/>
            </a:ext>
          </a:extLst>
        </xdr:cNvPr>
        <xdr:cNvSpPr txBox="1"/>
      </xdr:nvSpPr>
      <xdr:spPr>
        <a:xfrm>
          <a:off x="2717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81</xdr:row>
      <xdr:rowOff>16511</xdr:rowOff>
    </xdr:from>
    <xdr:to>
      <xdr:col>11</xdr:col>
      <xdr:colOff>9525</xdr:colOff>
      <xdr:row>81</xdr:row>
      <xdr:rowOff>24130</xdr:rowOff>
    </xdr:to>
    <xdr:cxnSp macro="">
      <xdr:nvCxnSpPr>
        <xdr:cNvPr id="381" name="直線コネクタ 380">
          <a:extLst>
            <a:ext uri="{FF2B5EF4-FFF2-40B4-BE49-F238E27FC236}">
              <a16:creationId xmlns:a16="http://schemas.microsoft.com/office/drawing/2014/main" xmlns="" id="{00000000-0008-0000-0400-00007D010000}"/>
            </a:ext>
          </a:extLst>
        </xdr:cNvPr>
        <xdr:cNvCxnSpPr/>
      </xdr:nvCxnSpPr>
      <xdr:spPr>
        <a:xfrm flipV="1">
          <a:off x="1320800" y="1390396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68580</xdr:rowOff>
    </xdr:from>
    <xdr:to>
      <xdr:col>11</xdr:col>
      <xdr:colOff>60325</xdr:colOff>
      <xdr:row>76</xdr:row>
      <xdr:rowOff>170180</xdr:rowOff>
    </xdr:to>
    <xdr:sp macro="" textlink="">
      <xdr:nvSpPr>
        <xdr:cNvPr id="382" name="フローチャート: 判断 381">
          <a:extLst>
            <a:ext uri="{FF2B5EF4-FFF2-40B4-BE49-F238E27FC236}">
              <a16:creationId xmlns:a16="http://schemas.microsoft.com/office/drawing/2014/main" xmlns="" id="{00000000-0008-0000-0400-00007E010000}"/>
            </a:ext>
          </a:extLst>
        </xdr:cNvPr>
        <xdr:cNvSpPr/>
      </xdr:nvSpPr>
      <xdr:spPr>
        <a:xfrm>
          <a:off x="2159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8907</xdr:rowOff>
    </xdr:from>
    <xdr:ext cx="762000" cy="259045"/>
    <xdr:sp macro="" textlink="">
      <xdr:nvSpPr>
        <xdr:cNvPr id="383" name="テキスト ボックス 382">
          <a:extLst>
            <a:ext uri="{FF2B5EF4-FFF2-40B4-BE49-F238E27FC236}">
              <a16:creationId xmlns:a16="http://schemas.microsoft.com/office/drawing/2014/main" xmlns="" id="{00000000-0008-0000-0400-00007F010000}"/>
            </a:ext>
          </a:extLst>
        </xdr:cNvPr>
        <xdr:cNvSpPr txBox="1"/>
      </xdr:nvSpPr>
      <xdr:spPr>
        <a:xfrm>
          <a:off x="1828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68580</xdr:rowOff>
    </xdr:from>
    <xdr:to>
      <xdr:col>6</xdr:col>
      <xdr:colOff>171450</xdr:colOff>
      <xdr:row>76</xdr:row>
      <xdr:rowOff>170180</xdr:rowOff>
    </xdr:to>
    <xdr:sp macro="" textlink="">
      <xdr:nvSpPr>
        <xdr:cNvPr id="384" name="フローチャート: 判断 383">
          <a:extLst>
            <a:ext uri="{FF2B5EF4-FFF2-40B4-BE49-F238E27FC236}">
              <a16:creationId xmlns:a16="http://schemas.microsoft.com/office/drawing/2014/main" xmlns="" id="{00000000-0008-0000-0400-000080010000}"/>
            </a:ext>
          </a:extLst>
        </xdr:cNvPr>
        <xdr:cNvSpPr/>
      </xdr:nvSpPr>
      <xdr:spPr>
        <a:xfrm>
          <a:off x="1270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8907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939800" y="1286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0" name="テキスト ボックス 389">
          <a:extLst>
            <a:ext uri="{FF2B5EF4-FFF2-40B4-BE49-F238E27FC236}">
              <a16:creationId xmlns:a16="http://schemas.microsoft.com/office/drawing/2014/main" xmlns="" id="{00000000-0008-0000-0400-00008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152400</xdr:rowOff>
    </xdr:from>
    <xdr:to>
      <xdr:col>24</xdr:col>
      <xdr:colOff>76200</xdr:colOff>
      <xdr:row>79</xdr:row>
      <xdr:rowOff>82550</xdr:rowOff>
    </xdr:to>
    <xdr:sp macro="" textlink="">
      <xdr:nvSpPr>
        <xdr:cNvPr id="391" name="楕円 390">
          <a:extLst>
            <a:ext uri="{FF2B5EF4-FFF2-40B4-BE49-F238E27FC236}">
              <a16:creationId xmlns:a16="http://schemas.microsoft.com/office/drawing/2014/main" xmlns="" id="{00000000-0008-0000-0400-000087010000}"/>
            </a:ext>
          </a:extLst>
        </xdr:cNvPr>
        <xdr:cNvSpPr/>
      </xdr:nvSpPr>
      <xdr:spPr>
        <a:xfrm>
          <a:off x="4775200" y="1352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60977</xdr:rowOff>
    </xdr:from>
    <xdr:ext cx="762000" cy="259045"/>
    <xdr:sp macro="" textlink="">
      <xdr:nvSpPr>
        <xdr:cNvPr id="392" name="公債費該当値テキスト">
          <a:extLst>
            <a:ext uri="{FF2B5EF4-FFF2-40B4-BE49-F238E27FC236}">
              <a16:creationId xmlns:a16="http://schemas.microsoft.com/office/drawing/2014/main" xmlns="" id="{00000000-0008-0000-0400-000088010000}"/>
            </a:ext>
          </a:extLst>
        </xdr:cNvPr>
        <xdr:cNvSpPr txBox="1"/>
      </xdr:nvSpPr>
      <xdr:spPr>
        <a:xfrm>
          <a:off x="49149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156211</xdr:rowOff>
    </xdr:from>
    <xdr:to>
      <xdr:col>20</xdr:col>
      <xdr:colOff>38100</xdr:colOff>
      <xdr:row>80</xdr:row>
      <xdr:rowOff>86361</xdr:rowOff>
    </xdr:to>
    <xdr:sp macro="" textlink="">
      <xdr:nvSpPr>
        <xdr:cNvPr id="393" name="楕円 392">
          <a:extLst>
            <a:ext uri="{FF2B5EF4-FFF2-40B4-BE49-F238E27FC236}">
              <a16:creationId xmlns:a16="http://schemas.microsoft.com/office/drawing/2014/main" xmlns="" id="{00000000-0008-0000-0400-000089010000}"/>
            </a:ext>
          </a:extLst>
        </xdr:cNvPr>
        <xdr:cNvSpPr/>
      </xdr:nvSpPr>
      <xdr:spPr>
        <a:xfrm>
          <a:off x="3937000" y="137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71138</xdr:rowOff>
    </xdr:from>
    <xdr:ext cx="736600" cy="259045"/>
    <xdr:sp macro="" textlink="">
      <xdr:nvSpPr>
        <xdr:cNvPr id="394" name="テキスト ボックス 393">
          <a:extLst>
            <a:ext uri="{FF2B5EF4-FFF2-40B4-BE49-F238E27FC236}">
              <a16:creationId xmlns:a16="http://schemas.microsoft.com/office/drawing/2014/main" xmlns="" id="{00000000-0008-0000-0400-00008A010000}"/>
            </a:ext>
          </a:extLst>
        </xdr:cNvPr>
        <xdr:cNvSpPr txBox="1"/>
      </xdr:nvSpPr>
      <xdr:spPr>
        <a:xfrm>
          <a:off x="3606800" y="137871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38100</xdr:rowOff>
    </xdr:from>
    <xdr:to>
      <xdr:col>15</xdr:col>
      <xdr:colOff>149225</xdr:colOff>
      <xdr:row>80</xdr:row>
      <xdr:rowOff>139700</xdr:rowOff>
    </xdr:to>
    <xdr:sp macro="" textlink="">
      <xdr:nvSpPr>
        <xdr:cNvPr id="395" name="楕円 394">
          <a:extLst>
            <a:ext uri="{FF2B5EF4-FFF2-40B4-BE49-F238E27FC236}">
              <a16:creationId xmlns:a16="http://schemas.microsoft.com/office/drawing/2014/main" xmlns="" id="{00000000-0008-0000-0400-00008B010000}"/>
            </a:ext>
          </a:extLst>
        </xdr:cNvPr>
        <xdr:cNvSpPr/>
      </xdr:nvSpPr>
      <xdr:spPr>
        <a:xfrm>
          <a:off x="3048000" y="1375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124477</xdr:rowOff>
    </xdr:from>
    <xdr:ext cx="762000" cy="259045"/>
    <xdr:sp macro="" textlink="">
      <xdr:nvSpPr>
        <xdr:cNvPr id="396" name="テキスト ボックス 395">
          <a:extLst>
            <a:ext uri="{FF2B5EF4-FFF2-40B4-BE49-F238E27FC236}">
              <a16:creationId xmlns:a16="http://schemas.microsoft.com/office/drawing/2014/main" xmlns="" id="{00000000-0008-0000-0400-00008C010000}"/>
            </a:ext>
          </a:extLst>
        </xdr:cNvPr>
        <xdr:cNvSpPr txBox="1"/>
      </xdr:nvSpPr>
      <xdr:spPr>
        <a:xfrm>
          <a:off x="2717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137161</xdr:rowOff>
    </xdr:from>
    <xdr:to>
      <xdr:col>11</xdr:col>
      <xdr:colOff>60325</xdr:colOff>
      <xdr:row>81</xdr:row>
      <xdr:rowOff>67311</xdr:rowOff>
    </xdr:to>
    <xdr:sp macro="" textlink="">
      <xdr:nvSpPr>
        <xdr:cNvPr id="397" name="楕円 396">
          <a:extLst>
            <a:ext uri="{FF2B5EF4-FFF2-40B4-BE49-F238E27FC236}">
              <a16:creationId xmlns:a16="http://schemas.microsoft.com/office/drawing/2014/main" xmlns="" id="{00000000-0008-0000-0400-00008D010000}"/>
            </a:ext>
          </a:extLst>
        </xdr:cNvPr>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52088</xdr:rowOff>
    </xdr:from>
    <xdr:ext cx="762000" cy="259045"/>
    <xdr:sp macro="" textlink="">
      <xdr:nvSpPr>
        <xdr:cNvPr id="398" name="テキスト ボックス 397">
          <a:extLst>
            <a:ext uri="{FF2B5EF4-FFF2-40B4-BE49-F238E27FC236}">
              <a16:creationId xmlns:a16="http://schemas.microsoft.com/office/drawing/2014/main" xmlns="" id="{00000000-0008-0000-0400-00008E010000}"/>
            </a:ext>
          </a:extLst>
        </xdr:cNvPr>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144780</xdr:rowOff>
    </xdr:from>
    <xdr:to>
      <xdr:col>6</xdr:col>
      <xdr:colOff>171450</xdr:colOff>
      <xdr:row>81</xdr:row>
      <xdr:rowOff>74930</xdr:rowOff>
    </xdr:to>
    <xdr:sp macro="" textlink="">
      <xdr:nvSpPr>
        <xdr:cNvPr id="399" name="楕円 398">
          <a:extLst>
            <a:ext uri="{FF2B5EF4-FFF2-40B4-BE49-F238E27FC236}">
              <a16:creationId xmlns:a16="http://schemas.microsoft.com/office/drawing/2014/main" xmlns="" id="{00000000-0008-0000-0400-00008F010000}"/>
            </a:ext>
          </a:extLst>
        </xdr:cNvPr>
        <xdr:cNvSpPr/>
      </xdr:nvSpPr>
      <xdr:spPr>
        <a:xfrm>
          <a:off x="1270000" y="138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59707</xdr:rowOff>
    </xdr:from>
    <xdr:ext cx="762000" cy="259045"/>
    <xdr:sp macro="" textlink="">
      <xdr:nvSpPr>
        <xdr:cNvPr id="400" name="テキスト ボックス 399">
          <a:extLst>
            <a:ext uri="{FF2B5EF4-FFF2-40B4-BE49-F238E27FC236}">
              <a16:creationId xmlns:a16="http://schemas.microsoft.com/office/drawing/2014/main" xmlns="" id="{00000000-0008-0000-0400-000090010000}"/>
            </a:ext>
          </a:extLst>
        </xdr:cNvPr>
        <xdr:cNvSpPr txBox="1"/>
      </xdr:nvSpPr>
      <xdr:spPr>
        <a:xfrm>
          <a:off x="939800" y="1394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0" name="正方形/長方形 409">
          <a:extLst>
            <a:ext uri="{FF2B5EF4-FFF2-40B4-BE49-F238E27FC236}">
              <a16:creationId xmlns:a16="http://schemas.microsoft.com/office/drawing/2014/main" xmlns="" id="{00000000-0008-0000-0400-00009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200">
              <a:solidFill>
                <a:schemeClr val="dk1"/>
              </a:solidFill>
              <a:effectLst/>
              <a:latin typeface="+mn-lt"/>
              <a:ea typeface="+mn-ea"/>
              <a:cs typeface="+mn-cs"/>
            </a:rPr>
            <a:t>公債費以外にかかる経常収支比率については、類似団体平均を下回っているが、今後も人件費の削減等、行財政改革実施計画に沿って経費削減に努める。</a:t>
          </a:r>
          <a:endParaRPr lang="ja-JP" altLang="ja-JP" sz="1600">
            <a:effectLst/>
          </a:endParaRPr>
        </a:p>
      </xdr:txBody>
    </xdr:sp>
    <xdr:clientData/>
  </xdr:twoCellAnchor>
  <xdr:oneCellAnchor>
    <xdr:from>
      <xdr:col>62</xdr:col>
      <xdr:colOff>6350</xdr:colOff>
      <xdr:row>69</xdr:row>
      <xdr:rowOff>107950</xdr:rowOff>
    </xdr:from>
    <xdr:ext cx="298543" cy="225703"/>
    <xdr:sp macro="" textlink="">
      <xdr:nvSpPr>
        <xdr:cNvPr id="412" name="テキスト ボックス 411">
          <a:extLst>
            <a:ext uri="{FF2B5EF4-FFF2-40B4-BE49-F238E27FC236}">
              <a16:creationId xmlns:a16="http://schemas.microsoft.com/office/drawing/2014/main" xmlns="" id="{00000000-0008-0000-0400-00009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3" name="直線コネクタ 412">
          <a:extLst>
            <a:ext uri="{FF2B5EF4-FFF2-40B4-BE49-F238E27FC236}">
              <a16:creationId xmlns:a16="http://schemas.microsoft.com/office/drawing/2014/main" xmlns="" id="{00000000-0008-0000-0400-00009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4" name="テキスト ボックス 413">
          <a:extLst>
            <a:ext uri="{FF2B5EF4-FFF2-40B4-BE49-F238E27FC236}">
              <a16:creationId xmlns:a16="http://schemas.microsoft.com/office/drawing/2014/main" xmlns="" id="{00000000-0008-0000-0400-00009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5" name="直線コネクタ 414">
          <a:extLst>
            <a:ext uri="{FF2B5EF4-FFF2-40B4-BE49-F238E27FC236}">
              <a16:creationId xmlns:a16="http://schemas.microsoft.com/office/drawing/2014/main" xmlns="" id="{00000000-0008-0000-0400-00009F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6" name="テキスト ボックス 415">
          <a:extLst>
            <a:ext uri="{FF2B5EF4-FFF2-40B4-BE49-F238E27FC236}">
              <a16:creationId xmlns:a16="http://schemas.microsoft.com/office/drawing/2014/main" xmlns="" id="{00000000-0008-0000-0400-0000A0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7" name="直線コネクタ 416">
          <a:extLst>
            <a:ext uri="{FF2B5EF4-FFF2-40B4-BE49-F238E27FC236}">
              <a16:creationId xmlns:a16="http://schemas.microsoft.com/office/drawing/2014/main" xmlns="" id="{00000000-0008-0000-0400-0000A1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8" name="テキスト ボックス 417">
          <a:extLst>
            <a:ext uri="{FF2B5EF4-FFF2-40B4-BE49-F238E27FC236}">
              <a16:creationId xmlns:a16="http://schemas.microsoft.com/office/drawing/2014/main" xmlns="" id="{00000000-0008-0000-0400-0000A2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9" name="直線コネクタ 418">
          <a:extLst>
            <a:ext uri="{FF2B5EF4-FFF2-40B4-BE49-F238E27FC236}">
              <a16:creationId xmlns:a16="http://schemas.microsoft.com/office/drawing/2014/main" xmlns="" id="{00000000-0008-0000-0400-0000A3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0" name="テキスト ボックス 419">
          <a:extLst>
            <a:ext uri="{FF2B5EF4-FFF2-40B4-BE49-F238E27FC236}">
              <a16:creationId xmlns:a16="http://schemas.microsoft.com/office/drawing/2014/main" xmlns="" id="{00000000-0008-0000-0400-0000A4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1" name="直線コネクタ 420">
          <a:extLst>
            <a:ext uri="{FF2B5EF4-FFF2-40B4-BE49-F238E27FC236}">
              <a16:creationId xmlns:a16="http://schemas.microsoft.com/office/drawing/2014/main" xmlns="" id="{00000000-0008-0000-0400-0000A5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2" name="テキスト ボックス 421">
          <a:extLst>
            <a:ext uri="{FF2B5EF4-FFF2-40B4-BE49-F238E27FC236}">
              <a16:creationId xmlns:a16="http://schemas.microsoft.com/office/drawing/2014/main" xmlns="" id="{00000000-0008-0000-0400-0000A6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3" name="直線コネクタ 422">
          <a:extLst>
            <a:ext uri="{FF2B5EF4-FFF2-40B4-BE49-F238E27FC236}">
              <a16:creationId xmlns:a16="http://schemas.microsoft.com/office/drawing/2014/main" xmlns="" id="{00000000-0008-0000-0400-0000A7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4" name="テキスト ボックス 423">
          <a:extLst>
            <a:ext uri="{FF2B5EF4-FFF2-40B4-BE49-F238E27FC236}">
              <a16:creationId xmlns:a16="http://schemas.microsoft.com/office/drawing/2014/main" xmlns="" id="{00000000-0008-0000-0400-0000A8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5" name="公債費以外グラフ枠">
          <a:extLst>
            <a:ext uri="{FF2B5EF4-FFF2-40B4-BE49-F238E27FC236}">
              <a16:creationId xmlns:a16="http://schemas.microsoft.com/office/drawing/2014/main" xmlns="" id="{00000000-0008-0000-0400-0000A9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115570</xdr:rowOff>
    </xdr:from>
    <xdr:to>
      <xdr:col>82</xdr:col>
      <xdr:colOff>107950</xdr:colOff>
      <xdr:row>80</xdr:row>
      <xdr:rowOff>72137</xdr:rowOff>
    </xdr:to>
    <xdr:cxnSp macro="">
      <xdr:nvCxnSpPr>
        <xdr:cNvPr id="426" name="直線コネクタ 425">
          <a:extLst>
            <a:ext uri="{FF2B5EF4-FFF2-40B4-BE49-F238E27FC236}">
              <a16:creationId xmlns:a16="http://schemas.microsoft.com/office/drawing/2014/main" xmlns="" id="{00000000-0008-0000-0400-0000AA010000}"/>
            </a:ext>
          </a:extLst>
        </xdr:cNvPr>
        <xdr:cNvCxnSpPr/>
      </xdr:nvCxnSpPr>
      <xdr:spPr>
        <a:xfrm flipV="1">
          <a:off x="16510000" y="12631420"/>
          <a:ext cx="0" cy="11567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44214</xdr:rowOff>
    </xdr:from>
    <xdr:ext cx="762000" cy="259045"/>
    <xdr:sp macro="" textlink="">
      <xdr:nvSpPr>
        <xdr:cNvPr id="427" name="公債費以外最小値テキスト">
          <a:extLst>
            <a:ext uri="{FF2B5EF4-FFF2-40B4-BE49-F238E27FC236}">
              <a16:creationId xmlns:a16="http://schemas.microsoft.com/office/drawing/2014/main" xmlns="" id="{00000000-0008-0000-0400-0000AB010000}"/>
            </a:ext>
          </a:extLst>
        </xdr:cNvPr>
        <xdr:cNvSpPr txBox="1"/>
      </xdr:nvSpPr>
      <xdr:spPr>
        <a:xfrm>
          <a:off x="16598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72137</xdr:rowOff>
    </xdr:from>
    <xdr:to>
      <xdr:col>82</xdr:col>
      <xdr:colOff>196850</xdr:colOff>
      <xdr:row>80</xdr:row>
      <xdr:rowOff>72137</xdr:rowOff>
    </xdr:to>
    <xdr:cxnSp macro="">
      <xdr:nvCxnSpPr>
        <xdr:cNvPr id="428" name="直線コネクタ 427">
          <a:extLst>
            <a:ext uri="{FF2B5EF4-FFF2-40B4-BE49-F238E27FC236}">
              <a16:creationId xmlns:a16="http://schemas.microsoft.com/office/drawing/2014/main" xmlns="" id="{00000000-0008-0000-0400-0000AC010000}"/>
            </a:ext>
          </a:extLst>
        </xdr:cNvPr>
        <xdr:cNvCxnSpPr/>
      </xdr:nvCxnSpPr>
      <xdr:spPr>
        <a:xfrm>
          <a:off x="16421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30497</xdr:rowOff>
    </xdr:from>
    <xdr:ext cx="762000" cy="259045"/>
    <xdr:sp macro="" textlink="">
      <xdr:nvSpPr>
        <xdr:cNvPr id="429" name="公債費以外最大値テキスト">
          <a:extLst>
            <a:ext uri="{FF2B5EF4-FFF2-40B4-BE49-F238E27FC236}">
              <a16:creationId xmlns:a16="http://schemas.microsoft.com/office/drawing/2014/main" xmlns="" id="{00000000-0008-0000-0400-0000AD010000}"/>
            </a:ext>
          </a:extLst>
        </xdr:cNvPr>
        <xdr:cNvSpPr txBox="1"/>
      </xdr:nvSpPr>
      <xdr:spPr>
        <a:xfrm>
          <a:off x="16598900" y="1237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115570</xdr:rowOff>
    </xdr:from>
    <xdr:to>
      <xdr:col>82</xdr:col>
      <xdr:colOff>196850</xdr:colOff>
      <xdr:row>73</xdr:row>
      <xdr:rowOff>115570</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6421100" y="12631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74</xdr:row>
      <xdr:rowOff>81280</xdr:rowOff>
    </xdr:from>
    <xdr:to>
      <xdr:col>82</xdr:col>
      <xdr:colOff>107950</xdr:colOff>
      <xdr:row>74</xdr:row>
      <xdr:rowOff>127000</xdr:rowOff>
    </xdr:to>
    <xdr:cxnSp macro="">
      <xdr:nvCxnSpPr>
        <xdr:cNvPr id="431" name="直線コネクタ 430">
          <a:extLst>
            <a:ext uri="{FF2B5EF4-FFF2-40B4-BE49-F238E27FC236}">
              <a16:creationId xmlns:a16="http://schemas.microsoft.com/office/drawing/2014/main" xmlns="" id="{00000000-0008-0000-0400-0000AF010000}"/>
            </a:ext>
          </a:extLst>
        </xdr:cNvPr>
        <xdr:cNvCxnSpPr/>
      </xdr:nvCxnSpPr>
      <xdr:spPr>
        <a:xfrm flipV="1">
          <a:off x="15671800" y="127685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11701</xdr:rowOff>
    </xdr:from>
    <xdr:ext cx="762000" cy="259045"/>
    <xdr:sp macro="" textlink="">
      <xdr:nvSpPr>
        <xdr:cNvPr id="432" name="公債費以外平均値テキスト">
          <a:extLst>
            <a:ext uri="{FF2B5EF4-FFF2-40B4-BE49-F238E27FC236}">
              <a16:creationId xmlns:a16="http://schemas.microsoft.com/office/drawing/2014/main" xmlns="" id="{00000000-0008-0000-0400-0000B0010000}"/>
            </a:ext>
          </a:extLst>
        </xdr:cNvPr>
        <xdr:cNvSpPr txBox="1"/>
      </xdr:nvSpPr>
      <xdr:spPr>
        <a:xfrm>
          <a:off x="16598900" y="130419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39624</xdr:rowOff>
    </xdr:from>
    <xdr:to>
      <xdr:col>82</xdr:col>
      <xdr:colOff>158750</xdr:colOff>
      <xdr:row>76</xdr:row>
      <xdr:rowOff>141224</xdr:rowOff>
    </xdr:to>
    <xdr:sp macro="" textlink="">
      <xdr:nvSpPr>
        <xdr:cNvPr id="433" name="フローチャート: 判断 432">
          <a:extLst>
            <a:ext uri="{FF2B5EF4-FFF2-40B4-BE49-F238E27FC236}">
              <a16:creationId xmlns:a16="http://schemas.microsoft.com/office/drawing/2014/main" xmlns="" id="{00000000-0008-0000-0400-0000B1010000}"/>
            </a:ext>
          </a:extLst>
        </xdr:cNvPr>
        <xdr:cNvSpPr/>
      </xdr:nvSpPr>
      <xdr:spPr>
        <a:xfrm>
          <a:off x="16459200" y="13069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73</xdr:row>
      <xdr:rowOff>170434</xdr:rowOff>
    </xdr:from>
    <xdr:to>
      <xdr:col>78</xdr:col>
      <xdr:colOff>69850</xdr:colOff>
      <xdr:row>74</xdr:row>
      <xdr:rowOff>127000</xdr:rowOff>
    </xdr:to>
    <xdr:cxnSp macro="">
      <xdr:nvCxnSpPr>
        <xdr:cNvPr id="434" name="直線コネクタ 433">
          <a:extLst>
            <a:ext uri="{FF2B5EF4-FFF2-40B4-BE49-F238E27FC236}">
              <a16:creationId xmlns:a16="http://schemas.microsoft.com/office/drawing/2014/main" xmlns="" id="{00000000-0008-0000-0400-0000B2010000}"/>
            </a:ext>
          </a:extLst>
        </xdr:cNvPr>
        <xdr:cNvCxnSpPr/>
      </xdr:nvCxnSpPr>
      <xdr:spPr>
        <a:xfrm>
          <a:off x="14782800" y="12686284"/>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5" name="フローチャート: 判断 434">
          <a:extLst>
            <a:ext uri="{FF2B5EF4-FFF2-40B4-BE49-F238E27FC236}">
              <a16:creationId xmlns:a16="http://schemas.microsoft.com/office/drawing/2014/main" xmlns="" id="{00000000-0008-0000-0400-0000B3010000}"/>
            </a:ext>
          </a:extLst>
        </xdr:cNvPr>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6" name="テキスト ボックス 435">
          <a:extLst>
            <a:ext uri="{FF2B5EF4-FFF2-40B4-BE49-F238E27FC236}">
              <a16:creationId xmlns:a16="http://schemas.microsoft.com/office/drawing/2014/main" xmlns="" id="{00000000-0008-0000-0400-0000B4010000}"/>
            </a:ext>
          </a:extLst>
        </xdr:cNvPr>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73</xdr:row>
      <xdr:rowOff>46990</xdr:rowOff>
    </xdr:from>
    <xdr:to>
      <xdr:col>73</xdr:col>
      <xdr:colOff>180975</xdr:colOff>
      <xdr:row>73</xdr:row>
      <xdr:rowOff>170434</xdr:rowOff>
    </xdr:to>
    <xdr:cxnSp macro="">
      <xdr:nvCxnSpPr>
        <xdr:cNvPr id="437" name="直線コネクタ 436">
          <a:extLst>
            <a:ext uri="{FF2B5EF4-FFF2-40B4-BE49-F238E27FC236}">
              <a16:creationId xmlns:a16="http://schemas.microsoft.com/office/drawing/2014/main" xmlns="" id="{00000000-0008-0000-0400-0000B5010000}"/>
            </a:ext>
          </a:extLst>
        </xdr:cNvPr>
        <xdr:cNvCxnSpPr/>
      </xdr:nvCxnSpPr>
      <xdr:spPr>
        <a:xfrm>
          <a:off x="13893800" y="12562840"/>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96774</xdr:rowOff>
    </xdr:from>
    <xdr:to>
      <xdr:col>74</xdr:col>
      <xdr:colOff>31750</xdr:colOff>
      <xdr:row>78</xdr:row>
      <xdr:rowOff>26924</xdr:rowOff>
    </xdr:to>
    <xdr:sp macro="" textlink="">
      <xdr:nvSpPr>
        <xdr:cNvPr id="438" name="フローチャート: 判断 437">
          <a:extLst>
            <a:ext uri="{FF2B5EF4-FFF2-40B4-BE49-F238E27FC236}">
              <a16:creationId xmlns:a16="http://schemas.microsoft.com/office/drawing/2014/main" xmlns="" id="{00000000-0008-0000-0400-0000B6010000}"/>
            </a:ext>
          </a:extLst>
        </xdr:cNvPr>
        <xdr:cNvSpPr/>
      </xdr:nvSpPr>
      <xdr:spPr>
        <a:xfrm>
          <a:off x="14732000" y="13298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11701</xdr:rowOff>
    </xdr:from>
    <xdr:ext cx="762000" cy="259045"/>
    <xdr:sp macro="" textlink="">
      <xdr:nvSpPr>
        <xdr:cNvPr id="439" name="テキスト ボックス 438">
          <a:extLst>
            <a:ext uri="{FF2B5EF4-FFF2-40B4-BE49-F238E27FC236}">
              <a16:creationId xmlns:a16="http://schemas.microsoft.com/office/drawing/2014/main" xmlns="" id="{00000000-0008-0000-0400-0000B7010000}"/>
            </a:ext>
          </a:extLst>
        </xdr:cNvPr>
        <xdr:cNvSpPr txBox="1"/>
      </xdr:nvSpPr>
      <xdr:spPr>
        <a:xfrm>
          <a:off x="14401800" y="13384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73</xdr:row>
      <xdr:rowOff>46990</xdr:rowOff>
    </xdr:from>
    <xdr:to>
      <xdr:col>69</xdr:col>
      <xdr:colOff>92075</xdr:colOff>
      <xdr:row>73</xdr:row>
      <xdr:rowOff>46990</xdr:rowOff>
    </xdr:to>
    <xdr:cxnSp macro="">
      <xdr:nvCxnSpPr>
        <xdr:cNvPr id="440" name="直線コネクタ 439">
          <a:extLst>
            <a:ext uri="{FF2B5EF4-FFF2-40B4-BE49-F238E27FC236}">
              <a16:creationId xmlns:a16="http://schemas.microsoft.com/office/drawing/2014/main" xmlns="" id="{00000000-0008-0000-0400-0000B8010000}"/>
            </a:ext>
          </a:extLst>
        </xdr:cNvPr>
        <xdr:cNvCxnSpPr/>
      </xdr:nvCxnSpPr>
      <xdr:spPr>
        <a:xfrm>
          <a:off x="13004800" y="12562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55626</xdr:rowOff>
    </xdr:from>
    <xdr:to>
      <xdr:col>69</xdr:col>
      <xdr:colOff>142875</xdr:colOff>
      <xdr:row>77</xdr:row>
      <xdr:rowOff>157226</xdr:rowOff>
    </xdr:to>
    <xdr:sp macro="" textlink="">
      <xdr:nvSpPr>
        <xdr:cNvPr id="441" name="フローチャート: 判断 440">
          <a:extLst>
            <a:ext uri="{FF2B5EF4-FFF2-40B4-BE49-F238E27FC236}">
              <a16:creationId xmlns:a16="http://schemas.microsoft.com/office/drawing/2014/main" xmlns="" id="{00000000-0008-0000-0400-0000B9010000}"/>
            </a:ext>
          </a:extLst>
        </xdr:cNvPr>
        <xdr:cNvSpPr/>
      </xdr:nvSpPr>
      <xdr:spPr>
        <a:xfrm>
          <a:off x="13843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142003</xdr:rowOff>
    </xdr:from>
    <xdr:ext cx="762000" cy="259045"/>
    <xdr:sp macro="" textlink="">
      <xdr:nvSpPr>
        <xdr:cNvPr id="442" name="テキスト ボックス 441">
          <a:extLst>
            <a:ext uri="{FF2B5EF4-FFF2-40B4-BE49-F238E27FC236}">
              <a16:creationId xmlns:a16="http://schemas.microsoft.com/office/drawing/2014/main" xmlns="" id="{00000000-0008-0000-0400-0000BA010000}"/>
            </a:ext>
          </a:extLst>
        </xdr:cNvPr>
        <xdr:cNvSpPr txBox="1"/>
      </xdr:nvSpPr>
      <xdr:spPr>
        <a:xfrm>
          <a:off x="13512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14478</xdr:rowOff>
    </xdr:from>
    <xdr:to>
      <xdr:col>65</xdr:col>
      <xdr:colOff>53975</xdr:colOff>
      <xdr:row>77</xdr:row>
      <xdr:rowOff>116078</xdr:rowOff>
    </xdr:to>
    <xdr:sp macro="" textlink="">
      <xdr:nvSpPr>
        <xdr:cNvPr id="443" name="フローチャート: 判断 442">
          <a:extLst>
            <a:ext uri="{FF2B5EF4-FFF2-40B4-BE49-F238E27FC236}">
              <a16:creationId xmlns:a16="http://schemas.microsoft.com/office/drawing/2014/main" xmlns="" id="{00000000-0008-0000-0400-0000BB010000}"/>
            </a:ext>
          </a:extLst>
        </xdr:cNvPr>
        <xdr:cNvSpPr/>
      </xdr:nvSpPr>
      <xdr:spPr>
        <a:xfrm>
          <a:off x="12954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100855</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2623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9" name="テキスト ボックス 448">
          <a:extLst>
            <a:ext uri="{FF2B5EF4-FFF2-40B4-BE49-F238E27FC236}">
              <a16:creationId xmlns:a16="http://schemas.microsoft.com/office/drawing/2014/main" xmlns="" id="{00000000-0008-0000-0400-0000C1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74</xdr:row>
      <xdr:rowOff>30480</xdr:rowOff>
    </xdr:from>
    <xdr:to>
      <xdr:col>82</xdr:col>
      <xdr:colOff>158750</xdr:colOff>
      <xdr:row>74</xdr:row>
      <xdr:rowOff>132080</xdr:rowOff>
    </xdr:to>
    <xdr:sp macro="" textlink="">
      <xdr:nvSpPr>
        <xdr:cNvPr id="450" name="楕円 449">
          <a:extLst>
            <a:ext uri="{FF2B5EF4-FFF2-40B4-BE49-F238E27FC236}">
              <a16:creationId xmlns:a16="http://schemas.microsoft.com/office/drawing/2014/main" xmlns="" id="{00000000-0008-0000-0400-0000C2010000}"/>
            </a:ext>
          </a:extLst>
        </xdr:cNvPr>
        <xdr:cNvSpPr/>
      </xdr:nvSpPr>
      <xdr:spPr>
        <a:xfrm>
          <a:off x="164592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73</xdr:row>
      <xdr:rowOff>47007</xdr:rowOff>
    </xdr:from>
    <xdr:ext cx="762000" cy="259045"/>
    <xdr:sp macro="" textlink="">
      <xdr:nvSpPr>
        <xdr:cNvPr id="451" name="公債費以外該当値テキスト">
          <a:extLst>
            <a:ext uri="{FF2B5EF4-FFF2-40B4-BE49-F238E27FC236}">
              <a16:creationId xmlns:a16="http://schemas.microsoft.com/office/drawing/2014/main" xmlns="" id="{00000000-0008-0000-0400-0000C3010000}"/>
            </a:ext>
          </a:extLst>
        </xdr:cNvPr>
        <xdr:cNvSpPr txBox="1"/>
      </xdr:nvSpPr>
      <xdr:spPr>
        <a:xfrm>
          <a:off x="16598900" y="12562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74</xdr:row>
      <xdr:rowOff>76200</xdr:rowOff>
    </xdr:from>
    <xdr:to>
      <xdr:col>78</xdr:col>
      <xdr:colOff>120650</xdr:colOff>
      <xdr:row>75</xdr:row>
      <xdr:rowOff>6350</xdr:rowOff>
    </xdr:to>
    <xdr:sp macro="" textlink="">
      <xdr:nvSpPr>
        <xdr:cNvPr id="452" name="楕円 451">
          <a:extLst>
            <a:ext uri="{FF2B5EF4-FFF2-40B4-BE49-F238E27FC236}">
              <a16:creationId xmlns:a16="http://schemas.microsoft.com/office/drawing/2014/main" xmlns="" id="{00000000-0008-0000-0400-0000C4010000}"/>
            </a:ext>
          </a:extLst>
        </xdr:cNvPr>
        <xdr:cNvSpPr/>
      </xdr:nvSpPr>
      <xdr:spPr>
        <a:xfrm>
          <a:off x="15621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73</xdr:row>
      <xdr:rowOff>16527</xdr:rowOff>
    </xdr:from>
    <xdr:ext cx="736600" cy="259045"/>
    <xdr:sp macro="" textlink="">
      <xdr:nvSpPr>
        <xdr:cNvPr id="453" name="テキスト ボックス 452">
          <a:extLst>
            <a:ext uri="{FF2B5EF4-FFF2-40B4-BE49-F238E27FC236}">
              <a16:creationId xmlns:a16="http://schemas.microsoft.com/office/drawing/2014/main" xmlns="" id="{00000000-0008-0000-0400-0000C5010000}"/>
            </a:ext>
          </a:extLst>
        </xdr:cNvPr>
        <xdr:cNvSpPr txBox="1"/>
      </xdr:nvSpPr>
      <xdr:spPr>
        <a:xfrm>
          <a:off x="15290800" y="1253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119634</xdr:rowOff>
    </xdr:from>
    <xdr:to>
      <xdr:col>74</xdr:col>
      <xdr:colOff>31750</xdr:colOff>
      <xdr:row>74</xdr:row>
      <xdr:rowOff>49784</xdr:rowOff>
    </xdr:to>
    <xdr:sp macro="" textlink="">
      <xdr:nvSpPr>
        <xdr:cNvPr id="454" name="楕円 453">
          <a:extLst>
            <a:ext uri="{FF2B5EF4-FFF2-40B4-BE49-F238E27FC236}">
              <a16:creationId xmlns:a16="http://schemas.microsoft.com/office/drawing/2014/main" xmlns="" id="{00000000-0008-0000-0400-0000C6010000}"/>
            </a:ext>
          </a:extLst>
        </xdr:cNvPr>
        <xdr:cNvSpPr/>
      </xdr:nvSpPr>
      <xdr:spPr>
        <a:xfrm>
          <a:off x="14732000" y="12635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59961</xdr:rowOff>
    </xdr:from>
    <xdr:ext cx="762000" cy="259045"/>
    <xdr:sp macro="" textlink="">
      <xdr:nvSpPr>
        <xdr:cNvPr id="455" name="テキスト ボックス 454">
          <a:extLst>
            <a:ext uri="{FF2B5EF4-FFF2-40B4-BE49-F238E27FC236}">
              <a16:creationId xmlns:a16="http://schemas.microsoft.com/office/drawing/2014/main" xmlns="" id="{00000000-0008-0000-0400-0000C7010000}"/>
            </a:ext>
          </a:extLst>
        </xdr:cNvPr>
        <xdr:cNvSpPr txBox="1"/>
      </xdr:nvSpPr>
      <xdr:spPr>
        <a:xfrm>
          <a:off x="14401800" y="12404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72</xdr:row>
      <xdr:rowOff>167640</xdr:rowOff>
    </xdr:from>
    <xdr:to>
      <xdr:col>69</xdr:col>
      <xdr:colOff>142875</xdr:colOff>
      <xdr:row>73</xdr:row>
      <xdr:rowOff>97790</xdr:rowOff>
    </xdr:to>
    <xdr:sp macro="" textlink="">
      <xdr:nvSpPr>
        <xdr:cNvPr id="456" name="楕円 455">
          <a:extLst>
            <a:ext uri="{FF2B5EF4-FFF2-40B4-BE49-F238E27FC236}">
              <a16:creationId xmlns:a16="http://schemas.microsoft.com/office/drawing/2014/main" xmlns="" id="{00000000-0008-0000-0400-0000C8010000}"/>
            </a:ext>
          </a:extLst>
        </xdr:cNvPr>
        <xdr:cNvSpPr/>
      </xdr:nvSpPr>
      <xdr:spPr>
        <a:xfrm>
          <a:off x="13843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71</xdr:row>
      <xdr:rowOff>107967</xdr:rowOff>
    </xdr:from>
    <xdr:ext cx="762000" cy="259045"/>
    <xdr:sp macro="" textlink="">
      <xdr:nvSpPr>
        <xdr:cNvPr id="457" name="テキスト ボックス 456">
          <a:extLst>
            <a:ext uri="{FF2B5EF4-FFF2-40B4-BE49-F238E27FC236}">
              <a16:creationId xmlns:a16="http://schemas.microsoft.com/office/drawing/2014/main" xmlns="" id="{00000000-0008-0000-0400-0000C9010000}"/>
            </a:ext>
          </a:extLst>
        </xdr:cNvPr>
        <xdr:cNvSpPr txBox="1"/>
      </xdr:nvSpPr>
      <xdr:spPr>
        <a:xfrm>
          <a:off x="13512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72</xdr:row>
      <xdr:rowOff>167640</xdr:rowOff>
    </xdr:from>
    <xdr:to>
      <xdr:col>65</xdr:col>
      <xdr:colOff>53975</xdr:colOff>
      <xdr:row>73</xdr:row>
      <xdr:rowOff>97790</xdr:rowOff>
    </xdr:to>
    <xdr:sp macro="" textlink="">
      <xdr:nvSpPr>
        <xdr:cNvPr id="458" name="楕円 457">
          <a:extLst>
            <a:ext uri="{FF2B5EF4-FFF2-40B4-BE49-F238E27FC236}">
              <a16:creationId xmlns:a16="http://schemas.microsoft.com/office/drawing/2014/main" xmlns="" id="{00000000-0008-0000-0400-0000CA010000}"/>
            </a:ext>
          </a:extLst>
        </xdr:cNvPr>
        <xdr:cNvSpPr/>
      </xdr:nvSpPr>
      <xdr:spPr>
        <a:xfrm>
          <a:off x="12954000" y="1251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71</xdr:row>
      <xdr:rowOff>107967</xdr:rowOff>
    </xdr:from>
    <xdr:ext cx="762000" cy="259045"/>
    <xdr:sp macro="" textlink="">
      <xdr:nvSpPr>
        <xdr:cNvPr id="459" name="テキスト ボックス 458">
          <a:extLst>
            <a:ext uri="{FF2B5EF4-FFF2-40B4-BE49-F238E27FC236}">
              <a16:creationId xmlns:a16="http://schemas.microsoft.com/office/drawing/2014/main" xmlns="" id="{00000000-0008-0000-0400-0000CB010000}"/>
            </a:ext>
          </a:extLst>
        </xdr:cNvPr>
        <xdr:cNvSpPr txBox="1"/>
      </xdr:nvSpPr>
      <xdr:spPr>
        <a:xfrm>
          <a:off x="12623800" y="1228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a:extLst>
            <a:ext uri="{FF2B5EF4-FFF2-40B4-BE49-F238E27FC236}">
              <a16:creationId xmlns:a16="http://schemas.microsoft.com/office/drawing/2014/main" xmlns="" id="{00000000-0008-0000-0500-00001F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a:extLst>
            <a:ext uri="{FF2B5EF4-FFF2-40B4-BE49-F238E27FC236}">
              <a16:creationId xmlns:a16="http://schemas.microsoft.com/office/drawing/2014/main" xmlns="" id="{00000000-0008-0000-0500-000020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a:extLst>
            <a:ext uri="{FF2B5EF4-FFF2-40B4-BE49-F238E27FC236}">
              <a16:creationId xmlns:a16="http://schemas.microsoft.com/office/drawing/2014/main" xmlns="" id="{00000000-0008-0000-0500-000021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a:extLst>
            <a:ext uri="{FF2B5EF4-FFF2-40B4-BE49-F238E27FC236}">
              <a16:creationId xmlns:a16="http://schemas.microsoft.com/office/drawing/2014/main" xmlns="" id="{00000000-0008-0000-0500-000022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a:extLst>
            <a:ext uri="{FF2B5EF4-FFF2-40B4-BE49-F238E27FC236}">
              <a16:creationId xmlns:a16="http://schemas.microsoft.com/office/drawing/2014/main" xmlns="" id="{00000000-0008-0000-0500-000023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a:extLst>
            <a:ext uri="{FF2B5EF4-FFF2-40B4-BE49-F238E27FC236}">
              <a16:creationId xmlns:a16="http://schemas.microsoft.com/office/drawing/2014/main" xmlns="" id="{00000000-0008-0000-0500-000024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a:extLst>
            <a:ext uri="{FF2B5EF4-FFF2-40B4-BE49-F238E27FC236}">
              <a16:creationId xmlns:a16="http://schemas.microsoft.com/office/drawing/2014/main" xmlns="" id="{00000000-0008-0000-0500-000025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a:extLst>
            <a:ext uri="{FF2B5EF4-FFF2-40B4-BE49-F238E27FC236}">
              <a16:creationId xmlns:a16="http://schemas.microsoft.com/office/drawing/2014/main" xmlns="" id="{00000000-0008-0000-0500-000026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a:extLst>
            <a:ext uri="{FF2B5EF4-FFF2-40B4-BE49-F238E27FC236}">
              <a16:creationId xmlns:a16="http://schemas.microsoft.com/office/drawing/2014/main" xmlns="" id="{00000000-0008-0000-0500-000027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a:extLst>
            <a:ext uri="{FF2B5EF4-FFF2-40B4-BE49-F238E27FC236}">
              <a16:creationId xmlns:a16="http://schemas.microsoft.com/office/drawing/2014/main" xmlns="" id="{00000000-0008-0000-0500-000028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a:extLst>
            <a:ext uri="{FF2B5EF4-FFF2-40B4-BE49-F238E27FC236}">
              <a16:creationId xmlns:a16="http://schemas.microsoft.com/office/drawing/2014/main" xmlns="" id="{00000000-0008-0000-0500-000029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58332</xdr:rowOff>
    </xdr:from>
    <xdr:to>
      <xdr:col>29</xdr:col>
      <xdr:colOff>127000</xdr:colOff>
      <xdr:row>18</xdr:row>
      <xdr:rowOff>47583</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flipV="1">
          <a:off x="5651500" y="1991907"/>
          <a:ext cx="0" cy="11894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19660</xdr:rowOff>
    </xdr:from>
    <xdr:ext cx="762000" cy="259045"/>
    <xdr:sp macro="" textlink="">
      <xdr:nvSpPr>
        <xdr:cNvPr id="43" name="人口1人当たり決算額の推移最小値テキスト130">
          <a:extLst>
            <a:ext uri="{FF2B5EF4-FFF2-40B4-BE49-F238E27FC236}">
              <a16:creationId xmlns:a16="http://schemas.microsoft.com/office/drawing/2014/main" xmlns="" id="{00000000-0008-0000-0500-00002B000000}"/>
            </a:ext>
          </a:extLst>
        </xdr:cNvPr>
        <xdr:cNvSpPr txBox="1"/>
      </xdr:nvSpPr>
      <xdr:spPr>
        <a:xfrm>
          <a:off x="5740400" y="3153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47583</xdr:rowOff>
    </xdr:from>
    <xdr:to>
      <xdr:col>30</xdr:col>
      <xdr:colOff>25400</xdr:colOff>
      <xdr:row>18</xdr:row>
      <xdr:rowOff>47583</xdr:rowOff>
    </xdr:to>
    <xdr:cxnSp macro="">
      <xdr:nvCxnSpPr>
        <xdr:cNvPr id="44" name="直線コネクタ 43">
          <a:extLst>
            <a:ext uri="{FF2B5EF4-FFF2-40B4-BE49-F238E27FC236}">
              <a16:creationId xmlns:a16="http://schemas.microsoft.com/office/drawing/2014/main" xmlns="" id="{00000000-0008-0000-0500-00002C000000}"/>
            </a:ext>
          </a:extLst>
        </xdr:cNvPr>
        <xdr:cNvCxnSpPr/>
      </xdr:nvCxnSpPr>
      <xdr:spPr bwMode="auto">
        <a:xfrm>
          <a:off x="5562600" y="318130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144709</xdr:rowOff>
    </xdr:from>
    <xdr:ext cx="762000" cy="259045"/>
    <xdr:sp macro="" textlink="">
      <xdr:nvSpPr>
        <xdr:cNvPr id="45" name="人口1人当たり決算額の推移最大値テキスト130">
          <a:extLst>
            <a:ext uri="{FF2B5EF4-FFF2-40B4-BE49-F238E27FC236}">
              <a16:creationId xmlns:a16="http://schemas.microsoft.com/office/drawing/2014/main" xmlns="" id="{00000000-0008-0000-0500-00002D000000}"/>
            </a:ext>
          </a:extLst>
        </xdr:cNvPr>
        <xdr:cNvSpPr txBox="1"/>
      </xdr:nvSpPr>
      <xdr:spPr>
        <a:xfrm>
          <a:off x="5740400" y="17353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58332</xdr:rowOff>
    </xdr:from>
    <xdr:to>
      <xdr:col>30</xdr:col>
      <xdr:colOff>25400</xdr:colOff>
      <xdr:row>11</xdr:row>
      <xdr:rowOff>58332</xdr:rowOff>
    </xdr:to>
    <xdr:cxnSp macro="">
      <xdr:nvCxnSpPr>
        <xdr:cNvPr id="46" name="直線コネクタ 45">
          <a:extLst>
            <a:ext uri="{FF2B5EF4-FFF2-40B4-BE49-F238E27FC236}">
              <a16:creationId xmlns:a16="http://schemas.microsoft.com/office/drawing/2014/main" xmlns="" id="{00000000-0008-0000-0500-00002E000000}"/>
            </a:ext>
          </a:extLst>
        </xdr:cNvPr>
        <xdr:cNvCxnSpPr/>
      </xdr:nvCxnSpPr>
      <xdr:spPr bwMode="auto">
        <a:xfrm>
          <a:off x="5562600" y="199190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51076</xdr:rowOff>
    </xdr:from>
    <xdr:to>
      <xdr:col>29</xdr:col>
      <xdr:colOff>127000</xdr:colOff>
      <xdr:row>15</xdr:row>
      <xdr:rowOff>76661</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flipV="1">
          <a:off x="5003800" y="2670451"/>
          <a:ext cx="647700" cy="255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152686</xdr:rowOff>
    </xdr:from>
    <xdr:ext cx="762000" cy="259045"/>
    <xdr:sp macro="" textlink="">
      <xdr:nvSpPr>
        <xdr:cNvPr id="48" name="人口1人当たり決算額の推移平均値テキスト130">
          <a:extLst>
            <a:ext uri="{FF2B5EF4-FFF2-40B4-BE49-F238E27FC236}">
              <a16:creationId xmlns:a16="http://schemas.microsoft.com/office/drawing/2014/main" xmlns="" id="{00000000-0008-0000-0500-000030000000}"/>
            </a:ext>
          </a:extLst>
        </xdr:cNvPr>
        <xdr:cNvSpPr txBox="1"/>
      </xdr:nvSpPr>
      <xdr:spPr>
        <a:xfrm>
          <a:off x="5740400" y="29435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9159</xdr:rowOff>
    </xdr:from>
    <xdr:to>
      <xdr:col>29</xdr:col>
      <xdr:colOff>177800</xdr:colOff>
      <xdr:row>17</xdr:row>
      <xdr:rowOff>110759</xdr:rowOff>
    </xdr:to>
    <xdr:sp macro="" textlink="">
      <xdr:nvSpPr>
        <xdr:cNvPr id="49" name="フローチャート: 判断 48">
          <a:extLst>
            <a:ext uri="{FF2B5EF4-FFF2-40B4-BE49-F238E27FC236}">
              <a16:creationId xmlns:a16="http://schemas.microsoft.com/office/drawing/2014/main" xmlns="" id="{00000000-0008-0000-0500-000031000000}"/>
            </a:ext>
          </a:extLst>
        </xdr:cNvPr>
        <xdr:cNvSpPr/>
      </xdr:nvSpPr>
      <xdr:spPr bwMode="auto">
        <a:xfrm>
          <a:off x="5600700" y="29714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76661</xdr:rowOff>
    </xdr:from>
    <xdr:to>
      <xdr:col>26</xdr:col>
      <xdr:colOff>50800</xdr:colOff>
      <xdr:row>15</xdr:row>
      <xdr:rowOff>106676</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4305300" y="2696036"/>
          <a:ext cx="698500" cy="3001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157553</xdr:rowOff>
    </xdr:from>
    <xdr:to>
      <xdr:col>26</xdr:col>
      <xdr:colOff>101600</xdr:colOff>
      <xdr:row>17</xdr:row>
      <xdr:rowOff>87703</xdr:rowOff>
    </xdr:to>
    <xdr:sp macro="" textlink="">
      <xdr:nvSpPr>
        <xdr:cNvPr id="51" name="フローチャート: 判断 50">
          <a:extLst>
            <a:ext uri="{FF2B5EF4-FFF2-40B4-BE49-F238E27FC236}">
              <a16:creationId xmlns:a16="http://schemas.microsoft.com/office/drawing/2014/main" xmlns="" id="{00000000-0008-0000-0500-000033000000}"/>
            </a:ext>
          </a:extLst>
        </xdr:cNvPr>
        <xdr:cNvSpPr/>
      </xdr:nvSpPr>
      <xdr:spPr bwMode="auto">
        <a:xfrm>
          <a:off x="4953000" y="29483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72480</xdr:rowOff>
    </xdr:from>
    <xdr:ext cx="736600" cy="259045"/>
    <xdr:sp macro="" textlink="">
      <xdr:nvSpPr>
        <xdr:cNvPr id="52" name="テキスト ボックス 51">
          <a:extLst>
            <a:ext uri="{FF2B5EF4-FFF2-40B4-BE49-F238E27FC236}">
              <a16:creationId xmlns:a16="http://schemas.microsoft.com/office/drawing/2014/main" xmlns="" id="{00000000-0008-0000-0500-000034000000}"/>
            </a:ext>
          </a:extLst>
        </xdr:cNvPr>
        <xdr:cNvSpPr txBox="1"/>
      </xdr:nvSpPr>
      <xdr:spPr>
        <a:xfrm>
          <a:off x="4622800" y="30347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106676</xdr:rowOff>
    </xdr:from>
    <xdr:to>
      <xdr:col>22</xdr:col>
      <xdr:colOff>114300</xdr:colOff>
      <xdr:row>15</xdr:row>
      <xdr:rowOff>118476</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3606800" y="2726051"/>
          <a:ext cx="698500" cy="118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167762</xdr:rowOff>
    </xdr:from>
    <xdr:to>
      <xdr:col>22</xdr:col>
      <xdr:colOff>165100</xdr:colOff>
      <xdr:row>17</xdr:row>
      <xdr:rowOff>97912</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254500" y="29585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82689</xdr:rowOff>
    </xdr:from>
    <xdr:ext cx="7620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3924300" y="3044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116049</xdr:rowOff>
    </xdr:from>
    <xdr:to>
      <xdr:col>18</xdr:col>
      <xdr:colOff>177800</xdr:colOff>
      <xdr:row>15</xdr:row>
      <xdr:rowOff>118476</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a:off x="2908300" y="2735424"/>
          <a:ext cx="698500" cy="24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5383</xdr:rowOff>
    </xdr:from>
    <xdr:to>
      <xdr:col>19</xdr:col>
      <xdr:colOff>38100</xdr:colOff>
      <xdr:row>17</xdr:row>
      <xdr:rowOff>106983</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35560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91760</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225800" y="3054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9868</xdr:rowOff>
    </xdr:from>
    <xdr:to>
      <xdr:col>15</xdr:col>
      <xdr:colOff>101600</xdr:colOff>
      <xdr:row>17</xdr:row>
      <xdr:rowOff>111468</xdr:rowOff>
    </xdr:to>
    <xdr:sp macro="" textlink="">
      <xdr:nvSpPr>
        <xdr:cNvPr id="59" name="フローチャート: 判断 58">
          <a:extLst>
            <a:ext uri="{FF2B5EF4-FFF2-40B4-BE49-F238E27FC236}">
              <a16:creationId xmlns:a16="http://schemas.microsoft.com/office/drawing/2014/main" xmlns="" id="{00000000-0008-0000-0500-00003B000000}"/>
            </a:ext>
          </a:extLst>
        </xdr:cNvPr>
        <xdr:cNvSpPr/>
      </xdr:nvSpPr>
      <xdr:spPr bwMode="auto">
        <a:xfrm>
          <a:off x="28575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96245</xdr:rowOff>
    </xdr:from>
    <xdr:ext cx="762000" cy="259045"/>
    <xdr:sp macro="" textlink="">
      <xdr:nvSpPr>
        <xdr:cNvPr id="60" name="テキスト ボックス 59">
          <a:extLst>
            <a:ext uri="{FF2B5EF4-FFF2-40B4-BE49-F238E27FC236}">
              <a16:creationId xmlns:a16="http://schemas.microsoft.com/office/drawing/2014/main" xmlns="" id="{00000000-0008-0000-0500-00003C000000}"/>
            </a:ext>
          </a:extLst>
        </xdr:cNvPr>
        <xdr:cNvSpPr txBox="1"/>
      </xdr:nvSpPr>
      <xdr:spPr>
        <a:xfrm>
          <a:off x="2527300" y="3058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a:extLst>
            <a:ext uri="{FF2B5EF4-FFF2-40B4-BE49-F238E27FC236}">
              <a16:creationId xmlns:a16="http://schemas.microsoft.com/office/drawing/2014/main" xmlns="" id="{00000000-0008-0000-0500-00003E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276</xdr:rowOff>
    </xdr:from>
    <xdr:to>
      <xdr:col>29</xdr:col>
      <xdr:colOff>177800</xdr:colOff>
      <xdr:row>15</xdr:row>
      <xdr:rowOff>101876</xdr:rowOff>
    </xdr:to>
    <xdr:sp macro="" textlink="">
      <xdr:nvSpPr>
        <xdr:cNvPr id="66" name="楕円 65">
          <a:extLst>
            <a:ext uri="{FF2B5EF4-FFF2-40B4-BE49-F238E27FC236}">
              <a16:creationId xmlns:a16="http://schemas.microsoft.com/office/drawing/2014/main" xmlns="" id="{00000000-0008-0000-0500-000042000000}"/>
            </a:ext>
          </a:extLst>
        </xdr:cNvPr>
        <xdr:cNvSpPr/>
      </xdr:nvSpPr>
      <xdr:spPr bwMode="auto">
        <a:xfrm>
          <a:off x="5600700" y="26196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16803</xdr:rowOff>
    </xdr:from>
    <xdr:ext cx="762000" cy="259045"/>
    <xdr:sp macro="" textlink="">
      <xdr:nvSpPr>
        <xdr:cNvPr id="67" name="人口1人当たり決算額の推移該当値テキスト130">
          <a:extLst>
            <a:ext uri="{FF2B5EF4-FFF2-40B4-BE49-F238E27FC236}">
              <a16:creationId xmlns:a16="http://schemas.microsoft.com/office/drawing/2014/main" xmlns="" id="{00000000-0008-0000-0500-000043000000}"/>
            </a:ext>
          </a:extLst>
        </xdr:cNvPr>
        <xdr:cNvSpPr txBox="1"/>
      </xdr:nvSpPr>
      <xdr:spPr>
        <a:xfrm>
          <a:off x="5740400" y="2464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25861</xdr:rowOff>
    </xdr:from>
    <xdr:to>
      <xdr:col>26</xdr:col>
      <xdr:colOff>101600</xdr:colOff>
      <xdr:row>15</xdr:row>
      <xdr:rowOff>127461</xdr:rowOff>
    </xdr:to>
    <xdr:sp macro="" textlink="">
      <xdr:nvSpPr>
        <xdr:cNvPr id="68" name="楕円 67">
          <a:extLst>
            <a:ext uri="{FF2B5EF4-FFF2-40B4-BE49-F238E27FC236}">
              <a16:creationId xmlns:a16="http://schemas.microsoft.com/office/drawing/2014/main" xmlns="" id="{00000000-0008-0000-0500-000044000000}"/>
            </a:ext>
          </a:extLst>
        </xdr:cNvPr>
        <xdr:cNvSpPr/>
      </xdr:nvSpPr>
      <xdr:spPr bwMode="auto">
        <a:xfrm>
          <a:off x="4953000" y="26452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137638</xdr:rowOff>
    </xdr:from>
    <xdr:ext cx="736600" cy="259045"/>
    <xdr:sp macro="" textlink="">
      <xdr:nvSpPr>
        <xdr:cNvPr id="69" name="テキスト ボックス 68">
          <a:extLst>
            <a:ext uri="{FF2B5EF4-FFF2-40B4-BE49-F238E27FC236}">
              <a16:creationId xmlns:a16="http://schemas.microsoft.com/office/drawing/2014/main" xmlns="" id="{00000000-0008-0000-0500-000045000000}"/>
            </a:ext>
          </a:extLst>
        </xdr:cNvPr>
        <xdr:cNvSpPr txBox="1"/>
      </xdr:nvSpPr>
      <xdr:spPr>
        <a:xfrm>
          <a:off x="4622800" y="2414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55876</xdr:rowOff>
    </xdr:from>
    <xdr:to>
      <xdr:col>22</xdr:col>
      <xdr:colOff>165100</xdr:colOff>
      <xdr:row>15</xdr:row>
      <xdr:rowOff>157476</xdr:rowOff>
    </xdr:to>
    <xdr:sp macro="" textlink="">
      <xdr:nvSpPr>
        <xdr:cNvPr id="70" name="楕円 69">
          <a:extLst>
            <a:ext uri="{FF2B5EF4-FFF2-40B4-BE49-F238E27FC236}">
              <a16:creationId xmlns:a16="http://schemas.microsoft.com/office/drawing/2014/main" xmlns="" id="{00000000-0008-0000-0500-000046000000}"/>
            </a:ext>
          </a:extLst>
        </xdr:cNvPr>
        <xdr:cNvSpPr/>
      </xdr:nvSpPr>
      <xdr:spPr bwMode="auto">
        <a:xfrm>
          <a:off x="4254500" y="2675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167653</xdr:rowOff>
    </xdr:from>
    <xdr:ext cx="762000" cy="259045"/>
    <xdr:sp macro="" textlink="">
      <xdr:nvSpPr>
        <xdr:cNvPr id="71" name="テキスト ボックス 70">
          <a:extLst>
            <a:ext uri="{FF2B5EF4-FFF2-40B4-BE49-F238E27FC236}">
              <a16:creationId xmlns:a16="http://schemas.microsoft.com/office/drawing/2014/main" xmlns="" id="{00000000-0008-0000-0500-000047000000}"/>
            </a:ext>
          </a:extLst>
        </xdr:cNvPr>
        <xdr:cNvSpPr txBox="1"/>
      </xdr:nvSpPr>
      <xdr:spPr>
        <a:xfrm>
          <a:off x="3924300" y="244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67676</xdr:rowOff>
    </xdr:from>
    <xdr:to>
      <xdr:col>19</xdr:col>
      <xdr:colOff>38100</xdr:colOff>
      <xdr:row>15</xdr:row>
      <xdr:rowOff>169276</xdr:rowOff>
    </xdr:to>
    <xdr:sp macro="" textlink="">
      <xdr:nvSpPr>
        <xdr:cNvPr id="72" name="楕円 71">
          <a:extLst>
            <a:ext uri="{FF2B5EF4-FFF2-40B4-BE49-F238E27FC236}">
              <a16:creationId xmlns:a16="http://schemas.microsoft.com/office/drawing/2014/main" xmlns="" id="{00000000-0008-0000-0500-000048000000}"/>
            </a:ext>
          </a:extLst>
        </xdr:cNvPr>
        <xdr:cNvSpPr/>
      </xdr:nvSpPr>
      <xdr:spPr bwMode="auto">
        <a:xfrm>
          <a:off x="3556000" y="26870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8003</xdr:rowOff>
    </xdr:from>
    <xdr:ext cx="762000" cy="259045"/>
    <xdr:sp macro="" textlink="">
      <xdr:nvSpPr>
        <xdr:cNvPr id="73" name="テキスト ボックス 72">
          <a:extLst>
            <a:ext uri="{FF2B5EF4-FFF2-40B4-BE49-F238E27FC236}">
              <a16:creationId xmlns:a16="http://schemas.microsoft.com/office/drawing/2014/main" xmlns="" id="{00000000-0008-0000-0500-000049000000}"/>
            </a:ext>
          </a:extLst>
        </xdr:cNvPr>
        <xdr:cNvSpPr txBox="1"/>
      </xdr:nvSpPr>
      <xdr:spPr>
        <a:xfrm>
          <a:off x="3225800" y="2455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65249</xdr:rowOff>
    </xdr:from>
    <xdr:to>
      <xdr:col>15</xdr:col>
      <xdr:colOff>101600</xdr:colOff>
      <xdr:row>15</xdr:row>
      <xdr:rowOff>166849</xdr:rowOff>
    </xdr:to>
    <xdr:sp macro="" textlink="">
      <xdr:nvSpPr>
        <xdr:cNvPr id="74" name="楕円 73">
          <a:extLst>
            <a:ext uri="{FF2B5EF4-FFF2-40B4-BE49-F238E27FC236}">
              <a16:creationId xmlns:a16="http://schemas.microsoft.com/office/drawing/2014/main" xmlns="" id="{00000000-0008-0000-0500-00004A000000}"/>
            </a:ext>
          </a:extLst>
        </xdr:cNvPr>
        <xdr:cNvSpPr/>
      </xdr:nvSpPr>
      <xdr:spPr bwMode="auto">
        <a:xfrm>
          <a:off x="2857500" y="26846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5576</xdr:rowOff>
    </xdr:from>
    <xdr:ext cx="762000" cy="259045"/>
    <xdr:sp macro="" textlink="">
      <xdr:nvSpPr>
        <xdr:cNvPr id="75" name="テキスト ボックス 74">
          <a:extLst>
            <a:ext uri="{FF2B5EF4-FFF2-40B4-BE49-F238E27FC236}">
              <a16:creationId xmlns:a16="http://schemas.microsoft.com/office/drawing/2014/main" xmlns="" id="{00000000-0008-0000-0500-00004B000000}"/>
            </a:ext>
          </a:extLst>
        </xdr:cNvPr>
        <xdr:cNvSpPr txBox="1"/>
      </xdr:nvSpPr>
      <xdr:spPr>
        <a:xfrm>
          <a:off x="2527300" y="245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a:extLst>
            <a:ext uri="{FF2B5EF4-FFF2-40B4-BE49-F238E27FC236}">
              <a16:creationId xmlns:a16="http://schemas.microsoft.com/office/drawing/2014/main" xmlns="" id="{00000000-0008-0000-0500-00004C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a:extLst>
            <a:ext uri="{FF2B5EF4-FFF2-40B4-BE49-F238E27FC236}">
              <a16:creationId xmlns:a16="http://schemas.microsoft.com/office/drawing/2014/main" xmlns="" id="{00000000-0008-0000-0500-00004D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a:extLst>
            <a:ext uri="{FF2B5EF4-FFF2-40B4-BE49-F238E27FC236}">
              <a16:creationId xmlns:a16="http://schemas.microsoft.com/office/drawing/2014/main" xmlns="" id="{00000000-0008-0000-0500-00004E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a:extLst>
            <a:ext uri="{FF2B5EF4-FFF2-40B4-BE49-F238E27FC236}">
              <a16:creationId xmlns:a16="http://schemas.microsoft.com/office/drawing/2014/main" xmlns="" id="{00000000-0008-0000-0500-000050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a:extLst>
            <a:ext uri="{FF2B5EF4-FFF2-40B4-BE49-F238E27FC236}">
              <a16:creationId xmlns:a16="http://schemas.microsoft.com/office/drawing/2014/main" xmlns="" id="{00000000-0008-0000-0500-000051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a:extLst>
            <a:ext uri="{FF2B5EF4-FFF2-40B4-BE49-F238E27FC236}">
              <a16:creationId xmlns:a16="http://schemas.microsoft.com/office/drawing/2014/main" xmlns="" id="{00000000-0008-0000-0500-000052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a:extLst>
            <a:ext uri="{FF2B5EF4-FFF2-40B4-BE49-F238E27FC236}">
              <a16:creationId xmlns:a16="http://schemas.microsoft.com/office/drawing/2014/main" xmlns="" id="{00000000-0008-0000-0500-000053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a:extLst>
            <a:ext uri="{FF2B5EF4-FFF2-40B4-BE49-F238E27FC236}">
              <a16:creationId xmlns:a16="http://schemas.microsoft.com/office/drawing/2014/main" xmlns="" id="{00000000-0008-0000-0500-000056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a:extLst>
            <a:ext uri="{FF2B5EF4-FFF2-40B4-BE49-F238E27FC236}">
              <a16:creationId xmlns:a16="http://schemas.microsoft.com/office/drawing/2014/main" xmlns="" id="{00000000-0008-0000-0500-000057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a:extLst>
            <a:ext uri="{FF2B5EF4-FFF2-40B4-BE49-F238E27FC236}">
              <a16:creationId xmlns:a16="http://schemas.microsoft.com/office/drawing/2014/main" xmlns="" id="{00000000-0008-0000-0500-000058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a:extLst>
            <a:ext uri="{FF2B5EF4-FFF2-40B4-BE49-F238E27FC236}">
              <a16:creationId xmlns:a16="http://schemas.microsoft.com/office/drawing/2014/main" xmlns="" id="{00000000-0008-0000-0500-000059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a:extLst>
            <a:ext uri="{FF2B5EF4-FFF2-40B4-BE49-F238E27FC236}">
              <a16:creationId xmlns:a16="http://schemas.microsoft.com/office/drawing/2014/main" xmlns="" id="{00000000-0008-0000-0500-00005A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a:extLst>
            <a:ext uri="{FF2B5EF4-FFF2-40B4-BE49-F238E27FC236}">
              <a16:creationId xmlns:a16="http://schemas.microsoft.com/office/drawing/2014/main" xmlns="" id="{00000000-0008-0000-0500-00005B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a:extLst>
            <a:ext uri="{FF2B5EF4-FFF2-40B4-BE49-F238E27FC236}">
              <a16:creationId xmlns:a16="http://schemas.microsoft.com/office/drawing/2014/main" xmlns="" id="{00000000-0008-0000-0500-00005E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a:extLst>
            <a:ext uri="{FF2B5EF4-FFF2-40B4-BE49-F238E27FC236}">
              <a16:creationId xmlns:a16="http://schemas.microsoft.com/office/drawing/2014/main" xmlns="" id="{00000000-0008-0000-0500-000067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34</xdr:row>
      <xdr:rowOff>18872</xdr:rowOff>
    </xdr:from>
    <xdr:to>
      <xdr:col>29</xdr:col>
      <xdr:colOff>127000</xdr:colOff>
      <xdr:row>38</xdr:row>
      <xdr:rowOff>136468</xdr:rowOff>
    </xdr:to>
    <xdr:cxnSp macro="">
      <xdr:nvCxnSpPr>
        <xdr:cNvPr id="104" name="直線コネクタ 103">
          <a:extLst>
            <a:ext uri="{FF2B5EF4-FFF2-40B4-BE49-F238E27FC236}">
              <a16:creationId xmlns:a16="http://schemas.microsoft.com/office/drawing/2014/main" xmlns="" id="{00000000-0008-0000-0500-000068000000}"/>
            </a:ext>
          </a:extLst>
        </xdr:cNvPr>
        <xdr:cNvCxnSpPr/>
      </xdr:nvCxnSpPr>
      <xdr:spPr bwMode="auto">
        <a:xfrm flipV="1">
          <a:off x="5651500" y="6286322"/>
          <a:ext cx="0" cy="131774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108545</xdr:rowOff>
    </xdr:from>
    <xdr:ext cx="762000" cy="259045"/>
    <xdr:sp macro="" textlink="">
      <xdr:nvSpPr>
        <xdr:cNvPr id="105" name="人口1人当たり決算額の推移最小値テキスト445">
          <a:extLst>
            <a:ext uri="{FF2B5EF4-FFF2-40B4-BE49-F238E27FC236}">
              <a16:creationId xmlns:a16="http://schemas.microsoft.com/office/drawing/2014/main" xmlns="" id="{00000000-0008-0000-0500-000069000000}"/>
            </a:ext>
          </a:extLst>
        </xdr:cNvPr>
        <xdr:cNvSpPr txBox="1"/>
      </xdr:nvSpPr>
      <xdr:spPr>
        <a:xfrm>
          <a:off x="5740400" y="7576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136468</xdr:rowOff>
    </xdr:from>
    <xdr:to>
      <xdr:col>30</xdr:col>
      <xdr:colOff>25400</xdr:colOff>
      <xdr:row>38</xdr:row>
      <xdr:rowOff>136468</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a:off x="5562600" y="76040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105249</xdr:rowOff>
    </xdr:from>
    <xdr:ext cx="762000" cy="259045"/>
    <xdr:sp macro="" textlink="">
      <xdr:nvSpPr>
        <xdr:cNvPr id="107" name="人口1人当たり決算額の推移最大値テキスト445">
          <a:extLst>
            <a:ext uri="{FF2B5EF4-FFF2-40B4-BE49-F238E27FC236}">
              <a16:creationId xmlns:a16="http://schemas.microsoft.com/office/drawing/2014/main" xmlns="" id="{00000000-0008-0000-0500-00006B000000}"/>
            </a:ext>
          </a:extLst>
        </xdr:cNvPr>
        <xdr:cNvSpPr txBox="1"/>
      </xdr:nvSpPr>
      <xdr:spPr>
        <a:xfrm>
          <a:off x="5740400" y="6029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34</xdr:row>
      <xdr:rowOff>18872</xdr:rowOff>
    </xdr:from>
    <xdr:to>
      <xdr:col>30</xdr:col>
      <xdr:colOff>25400</xdr:colOff>
      <xdr:row>34</xdr:row>
      <xdr:rowOff>18872</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628632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52857</xdr:rowOff>
    </xdr:from>
    <xdr:to>
      <xdr:col>29</xdr:col>
      <xdr:colOff>127000</xdr:colOff>
      <xdr:row>36</xdr:row>
      <xdr:rowOff>59087</xdr:rowOff>
    </xdr:to>
    <xdr:cxnSp macro="">
      <xdr:nvCxnSpPr>
        <xdr:cNvPr id="109" name="直線コネクタ 108">
          <a:extLst>
            <a:ext uri="{FF2B5EF4-FFF2-40B4-BE49-F238E27FC236}">
              <a16:creationId xmlns:a16="http://schemas.microsoft.com/office/drawing/2014/main" xmlns="" id="{00000000-0008-0000-0500-00006D000000}"/>
            </a:ext>
          </a:extLst>
        </xdr:cNvPr>
        <xdr:cNvCxnSpPr/>
      </xdr:nvCxnSpPr>
      <xdr:spPr bwMode="auto">
        <a:xfrm>
          <a:off x="5003800" y="7006107"/>
          <a:ext cx="647700" cy="6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36</xdr:row>
      <xdr:rowOff>116933</xdr:rowOff>
    </xdr:from>
    <xdr:ext cx="762000" cy="259045"/>
    <xdr:sp macro="" textlink="">
      <xdr:nvSpPr>
        <xdr:cNvPr id="110" name="人口1人当たり決算額の推移平均値テキスト445">
          <a:extLst>
            <a:ext uri="{FF2B5EF4-FFF2-40B4-BE49-F238E27FC236}">
              <a16:creationId xmlns:a16="http://schemas.microsoft.com/office/drawing/2014/main" xmlns="" id="{00000000-0008-0000-0500-00006E000000}"/>
            </a:ext>
          </a:extLst>
        </xdr:cNvPr>
        <xdr:cNvSpPr txBox="1"/>
      </xdr:nvSpPr>
      <xdr:spPr>
        <a:xfrm>
          <a:off x="5740400" y="70701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144856</xdr:rowOff>
    </xdr:from>
    <xdr:to>
      <xdr:col>29</xdr:col>
      <xdr:colOff>177800</xdr:colOff>
      <xdr:row>37</xdr:row>
      <xdr:rowOff>75006</xdr:rowOff>
    </xdr:to>
    <xdr:sp macro="" textlink="">
      <xdr:nvSpPr>
        <xdr:cNvPr id="111" name="フローチャート: 判断 110">
          <a:extLst>
            <a:ext uri="{FF2B5EF4-FFF2-40B4-BE49-F238E27FC236}">
              <a16:creationId xmlns:a16="http://schemas.microsoft.com/office/drawing/2014/main" xmlns="" id="{00000000-0008-0000-0500-00006F000000}"/>
            </a:ext>
          </a:extLst>
        </xdr:cNvPr>
        <xdr:cNvSpPr/>
      </xdr:nvSpPr>
      <xdr:spPr bwMode="auto">
        <a:xfrm>
          <a:off x="5600700" y="70981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48305</xdr:rowOff>
    </xdr:from>
    <xdr:to>
      <xdr:col>26</xdr:col>
      <xdr:colOff>50800</xdr:colOff>
      <xdr:row>36</xdr:row>
      <xdr:rowOff>52857</xdr:rowOff>
    </xdr:to>
    <xdr:cxnSp macro="">
      <xdr:nvCxnSpPr>
        <xdr:cNvPr id="112" name="直線コネクタ 111">
          <a:extLst>
            <a:ext uri="{FF2B5EF4-FFF2-40B4-BE49-F238E27FC236}">
              <a16:creationId xmlns:a16="http://schemas.microsoft.com/office/drawing/2014/main" xmlns="" id="{00000000-0008-0000-0500-000070000000}"/>
            </a:ext>
          </a:extLst>
        </xdr:cNvPr>
        <xdr:cNvCxnSpPr/>
      </xdr:nvCxnSpPr>
      <xdr:spPr bwMode="auto">
        <a:xfrm>
          <a:off x="4305300" y="7001555"/>
          <a:ext cx="698500" cy="45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129940</xdr:rowOff>
    </xdr:from>
    <xdr:to>
      <xdr:col>26</xdr:col>
      <xdr:colOff>101600</xdr:colOff>
      <xdr:row>37</xdr:row>
      <xdr:rowOff>60090</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4953000" y="7083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44867</xdr:rowOff>
    </xdr:from>
    <xdr:ext cx="736600" cy="259045"/>
    <xdr:sp macro="" textlink="">
      <xdr:nvSpPr>
        <xdr:cNvPr id="114" name="テキスト ボックス 113">
          <a:extLst>
            <a:ext uri="{FF2B5EF4-FFF2-40B4-BE49-F238E27FC236}">
              <a16:creationId xmlns:a16="http://schemas.microsoft.com/office/drawing/2014/main" xmlns="" id="{00000000-0008-0000-0500-000072000000}"/>
            </a:ext>
          </a:extLst>
        </xdr:cNvPr>
        <xdr:cNvSpPr txBox="1"/>
      </xdr:nvSpPr>
      <xdr:spPr>
        <a:xfrm>
          <a:off x="4622800" y="7169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19558</xdr:rowOff>
    </xdr:from>
    <xdr:to>
      <xdr:col>22</xdr:col>
      <xdr:colOff>114300</xdr:colOff>
      <xdr:row>36</xdr:row>
      <xdr:rowOff>48305</xdr:rowOff>
    </xdr:to>
    <xdr:cxnSp macro="">
      <xdr:nvCxnSpPr>
        <xdr:cNvPr id="115" name="直線コネクタ 114">
          <a:extLst>
            <a:ext uri="{FF2B5EF4-FFF2-40B4-BE49-F238E27FC236}">
              <a16:creationId xmlns:a16="http://schemas.microsoft.com/office/drawing/2014/main" xmlns="" id="{00000000-0008-0000-0500-000073000000}"/>
            </a:ext>
          </a:extLst>
        </xdr:cNvPr>
        <xdr:cNvCxnSpPr/>
      </xdr:nvCxnSpPr>
      <xdr:spPr bwMode="auto">
        <a:xfrm>
          <a:off x="3606800" y="6972808"/>
          <a:ext cx="698500" cy="287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129369</xdr:rowOff>
    </xdr:from>
    <xdr:to>
      <xdr:col>22</xdr:col>
      <xdr:colOff>165100</xdr:colOff>
      <xdr:row>37</xdr:row>
      <xdr:rowOff>59519</xdr:rowOff>
    </xdr:to>
    <xdr:sp macro="" textlink="">
      <xdr:nvSpPr>
        <xdr:cNvPr id="116" name="フローチャート: 判断 115">
          <a:extLst>
            <a:ext uri="{FF2B5EF4-FFF2-40B4-BE49-F238E27FC236}">
              <a16:creationId xmlns:a16="http://schemas.microsoft.com/office/drawing/2014/main" xmlns="" id="{00000000-0008-0000-0500-000074000000}"/>
            </a:ext>
          </a:extLst>
        </xdr:cNvPr>
        <xdr:cNvSpPr/>
      </xdr:nvSpPr>
      <xdr:spPr bwMode="auto">
        <a:xfrm>
          <a:off x="4254500" y="7082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44296</xdr:rowOff>
    </xdr:from>
    <xdr:ext cx="762000" cy="259045"/>
    <xdr:sp macro="" textlink="">
      <xdr:nvSpPr>
        <xdr:cNvPr id="117" name="テキスト ボックス 116">
          <a:extLst>
            <a:ext uri="{FF2B5EF4-FFF2-40B4-BE49-F238E27FC236}">
              <a16:creationId xmlns:a16="http://schemas.microsoft.com/office/drawing/2014/main" xmlns="" id="{00000000-0008-0000-0500-000075000000}"/>
            </a:ext>
          </a:extLst>
        </xdr:cNvPr>
        <xdr:cNvSpPr txBox="1"/>
      </xdr:nvSpPr>
      <xdr:spPr>
        <a:xfrm>
          <a:off x="3924300" y="71689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321958</xdr:rowOff>
    </xdr:from>
    <xdr:to>
      <xdr:col>18</xdr:col>
      <xdr:colOff>177800</xdr:colOff>
      <xdr:row>36</xdr:row>
      <xdr:rowOff>19558</xdr:rowOff>
    </xdr:to>
    <xdr:cxnSp macro="">
      <xdr:nvCxnSpPr>
        <xdr:cNvPr id="118" name="直線コネクタ 117">
          <a:extLst>
            <a:ext uri="{FF2B5EF4-FFF2-40B4-BE49-F238E27FC236}">
              <a16:creationId xmlns:a16="http://schemas.microsoft.com/office/drawing/2014/main" xmlns="" id="{00000000-0008-0000-0500-000076000000}"/>
            </a:ext>
          </a:extLst>
        </xdr:cNvPr>
        <xdr:cNvCxnSpPr/>
      </xdr:nvCxnSpPr>
      <xdr:spPr bwMode="auto">
        <a:xfrm>
          <a:off x="2908300" y="6932308"/>
          <a:ext cx="698500" cy="405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137464</xdr:rowOff>
    </xdr:from>
    <xdr:to>
      <xdr:col>19</xdr:col>
      <xdr:colOff>38100</xdr:colOff>
      <xdr:row>37</xdr:row>
      <xdr:rowOff>67614</xdr:rowOff>
    </xdr:to>
    <xdr:sp macro="" textlink="">
      <xdr:nvSpPr>
        <xdr:cNvPr id="119" name="フローチャート: 判断 118">
          <a:extLst>
            <a:ext uri="{FF2B5EF4-FFF2-40B4-BE49-F238E27FC236}">
              <a16:creationId xmlns:a16="http://schemas.microsoft.com/office/drawing/2014/main" xmlns="" id="{00000000-0008-0000-0500-000077000000}"/>
            </a:ext>
          </a:extLst>
        </xdr:cNvPr>
        <xdr:cNvSpPr/>
      </xdr:nvSpPr>
      <xdr:spPr bwMode="auto">
        <a:xfrm>
          <a:off x="3556000" y="7090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52391</xdr:rowOff>
    </xdr:from>
    <xdr:ext cx="762000" cy="259045"/>
    <xdr:sp macro="" textlink="">
      <xdr:nvSpPr>
        <xdr:cNvPr id="120" name="テキスト ボックス 119">
          <a:extLst>
            <a:ext uri="{FF2B5EF4-FFF2-40B4-BE49-F238E27FC236}">
              <a16:creationId xmlns:a16="http://schemas.microsoft.com/office/drawing/2014/main" xmlns="" id="{00000000-0008-0000-0500-000078000000}"/>
            </a:ext>
          </a:extLst>
        </xdr:cNvPr>
        <xdr:cNvSpPr txBox="1"/>
      </xdr:nvSpPr>
      <xdr:spPr>
        <a:xfrm>
          <a:off x="3225800" y="7177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125158</xdr:rowOff>
    </xdr:from>
    <xdr:to>
      <xdr:col>15</xdr:col>
      <xdr:colOff>101600</xdr:colOff>
      <xdr:row>37</xdr:row>
      <xdr:rowOff>55308</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28575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40085</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2527300" y="71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xmlns="" id="{00000000-0008-0000-0500-00007B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8287</xdr:rowOff>
    </xdr:from>
    <xdr:to>
      <xdr:col>29</xdr:col>
      <xdr:colOff>177800</xdr:colOff>
      <xdr:row>36</xdr:row>
      <xdr:rowOff>109887</xdr:rowOff>
    </xdr:to>
    <xdr:sp macro="" textlink="">
      <xdr:nvSpPr>
        <xdr:cNvPr id="128" name="楕円 127">
          <a:extLst>
            <a:ext uri="{FF2B5EF4-FFF2-40B4-BE49-F238E27FC236}">
              <a16:creationId xmlns:a16="http://schemas.microsoft.com/office/drawing/2014/main" xmlns="" id="{00000000-0008-0000-0500-000080000000}"/>
            </a:ext>
          </a:extLst>
        </xdr:cNvPr>
        <xdr:cNvSpPr/>
      </xdr:nvSpPr>
      <xdr:spPr bwMode="auto">
        <a:xfrm>
          <a:off x="5600700" y="69615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196264</xdr:rowOff>
    </xdr:from>
    <xdr:ext cx="762000" cy="259045"/>
    <xdr:sp macro="" textlink="">
      <xdr:nvSpPr>
        <xdr:cNvPr id="129" name="人口1人当たり決算額の推移該当値テキスト445">
          <a:extLst>
            <a:ext uri="{FF2B5EF4-FFF2-40B4-BE49-F238E27FC236}">
              <a16:creationId xmlns:a16="http://schemas.microsoft.com/office/drawing/2014/main" xmlns="" id="{00000000-0008-0000-0500-000081000000}"/>
            </a:ext>
          </a:extLst>
        </xdr:cNvPr>
        <xdr:cNvSpPr txBox="1"/>
      </xdr:nvSpPr>
      <xdr:spPr>
        <a:xfrm>
          <a:off x="5740400" y="6806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2057</xdr:rowOff>
    </xdr:from>
    <xdr:to>
      <xdr:col>26</xdr:col>
      <xdr:colOff>101600</xdr:colOff>
      <xdr:row>36</xdr:row>
      <xdr:rowOff>103657</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4953000" y="69553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113834</xdr:rowOff>
    </xdr:from>
    <xdr:ext cx="736600" cy="259045"/>
    <xdr:sp macro="" textlink="">
      <xdr:nvSpPr>
        <xdr:cNvPr id="131" name="テキスト ボックス 130">
          <a:extLst>
            <a:ext uri="{FF2B5EF4-FFF2-40B4-BE49-F238E27FC236}">
              <a16:creationId xmlns:a16="http://schemas.microsoft.com/office/drawing/2014/main" xmlns="" id="{00000000-0008-0000-0500-000083000000}"/>
            </a:ext>
          </a:extLst>
        </xdr:cNvPr>
        <xdr:cNvSpPr txBox="1"/>
      </xdr:nvSpPr>
      <xdr:spPr>
        <a:xfrm>
          <a:off x="4622800" y="6724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340405</xdr:rowOff>
    </xdr:from>
    <xdr:to>
      <xdr:col>22</xdr:col>
      <xdr:colOff>165100</xdr:colOff>
      <xdr:row>36</xdr:row>
      <xdr:rowOff>99105</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254500" y="6950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109282</xdr:rowOff>
    </xdr:from>
    <xdr:ext cx="7620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3924300" y="6719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311658</xdr:rowOff>
    </xdr:from>
    <xdr:to>
      <xdr:col>19</xdr:col>
      <xdr:colOff>38100</xdr:colOff>
      <xdr:row>36</xdr:row>
      <xdr:rowOff>70358</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3556000" y="69220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80535</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225800" y="6690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271158</xdr:rowOff>
    </xdr:from>
    <xdr:to>
      <xdr:col>15</xdr:col>
      <xdr:colOff>101600</xdr:colOff>
      <xdr:row>36</xdr:row>
      <xdr:rowOff>29858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2857500" y="68815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40035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2527300" y="6650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xmlns="" id="{00000000-0008-0000-06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xmlns=""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149575</xdr:rowOff>
    </xdr:from>
    <xdr:to>
      <xdr:col>24</xdr:col>
      <xdr:colOff>62865</xdr:colOff>
      <xdr:row>38</xdr:row>
      <xdr:rowOff>23438</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flipV="1">
          <a:off x="4633595" y="5464525"/>
          <a:ext cx="1270" cy="10740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27265</xdr:rowOff>
    </xdr:from>
    <xdr:ext cx="534377" cy="259045"/>
    <xdr:sp macro="" textlink="">
      <xdr:nvSpPr>
        <xdr:cNvPr id="56" name="人件費最小値テキスト">
          <a:extLst>
            <a:ext uri="{FF2B5EF4-FFF2-40B4-BE49-F238E27FC236}">
              <a16:creationId xmlns:a16="http://schemas.microsoft.com/office/drawing/2014/main" xmlns="" id="{00000000-0008-0000-0600-000038000000}"/>
            </a:ext>
          </a:extLst>
        </xdr:cNvPr>
        <xdr:cNvSpPr txBox="1"/>
      </xdr:nvSpPr>
      <xdr:spPr>
        <a:xfrm>
          <a:off x="4686300" y="654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23438</xdr:rowOff>
    </xdr:from>
    <xdr:to>
      <xdr:col>24</xdr:col>
      <xdr:colOff>152400</xdr:colOff>
      <xdr:row>38</xdr:row>
      <xdr:rowOff>23438</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6538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96252</xdr:rowOff>
    </xdr:from>
    <xdr:ext cx="599010" cy="259045"/>
    <xdr:sp macro="" textlink="">
      <xdr:nvSpPr>
        <xdr:cNvPr id="58" name="人件費最大値テキスト">
          <a:extLst>
            <a:ext uri="{FF2B5EF4-FFF2-40B4-BE49-F238E27FC236}">
              <a16:creationId xmlns:a16="http://schemas.microsoft.com/office/drawing/2014/main" xmlns="" id="{00000000-0008-0000-0600-00003A000000}"/>
            </a:ext>
          </a:extLst>
        </xdr:cNvPr>
        <xdr:cNvSpPr txBox="1"/>
      </xdr:nvSpPr>
      <xdr:spPr>
        <a:xfrm>
          <a:off x="4686300" y="5239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332,408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149575</xdr:rowOff>
    </xdr:from>
    <xdr:to>
      <xdr:col>24</xdr:col>
      <xdr:colOff>152400</xdr:colOff>
      <xdr:row>31</xdr:row>
      <xdr:rowOff>149575</xdr:rowOff>
    </xdr:to>
    <xdr:cxnSp macro="">
      <xdr:nvCxnSpPr>
        <xdr:cNvPr id="59" name="直線コネクタ 58">
          <a:extLst>
            <a:ext uri="{FF2B5EF4-FFF2-40B4-BE49-F238E27FC236}">
              <a16:creationId xmlns:a16="http://schemas.microsoft.com/office/drawing/2014/main" xmlns="" id="{00000000-0008-0000-0600-00003B000000}"/>
            </a:ext>
          </a:extLst>
        </xdr:cNvPr>
        <xdr:cNvCxnSpPr/>
      </xdr:nvCxnSpPr>
      <xdr:spPr>
        <a:xfrm>
          <a:off x="4546600" y="5464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117701</xdr:rowOff>
    </xdr:from>
    <xdr:to>
      <xdr:col>24</xdr:col>
      <xdr:colOff>63500</xdr:colOff>
      <xdr:row>35</xdr:row>
      <xdr:rowOff>134278</xdr:rowOff>
    </xdr:to>
    <xdr:cxnSp macro="">
      <xdr:nvCxnSpPr>
        <xdr:cNvPr id="60" name="直線コネクタ 59">
          <a:extLst>
            <a:ext uri="{FF2B5EF4-FFF2-40B4-BE49-F238E27FC236}">
              <a16:creationId xmlns:a16="http://schemas.microsoft.com/office/drawing/2014/main" xmlns="" id="{00000000-0008-0000-0600-00003C000000}"/>
            </a:ext>
          </a:extLst>
        </xdr:cNvPr>
        <xdr:cNvCxnSpPr/>
      </xdr:nvCxnSpPr>
      <xdr:spPr>
        <a:xfrm flipV="1">
          <a:off x="3797300" y="6118451"/>
          <a:ext cx="838200" cy="16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146377</xdr:rowOff>
    </xdr:from>
    <xdr:ext cx="534377" cy="259045"/>
    <xdr:sp macro="" textlink="">
      <xdr:nvSpPr>
        <xdr:cNvPr id="61" name="人件費平均値テキスト">
          <a:extLst>
            <a:ext uri="{FF2B5EF4-FFF2-40B4-BE49-F238E27FC236}">
              <a16:creationId xmlns:a16="http://schemas.microsoft.com/office/drawing/2014/main" xmlns="" id="{00000000-0008-0000-0600-00003D000000}"/>
            </a:ext>
          </a:extLst>
        </xdr:cNvPr>
        <xdr:cNvSpPr txBox="1"/>
      </xdr:nvSpPr>
      <xdr:spPr>
        <a:xfrm>
          <a:off x="4686300" y="6318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167950</xdr:rowOff>
    </xdr:from>
    <xdr:to>
      <xdr:col>24</xdr:col>
      <xdr:colOff>114300</xdr:colOff>
      <xdr:row>37</xdr:row>
      <xdr:rowOff>98100</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4584700" y="634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134278</xdr:rowOff>
    </xdr:from>
    <xdr:to>
      <xdr:col>19</xdr:col>
      <xdr:colOff>177800</xdr:colOff>
      <xdr:row>36</xdr:row>
      <xdr:rowOff>31431</xdr:rowOff>
    </xdr:to>
    <xdr:cxnSp macro="">
      <xdr:nvCxnSpPr>
        <xdr:cNvPr id="63" name="直線コネクタ 62">
          <a:extLst>
            <a:ext uri="{FF2B5EF4-FFF2-40B4-BE49-F238E27FC236}">
              <a16:creationId xmlns:a16="http://schemas.microsoft.com/office/drawing/2014/main" xmlns="" id="{00000000-0008-0000-0600-00003F000000}"/>
            </a:ext>
          </a:extLst>
        </xdr:cNvPr>
        <xdr:cNvCxnSpPr/>
      </xdr:nvCxnSpPr>
      <xdr:spPr>
        <a:xfrm flipV="1">
          <a:off x="2908300" y="6135028"/>
          <a:ext cx="889000" cy="6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151948</xdr:rowOff>
    </xdr:from>
    <xdr:to>
      <xdr:col>20</xdr:col>
      <xdr:colOff>38100</xdr:colOff>
      <xdr:row>37</xdr:row>
      <xdr:rowOff>82098</xdr:rowOff>
    </xdr:to>
    <xdr:sp macro="" textlink="">
      <xdr:nvSpPr>
        <xdr:cNvPr id="64" name="フローチャート: 判断 63">
          <a:extLst>
            <a:ext uri="{FF2B5EF4-FFF2-40B4-BE49-F238E27FC236}">
              <a16:creationId xmlns:a16="http://schemas.microsoft.com/office/drawing/2014/main" xmlns="" id="{00000000-0008-0000-0600-000040000000}"/>
            </a:ext>
          </a:extLst>
        </xdr:cNvPr>
        <xdr:cNvSpPr/>
      </xdr:nvSpPr>
      <xdr:spPr>
        <a:xfrm>
          <a:off x="3746500" y="6324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73225</xdr:rowOff>
    </xdr:from>
    <xdr:ext cx="534377" cy="259045"/>
    <xdr:sp macro="" textlink="">
      <xdr:nvSpPr>
        <xdr:cNvPr id="65" name="テキスト ボックス 64">
          <a:extLst>
            <a:ext uri="{FF2B5EF4-FFF2-40B4-BE49-F238E27FC236}">
              <a16:creationId xmlns:a16="http://schemas.microsoft.com/office/drawing/2014/main" xmlns="" id="{00000000-0008-0000-0600-000041000000}"/>
            </a:ext>
          </a:extLst>
        </xdr:cNvPr>
        <xdr:cNvSpPr txBox="1"/>
      </xdr:nvSpPr>
      <xdr:spPr>
        <a:xfrm>
          <a:off x="3530111" y="641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31431</xdr:rowOff>
    </xdr:from>
    <xdr:to>
      <xdr:col>15</xdr:col>
      <xdr:colOff>50800</xdr:colOff>
      <xdr:row>36</xdr:row>
      <xdr:rowOff>35539</xdr:rowOff>
    </xdr:to>
    <xdr:cxnSp macro="">
      <xdr:nvCxnSpPr>
        <xdr:cNvPr id="66" name="直線コネクタ 65">
          <a:extLst>
            <a:ext uri="{FF2B5EF4-FFF2-40B4-BE49-F238E27FC236}">
              <a16:creationId xmlns:a16="http://schemas.microsoft.com/office/drawing/2014/main" xmlns="" id="{00000000-0008-0000-0600-000042000000}"/>
            </a:ext>
          </a:extLst>
        </xdr:cNvPr>
        <xdr:cNvCxnSpPr/>
      </xdr:nvCxnSpPr>
      <xdr:spPr>
        <a:xfrm flipV="1">
          <a:off x="2019300" y="6203631"/>
          <a:ext cx="889000" cy="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12026</xdr:rowOff>
    </xdr:from>
    <xdr:to>
      <xdr:col>15</xdr:col>
      <xdr:colOff>101600</xdr:colOff>
      <xdr:row>37</xdr:row>
      <xdr:rowOff>113626</xdr:rowOff>
    </xdr:to>
    <xdr:sp macro="" textlink="">
      <xdr:nvSpPr>
        <xdr:cNvPr id="67" name="フローチャート: 判断 66">
          <a:extLst>
            <a:ext uri="{FF2B5EF4-FFF2-40B4-BE49-F238E27FC236}">
              <a16:creationId xmlns:a16="http://schemas.microsoft.com/office/drawing/2014/main" xmlns="" id="{00000000-0008-0000-0600-000043000000}"/>
            </a:ext>
          </a:extLst>
        </xdr:cNvPr>
        <xdr:cNvSpPr/>
      </xdr:nvSpPr>
      <xdr:spPr>
        <a:xfrm>
          <a:off x="2857500" y="635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104753</xdr:rowOff>
    </xdr:from>
    <xdr:ext cx="534377" cy="259045"/>
    <xdr:sp macro="" textlink="">
      <xdr:nvSpPr>
        <xdr:cNvPr id="68" name="テキスト ボックス 67">
          <a:extLst>
            <a:ext uri="{FF2B5EF4-FFF2-40B4-BE49-F238E27FC236}">
              <a16:creationId xmlns:a16="http://schemas.microsoft.com/office/drawing/2014/main" xmlns="" id="{00000000-0008-0000-0600-000044000000}"/>
            </a:ext>
          </a:extLst>
        </xdr:cNvPr>
        <xdr:cNvSpPr txBox="1"/>
      </xdr:nvSpPr>
      <xdr:spPr>
        <a:xfrm>
          <a:off x="2641111" y="6448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31279</xdr:rowOff>
    </xdr:from>
    <xdr:to>
      <xdr:col>10</xdr:col>
      <xdr:colOff>114300</xdr:colOff>
      <xdr:row>36</xdr:row>
      <xdr:rowOff>35539</xdr:rowOff>
    </xdr:to>
    <xdr:cxnSp macro="">
      <xdr:nvCxnSpPr>
        <xdr:cNvPr id="69" name="直線コネクタ 68">
          <a:extLst>
            <a:ext uri="{FF2B5EF4-FFF2-40B4-BE49-F238E27FC236}">
              <a16:creationId xmlns:a16="http://schemas.microsoft.com/office/drawing/2014/main" xmlns="" id="{00000000-0008-0000-0600-000045000000}"/>
            </a:ext>
          </a:extLst>
        </xdr:cNvPr>
        <xdr:cNvCxnSpPr/>
      </xdr:nvCxnSpPr>
      <xdr:spPr>
        <a:xfrm>
          <a:off x="1130300" y="6203479"/>
          <a:ext cx="889000" cy="4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13923</xdr:rowOff>
    </xdr:from>
    <xdr:to>
      <xdr:col>10</xdr:col>
      <xdr:colOff>165100</xdr:colOff>
      <xdr:row>37</xdr:row>
      <xdr:rowOff>115523</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968500" y="6357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106650</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1752111" y="64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14380</xdr:rowOff>
    </xdr:from>
    <xdr:to>
      <xdr:col>6</xdr:col>
      <xdr:colOff>38100</xdr:colOff>
      <xdr:row>37</xdr:row>
      <xdr:rowOff>115980</xdr:rowOff>
    </xdr:to>
    <xdr:sp macro="" textlink="">
      <xdr:nvSpPr>
        <xdr:cNvPr id="72" name="フローチャート: 判断 71">
          <a:extLst>
            <a:ext uri="{FF2B5EF4-FFF2-40B4-BE49-F238E27FC236}">
              <a16:creationId xmlns:a16="http://schemas.microsoft.com/office/drawing/2014/main" xmlns="" id="{00000000-0008-0000-0600-000048000000}"/>
            </a:ext>
          </a:extLst>
        </xdr:cNvPr>
        <xdr:cNvSpPr/>
      </xdr:nvSpPr>
      <xdr:spPr>
        <a:xfrm>
          <a:off x="1079500" y="6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107107</xdr:rowOff>
    </xdr:from>
    <xdr:ext cx="534377"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863111" y="6450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66901</xdr:rowOff>
    </xdr:from>
    <xdr:to>
      <xdr:col>24</xdr:col>
      <xdr:colOff>114300</xdr:colOff>
      <xdr:row>35</xdr:row>
      <xdr:rowOff>168501</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4584700" y="6067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89778</xdr:rowOff>
    </xdr:from>
    <xdr:ext cx="599010" cy="259045"/>
    <xdr:sp macro="" textlink="">
      <xdr:nvSpPr>
        <xdr:cNvPr id="80" name="人件費該当値テキスト">
          <a:extLst>
            <a:ext uri="{FF2B5EF4-FFF2-40B4-BE49-F238E27FC236}">
              <a16:creationId xmlns:a16="http://schemas.microsoft.com/office/drawing/2014/main" xmlns="" id="{00000000-0008-0000-0600-000050000000}"/>
            </a:ext>
          </a:extLst>
        </xdr:cNvPr>
        <xdr:cNvSpPr txBox="1"/>
      </xdr:nvSpPr>
      <xdr:spPr>
        <a:xfrm>
          <a:off x="4686300" y="59190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83478</xdr:rowOff>
    </xdr:from>
    <xdr:to>
      <xdr:col>20</xdr:col>
      <xdr:colOff>38100</xdr:colOff>
      <xdr:row>36</xdr:row>
      <xdr:rowOff>13628</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3746500" y="60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30155</xdr:rowOff>
    </xdr:from>
    <xdr:ext cx="599010"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3497795" y="58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152081</xdr:rowOff>
    </xdr:from>
    <xdr:to>
      <xdr:col>15</xdr:col>
      <xdr:colOff>101600</xdr:colOff>
      <xdr:row>36</xdr:row>
      <xdr:rowOff>82231</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2857500" y="6152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34</xdr:row>
      <xdr:rowOff>98758</xdr:rowOff>
    </xdr:from>
    <xdr:ext cx="599010"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2608795" y="59280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156189</xdr:rowOff>
    </xdr:from>
    <xdr:to>
      <xdr:col>10</xdr:col>
      <xdr:colOff>165100</xdr:colOff>
      <xdr:row>36</xdr:row>
      <xdr:rowOff>86339</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968500" y="6156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34</xdr:row>
      <xdr:rowOff>102866</xdr:rowOff>
    </xdr:from>
    <xdr:ext cx="599010"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1719795" y="59321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151929</xdr:rowOff>
    </xdr:from>
    <xdr:to>
      <xdr:col>6</xdr:col>
      <xdr:colOff>38100</xdr:colOff>
      <xdr:row>36</xdr:row>
      <xdr:rowOff>82079</xdr:rowOff>
    </xdr:to>
    <xdr:sp macro="" textlink="">
      <xdr:nvSpPr>
        <xdr:cNvPr id="87" name="楕円 86">
          <a:extLst>
            <a:ext uri="{FF2B5EF4-FFF2-40B4-BE49-F238E27FC236}">
              <a16:creationId xmlns:a16="http://schemas.microsoft.com/office/drawing/2014/main" xmlns="" id="{00000000-0008-0000-0600-000057000000}"/>
            </a:ext>
          </a:extLst>
        </xdr:cNvPr>
        <xdr:cNvSpPr/>
      </xdr:nvSpPr>
      <xdr:spPr>
        <a:xfrm>
          <a:off x="1079500" y="6152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34</xdr:row>
      <xdr:rowOff>98606</xdr:rowOff>
    </xdr:from>
    <xdr:ext cx="599010" cy="259045"/>
    <xdr:sp macro="" textlink="">
      <xdr:nvSpPr>
        <xdr:cNvPr id="88" name="テキスト ボックス 87">
          <a:extLst>
            <a:ext uri="{FF2B5EF4-FFF2-40B4-BE49-F238E27FC236}">
              <a16:creationId xmlns:a16="http://schemas.microsoft.com/office/drawing/2014/main" xmlns="" id="{00000000-0008-0000-0600-000058000000}"/>
            </a:ext>
          </a:extLst>
        </xdr:cNvPr>
        <xdr:cNvSpPr txBox="1"/>
      </xdr:nvSpPr>
      <xdr:spPr>
        <a:xfrm>
          <a:off x="830795" y="592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xmlns=""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8" name="テキスト ボックス 107">
          <a:extLst>
            <a:ext uri="{FF2B5EF4-FFF2-40B4-BE49-F238E27FC236}">
              <a16:creationId xmlns:a16="http://schemas.microsoft.com/office/drawing/2014/main" xmlns="" id="{00000000-0008-0000-0600-00006C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xmlns=""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25405</xdr:rowOff>
    </xdr:from>
    <xdr:to>
      <xdr:col>24</xdr:col>
      <xdr:colOff>62865</xdr:colOff>
      <xdr:row>57</xdr:row>
      <xdr:rowOff>93911</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flipV="1">
          <a:off x="4633595" y="8940805"/>
          <a:ext cx="1270" cy="9257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97738</xdr:rowOff>
    </xdr:from>
    <xdr:ext cx="534377" cy="259045"/>
    <xdr:sp macro="" textlink="">
      <xdr:nvSpPr>
        <xdr:cNvPr id="111" name="物件費最小値テキスト">
          <a:extLst>
            <a:ext uri="{FF2B5EF4-FFF2-40B4-BE49-F238E27FC236}">
              <a16:creationId xmlns:a16="http://schemas.microsoft.com/office/drawing/2014/main" xmlns="" id="{00000000-0008-0000-0600-00006F000000}"/>
            </a:ext>
          </a:extLst>
        </xdr:cNvPr>
        <xdr:cNvSpPr txBox="1"/>
      </xdr:nvSpPr>
      <xdr:spPr>
        <a:xfrm>
          <a:off x="4686300" y="98703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93911</xdr:rowOff>
    </xdr:from>
    <xdr:to>
      <xdr:col>24</xdr:col>
      <xdr:colOff>152400</xdr:colOff>
      <xdr:row>57</xdr:row>
      <xdr:rowOff>93911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9866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143532</xdr:rowOff>
    </xdr:from>
    <xdr:ext cx="599010" cy="259045"/>
    <xdr:sp macro="" textlink="">
      <xdr:nvSpPr>
        <xdr:cNvPr id="113" name="物件費最大値テキスト">
          <a:extLst>
            <a:ext uri="{FF2B5EF4-FFF2-40B4-BE49-F238E27FC236}">
              <a16:creationId xmlns:a16="http://schemas.microsoft.com/office/drawing/2014/main" xmlns="" id="{00000000-0008-0000-0600-000071000000}"/>
            </a:ext>
          </a:extLst>
        </xdr:cNvPr>
        <xdr:cNvSpPr txBox="1"/>
      </xdr:nvSpPr>
      <xdr:spPr>
        <a:xfrm>
          <a:off x="4686300" y="87160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25405</xdr:rowOff>
    </xdr:from>
    <xdr:to>
      <xdr:col>24</xdr:col>
      <xdr:colOff>152400</xdr:colOff>
      <xdr:row>52</xdr:row>
      <xdr:rowOff>25405</xdr:rowOff>
    </xdr:to>
    <xdr:cxnSp macro="">
      <xdr:nvCxnSpPr>
        <xdr:cNvPr id="114" name="直線コネクタ 113">
          <a:extLst>
            <a:ext uri="{FF2B5EF4-FFF2-40B4-BE49-F238E27FC236}">
              <a16:creationId xmlns:a16="http://schemas.microsoft.com/office/drawing/2014/main" xmlns="" id="{00000000-0008-0000-0600-000072000000}"/>
            </a:ext>
          </a:extLst>
        </xdr:cNvPr>
        <xdr:cNvCxnSpPr/>
      </xdr:nvCxnSpPr>
      <xdr:spPr>
        <a:xfrm>
          <a:off x="4546600" y="8940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85855</xdr:rowOff>
    </xdr:from>
    <xdr:to>
      <xdr:col>24</xdr:col>
      <xdr:colOff>63500</xdr:colOff>
      <xdr:row>55</xdr:row>
      <xdr:rowOff>15858</xdr:rowOff>
    </xdr:to>
    <xdr:cxnSp macro="">
      <xdr:nvCxnSpPr>
        <xdr:cNvPr id="115" name="直線コネクタ 114">
          <a:extLst>
            <a:ext uri="{FF2B5EF4-FFF2-40B4-BE49-F238E27FC236}">
              <a16:creationId xmlns:a16="http://schemas.microsoft.com/office/drawing/2014/main" xmlns="" id="{00000000-0008-0000-0600-000073000000}"/>
            </a:ext>
          </a:extLst>
        </xdr:cNvPr>
        <xdr:cNvCxnSpPr/>
      </xdr:nvCxnSpPr>
      <xdr:spPr>
        <a:xfrm flipV="1">
          <a:off x="3797300" y="9344155"/>
          <a:ext cx="838200" cy="101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21849</xdr:rowOff>
    </xdr:from>
    <xdr:ext cx="534377" cy="259045"/>
    <xdr:sp macro="" textlink="">
      <xdr:nvSpPr>
        <xdr:cNvPr id="116" name="物件費平均値テキスト">
          <a:extLst>
            <a:ext uri="{FF2B5EF4-FFF2-40B4-BE49-F238E27FC236}">
              <a16:creationId xmlns:a16="http://schemas.microsoft.com/office/drawing/2014/main" xmlns="" id="{00000000-0008-0000-0600-000074000000}"/>
            </a:ext>
          </a:extLst>
        </xdr:cNvPr>
        <xdr:cNvSpPr txBox="1"/>
      </xdr:nvSpPr>
      <xdr:spPr>
        <a:xfrm>
          <a:off x="4686300" y="962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43422</xdr:rowOff>
    </xdr:from>
    <xdr:to>
      <xdr:col>24</xdr:col>
      <xdr:colOff>114300</xdr:colOff>
      <xdr:row>56</xdr:row>
      <xdr:rowOff>145022</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4584700" y="964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15858</xdr:rowOff>
    </xdr:from>
    <xdr:to>
      <xdr:col>19</xdr:col>
      <xdr:colOff>177800</xdr:colOff>
      <xdr:row>55</xdr:row>
      <xdr:rowOff>24330</xdr:rowOff>
    </xdr:to>
    <xdr:cxnSp macro="">
      <xdr:nvCxnSpPr>
        <xdr:cNvPr id="118" name="直線コネクタ 117">
          <a:extLst>
            <a:ext uri="{FF2B5EF4-FFF2-40B4-BE49-F238E27FC236}">
              <a16:creationId xmlns:a16="http://schemas.microsoft.com/office/drawing/2014/main" xmlns="" id="{00000000-0008-0000-0600-000076000000}"/>
            </a:ext>
          </a:extLst>
        </xdr:cNvPr>
        <xdr:cNvCxnSpPr/>
      </xdr:nvCxnSpPr>
      <xdr:spPr>
        <a:xfrm flipV="1">
          <a:off x="2908300" y="9445608"/>
          <a:ext cx="889000" cy="8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43884</xdr:rowOff>
    </xdr:from>
    <xdr:to>
      <xdr:col>20</xdr:col>
      <xdr:colOff>38100</xdr:colOff>
      <xdr:row>56</xdr:row>
      <xdr:rowOff>145484</xdr:rowOff>
    </xdr:to>
    <xdr:sp macro="" textlink="">
      <xdr:nvSpPr>
        <xdr:cNvPr id="119" name="フローチャート: 判断 118">
          <a:extLst>
            <a:ext uri="{FF2B5EF4-FFF2-40B4-BE49-F238E27FC236}">
              <a16:creationId xmlns:a16="http://schemas.microsoft.com/office/drawing/2014/main" xmlns="" id="{00000000-0008-0000-0600-000077000000}"/>
            </a:ext>
          </a:extLst>
        </xdr:cNvPr>
        <xdr:cNvSpPr/>
      </xdr:nvSpPr>
      <xdr:spPr>
        <a:xfrm>
          <a:off x="3746500" y="9645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136611</xdr:rowOff>
    </xdr:from>
    <xdr:ext cx="534377" cy="259045"/>
    <xdr:sp macro="" textlink="">
      <xdr:nvSpPr>
        <xdr:cNvPr id="120" name="テキスト ボックス 119">
          <a:extLst>
            <a:ext uri="{FF2B5EF4-FFF2-40B4-BE49-F238E27FC236}">
              <a16:creationId xmlns:a16="http://schemas.microsoft.com/office/drawing/2014/main" xmlns="" id="{00000000-0008-0000-0600-000078000000}"/>
            </a:ext>
          </a:extLst>
        </xdr:cNvPr>
        <xdr:cNvSpPr txBox="1"/>
      </xdr:nvSpPr>
      <xdr:spPr>
        <a:xfrm>
          <a:off x="3530111" y="9737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24330</xdr:rowOff>
    </xdr:from>
    <xdr:to>
      <xdr:col>15</xdr:col>
      <xdr:colOff>50800</xdr:colOff>
      <xdr:row>55</xdr:row>
      <xdr:rowOff>64226</xdr:rowOff>
    </xdr:to>
    <xdr:cxnSp macro="">
      <xdr:nvCxnSpPr>
        <xdr:cNvPr id="121" name="直線コネクタ 120">
          <a:extLst>
            <a:ext uri="{FF2B5EF4-FFF2-40B4-BE49-F238E27FC236}">
              <a16:creationId xmlns:a16="http://schemas.microsoft.com/office/drawing/2014/main" xmlns="" id="{00000000-0008-0000-0600-000079000000}"/>
            </a:ext>
          </a:extLst>
        </xdr:cNvPr>
        <xdr:cNvCxnSpPr/>
      </xdr:nvCxnSpPr>
      <xdr:spPr>
        <a:xfrm flipV="1">
          <a:off x="2019300" y="9454080"/>
          <a:ext cx="889000" cy="39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91922</xdr:rowOff>
    </xdr:from>
    <xdr:to>
      <xdr:col>15</xdr:col>
      <xdr:colOff>101600</xdr:colOff>
      <xdr:row>57</xdr:row>
      <xdr:rowOff>22072</xdr:rowOff>
    </xdr:to>
    <xdr:sp macro="" textlink="">
      <xdr:nvSpPr>
        <xdr:cNvPr id="122" name="フローチャート: 判断 121">
          <a:extLst>
            <a:ext uri="{FF2B5EF4-FFF2-40B4-BE49-F238E27FC236}">
              <a16:creationId xmlns:a16="http://schemas.microsoft.com/office/drawing/2014/main" xmlns="" id="{00000000-0008-0000-0600-00007A000000}"/>
            </a:ext>
          </a:extLst>
        </xdr:cNvPr>
        <xdr:cNvSpPr/>
      </xdr:nvSpPr>
      <xdr:spPr>
        <a:xfrm>
          <a:off x="2857500" y="969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13199</xdr:rowOff>
    </xdr:from>
    <xdr:ext cx="534377" cy="259045"/>
    <xdr:sp macro="" textlink="">
      <xdr:nvSpPr>
        <xdr:cNvPr id="123" name="テキスト ボックス 122">
          <a:extLst>
            <a:ext uri="{FF2B5EF4-FFF2-40B4-BE49-F238E27FC236}">
              <a16:creationId xmlns:a16="http://schemas.microsoft.com/office/drawing/2014/main" xmlns="" id="{00000000-0008-0000-0600-00007B000000}"/>
            </a:ext>
          </a:extLst>
        </xdr:cNvPr>
        <xdr:cNvSpPr txBox="1"/>
      </xdr:nvSpPr>
      <xdr:spPr>
        <a:xfrm>
          <a:off x="2641111" y="978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64226</xdr:rowOff>
    </xdr:from>
    <xdr:to>
      <xdr:col>10</xdr:col>
      <xdr:colOff>114300</xdr:colOff>
      <xdr:row>55</xdr:row>
      <xdr:rowOff>101990</xdr:rowOff>
    </xdr:to>
    <xdr:cxnSp macro="">
      <xdr:nvCxnSpPr>
        <xdr:cNvPr id="124" name="直線コネクタ 123">
          <a:extLst>
            <a:ext uri="{FF2B5EF4-FFF2-40B4-BE49-F238E27FC236}">
              <a16:creationId xmlns:a16="http://schemas.microsoft.com/office/drawing/2014/main" xmlns="" id="{00000000-0008-0000-0600-00007C000000}"/>
            </a:ext>
          </a:extLst>
        </xdr:cNvPr>
        <xdr:cNvCxnSpPr/>
      </xdr:nvCxnSpPr>
      <xdr:spPr>
        <a:xfrm flipV="1">
          <a:off x="1130300" y="9493976"/>
          <a:ext cx="889000" cy="37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105729</xdr:rowOff>
    </xdr:from>
    <xdr:to>
      <xdr:col>10</xdr:col>
      <xdr:colOff>165100</xdr:colOff>
      <xdr:row>57</xdr:row>
      <xdr:rowOff>35879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968500" y="9706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27006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1752111" y="9799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117210</xdr:rowOff>
    </xdr:from>
    <xdr:to>
      <xdr:col>6</xdr:col>
      <xdr:colOff>38100</xdr:colOff>
      <xdr:row>57</xdr:row>
      <xdr:rowOff>47360</xdr:rowOff>
    </xdr:to>
    <xdr:sp macro="" textlink="">
      <xdr:nvSpPr>
        <xdr:cNvPr id="127" name="フローチャート: 判断 126">
          <a:extLst>
            <a:ext uri="{FF2B5EF4-FFF2-40B4-BE49-F238E27FC236}">
              <a16:creationId xmlns:a16="http://schemas.microsoft.com/office/drawing/2014/main" xmlns="" id="{00000000-0008-0000-0600-00007F000000}"/>
            </a:ext>
          </a:extLst>
        </xdr:cNvPr>
        <xdr:cNvSpPr/>
      </xdr:nvSpPr>
      <xdr:spPr>
        <a:xfrm>
          <a:off x="1079500" y="971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38487</xdr:rowOff>
    </xdr:from>
    <xdr:ext cx="534377"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863111" y="9811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35055</xdr:rowOff>
    </xdr:from>
    <xdr:to>
      <xdr:col>24</xdr:col>
      <xdr:colOff>114300</xdr:colOff>
      <xdr:row>54</xdr:row>
      <xdr:rowOff>136655</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4584700" y="9293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57932</xdr:rowOff>
    </xdr:from>
    <xdr:ext cx="599010" cy="259045"/>
    <xdr:sp macro="" textlink="">
      <xdr:nvSpPr>
        <xdr:cNvPr id="135" name="物件費該当値テキスト">
          <a:extLst>
            <a:ext uri="{FF2B5EF4-FFF2-40B4-BE49-F238E27FC236}">
              <a16:creationId xmlns:a16="http://schemas.microsoft.com/office/drawing/2014/main" xmlns="" id="{00000000-0008-0000-0600-000087000000}"/>
            </a:ext>
          </a:extLst>
        </xdr:cNvPr>
        <xdr:cNvSpPr txBox="1"/>
      </xdr:nvSpPr>
      <xdr:spPr>
        <a:xfrm>
          <a:off x="4686300" y="9144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136508</xdr:rowOff>
    </xdr:from>
    <xdr:to>
      <xdr:col>20</xdr:col>
      <xdr:colOff>38100</xdr:colOff>
      <xdr:row>55</xdr:row>
      <xdr:rowOff>66658</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3746500" y="9394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83185</xdr:rowOff>
    </xdr:from>
    <xdr:ext cx="599010"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3497795" y="9170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144980</xdr:rowOff>
    </xdr:from>
    <xdr:to>
      <xdr:col>15</xdr:col>
      <xdr:colOff>101600</xdr:colOff>
      <xdr:row>55</xdr:row>
      <xdr:rowOff>75130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2857500" y="940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91657</xdr:rowOff>
    </xdr:from>
    <xdr:ext cx="599010"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2608795" y="9178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13426</xdr:rowOff>
    </xdr:from>
    <xdr:to>
      <xdr:col>10</xdr:col>
      <xdr:colOff>165100</xdr:colOff>
      <xdr:row>55</xdr:row>
      <xdr:rowOff>115026</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968500" y="9443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131553</xdr:rowOff>
    </xdr:from>
    <xdr:ext cx="599010"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1719795" y="9218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51190</xdr:rowOff>
    </xdr:from>
    <xdr:to>
      <xdr:col>6</xdr:col>
      <xdr:colOff>38100</xdr:colOff>
      <xdr:row>55</xdr:row>
      <xdr:rowOff>152790</xdr:rowOff>
    </xdr:to>
    <xdr:sp macro="" textlink="">
      <xdr:nvSpPr>
        <xdr:cNvPr id="142" name="楕円 141">
          <a:extLst>
            <a:ext uri="{FF2B5EF4-FFF2-40B4-BE49-F238E27FC236}">
              <a16:creationId xmlns:a16="http://schemas.microsoft.com/office/drawing/2014/main" xmlns="" id="{00000000-0008-0000-0600-00008E000000}"/>
            </a:ext>
          </a:extLst>
        </xdr:cNvPr>
        <xdr:cNvSpPr/>
      </xdr:nvSpPr>
      <xdr:spPr>
        <a:xfrm>
          <a:off x="1079500" y="9480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169317</xdr:rowOff>
    </xdr:from>
    <xdr:ext cx="599010" cy="259045"/>
    <xdr:sp macro="" textlink="">
      <xdr:nvSpPr>
        <xdr:cNvPr id="143" name="テキスト ボックス 142">
          <a:extLst>
            <a:ext uri="{FF2B5EF4-FFF2-40B4-BE49-F238E27FC236}">
              <a16:creationId xmlns:a16="http://schemas.microsoft.com/office/drawing/2014/main" xmlns="" id="{00000000-0008-0000-0600-00008F000000}"/>
            </a:ext>
          </a:extLst>
        </xdr:cNvPr>
        <xdr:cNvSpPr txBox="1"/>
      </xdr:nvSpPr>
      <xdr:spPr>
        <a:xfrm>
          <a:off x="830795" y="92561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xmlns=""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xmlns=""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xmlns=""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xmlns=""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88105</xdr:rowOff>
    </xdr:from>
    <xdr:to>
      <xdr:col>24</xdr:col>
      <xdr:colOff>62865</xdr:colOff>
      <xdr:row>78</xdr:row>
      <xdr:rowOff>137985</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089605"/>
          <a:ext cx="1270" cy="1421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141812</xdr:rowOff>
    </xdr:from>
    <xdr:ext cx="313932"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149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137985</xdr:rowOff>
    </xdr:from>
    <xdr:to>
      <xdr:col>24</xdr:col>
      <xdr:colOff>152400</xdr:colOff>
      <xdr:row>78</xdr:row>
      <xdr:rowOff>137985</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11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34782</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1864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88105</xdr:rowOff>
    </xdr:from>
    <xdr:to>
      <xdr:col>24</xdr:col>
      <xdr:colOff>152400</xdr:colOff>
      <xdr:row>70</xdr:row>
      <xdr:rowOff>88105</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0896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155404</xdr:rowOff>
    </xdr:from>
    <xdr:to>
      <xdr:col>24</xdr:col>
      <xdr:colOff>63500</xdr:colOff>
      <xdr:row>76</xdr:row>
      <xdr:rowOff>158972</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185604"/>
          <a:ext cx="838200" cy="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66276</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2679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87849</xdr:rowOff>
    </xdr:from>
    <xdr:to>
      <xdr:col>24</xdr:col>
      <xdr:colOff>114300</xdr:colOff>
      <xdr:row>78</xdr:row>
      <xdr:rowOff>17999</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289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158972</xdr:rowOff>
    </xdr:from>
    <xdr:to>
      <xdr:col>19</xdr:col>
      <xdr:colOff>177800</xdr:colOff>
      <xdr:row>77</xdr:row>
      <xdr:rowOff>6175</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flipV="1">
          <a:off x="2908300" y="13189172"/>
          <a:ext cx="889000" cy="18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75161</xdr:rowOff>
    </xdr:from>
    <xdr:to>
      <xdr:col>20</xdr:col>
      <xdr:colOff>38100</xdr:colOff>
      <xdr:row>78</xdr:row>
      <xdr:rowOff>5311</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27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167888</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369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6175</xdr:rowOff>
    </xdr:from>
    <xdr:to>
      <xdr:col>15</xdr:col>
      <xdr:colOff>50800</xdr:colOff>
      <xdr:row>77</xdr:row>
      <xdr:rowOff>81384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207825"/>
          <a:ext cx="889000" cy="75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121064</xdr:rowOff>
    </xdr:from>
    <xdr:to>
      <xdr:col>15</xdr:col>
      <xdr:colOff>101600</xdr:colOff>
      <xdr:row>78</xdr:row>
      <xdr:rowOff>51214</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22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42341</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415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81384</xdr:rowOff>
    </xdr:from>
    <xdr:to>
      <xdr:col>10</xdr:col>
      <xdr:colOff>114300</xdr:colOff>
      <xdr:row>77</xdr:row>
      <xdr:rowOff>140364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flipV="1">
          <a:off x="1130300" y="13283034"/>
          <a:ext cx="889000" cy="58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112995</xdr:rowOff>
    </xdr:from>
    <xdr:to>
      <xdr:col>10</xdr:col>
      <xdr:colOff>165100</xdr:colOff>
      <xdr:row>78</xdr:row>
      <xdr:rowOff>43145</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34272</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4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97839</xdr:rowOff>
    </xdr:from>
    <xdr:to>
      <xdr:col>6</xdr:col>
      <xdr:colOff>38100</xdr:colOff>
      <xdr:row>78</xdr:row>
      <xdr:rowOff>27989</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19116</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104604</xdr:rowOff>
    </xdr:from>
    <xdr:to>
      <xdr:col>24</xdr:col>
      <xdr:colOff>114300</xdr:colOff>
      <xdr:row>77</xdr:row>
      <xdr:rowOff>34754</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134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127481</xdr:rowOff>
    </xdr:from>
    <xdr:ext cx="534377"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2986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108172</xdr:rowOff>
    </xdr:from>
    <xdr:to>
      <xdr:col>20</xdr:col>
      <xdr:colOff>38100</xdr:colOff>
      <xdr:row>77</xdr:row>
      <xdr:rowOff>38322</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138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54848</xdr:rowOff>
    </xdr:from>
    <xdr:ext cx="534377"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30111" y="12913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126825</xdr:rowOff>
    </xdr:from>
    <xdr:to>
      <xdr:col>15</xdr:col>
      <xdr:colOff>101600</xdr:colOff>
      <xdr:row>77</xdr:row>
      <xdr:rowOff>56975</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157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73502</xdr:rowOff>
    </xdr:from>
    <xdr:ext cx="534377"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41111" y="12932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30584</xdr:rowOff>
    </xdr:from>
    <xdr:to>
      <xdr:col>10</xdr:col>
      <xdr:colOff>165100</xdr:colOff>
      <xdr:row>77</xdr:row>
      <xdr:rowOff>132184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232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148711</xdr:rowOff>
    </xdr:from>
    <xdr:ext cx="534377"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52111" y="13007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89564</xdr:rowOff>
    </xdr:from>
    <xdr:to>
      <xdr:col>6</xdr:col>
      <xdr:colOff>38100</xdr:colOff>
      <xdr:row>78</xdr:row>
      <xdr:rowOff>19714</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2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36241</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066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144434</xdr:rowOff>
    </xdr:from>
    <xdr:ext cx="59541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166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a:extLst>
            <a:ext uri="{FF2B5EF4-FFF2-40B4-BE49-F238E27FC236}">
              <a16:creationId xmlns:a16="http://schemas.microsoft.com/office/drawing/2014/main" xmlns="" id="{00000000-0008-0000-0600-0000DE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a:extLst>
            <a:ext uri="{FF2B5EF4-FFF2-40B4-BE49-F238E27FC236}">
              <a16:creationId xmlns:a16="http://schemas.microsoft.com/office/drawing/2014/main" xmlns="" id="{00000000-0008-0000-0600-0000DF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a:extLst>
            <a:ext uri="{FF2B5EF4-FFF2-40B4-BE49-F238E27FC236}">
              <a16:creationId xmlns:a16="http://schemas.microsoft.com/office/drawing/2014/main" xmlns="" id="{00000000-0008-0000-0600-0000E0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56921</xdr:rowOff>
    </xdr:from>
    <xdr:to>
      <xdr:col>24</xdr:col>
      <xdr:colOff>62865</xdr:colOff>
      <xdr:row>98</xdr:row>
      <xdr:rowOff>114071</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flipV="1">
          <a:off x="4633595" y="15658871"/>
          <a:ext cx="127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117898</xdr:rowOff>
    </xdr:from>
    <xdr:ext cx="534377" cy="259045"/>
    <xdr:sp macro="" textlink="">
      <xdr:nvSpPr>
        <xdr:cNvPr id="226" name="扶助費最小値テキスト">
          <a:extLst>
            <a:ext uri="{FF2B5EF4-FFF2-40B4-BE49-F238E27FC236}">
              <a16:creationId xmlns:a16="http://schemas.microsoft.com/office/drawing/2014/main" xmlns="" id="{00000000-0008-0000-0600-0000E2000000}"/>
            </a:ext>
          </a:extLst>
        </xdr:cNvPr>
        <xdr:cNvSpPr txBox="1"/>
      </xdr:nvSpPr>
      <xdr:spPr>
        <a:xfrm>
          <a:off x="4686300" y="16919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114071</xdr:rowOff>
    </xdr:from>
    <xdr:to>
      <xdr:col>24</xdr:col>
      <xdr:colOff>152400</xdr:colOff>
      <xdr:row>98</xdr:row>
      <xdr:rowOff>114071</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6916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3598</xdr:rowOff>
    </xdr:from>
    <xdr:ext cx="599010" cy="259045"/>
    <xdr:sp macro="" textlink="">
      <xdr:nvSpPr>
        <xdr:cNvPr id="228" name="扶助費最大値テキスト">
          <a:extLst>
            <a:ext uri="{FF2B5EF4-FFF2-40B4-BE49-F238E27FC236}">
              <a16:creationId xmlns:a16="http://schemas.microsoft.com/office/drawing/2014/main" xmlns="" id="{00000000-0008-0000-0600-0000E4000000}"/>
            </a:ext>
          </a:extLst>
        </xdr:cNvPr>
        <xdr:cNvSpPr txBox="1"/>
      </xdr:nvSpPr>
      <xdr:spPr>
        <a:xfrm>
          <a:off x="4686300" y="154340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56921</xdr:rowOff>
    </xdr:from>
    <xdr:to>
      <xdr:col>24</xdr:col>
      <xdr:colOff>152400</xdr:colOff>
      <xdr:row>91</xdr:row>
      <xdr:rowOff>56921</xdr:rowOff>
    </xdr:to>
    <xdr:cxnSp macro="">
      <xdr:nvCxnSpPr>
        <xdr:cNvPr id="229" name="直線コネクタ 228">
          <a:extLst>
            <a:ext uri="{FF2B5EF4-FFF2-40B4-BE49-F238E27FC236}">
              <a16:creationId xmlns:a16="http://schemas.microsoft.com/office/drawing/2014/main" xmlns="" id="{00000000-0008-0000-0600-0000E5000000}"/>
            </a:ext>
          </a:extLst>
        </xdr:cNvPr>
        <xdr:cNvCxnSpPr/>
      </xdr:nvCxnSpPr>
      <xdr:spPr>
        <a:xfrm>
          <a:off x="4546600" y="15658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20005</xdr:rowOff>
    </xdr:from>
    <xdr:to>
      <xdr:col>24</xdr:col>
      <xdr:colOff>63500</xdr:colOff>
      <xdr:row>97</xdr:row>
      <xdr:rowOff>19816</xdr:rowOff>
    </xdr:to>
    <xdr:cxnSp macro="">
      <xdr:nvCxnSpPr>
        <xdr:cNvPr id="230" name="直線コネクタ 229">
          <a:extLst>
            <a:ext uri="{FF2B5EF4-FFF2-40B4-BE49-F238E27FC236}">
              <a16:creationId xmlns:a16="http://schemas.microsoft.com/office/drawing/2014/main" xmlns="" id="{00000000-0008-0000-0600-0000E6000000}"/>
            </a:ext>
          </a:extLst>
        </xdr:cNvPr>
        <xdr:cNvCxnSpPr/>
      </xdr:nvCxnSpPr>
      <xdr:spPr>
        <a:xfrm flipV="1">
          <a:off x="3797300" y="16479205"/>
          <a:ext cx="838200" cy="171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140192</xdr:rowOff>
    </xdr:from>
    <xdr:ext cx="599010" cy="259045"/>
    <xdr:sp macro="" textlink="">
      <xdr:nvSpPr>
        <xdr:cNvPr id="231" name="扶助費平均値テキスト">
          <a:extLst>
            <a:ext uri="{FF2B5EF4-FFF2-40B4-BE49-F238E27FC236}">
              <a16:creationId xmlns:a16="http://schemas.microsoft.com/office/drawing/2014/main" xmlns="" id="{00000000-0008-0000-0600-0000E7000000}"/>
            </a:ext>
          </a:extLst>
        </xdr:cNvPr>
        <xdr:cNvSpPr txBox="1"/>
      </xdr:nvSpPr>
      <xdr:spPr>
        <a:xfrm>
          <a:off x="4686300" y="1642794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161765</xdr:rowOff>
    </xdr:from>
    <xdr:to>
      <xdr:col>24</xdr:col>
      <xdr:colOff>114300</xdr:colOff>
      <xdr:row>96</xdr:row>
      <xdr:rowOff>91915</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4584700" y="16449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2958</xdr:rowOff>
    </xdr:from>
    <xdr:to>
      <xdr:col>19</xdr:col>
      <xdr:colOff>177800</xdr:colOff>
      <xdr:row>97</xdr:row>
      <xdr:rowOff>19816</xdr:rowOff>
    </xdr:to>
    <xdr:cxnSp macro="">
      <xdr:nvCxnSpPr>
        <xdr:cNvPr id="233" name="直線コネクタ 232">
          <a:extLst>
            <a:ext uri="{FF2B5EF4-FFF2-40B4-BE49-F238E27FC236}">
              <a16:creationId xmlns:a16="http://schemas.microsoft.com/office/drawing/2014/main" xmlns="" id="{00000000-0008-0000-0600-0000E9000000}"/>
            </a:ext>
          </a:extLst>
        </xdr:cNvPr>
        <xdr:cNvCxnSpPr/>
      </xdr:nvCxnSpPr>
      <xdr:spPr>
        <a:xfrm>
          <a:off x="2908300" y="16633608"/>
          <a:ext cx="889000" cy="1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113340</xdr:rowOff>
    </xdr:from>
    <xdr:to>
      <xdr:col>20</xdr:col>
      <xdr:colOff>38100</xdr:colOff>
      <xdr:row>97</xdr:row>
      <xdr:rowOff>43490</xdr:rowOff>
    </xdr:to>
    <xdr:sp macro="" textlink="">
      <xdr:nvSpPr>
        <xdr:cNvPr id="234" name="フローチャート: 判断 233">
          <a:extLst>
            <a:ext uri="{FF2B5EF4-FFF2-40B4-BE49-F238E27FC236}">
              <a16:creationId xmlns:a16="http://schemas.microsoft.com/office/drawing/2014/main" xmlns="" id="{00000000-0008-0000-0600-0000EA000000}"/>
            </a:ext>
          </a:extLst>
        </xdr:cNvPr>
        <xdr:cNvSpPr/>
      </xdr:nvSpPr>
      <xdr:spPr>
        <a:xfrm>
          <a:off x="3746500" y="1657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60017</xdr:rowOff>
    </xdr:from>
    <xdr:ext cx="599010" cy="259045"/>
    <xdr:sp macro="" textlink="">
      <xdr:nvSpPr>
        <xdr:cNvPr id="235" name="テキスト ボックス 234">
          <a:extLst>
            <a:ext uri="{FF2B5EF4-FFF2-40B4-BE49-F238E27FC236}">
              <a16:creationId xmlns:a16="http://schemas.microsoft.com/office/drawing/2014/main" xmlns="" id="{00000000-0008-0000-0600-0000EB000000}"/>
            </a:ext>
          </a:extLst>
        </xdr:cNvPr>
        <xdr:cNvSpPr txBox="1"/>
      </xdr:nvSpPr>
      <xdr:spPr>
        <a:xfrm>
          <a:off x="3497795" y="16347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2958</xdr:rowOff>
    </xdr:from>
    <xdr:to>
      <xdr:col>15</xdr:col>
      <xdr:colOff>50800</xdr:colOff>
      <xdr:row>97</xdr:row>
      <xdr:rowOff>42766</xdr:rowOff>
    </xdr:to>
    <xdr:cxnSp macro="">
      <xdr:nvCxnSpPr>
        <xdr:cNvPr id="236" name="直線コネクタ 235">
          <a:extLst>
            <a:ext uri="{FF2B5EF4-FFF2-40B4-BE49-F238E27FC236}">
              <a16:creationId xmlns:a16="http://schemas.microsoft.com/office/drawing/2014/main" xmlns="" id="{00000000-0008-0000-0600-0000EC000000}"/>
            </a:ext>
          </a:extLst>
        </xdr:cNvPr>
        <xdr:cNvCxnSpPr/>
      </xdr:nvCxnSpPr>
      <xdr:spPr>
        <a:xfrm flipV="1">
          <a:off x="2019300" y="16633608"/>
          <a:ext cx="889000" cy="39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111852</xdr:rowOff>
    </xdr:from>
    <xdr:to>
      <xdr:col>15</xdr:col>
      <xdr:colOff>101600</xdr:colOff>
      <xdr:row>97</xdr:row>
      <xdr:rowOff>42002</xdr:rowOff>
    </xdr:to>
    <xdr:sp macro="" textlink="">
      <xdr:nvSpPr>
        <xdr:cNvPr id="237" name="フローチャート: 判断 236">
          <a:extLst>
            <a:ext uri="{FF2B5EF4-FFF2-40B4-BE49-F238E27FC236}">
              <a16:creationId xmlns:a16="http://schemas.microsoft.com/office/drawing/2014/main" xmlns="" id="{00000000-0008-0000-0600-0000ED000000}"/>
            </a:ext>
          </a:extLst>
        </xdr:cNvPr>
        <xdr:cNvSpPr/>
      </xdr:nvSpPr>
      <xdr:spPr>
        <a:xfrm>
          <a:off x="2857500" y="16571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58529</xdr:rowOff>
    </xdr:from>
    <xdr:ext cx="599010" cy="259045"/>
    <xdr:sp macro="" textlink="">
      <xdr:nvSpPr>
        <xdr:cNvPr id="238" name="テキスト ボックス 237">
          <a:extLst>
            <a:ext uri="{FF2B5EF4-FFF2-40B4-BE49-F238E27FC236}">
              <a16:creationId xmlns:a16="http://schemas.microsoft.com/office/drawing/2014/main" xmlns="" id="{00000000-0008-0000-0600-0000EE000000}"/>
            </a:ext>
          </a:extLst>
        </xdr:cNvPr>
        <xdr:cNvSpPr txBox="1"/>
      </xdr:nvSpPr>
      <xdr:spPr>
        <a:xfrm>
          <a:off x="2608795" y="163462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19503</xdr:rowOff>
    </xdr:from>
    <xdr:to>
      <xdr:col>10</xdr:col>
      <xdr:colOff>114300</xdr:colOff>
      <xdr:row>97</xdr:row>
      <xdr:rowOff>42766</xdr:rowOff>
    </xdr:to>
    <xdr:cxnSp macro="">
      <xdr:nvCxnSpPr>
        <xdr:cNvPr id="239" name="直線コネクタ 238">
          <a:extLst>
            <a:ext uri="{FF2B5EF4-FFF2-40B4-BE49-F238E27FC236}">
              <a16:creationId xmlns:a16="http://schemas.microsoft.com/office/drawing/2014/main" xmlns="" id="{00000000-0008-0000-0600-0000EF000000}"/>
            </a:ext>
          </a:extLst>
        </xdr:cNvPr>
        <xdr:cNvCxnSpPr/>
      </xdr:nvCxnSpPr>
      <xdr:spPr>
        <a:xfrm>
          <a:off x="1130300" y="16650153"/>
          <a:ext cx="889000" cy="23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140655</xdr:rowOff>
    </xdr:from>
    <xdr:to>
      <xdr:col>10</xdr:col>
      <xdr:colOff>165100</xdr:colOff>
      <xdr:row>97</xdr:row>
      <xdr:rowOff>70805</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968500" y="1659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87332</xdr:rowOff>
    </xdr:from>
    <xdr:ext cx="599010"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1719795" y="1637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144554</xdr:rowOff>
    </xdr:from>
    <xdr:to>
      <xdr:col>6</xdr:col>
      <xdr:colOff>38100</xdr:colOff>
      <xdr:row>97</xdr:row>
      <xdr:rowOff>74704</xdr:rowOff>
    </xdr:to>
    <xdr:sp macro="" textlink="">
      <xdr:nvSpPr>
        <xdr:cNvPr id="242" name="フローチャート: 判断 241">
          <a:extLst>
            <a:ext uri="{FF2B5EF4-FFF2-40B4-BE49-F238E27FC236}">
              <a16:creationId xmlns:a16="http://schemas.microsoft.com/office/drawing/2014/main" xmlns="" id="{00000000-0008-0000-0600-0000F2000000}"/>
            </a:ext>
          </a:extLst>
        </xdr:cNvPr>
        <xdr:cNvSpPr/>
      </xdr:nvSpPr>
      <xdr:spPr>
        <a:xfrm>
          <a:off x="1079500" y="1660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97</xdr:row>
      <xdr:rowOff>65831</xdr:rowOff>
    </xdr:from>
    <xdr:ext cx="59901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830795" y="16696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600-0000F7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600-0000F8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140655</xdr:rowOff>
    </xdr:from>
    <xdr:to>
      <xdr:col>24</xdr:col>
      <xdr:colOff>114300</xdr:colOff>
      <xdr:row>96</xdr:row>
      <xdr:rowOff>70805</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4584700" y="16428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163532</xdr:rowOff>
    </xdr:from>
    <xdr:ext cx="599010" cy="259045"/>
    <xdr:sp macro="" textlink="">
      <xdr:nvSpPr>
        <xdr:cNvPr id="250" name="扶助費該当値テキスト">
          <a:extLst>
            <a:ext uri="{FF2B5EF4-FFF2-40B4-BE49-F238E27FC236}">
              <a16:creationId xmlns:a16="http://schemas.microsoft.com/office/drawing/2014/main" xmlns="" id="{00000000-0008-0000-0600-0000FA000000}"/>
            </a:ext>
          </a:extLst>
        </xdr:cNvPr>
        <xdr:cNvSpPr txBox="1"/>
      </xdr:nvSpPr>
      <xdr:spPr>
        <a:xfrm>
          <a:off x="4686300" y="1627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140466</xdr:rowOff>
    </xdr:from>
    <xdr:to>
      <xdr:col>20</xdr:col>
      <xdr:colOff>38100</xdr:colOff>
      <xdr:row>97</xdr:row>
      <xdr:rowOff>70616</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3746500" y="1659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97</xdr:row>
      <xdr:rowOff>61743</xdr:rowOff>
    </xdr:from>
    <xdr:ext cx="599010"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3497795" y="16692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123608</xdr:rowOff>
    </xdr:from>
    <xdr:to>
      <xdr:col>15</xdr:col>
      <xdr:colOff>101600</xdr:colOff>
      <xdr:row>97</xdr:row>
      <xdr:rowOff>53758</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2857500" y="1658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97</xdr:row>
      <xdr:rowOff>44885</xdr:rowOff>
    </xdr:from>
    <xdr:ext cx="599010"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2608795" y="166755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163416</xdr:rowOff>
    </xdr:from>
    <xdr:to>
      <xdr:col>10</xdr:col>
      <xdr:colOff>165100</xdr:colOff>
      <xdr:row>97</xdr:row>
      <xdr:rowOff>93566</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968500" y="1662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97</xdr:row>
      <xdr:rowOff>84693</xdr:rowOff>
    </xdr:from>
    <xdr:ext cx="599010"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1719795" y="167153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140153</xdr:rowOff>
    </xdr:from>
    <xdr:to>
      <xdr:col>6</xdr:col>
      <xdr:colOff>38100</xdr:colOff>
      <xdr:row>97</xdr:row>
      <xdr:rowOff>70303</xdr:rowOff>
    </xdr:to>
    <xdr:sp macro="" textlink="">
      <xdr:nvSpPr>
        <xdr:cNvPr id="257" name="楕円 256">
          <a:extLst>
            <a:ext uri="{FF2B5EF4-FFF2-40B4-BE49-F238E27FC236}">
              <a16:creationId xmlns:a16="http://schemas.microsoft.com/office/drawing/2014/main" xmlns="" id="{00000000-0008-0000-0600-000001010000}"/>
            </a:ext>
          </a:extLst>
        </xdr:cNvPr>
        <xdr:cNvSpPr/>
      </xdr:nvSpPr>
      <xdr:spPr>
        <a:xfrm>
          <a:off x="1079500" y="16599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86830</xdr:rowOff>
    </xdr:from>
    <xdr:ext cx="599010" cy="259045"/>
    <xdr:sp macro="" textlink="">
      <xdr:nvSpPr>
        <xdr:cNvPr id="258" name="テキスト ボックス 257">
          <a:extLst>
            <a:ext uri="{FF2B5EF4-FFF2-40B4-BE49-F238E27FC236}">
              <a16:creationId xmlns:a16="http://schemas.microsoft.com/office/drawing/2014/main" xmlns="" id="{00000000-0008-0000-0600-000002010000}"/>
            </a:ext>
          </a:extLst>
        </xdr:cNvPr>
        <xdr:cNvSpPr txBox="1"/>
      </xdr:nvSpPr>
      <xdr:spPr>
        <a:xfrm>
          <a:off x="830795" y="16374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600-000009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a:extLst>
            <a:ext uri="{FF2B5EF4-FFF2-40B4-BE49-F238E27FC236}">
              <a16:creationId xmlns:a16="http://schemas.microsoft.com/office/drawing/2014/main" xmlns="" id="{00000000-0008-0000-0600-00000A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a:extLst>
            <a:ext uri="{FF2B5EF4-FFF2-40B4-BE49-F238E27FC236}">
              <a16:creationId xmlns:a16="http://schemas.microsoft.com/office/drawing/2014/main" xmlns="" id="{00000000-0008-0000-0600-00000B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a:extLst>
            <a:ext uri="{FF2B5EF4-FFF2-40B4-BE49-F238E27FC236}">
              <a16:creationId xmlns:a16="http://schemas.microsoft.com/office/drawing/2014/main" xmlns="" id="{00000000-0008-0000-0600-00000C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9" name="テキスト ボックス 268">
          <a:extLst>
            <a:ext uri="{FF2B5EF4-FFF2-40B4-BE49-F238E27FC236}">
              <a16:creationId xmlns:a16="http://schemas.microsoft.com/office/drawing/2014/main" xmlns="" id="{00000000-0008-0000-0600-00000D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73677</xdr:rowOff>
    </xdr:from>
    <xdr:ext cx="531299" cy="259045"/>
    <xdr:sp macro="" textlink="">
      <xdr:nvSpPr>
        <xdr:cNvPr id="271" name="テキスト ボックス 270">
          <a:extLst>
            <a:ext uri="{FF2B5EF4-FFF2-40B4-BE49-F238E27FC236}">
              <a16:creationId xmlns:a16="http://schemas.microsoft.com/office/drawing/2014/main" xmlns="" id="{00000000-0008-0000-0600-00000F010000}"/>
            </a:ext>
          </a:extLst>
        </xdr:cNvPr>
        <xdr:cNvSpPr txBox="1"/>
      </xdr:nvSpPr>
      <xdr:spPr>
        <a:xfrm>
          <a:off x="6072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xmlns=""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xmlns=""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xmlns=""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xmlns=""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xmlns=""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xmlns=""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45197</xdr:rowOff>
    </xdr:from>
    <xdr:to>
      <xdr:col>54</xdr:col>
      <xdr:colOff>189865</xdr:colOff>
      <xdr:row>39</xdr:row>
      <xdr:rowOff>126053</xdr:rowOff>
    </xdr:to>
    <xdr:cxnSp macro="">
      <xdr:nvCxnSpPr>
        <xdr:cNvPr id="283" name="直線コネクタ 282">
          <a:extLst>
            <a:ext uri="{FF2B5EF4-FFF2-40B4-BE49-F238E27FC236}">
              <a16:creationId xmlns:a16="http://schemas.microsoft.com/office/drawing/2014/main" xmlns="" id="{00000000-0008-0000-0600-00001B010000}"/>
            </a:ext>
          </a:extLst>
        </xdr:cNvPr>
        <xdr:cNvCxnSpPr/>
      </xdr:nvCxnSpPr>
      <xdr:spPr>
        <a:xfrm flipV="1">
          <a:off x="10475595" y="5360147"/>
          <a:ext cx="1270" cy="14524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129880</xdr:rowOff>
    </xdr:from>
    <xdr:ext cx="534377" cy="259045"/>
    <xdr:sp macro="" textlink="">
      <xdr:nvSpPr>
        <xdr:cNvPr id="284" name="補助費等最小値テキスト">
          <a:extLst>
            <a:ext uri="{FF2B5EF4-FFF2-40B4-BE49-F238E27FC236}">
              <a16:creationId xmlns:a16="http://schemas.microsoft.com/office/drawing/2014/main" xmlns="" id="{00000000-0008-0000-0600-00001C010000}"/>
            </a:ext>
          </a:extLst>
        </xdr:cNvPr>
        <xdr:cNvSpPr txBox="1"/>
      </xdr:nvSpPr>
      <xdr:spPr>
        <a:xfrm>
          <a:off x="10528300" y="6816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126053</xdr:rowOff>
    </xdr:from>
    <xdr:to>
      <xdr:col>55</xdr:col>
      <xdr:colOff>88900</xdr:colOff>
      <xdr:row>39</xdr:row>
      <xdr:rowOff>126053</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a:off x="10388600" y="6812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163324</xdr:rowOff>
    </xdr:from>
    <xdr:ext cx="599010" cy="259045"/>
    <xdr:sp macro="" textlink="">
      <xdr:nvSpPr>
        <xdr:cNvPr id="286" name="補助費等最大値テキスト">
          <a:extLst>
            <a:ext uri="{FF2B5EF4-FFF2-40B4-BE49-F238E27FC236}">
              <a16:creationId xmlns:a16="http://schemas.microsoft.com/office/drawing/2014/main" xmlns="" id="{00000000-0008-0000-0600-00001E010000}"/>
            </a:ext>
          </a:extLst>
        </xdr:cNvPr>
        <xdr:cNvSpPr txBox="1"/>
      </xdr:nvSpPr>
      <xdr:spPr>
        <a:xfrm>
          <a:off x="10528300" y="5135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229,902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45197</xdr:rowOff>
    </xdr:from>
    <xdr:to>
      <xdr:col>55</xdr:col>
      <xdr:colOff>88900</xdr:colOff>
      <xdr:row>31</xdr:row>
      <xdr:rowOff>45197</xdr:rowOff>
    </xdr:to>
    <xdr:cxnSp macro="">
      <xdr:nvCxnSpPr>
        <xdr:cNvPr id="287" name="直線コネクタ 286">
          <a:extLst>
            <a:ext uri="{FF2B5EF4-FFF2-40B4-BE49-F238E27FC236}">
              <a16:creationId xmlns:a16="http://schemas.microsoft.com/office/drawing/2014/main" xmlns="" id="{00000000-0008-0000-0600-00001F010000}"/>
            </a:ext>
          </a:extLst>
        </xdr:cNvPr>
        <xdr:cNvCxnSpPr/>
      </xdr:nvCxnSpPr>
      <xdr:spPr>
        <a:xfrm>
          <a:off x="10388600" y="5360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82138</xdr:rowOff>
    </xdr:from>
    <xdr:to>
      <xdr:col>55</xdr:col>
      <xdr:colOff>0</xdr:colOff>
      <xdr:row>36</xdr:row>
      <xdr:rowOff>110653</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9639300" y="5397088"/>
          <a:ext cx="838200" cy="88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34957</xdr:rowOff>
    </xdr:from>
    <xdr:ext cx="534377" cy="259045"/>
    <xdr:sp macro="" textlink="">
      <xdr:nvSpPr>
        <xdr:cNvPr id="289" name="補助費等平均値テキスト">
          <a:extLst>
            <a:ext uri="{FF2B5EF4-FFF2-40B4-BE49-F238E27FC236}">
              <a16:creationId xmlns:a16="http://schemas.microsoft.com/office/drawing/2014/main" xmlns="" id="{00000000-0008-0000-0600-000021010000}"/>
            </a:ext>
          </a:extLst>
        </xdr:cNvPr>
        <xdr:cNvSpPr txBox="1"/>
      </xdr:nvSpPr>
      <xdr:spPr>
        <a:xfrm>
          <a:off x="10528300" y="63786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56530</xdr:rowOff>
    </xdr:from>
    <xdr:to>
      <xdr:col>55</xdr:col>
      <xdr:colOff>50800</xdr:colOff>
      <xdr:row>37</xdr:row>
      <xdr:rowOff>158130</xdr:rowOff>
    </xdr:to>
    <xdr:sp macro="" textlink="">
      <xdr:nvSpPr>
        <xdr:cNvPr id="290" name="フローチャート: 判断 289">
          <a:extLst>
            <a:ext uri="{FF2B5EF4-FFF2-40B4-BE49-F238E27FC236}">
              <a16:creationId xmlns:a16="http://schemas.microsoft.com/office/drawing/2014/main" xmlns="" id="{00000000-0008-0000-0600-000022010000}"/>
            </a:ext>
          </a:extLst>
        </xdr:cNvPr>
        <xdr:cNvSpPr/>
      </xdr:nvSpPr>
      <xdr:spPr>
        <a:xfrm>
          <a:off x="10426700" y="6400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82138</xdr:rowOff>
    </xdr:from>
    <xdr:to>
      <xdr:col>50</xdr:col>
      <xdr:colOff>114300</xdr:colOff>
      <xdr:row>37</xdr:row>
      <xdr:rowOff>10480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8750300" y="5397088"/>
          <a:ext cx="889000" cy="957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32</xdr:row>
      <xdr:rowOff>109802</xdr:rowOff>
    </xdr:from>
    <xdr:to>
      <xdr:col>50</xdr:col>
      <xdr:colOff>165100</xdr:colOff>
      <xdr:row>33</xdr:row>
      <xdr:rowOff>39952</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9588500" y="5596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31079</xdr:rowOff>
    </xdr:from>
    <xdr:ext cx="599010"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9339795" y="56889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10480</xdr:rowOff>
    </xdr:from>
    <xdr:to>
      <xdr:col>45</xdr:col>
      <xdr:colOff>177800</xdr:colOff>
      <xdr:row>37</xdr:row>
      <xdr:rowOff>106660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flipV="1">
          <a:off x="7861300" y="6354130"/>
          <a:ext cx="889000" cy="96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32200</xdr:rowOff>
    </xdr:from>
    <xdr:to>
      <xdr:col>46</xdr:col>
      <xdr:colOff>38100</xdr:colOff>
      <xdr:row>38</xdr:row>
      <xdr:rowOff>133800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8699500" y="654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124927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8483111" y="6640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91580</xdr:rowOff>
    </xdr:from>
    <xdr:to>
      <xdr:col>41</xdr:col>
      <xdr:colOff>50800</xdr:colOff>
      <xdr:row>37</xdr:row>
      <xdr:rowOff>106660</xdr:rowOff>
    </xdr:to>
    <xdr:cxnSp macro="">
      <xdr:nvCxnSpPr>
        <xdr:cNvPr id="297" name="直線コネクタ 296">
          <a:extLst>
            <a:ext uri="{FF2B5EF4-FFF2-40B4-BE49-F238E27FC236}">
              <a16:creationId xmlns:a16="http://schemas.microsoft.com/office/drawing/2014/main" xmlns="" id="{00000000-0008-0000-0600-000029010000}"/>
            </a:ext>
          </a:extLst>
        </xdr:cNvPr>
        <xdr:cNvCxnSpPr/>
      </xdr:nvCxnSpPr>
      <xdr:spPr>
        <a:xfrm>
          <a:off x="6972300" y="6435230"/>
          <a:ext cx="889000" cy="15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87581</xdr:rowOff>
    </xdr:from>
    <xdr:to>
      <xdr:col>41</xdr:col>
      <xdr:colOff>101600</xdr:colOff>
      <xdr:row>39</xdr:row>
      <xdr:rowOff>17731</xdr:rowOff>
    </xdr:to>
    <xdr:sp macro="" textlink="">
      <xdr:nvSpPr>
        <xdr:cNvPr id="298" name="フローチャート: 判断 297">
          <a:extLst>
            <a:ext uri="{FF2B5EF4-FFF2-40B4-BE49-F238E27FC236}">
              <a16:creationId xmlns:a16="http://schemas.microsoft.com/office/drawing/2014/main" xmlns="" id="{00000000-0008-0000-0600-00002A010000}"/>
            </a:ext>
          </a:extLst>
        </xdr:cNvPr>
        <xdr:cNvSpPr/>
      </xdr:nvSpPr>
      <xdr:spPr>
        <a:xfrm>
          <a:off x="7810500" y="6602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39</xdr:row>
      <xdr:rowOff>8858</xdr:rowOff>
    </xdr:from>
    <xdr:ext cx="534377"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7594111" y="6695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113474</xdr:rowOff>
    </xdr:from>
    <xdr:to>
      <xdr:col>36</xdr:col>
      <xdr:colOff>165100</xdr:colOff>
      <xdr:row>39</xdr:row>
      <xdr:rowOff>43624</xdr:rowOff>
    </xdr:to>
    <xdr:sp macro="" textlink="">
      <xdr:nvSpPr>
        <xdr:cNvPr id="300" name="フローチャート: 判断 299">
          <a:extLst>
            <a:ext uri="{FF2B5EF4-FFF2-40B4-BE49-F238E27FC236}">
              <a16:creationId xmlns:a16="http://schemas.microsoft.com/office/drawing/2014/main" xmlns="" id="{00000000-0008-0000-0600-00002C010000}"/>
            </a:ext>
          </a:extLst>
        </xdr:cNvPr>
        <xdr:cNvSpPr/>
      </xdr:nvSpPr>
      <xdr:spPr>
        <a:xfrm>
          <a:off x="6921500" y="6628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34751</xdr:rowOff>
    </xdr:from>
    <xdr:ext cx="534377"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6705111" y="6721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59853</xdr:rowOff>
    </xdr:from>
    <xdr:to>
      <xdr:col>55</xdr:col>
      <xdr:colOff>50800</xdr:colOff>
      <xdr:row>36</xdr:row>
      <xdr:rowOff>161453</xdr:rowOff>
    </xdr:to>
    <xdr:sp macro="" textlink="">
      <xdr:nvSpPr>
        <xdr:cNvPr id="307" name="楕円 306">
          <a:extLst>
            <a:ext uri="{FF2B5EF4-FFF2-40B4-BE49-F238E27FC236}">
              <a16:creationId xmlns:a16="http://schemas.microsoft.com/office/drawing/2014/main" xmlns="" id="{00000000-0008-0000-0600-000033010000}"/>
            </a:ext>
          </a:extLst>
        </xdr:cNvPr>
        <xdr:cNvSpPr/>
      </xdr:nvSpPr>
      <xdr:spPr>
        <a:xfrm>
          <a:off x="10426700" y="6232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82730</xdr:rowOff>
    </xdr:from>
    <xdr:ext cx="599010" cy="259045"/>
    <xdr:sp macro="" textlink="">
      <xdr:nvSpPr>
        <xdr:cNvPr id="308" name="補助費等該当値テキスト">
          <a:extLst>
            <a:ext uri="{FF2B5EF4-FFF2-40B4-BE49-F238E27FC236}">
              <a16:creationId xmlns:a16="http://schemas.microsoft.com/office/drawing/2014/main" xmlns="" id="{00000000-0008-0000-0600-000034010000}"/>
            </a:ext>
          </a:extLst>
        </xdr:cNvPr>
        <xdr:cNvSpPr txBox="1"/>
      </xdr:nvSpPr>
      <xdr:spPr>
        <a:xfrm>
          <a:off x="10528300" y="6083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31338</xdr:rowOff>
    </xdr:from>
    <xdr:to>
      <xdr:col>50</xdr:col>
      <xdr:colOff>165100</xdr:colOff>
      <xdr:row>31</xdr:row>
      <xdr:rowOff>132938</xdr:rowOff>
    </xdr:to>
    <xdr:sp macro="" textlink="">
      <xdr:nvSpPr>
        <xdr:cNvPr id="309" name="楕円 308">
          <a:extLst>
            <a:ext uri="{FF2B5EF4-FFF2-40B4-BE49-F238E27FC236}">
              <a16:creationId xmlns:a16="http://schemas.microsoft.com/office/drawing/2014/main" xmlns="" id="{00000000-0008-0000-0600-000035010000}"/>
            </a:ext>
          </a:extLst>
        </xdr:cNvPr>
        <xdr:cNvSpPr/>
      </xdr:nvSpPr>
      <xdr:spPr>
        <a:xfrm>
          <a:off x="9588500" y="5346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149465</xdr:rowOff>
    </xdr:from>
    <xdr:ext cx="599010" cy="259045"/>
    <xdr:sp macro="" textlink="">
      <xdr:nvSpPr>
        <xdr:cNvPr id="310" name="テキスト ボックス 309">
          <a:extLst>
            <a:ext uri="{FF2B5EF4-FFF2-40B4-BE49-F238E27FC236}">
              <a16:creationId xmlns:a16="http://schemas.microsoft.com/office/drawing/2014/main" xmlns="" id="{00000000-0008-0000-0600-000036010000}"/>
            </a:ext>
          </a:extLst>
        </xdr:cNvPr>
        <xdr:cNvSpPr txBox="1"/>
      </xdr:nvSpPr>
      <xdr:spPr>
        <a:xfrm>
          <a:off x="9339795" y="51215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131130</xdr:rowOff>
    </xdr:from>
    <xdr:to>
      <xdr:col>46</xdr:col>
      <xdr:colOff>38100</xdr:colOff>
      <xdr:row>37</xdr:row>
      <xdr:rowOff>61280</xdr:rowOff>
    </xdr:to>
    <xdr:sp macro="" textlink="">
      <xdr:nvSpPr>
        <xdr:cNvPr id="311" name="楕円 310">
          <a:extLst>
            <a:ext uri="{FF2B5EF4-FFF2-40B4-BE49-F238E27FC236}">
              <a16:creationId xmlns:a16="http://schemas.microsoft.com/office/drawing/2014/main" xmlns="" id="{00000000-0008-0000-0600-000037010000}"/>
            </a:ext>
          </a:extLst>
        </xdr:cNvPr>
        <xdr:cNvSpPr/>
      </xdr:nvSpPr>
      <xdr:spPr>
        <a:xfrm>
          <a:off x="8699500" y="6303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77807</xdr:rowOff>
    </xdr:from>
    <xdr:ext cx="534377" cy="259045"/>
    <xdr:sp macro="" textlink="">
      <xdr:nvSpPr>
        <xdr:cNvPr id="312" name="テキスト ボックス 311">
          <a:extLst>
            <a:ext uri="{FF2B5EF4-FFF2-40B4-BE49-F238E27FC236}">
              <a16:creationId xmlns:a16="http://schemas.microsoft.com/office/drawing/2014/main" xmlns="" id="{00000000-0008-0000-0600-000038010000}"/>
            </a:ext>
          </a:extLst>
        </xdr:cNvPr>
        <xdr:cNvSpPr txBox="1"/>
      </xdr:nvSpPr>
      <xdr:spPr>
        <a:xfrm>
          <a:off x="8483111" y="607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55860</xdr:rowOff>
    </xdr:from>
    <xdr:to>
      <xdr:col>41</xdr:col>
      <xdr:colOff>101600</xdr:colOff>
      <xdr:row>37</xdr:row>
      <xdr:rowOff>157460</xdr:rowOff>
    </xdr:to>
    <xdr:sp macro="" textlink="">
      <xdr:nvSpPr>
        <xdr:cNvPr id="313" name="楕円 312">
          <a:extLst>
            <a:ext uri="{FF2B5EF4-FFF2-40B4-BE49-F238E27FC236}">
              <a16:creationId xmlns:a16="http://schemas.microsoft.com/office/drawing/2014/main" xmlns="" id="{00000000-0008-0000-0600-000039010000}"/>
            </a:ext>
          </a:extLst>
        </xdr:cNvPr>
        <xdr:cNvSpPr/>
      </xdr:nvSpPr>
      <xdr:spPr>
        <a:xfrm>
          <a:off x="7810500" y="6399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2537</xdr:rowOff>
    </xdr:from>
    <xdr:ext cx="534377" cy="259045"/>
    <xdr:sp macro="" textlink="">
      <xdr:nvSpPr>
        <xdr:cNvPr id="314" name="テキスト ボックス 313">
          <a:extLst>
            <a:ext uri="{FF2B5EF4-FFF2-40B4-BE49-F238E27FC236}">
              <a16:creationId xmlns:a16="http://schemas.microsoft.com/office/drawing/2014/main" xmlns="" id="{00000000-0008-0000-0600-00003A010000}"/>
            </a:ext>
          </a:extLst>
        </xdr:cNvPr>
        <xdr:cNvSpPr txBox="1"/>
      </xdr:nvSpPr>
      <xdr:spPr>
        <a:xfrm>
          <a:off x="7594111" y="617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40780</xdr:rowOff>
    </xdr:from>
    <xdr:to>
      <xdr:col>36</xdr:col>
      <xdr:colOff>165100</xdr:colOff>
      <xdr:row>37</xdr:row>
      <xdr:rowOff>142380</xdr:rowOff>
    </xdr:to>
    <xdr:sp macro="" textlink="">
      <xdr:nvSpPr>
        <xdr:cNvPr id="315" name="楕円 314">
          <a:extLst>
            <a:ext uri="{FF2B5EF4-FFF2-40B4-BE49-F238E27FC236}">
              <a16:creationId xmlns:a16="http://schemas.microsoft.com/office/drawing/2014/main" xmlns="" id="{00000000-0008-0000-0600-00003B010000}"/>
            </a:ext>
          </a:extLst>
        </xdr:cNvPr>
        <xdr:cNvSpPr/>
      </xdr:nvSpPr>
      <xdr:spPr>
        <a:xfrm>
          <a:off x="6921500" y="638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158907</xdr:rowOff>
    </xdr:from>
    <xdr:ext cx="534377" cy="259045"/>
    <xdr:sp macro="" textlink="">
      <xdr:nvSpPr>
        <xdr:cNvPr id="316" name="テキスト ボックス 315">
          <a:extLst>
            <a:ext uri="{FF2B5EF4-FFF2-40B4-BE49-F238E27FC236}">
              <a16:creationId xmlns:a16="http://schemas.microsoft.com/office/drawing/2014/main" xmlns="" id="{00000000-0008-0000-0600-00003C010000}"/>
            </a:ext>
          </a:extLst>
        </xdr:cNvPr>
        <xdr:cNvSpPr txBox="1"/>
      </xdr:nvSpPr>
      <xdr:spPr>
        <a:xfrm>
          <a:off x="6705111" y="6159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60,773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7" name="直線コネクタ 326">
          <a:extLst>
            <a:ext uri="{FF2B5EF4-FFF2-40B4-BE49-F238E27FC236}">
              <a16:creationId xmlns:a16="http://schemas.microsoft.com/office/drawing/2014/main" xmlns="" id="{00000000-0008-0000-0600-000047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8" name="テキスト ボックス 327">
          <a:extLst>
            <a:ext uri="{FF2B5EF4-FFF2-40B4-BE49-F238E27FC236}">
              <a16:creationId xmlns:a16="http://schemas.microsoft.com/office/drawing/2014/main" xmlns="" id="{00000000-0008-0000-0600-000048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9" name="直線コネクタ 328">
          <a:extLst>
            <a:ext uri="{FF2B5EF4-FFF2-40B4-BE49-F238E27FC236}">
              <a16:creationId xmlns:a16="http://schemas.microsoft.com/office/drawing/2014/main" xmlns="" id="{00000000-0008-0000-0600-000049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0" name="テキスト ボックス 329">
          <a:extLst>
            <a:ext uri="{FF2B5EF4-FFF2-40B4-BE49-F238E27FC236}">
              <a16:creationId xmlns:a16="http://schemas.microsoft.com/office/drawing/2014/main" xmlns="" id="{00000000-0008-0000-0600-00004A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1" name="直線コネクタ 330">
          <a:extLst>
            <a:ext uri="{FF2B5EF4-FFF2-40B4-BE49-F238E27FC236}">
              <a16:creationId xmlns:a16="http://schemas.microsoft.com/office/drawing/2014/main" xmlns="" id="{00000000-0008-0000-0600-00004B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600-00004C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3" name="直線コネクタ 332">
          <a:extLst>
            <a:ext uri="{FF2B5EF4-FFF2-40B4-BE49-F238E27FC236}">
              <a16:creationId xmlns:a16="http://schemas.microsoft.com/office/drawing/2014/main" xmlns="" id="{00000000-0008-0000-0600-00004D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4" name="テキスト ボックス 333">
          <a:extLst>
            <a:ext uri="{FF2B5EF4-FFF2-40B4-BE49-F238E27FC236}">
              <a16:creationId xmlns:a16="http://schemas.microsoft.com/office/drawing/2014/main" xmlns="" id="{00000000-0008-0000-0600-00004E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xmlns=""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a:extLst>
            <a:ext uri="{FF2B5EF4-FFF2-40B4-BE49-F238E27FC236}">
              <a16:creationId xmlns:a16="http://schemas.microsoft.com/office/drawing/2014/main" xmlns="" id="{00000000-0008-0000-0600-00005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xmlns=""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36533</xdr:rowOff>
    </xdr:from>
    <xdr:to>
      <xdr:col>54</xdr:col>
      <xdr:colOff>189865</xdr:colOff>
      <xdr:row>58</xdr:row>
      <xdr:rowOff>99809</xdr:rowOff>
    </xdr:to>
    <xdr:cxnSp macro="">
      <xdr:nvCxnSpPr>
        <xdr:cNvPr id="338" name="直線コネクタ 337">
          <a:extLst>
            <a:ext uri="{FF2B5EF4-FFF2-40B4-BE49-F238E27FC236}">
              <a16:creationId xmlns:a16="http://schemas.microsoft.com/office/drawing/2014/main" xmlns="" id="{00000000-0008-0000-0600-000052010000}"/>
            </a:ext>
          </a:extLst>
        </xdr:cNvPr>
        <xdr:cNvCxnSpPr/>
      </xdr:nvCxnSpPr>
      <xdr:spPr>
        <a:xfrm flipV="1">
          <a:off x="10475595" y="8609033"/>
          <a:ext cx="1270" cy="14348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103636</xdr:rowOff>
    </xdr:from>
    <xdr:ext cx="469744" cy="259045"/>
    <xdr:sp macro="" textlink="">
      <xdr:nvSpPr>
        <xdr:cNvPr id="339" name="普通建設事業費最小値テキスト">
          <a:extLst>
            <a:ext uri="{FF2B5EF4-FFF2-40B4-BE49-F238E27FC236}">
              <a16:creationId xmlns:a16="http://schemas.microsoft.com/office/drawing/2014/main" xmlns="" id="{00000000-0008-0000-0600-000053010000}"/>
            </a:ext>
          </a:extLst>
        </xdr:cNvPr>
        <xdr:cNvSpPr txBox="1"/>
      </xdr:nvSpPr>
      <xdr:spPr>
        <a:xfrm>
          <a:off x="10528300" y="1004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99809</xdr:rowOff>
    </xdr:from>
    <xdr:to>
      <xdr:col>55</xdr:col>
      <xdr:colOff>88900</xdr:colOff>
      <xdr:row>58</xdr:row>
      <xdr:rowOff>99809</xdr:rowOff>
    </xdr:to>
    <xdr:cxnSp macro="">
      <xdr:nvCxnSpPr>
        <xdr:cNvPr id="340" name="直線コネクタ 339">
          <a:extLst>
            <a:ext uri="{FF2B5EF4-FFF2-40B4-BE49-F238E27FC236}">
              <a16:creationId xmlns:a16="http://schemas.microsoft.com/office/drawing/2014/main" xmlns="" id="{00000000-0008-0000-0600-000054010000}"/>
            </a:ext>
          </a:extLst>
        </xdr:cNvPr>
        <xdr:cNvCxnSpPr/>
      </xdr:nvCxnSpPr>
      <xdr:spPr>
        <a:xfrm>
          <a:off x="10388600" y="10043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154660</xdr:rowOff>
    </xdr:from>
    <xdr:ext cx="599010" cy="259045"/>
    <xdr:sp macro="" textlink="">
      <xdr:nvSpPr>
        <xdr:cNvPr id="341" name="普通建設事業費最大値テキスト">
          <a:extLst>
            <a:ext uri="{FF2B5EF4-FFF2-40B4-BE49-F238E27FC236}">
              <a16:creationId xmlns:a16="http://schemas.microsoft.com/office/drawing/2014/main" xmlns="" id="{00000000-0008-0000-0600-000055010000}"/>
            </a:ext>
          </a:extLst>
        </xdr:cNvPr>
        <xdr:cNvSpPr txBox="1"/>
      </xdr:nvSpPr>
      <xdr:spPr>
        <a:xfrm>
          <a:off x="10528300" y="83842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36533</xdr:rowOff>
    </xdr:from>
    <xdr:to>
      <xdr:col>55</xdr:col>
      <xdr:colOff>88900</xdr:colOff>
      <xdr:row>50</xdr:row>
      <xdr:rowOff>36533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a:off x="10388600" y="8609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54</xdr:row>
      <xdr:rowOff>168024</xdr:rowOff>
    </xdr:from>
    <xdr:to>
      <xdr:col>55</xdr:col>
      <xdr:colOff>0</xdr:colOff>
      <xdr:row>55</xdr:row>
      <xdr:rowOff>63946</xdr:rowOff>
    </xdr:to>
    <xdr:cxnSp macro="">
      <xdr:nvCxnSpPr>
        <xdr:cNvPr id="343" name="直線コネクタ 342">
          <a:extLst>
            <a:ext uri="{FF2B5EF4-FFF2-40B4-BE49-F238E27FC236}">
              <a16:creationId xmlns:a16="http://schemas.microsoft.com/office/drawing/2014/main" xmlns="" id="{00000000-0008-0000-0600-000057010000}"/>
            </a:ext>
          </a:extLst>
        </xdr:cNvPr>
        <xdr:cNvCxnSpPr/>
      </xdr:nvCxnSpPr>
      <xdr:spPr>
        <a:xfrm flipV="1">
          <a:off x="9639300" y="9426324"/>
          <a:ext cx="838200" cy="67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84339</xdr:rowOff>
    </xdr:from>
    <xdr:ext cx="534377" cy="259045"/>
    <xdr:sp macro="" textlink="">
      <xdr:nvSpPr>
        <xdr:cNvPr id="344" name="普通建設事業費平均値テキスト">
          <a:extLst>
            <a:ext uri="{FF2B5EF4-FFF2-40B4-BE49-F238E27FC236}">
              <a16:creationId xmlns:a16="http://schemas.microsoft.com/office/drawing/2014/main" xmlns="" id="{00000000-0008-0000-0600-000058010000}"/>
            </a:ext>
          </a:extLst>
        </xdr:cNvPr>
        <xdr:cNvSpPr txBox="1"/>
      </xdr:nvSpPr>
      <xdr:spPr>
        <a:xfrm>
          <a:off x="10528300" y="9685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105912</xdr:rowOff>
    </xdr:from>
    <xdr:to>
      <xdr:col>55</xdr:col>
      <xdr:colOff>50800</xdr:colOff>
      <xdr:row>57</xdr:row>
      <xdr:rowOff>36062</xdr:rowOff>
    </xdr:to>
    <xdr:sp macro="" textlink="">
      <xdr:nvSpPr>
        <xdr:cNvPr id="345" name="フローチャート: 判断 344">
          <a:extLst>
            <a:ext uri="{FF2B5EF4-FFF2-40B4-BE49-F238E27FC236}">
              <a16:creationId xmlns:a16="http://schemas.microsoft.com/office/drawing/2014/main" xmlns="" id="{00000000-0008-0000-0600-000059010000}"/>
            </a:ext>
          </a:extLst>
        </xdr:cNvPr>
        <xdr:cNvSpPr/>
      </xdr:nvSpPr>
      <xdr:spPr>
        <a:xfrm>
          <a:off x="10426700" y="9707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63946</xdr:rowOff>
    </xdr:from>
    <xdr:to>
      <xdr:col>50</xdr:col>
      <xdr:colOff>114300</xdr:colOff>
      <xdr:row>55</xdr:row>
      <xdr:rowOff>125829</xdr:rowOff>
    </xdr:to>
    <xdr:cxnSp macro="">
      <xdr:nvCxnSpPr>
        <xdr:cNvPr id="346" name="直線コネクタ 345">
          <a:extLst>
            <a:ext uri="{FF2B5EF4-FFF2-40B4-BE49-F238E27FC236}">
              <a16:creationId xmlns:a16="http://schemas.microsoft.com/office/drawing/2014/main" xmlns="" id="{00000000-0008-0000-0600-00005A010000}"/>
            </a:ext>
          </a:extLst>
        </xdr:cNvPr>
        <xdr:cNvCxnSpPr/>
      </xdr:nvCxnSpPr>
      <xdr:spPr>
        <a:xfrm flipV="1">
          <a:off x="8750300" y="9493696"/>
          <a:ext cx="889000" cy="618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43354</xdr:rowOff>
    </xdr:from>
    <xdr:to>
      <xdr:col>50</xdr:col>
      <xdr:colOff>165100</xdr:colOff>
      <xdr:row>56</xdr:row>
      <xdr:rowOff>144954</xdr:rowOff>
    </xdr:to>
    <xdr:sp macro="" textlink="">
      <xdr:nvSpPr>
        <xdr:cNvPr id="347" name="フローチャート: 判断 346">
          <a:extLst>
            <a:ext uri="{FF2B5EF4-FFF2-40B4-BE49-F238E27FC236}">
              <a16:creationId xmlns:a16="http://schemas.microsoft.com/office/drawing/2014/main" xmlns="" id="{00000000-0008-0000-0600-00005B010000}"/>
            </a:ext>
          </a:extLst>
        </xdr:cNvPr>
        <xdr:cNvSpPr/>
      </xdr:nvSpPr>
      <xdr:spPr>
        <a:xfrm>
          <a:off x="9588500" y="9644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136081</xdr:rowOff>
    </xdr:from>
    <xdr:ext cx="534377" cy="259045"/>
    <xdr:sp macro="" textlink="">
      <xdr:nvSpPr>
        <xdr:cNvPr id="348" name="テキスト ボックス 347">
          <a:extLst>
            <a:ext uri="{FF2B5EF4-FFF2-40B4-BE49-F238E27FC236}">
              <a16:creationId xmlns:a16="http://schemas.microsoft.com/office/drawing/2014/main" xmlns="" id="{00000000-0008-0000-0600-00005C010000}"/>
            </a:ext>
          </a:extLst>
        </xdr:cNvPr>
        <xdr:cNvSpPr txBox="1"/>
      </xdr:nvSpPr>
      <xdr:spPr>
        <a:xfrm>
          <a:off x="9372111" y="9737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116351</xdr:rowOff>
    </xdr:from>
    <xdr:to>
      <xdr:col>45</xdr:col>
      <xdr:colOff>177800</xdr:colOff>
      <xdr:row>55</xdr:row>
      <xdr:rowOff>125829</xdr:rowOff>
    </xdr:to>
    <xdr:cxnSp macro="">
      <xdr:nvCxnSpPr>
        <xdr:cNvPr id="349" name="直線コネクタ 348">
          <a:extLst>
            <a:ext uri="{FF2B5EF4-FFF2-40B4-BE49-F238E27FC236}">
              <a16:creationId xmlns:a16="http://schemas.microsoft.com/office/drawing/2014/main" xmlns="" id="{00000000-0008-0000-0600-00005D010000}"/>
            </a:ext>
          </a:extLst>
        </xdr:cNvPr>
        <xdr:cNvCxnSpPr/>
      </xdr:nvCxnSpPr>
      <xdr:spPr>
        <a:xfrm>
          <a:off x="7861300" y="9546101"/>
          <a:ext cx="889000" cy="9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69295</xdr:rowOff>
    </xdr:from>
    <xdr:to>
      <xdr:col>46</xdr:col>
      <xdr:colOff>38100</xdr:colOff>
      <xdr:row>56</xdr:row>
      <xdr:rowOff>170895</xdr:rowOff>
    </xdr:to>
    <xdr:sp macro="" textlink="">
      <xdr:nvSpPr>
        <xdr:cNvPr id="350" name="フローチャート: 判断 349">
          <a:extLst>
            <a:ext uri="{FF2B5EF4-FFF2-40B4-BE49-F238E27FC236}">
              <a16:creationId xmlns:a16="http://schemas.microsoft.com/office/drawing/2014/main" xmlns="" id="{00000000-0008-0000-0600-00005E010000}"/>
            </a:ext>
          </a:extLst>
        </xdr:cNvPr>
        <xdr:cNvSpPr/>
      </xdr:nvSpPr>
      <xdr:spPr>
        <a:xfrm>
          <a:off x="8699500" y="967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162022</xdr:rowOff>
    </xdr:from>
    <xdr:ext cx="534377" cy="259045"/>
    <xdr:sp macro="" textlink="">
      <xdr:nvSpPr>
        <xdr:cNvPr id="351" name="テキスト ボックス 350">
          <a:extLst>
            <a:ext uri="{FF2B5EF4-FFF2-40B4-BE49-F238E27FC236}">
              <a16:creationId xmlns:a16="http://schemas.microsoft.com/office/drawing/2014/main" xmlns="" id="{00000000-0008-0000-0600-00005F010000}"/>
            </a:ext>
          </a:extLst>
        </xdr:cNvPr>
        <xdr:cNvSpPr txBox="1"/>
      </xdr:nvSpPr>
      <xdr:spPr>
        <a:xfrm>
          <a:off x="8483111" y="9763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116351</xdr:rowOff>
    </xdr:from>
    <xdr:to>
      <xdr:col>41</xdr:col>
      <xdr:colOff>50800</xdr:colOff>
      <xdr:row>55</xdr:row>
      <xdr:rowOff>126236</xdr:rowOff>
    </xdr:to>
    <xdr:cxnSp macro="">
      <xdr:nvCxnSpPr>
        <xdr:cNvPr id="352" name="直線コネクタ 351">
          <a:extLst>
            <a:ext uri="{FF2B5EF4-FFF2-40B4-BE49-F238E27FC236}">
              <a16:creationId xmlns:a16="http://schemas.microsoft.com/office/drawing/2014/main" xmlns="" id="{00000000-0008-0000-0600-000060010000}"/>
            </a:ext>
          </a:extLst>
        </xdr:cNvPr>
        <xdr:cNvCxnSpPr/>
      </xdr:nvCxnSpPr>
      <xdr:spPr>
        <a:xfrm flipV="1">
          <a:off x="6972300" y="9546101"/>
          <a:ext cx="889000" cy="9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134255</xdr:rowOff>
    </xdr:from>
    <xdr:to>
      <xdr:col>41</xdr:col>
      <xdr:colOff>101600</xdr:colOff>
      <xdr:row>57</xdr:row>
      <xdr:rowOff>64405</xdr:rowOff>
    </xdr:to>
    <xdr:sp macro="" textlink="">
      <xdr:nvSpPr>
        <xdr:cNvPr id="353" name="フローチャート: 判断 352">
          <a:extLst>
            <a:ext uri="{FF2B5EF4-FFF2-40B4-BE49-F238E27FC236}">
              <a16:creationId xmlns:a16="http://schemas.microsoft.com/office/drawing/2014/main" xmlns="" id="{00000000-0008-0000-0600-000061010000}"/>
            </a:ext>
          </a:extLst>
        </xdr:cNvPr>
        <xdr:cNvSpPr/>
      </xdr:nvSpPr>
      <xdr:spPr>
        <a:xfrm>
          <a:off x="7810500" y="9735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55532</xdr:rowOff>
    </xdr:from>
    <xdr:ext cx="534377" cy="259045"/>
    <xdr:sp macro="" textlink="">
      <xdr:nvSpPr>
        <xdr:cNvPr id="354" name="テキスト ボックス 353">
          <a:extLst>
            <a:ext uri="{FF2B5EF4-FFF2-40B4-BE49-F238E27FC236}">
              <a16:creationId xmlns:a16="http://schemas.microsoft.com/office/drawing/2014/main" xmlns="" id="{00000000-0008-0000-0600-000062010000}"/>
            </a:ext>
          </a:extLst>
        </xdr:cNvPr>
        <xdr:cNvSpPr txBox="1"/>
      </xdr:nvSpPr>
      <xdr:spPr>
        <a:xfrm>
          <a:off x="7594111" y="9828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99616</xdr:rowOff>
    </xdr:from>
    <xdr:to>
      <xdr:col>36</xdr:col>
      <xdr:colOff>165100</xdr:colOff>
      <xdr:row>57</xdr:row>
      <xdr:rowOff>29766</xdr:rowOff>
    </xdr:to>
    <xdr:sp macro="" textlink="">
      <xdr:nvSpPr>
        <xdr:cNvPr id="355" name="フローチャート: 判断 354">
          <a:extLst>
            <a:ext uri="{FF2B5EF4-FFF2-40B4-BE49-F238E27FC236}">
              <a16:creationId xmlns:a16="http://schemas.microsoft.com/office/drawing/2014/main" xmlns="" id="{00000000-0008-0000-0600-000063010000}"/>
            </a:ext>
          </a:extLst>
        </xdr:cNvPr>
        <xdr:cNvSpPr/>
      </xdr:nvSpPr>
      <xdr:spPr>
        <a:xfrm>
          <a:off x="6921500" y="97008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20893</xdr:rowOff>
    </xdr:from>
    <xdr:ext cx="534377"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6705111" y="9793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xmlns=""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117224</xdr:rowOff>
    </xdr:from>
    <xdr:to>
      <xdr:col>55</xdr:col>
      <xdr:colOff>50800</xdr:colOff>
      <xdr:row>55</xdr:row>
      <xdr:rowOff>47374</xdr:rowOff>
    </xdr:to>
    <xdr:sp macro="" textlink="">
      <xdr:nvSpPr>
        <xdr:cNvPr id="362" name="楕円 361">
          <a:extLst>
            <a:ext uri="{FF2B5EF4-FFF2-40B4-BE49-F238E27FC236}">
              <a16:creationId xmlns:a16="http://schemas.microsoft.com/office/drawing/2014/main" xmlns="" id="{00000000-0008-0000-0600-00006A010000}"/>
            </a:ext>
          </a:extLst>
        </xdr:cNvPr>
        <xdr:cNvSpPr/>
      </xdr:nvSpPr>
      <xdr:spPr>
        <a:xfrm>
          <a:off x="10426700" y="9375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140101</xdr:rowOff>
    </xdr:from>
    <xdr:ext cx="599010" cy="259045"/>
    <xdr:sp macro="" textlink="">
      <xdr:nvSpPr>
        <xdr:cNvPr id="363" name="普通建設事業費該当値テキスト">
          <a:extLst>
            <a:ext uri="{FF2B5EF4-FFF2-40B4-BE49-F238E27FC236}">
              <a16:creationId xmlns:a16="http://schemas.microsoft.com/office/drawing/2014/main" xmlns="" id="{00000000-0008-0000-0600-00006B010000}"/>
            </a:ext>
          </a:extLst>
        </xdr:cNvPr>
        <xdr:cNvSpPr txBox="1"/>
      </xdr:nvSpPr>
      <xdr:spPr>
        <a:xfrm>
          <a:off x="10528300" y="92269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13146</xdr:rowOff>
    </xdr:from>
    <xdr:to>
      <xdr:col>50</xdr:col>
      <xdr:colOff>165100</xdr:colOff>
      <xdr:row>55</xdr:row>
      <xdr:rowOff>114746</xdr:rowOff>
    </xdr:to>
    <xdr:sp macro="" textlink="">
      <xdr:nvSpPr>
        <xdr:cNvPr id="364" name="楕円 363">
          <a:extLst>
            <a:ext uri="{FF2B5EF4-FFF2-40B4-BE49-F238E27FC236}">
              <a16:creationId xmlns:a16="http://schemas.microsoft.com/office/drawing/2014/main" xmlns="" id="{00000000-0008-0000-0600-00006C010000}"/>
            </a:ext>
          </a:extLst>
        </xdr:cNvPr>
        <xdr:cNvSpPr/>
      </xdr:nvSpPr>
      <xdr:spPr>
        <a:xfrm>
          <a:off x="9588500" y="94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131273</xdr:rowOff>
    </xdr:from>
    <xdr:ext cx="599010" cy="259045"/>
    <xdr:sp macro="" textlink="">
      <xdr:nvSpPr>
        <xdr:cNvPr id="365" name="テキスト ボックス 364">
          <a:extLst>
            <a:ext uri="{FF2B5EF4-FFF2-40B4-BE49-F238E27FC236}">
              <a16:creationId xmlns:a16="http://schemas.microsoft.com/office/drawing/2014/main" xmlns="" id="{00000000-0008-0000-0600-00006D010000}"/>
            </a:ext>
          </a:extLst>
        </xdr:cNvPr>
        <xdr:cNvSpPr txBox="1"/>
      </xdr:nvSpPr>
      <xdr:spPr>
        <a:xfrm>
          <a:off x="9339795" y="92181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75029</xdr:rowOff>
    </xdr:from>
    <xdr:to>
      <xdr:col>46</xdr:col>
      <xdr:colOff>38100</xdr:colOff>
      <xdr:row>56</xdr:row>
      <xdr:rowOff>5179</xdr:rowOff>
    </xdr:to>
    <xdr:sp macro="" textlink="">
      <xdr:nvSpPr>
        <xdr:cNvPr id="366" name="楕円 365">
          <a:extLst>
            <a:ext uri="{FF2B5EF4-FFF2-40B4-BE49-F238E27FC236}">
              <a16:creationId xmlns:a16="http://schemas.microsoft.com/office/drawing/2014/main" xmlns="" id="{00000000-0008-0000-0600-00006E010000}"/>
            </a:ext>
          </a:extLst>
        </xdr:cNvPr>
        <xdr:cNvSpPr/>
      </xdr:nvSpPr>
      <xdr:spPr>
        <a:xfrm>
          <a:off x="8699500" y="9504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21706</xdr:rowOff>
    </xdr:from>
    <xdr:ext cx="599010" cy="259045"/>
    <xdr:sp macro="" textlink="">
      <xdr:nvSpPr>
        <xdr:cNvPr id="367" name="テキスト ボックス 366">
          <a:extLst>
            <a:ext uri="{FF2B5EF4-FFF2-40B4-BE49-F238E27FC236}">
              <a16:creationId xmlns:a16="http://schemas.microsoft.com/office/drawing/2014/main" xmlns="" id="{00000000-0008-0000-0600-00006F010000}"/>
            </a:ext>
          </a:extLst>
        </xdr:cNvPr>
        <xdr:cNvSpPr txBox="1"/>
      </xdr:nvSpPr>
      <xdr:spPr>
        <a:xfrm>
          <a:off x="8450795" y="9280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65551</xdr:rowOff>
    </xdr:from>
    <xdr:to>
      <xdr:col>41</xdr:col>
      <xdr:colOff>101600</xdr:colOff>
      <xdr:row>55</xdr:row>
      <xdr:rowOff>167151</xdr:rowOff>
    </xdr:to>
    <xdr:sp macro="" textlink="">
      <xdr:nvSpPr>
        <xdr:cNvPr id="368" name="楕円 367">
          <a:extLst>
            <a:ext uri="{FF2B5EF4-FFF2-40B4-BE49-F238E27FC236}">
              <a16:creationId xmlns:a16="http://schemas.microsoft.com/office/drawing/2014/main" xmlns="" id="{00000000-0008-0000-0600-000070010000}"/>
            </a:ext>
          </a:extLst>
        </xdr:cNvPr>
        <xdr:cNvSpPr/>
      </xdr:nvSpPr>
      <xdr:spPr>
        <a:xfrm>
          <a:off x="7810500" y="9495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12228</xdr:rowOff>
    </xdr:from>
    <xdr:ext cx="599010" cy="259045"/>
    <xdr:sp macro="" textlink="">
      <xdr:nvSpPr>
        <xdr:cNvPr id="369" name="テキスト ボックス 368">
          <a:extLst>
            <a:ext uri="{FF2B5EF4-FFF2-40B4-BE49-F238E27FC236}">
              <a16:creationId xmlns:a16="http://schemas.microsoft.com/office/drawing/2014/main" xmlns="" id="{00000000-0008-0000-0600-000071010000}"/>
            </a:ext>
          </a:extLst>
        </xdr:cNvPr>
        <xdr:cNvSpPr txBox="1"/>
      </xdr:nvSpPr>
      <xdr:spPr>
        <a:xfrm>
          <a:off x="7561795" y="927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75436</xdr:rowOff>
    </xdr:from>
    <xdr:to>
      <xdr:col>36</xdr:col>
      <xdr:colOff>165100</xdr:colOff>
      <xdr:row>56</xdr:row>
      <xdr:rowOff>5586</xdr:rowOff>
    </xdr:to>
    <xdr:sp macro="" textlink="">
      <xdr:nvSpPr>
        <xdr:cNvPr id="370" name="楕円 369">
          <a:extLst>
            <a:ext uri="{FF2B5EF4-FFF2-40B4-BE49-F238E27FC236}">
              <a16:creationId xmlns:a16="http://schemas.microsoft.com/office/drawing/2014/main" xmlns="" id="{00000000-0008-0000-0600-000072010000}"/>
            </a:ext>
          </a:extLst>
        </xdr:cNvPr>
        <xdr:cNvSpPr/>
      </xdr:nvSpPr>
      <xdr:spPr>
        <a:xfrm>
          <a:off x="6921500" y="950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54</xdr:row>
      <xdr:rowOff>22113</xdr:rowOff>
    </xdr:from>
    <xdr:ext cx="599010" cy="259045"/>
    <xdr:sp macro="" textlink="">
      <xdr:nvSpPr>
        <xdr:cNvPr id="371" name="テキスト ボックス 370">
          <a:extLst>
            <a:ext uri="{FF2B5EF4-FFF2-40B4-BE49-F238E27FC236}">
              <a16:creationId xmlns:a16="http://schemas.microsoft.com/office/drawing/2014/main" xmlns="" id="{00000000-0008-0000-0600-000073010000}"/>
            </a:ext>
          </a:extLst>
        </xdr:cNvPr>
        <xdr:cNvSpPr txBox="1"/>
      </xdr:nvSpPr>
      <xdr:spPr>
        <a:xfrm>
          <a:off x="6672795" y="9280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xmlns=""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xmlns=""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xmlns=""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xmlns=""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xmlns=""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5" name="テキスト ボックス 384">
          <a:extLst>
            <a:ext uri="{FF2B5EF4-FFF2-40B4-BE49-F238E27FC236}">
              <a16:creationId xmlns:a16="http://schemas.microsoft.com/office/drawing/2014/main" xmlns="" id="{00000000-0008-0000-0600-000081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xmlns=""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7" name="テキスト ボックス 386">
          <a:extLst>
            <a:ext uri="{FF2B5EF4-FFF2-40B4-BE49-F238E27FC236}">
              <a16:creationId xmlns:a16="http://schemas.microsoft.com/office/drawing/2014/main" xmlns="" id="{00000000-0008-0000-0600-000083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xmlns=""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9" name="テキスト ボックス 388">
          <a:extLst>
            <a:ext uri="{FF2B5EF4-FFF2-40B4-BE49-F238E27FC236}">
              <a16:creationId xmlns:a16="http://schemas.microsoft.com/office/drawing/2014/main" xmlns="" id="{00000000-0008-0000-0600-000085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xmlns=""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1" name="テキスト ボックス 390">
          <a:extLst>
            <a:ext uri="{FF2B5EF4-FFF2-40B4-BE49-F238E27FC236}">
              <a16:creationId xmlns:a16="http://schemas.microsoft.com/office/drawing/2014/main" xmlns="" id="{00000000-0008-0000-0600-000087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3" name="テキスト ボックス 392">
          <a:extLst>
            <a:ext uri="{FF2B5EF4-FFF2-40B4-BE49-F238E27FC236}">
              <a16:creationId xmlns:a16="http://schemas.microsoft.com/office/drawing/2014/main" xmlns="" id="{00000000-0008-0000-0600-000089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xmlns=""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xmlns=""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28894</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10475595" y="12030394"/>
          <a:ext cx="1270" cy="16130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xmlns=""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xmlns=""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147021</xdr:rowOff>
    </xdr:from>
    <xdr:ext cx="534377" cy="259045"/>
    <xdr:sp macro="" textlink="">
      <xdr:nvSpPr>
        <xdr:cNvPr id="400" name="普通建設事業費 （ うち新規整備　）最大値テキスト">
          <a:extLst>
            <a:ext uri="{FF2B5EF4-FFF2-40B4-BE49-F238E27FC236}">
              <a16:creationId xmlns:a16="http://schemas.microsoft.com/office/drawing/2014/main" xmlns="" id="{00000000-0008-0000-0600-000090010000}"/>
            </a:ext>
          </a:extLst>
        </xdr:cNvPr>
        <xdr:cNvSpPr txBox="1"/>
      </xdr:nvSpPr>
      <xdr:spPr>
        <a:xfrm>
          <a:off x="10528300" y="11805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28894</xdr:rowOff>
    </xdr:from>
    <xdr:to>
      <xdr:col>55</xdr:col>
      <xdr:colOff>88900</xdr:colOff>
      <xdr:row>70</xdr:row>
      <xdr:rowOff>28894</xdr:rowOff>
    </xdr:to>
    <xdr:cxnSp macro="">
      <xdr:nvCxnSpPr>
        <xdr:cNvPr id="401" name="直線コネクタ 400">
          <a:extLst>
            <a:ext uri="{FF2B5EF4-FFF2-40B4-BE49-F238E27FC236}">
              <a16:creationId xmlns:a16="http://schemas.microsoft.com/office/drawing/2014/main" xmlns="" id="{00000000-0008-0000-0600-000091010000}"/>
            </a:ext>
          </a:extLst>
        </xdr:cNvPr>
        <xdr:cNvCxnSpPr/>
      </xdr:nvCxnSpPr>
      <xdr:spPr>
        <a:xfrm>
          <a:off x="10388600" y="12030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37908</xdr:rowOff>
    </xdr:from>
    <xdr:to>
      <xdr:col>55</xdr:col>
      <xdr:colOff>0</xdr:colOff>
      <xdr:row>77</xdr:row>
      <xdr:rowOff>166805</xdr:rowOff>
    </xdr:to>
    <xdr:cxnSp macro="">
      <xdr:nvCxnSpPr>
        <xdr:cNvPr id="402" name="直線コネクタ 401">
          <a:extLst>
            <a:ext uri="{FF2B5EF4-FFF2-40B4-BE49-F238E27FC236}">
              <a16:creationId xmlns:a16="http://schemas.microsoft.com/office/drawing/2014/main" xmlns="" id="{00000000-0008-0000-0600-000092010000}"/>
            </a:ext>
          </a:extLst>
        </xdr:cNvPr>
        <xdr:cNvCxnSpPr/>
      </xdr:nvCxnSpPr>
      <xdr:spPr>
        <a:xfrm flipV="1">
          <a:off x="9639300" y="13239558"/>
          <a:ext cx="838200" cy="128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69336</xdr:rowOff>
    </xdr:from>
    <xdr:ext cx="534377" cy="259045"/>
    <xdr:sp macro="" textlink="">
      <xdr:nvSpPr>
        <xdr:cNvPr id="403" name="普通建設事業費 （ うち新規整備　）平均値テキスト">
          <a:extLst>
            <a:ext uri="{FF2B5EF4-FFF2-40B4-BE49-F238E27FC236}">
              <a16:creationId xmlns:a16="http://schemas.microsoft.com/office/drawing/2014/main" xmlns="" id="{00000000-0008-0000-0600-000093010000}"/>
            </a:ext>
          </a:extLst>
        </xdr:cNvPr>
        <xdr:cNvSpPr txBox="1"/>
      </xdr:nvSpPr>
      <xdr:spPr>
        <a:xfrm>
          <a:off x="10528300" y="132709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90909</xdr:rowOff>
    </xdr:from>
    <xdr:to>
      <xdr:col>55</xdr:col>
      <xdr:colOff>50800</xdr:colOff>
      <xdr:row>78</xdr:row>
      <xdr:rowOff>21059</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10426700" y="13292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166805</xdr:rowOff>
    </xdr:from>
    <xdr:to>
      <xdr:col>50</xdr:col>
      <xdr:colOff>114300</xdr:colOff>
      <xdr:row>78</xdr:row>
      <xdr:rowOff>113117</xdr:rowOff>
    </xdr:to>
    <xdr:cxnSp macro="">
      <xdr:nvCxnSpPr>
        <xdr:cNvPr id="405" name="直線コネクタ 404">
          <a:extLst>
            <a:ext uri="{FF2B5EF4-FFF2-40B4-BE49-F238E27FC236}">
              <a16:creationId xmlns:a16="http://schemas.microsoft.com/office/drawing/2014/main" xmlns="" id="{00000000-0008-0000-0600-000095010000}"/>
            </a:ext>
          </a:extLst>
        </xdr:cNvPr>
        <xdr:cNvCxnSpPr/>
      </xdr:nvCxnSpPr>
      <xdr:spPr>
        <a:xfrm flipV="1">
          <a:off x="8750300" y="13368455"/>
          <a:ext cx="889000" cy="117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89945</xdr:rowOff>
    </xdr:from>
    <xdr:to>
      <xdr:col>50</xdr:col>
      <xdr:colOff>165100</xdr:colOff>
      <xdr:row>78</xdr:row>
      <xdr:rowOff>20095</xdr:rowOff>
    </xdr:to>
    <xdr:sp macro="" textlink="">
      <xdr:nvSpPr>
        <xdr:cNvPr id="406" name="フローチャート: 判断 405">
          <a:extLst>
            <a:ext uri="{FF2B5EF4-FFF2-40B4-BE49-F238E27FC236}">
              <a16:creationId xmlns:a16="http://schemas.microsoft.com/office/drawing/2014/main" xmlns="" id="{00000000-0008-0000-0600-000096010000}"/>
            </a:ext>
          </a:extLst>
        </xdr:cNvPr>
        <xdr:cNvSpPr/>
      </xdr:nvSpPr>
      <xdr:spPr>
        <a:xfrm>
          <a:off x="9588500" y="13291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36622</xdr:rowOff>
    </xdr:from>
    <xdr:ext cx="534377" cy="259045"/>
    <xdr:sp macro="" textlink="">
      <xdr:nvSpPr>
        <xdr:cNvPr id="407" name="テキスト ボックス 406">
          <a:extLst>
            <a:ext uri="{FF2B5EF4-FFF2-40B4-BE49-F238E27FC236}">
              <a16:creationId xmlns:a16="http://schemas.microsoft.com/office/drawing/2014/main" xmlns="" id="{00000000-0008-0000-0600-000097010000}"/>
            </a:ext>
          </a:extLst>
        </xdr:cNvPr>
        <xdr:cNvSpPr txBox="1"/>
      </xdr:nvSpPr>
      <xdr:spPr>
        <a:xfrm>
          <a:off x="9372111" y="13066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113117</xdr:rowOff>
    </xdr:from>
    <xdr:to>
      <xdr:col>45</xdr:col>
      <xdr:colOff>177800</xdr:colOff>
      <xdr:row>78</xdr:row>
      <xdr:rowOff>126327</xdr:rowOff>
    </xdr:to>
    <xdr:cxnSp macro="">
      <xdr:nvCxnSpPr>
        <xdr:cNvPr id="408" name="直線コネクタ 407">
          <a:extLst>
            <a:ext uri="{FF2B5EF4-FFF2-40B4-BE49-F238E27FC236}">
              <a16:creationId xmlns:a16="http://schemas.microsoft.com/office/drawing/2014/main" xmlns="" id="{00000000-0008-0000-0600-000098010000}"/>
            </a:ext>
          </a:extLst>
        </xdr:cNvPr>
        <xdr:cNvCxnSpPr/>
      </xdr:nvCxnSpPr>
      <xdr:spPr>
        <a:xfrm flipV="1">
          <a:off x="7861300" y="13486217"/>
          <a:ext cx="889000" cy="13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69518</xdr:rowOff>
    </xdr:from>
    <xdr:to>
      <xdr:col>46</xdr:col>
      <xdr:colOff>38100</xdr:colOff>
      <xdr:row>77</xdr:row>
      <xdr:rowOff>171118</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8699500" y="13271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16195</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8483111" y="1304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39263</xdr:rowOff>
    </xdr:from>
    <xdr:to>
      <xdr:col>41</xdr:col>
      <xdr:colOff>50800</xdr:colOff>
      <xdr:row>78</xdr:row>
      <xdr:rowOff>126327</xdr:rowOff>
    </xdr:to>
    <xdr:cxnSp macro="">
      <xdr:nvCxnSpPr>
        <xdr:cNvPr id="411" name="直線コネクタ 410">
          <a:extLst>
            <a:ext uri="{FF2B5EF4-FFF2-40B4-BE49-F238E27FC236}">
              <a16:creationId xmlns:a16="http://schemas.microsoft.com/office/drawing/2014/main" xmlns="" id="{00000000-0008-0000-0600-00009B010000}"/>
            </a:ext>
          </a:extLst>
        </xdr:cNvPr>
        <xdr:cNvCxnSpPr/>
      </xdr:nvCxnSpPr>
      <xdr:spPr>
        <a:xfrm>
          <a:off x="6972300" y="13412363"/>
          <a:ext cx="889000" cy="87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160925</xdr:rowOff>
    </xdr:from>
    <xdr:to>
      <xdr:col>41</xdr:col>
      <xdr:colOff>101600</xdr:colOff>
      <xdr:row>78</xdr:row>
      <xdr:rowOff>91075</xdr:rowOff>
    </xdr:to>
    <xdr:sp macro="" textlink="">
      <xdr:nvSpPr>
        <xdr:cNvPr id="412" name="フローチャート: 判断 411">
          <a:extLst>
            <a:ext uri="{FF2B5EF4-FFF2-40B4-BE49-F238E27FC236}">
              <a16:creationId xmlns:a16="http://schemas.microsoft.com/office/drawing/2014/main" xmlns="" id="{00000000-0008-0000-0600-00009C010000}"/>
            </a:ext>
          </a:extLst>
        </xdr:cNvPr>
        <xdr:cNvSpPr/>
      </xdr:nvSpPr>
      <xdr:spPr>
        <a:xfrm>
          <a:off x="7810500" y="1336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107602</xdr:rowOff>
    </xdr:from>
    <xdr:ext cx="534377"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7594111" y="13137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116593</xdr:rowOff>
    </xdr:from>
    <xdr:to>
      <xdr:col>36</xdr:col>
      <xdr:colOff>165100</xdr:colOff>
      <xdr:row>78</xdr:row>
      <xdr:rowOff>46743</xdr:rowOff>
    </xdr:to>
    <xdr:sp macro="" textlink="">
      <xdr:nvSpPr>
        <xdr:cNvPr id="414" name="フローチャート: 判断 413">
          <a:extLst>
            <a:ext uri="{FF2B5EF4-FFF2-40B4-BE49-F238E27FC236}">
              <a16:creationId xmlns:a16="http://schemas.microsoft.com/office/drawing/2014/main" xmlns="" id="{00000000-0008-0000-0600-00009E010000}"/>
            </a:ext>
          </a:extLst>
        </xdr:cNvPr>
        <xdr:cNvSpPr/>
      </xdr:nvSpPr>
      <xdr:spPr>
        <a:xfrm>
          <a:off x="6921500" y="1331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63270</xdr:rowOff>
    </xdr:from>
    <xdr:ext cx="534377"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05111" y="13093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xmlns=""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158558</xdr:rowOff>
    </xdr:from>
    <xdr:to>
      <xdr:col>55</xdr:col>
      <xdr:colOff>50800</xdr:colOff>
      <xdr:row>77</xdr:row>
      <xdr:rowOff>88708</xdr:rowOff>
    </xdr:to>
    <xdr:sp macro="" textlink="">
      <xdr:nvSpPr>
        <xdr:cNvPr id="421" name="楕円 420">
          <a:extLst>
            <a:ext uri="{FF2B5EF4-FFF2-40B4-BE49-F238E27FC236}">
              <a16:creationId xmlns:a16="http://schemas.microsoft.com/office/drawing/2014/main" xmlns="" id="{00000000-0008-0000-0600-0000A5010000}"/>
            </a:ext>
          </a:extLst>
        </xdr:cNvPr>
        <xdr:cNvSpPr/>
      </xdr:nvSpPr>
      <xdr:spPr>
        <a:xfrm>
          <a:off x="10426700" y="13188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9985</xdr:rowOff>
    </xdr:from>
    <xdr:ext cx="534377" cy="259045"/>
    <xdr:sp macro="" textlink="">
      <xdr:nvSpPr>
        <xdr:cNvPr id="422" name="普通建設事業費 （ うち新規整備　）該当値テキスト">
          <a:extLst>
            <a:ext uri="{FF2B5EF4-FFF2-40B4-BE49-F238E27FC236}">
              <a16:creationId xmlns:a16="http://schemas.microsoft.com/office/drawing/2014/main" xmlns="" id="{00000000-0008-0000-0600-0000A6010000}"/>
            </a:ext>
          </a:extLst>
        </xdr:cNvPr>
        <xdr:cNvSpPr txBox="1"/>
      </xdr:nvSpPr>
      <xdr:spPr>
        <a:xfrm>
          <a:off x="10528300" y="13040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116005</xdr:rowOff>
    </xdr:from>
    <xdr:to>
      <xdr:col>50</xdr:col>
      <xdr:colOff>165100</xdr:colOff>
      <xdr:row>78</xdr:row>
      <xdr:rowOff>46155</xdr:rowOff>
    </xdr:to>
    <xdr:sp macro="" textlink="">
      <xdr:nvSpPr>
        <xdr:cNvPr id="423" name="楕円 422">
          <a:extLst>
            <a:ext uri="{FF2B5EF4-FFF2-40B4-BE49-F238E27FC236}">
              <a16:creationId xmlns:a16="http://schemas.microsoft.com/office/drawing/2014/main" xmlns="" id="{00000000-0008-0000-0600-0000A7010000}"/>
            </a:ext>
          </a:extLst>
        </xdr:cNvPr>
        <xdr:cNvSpPr/>
      </xdr:nvSpPr>
      <xdr:spPr>
        <a:xfrm>
          <a:off x="9588500" y="13317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37282</xdr:rowOff>
    </xdr:from>
    <xdr:ext cx="534377" cy="259045"/>
    <xdr:sp macro="" textlink="">
      <xdr:nvSpPr>
        <xdr:cNvPr id="424" name="テキスト ボックス 423">
          <a:extLst>
            <a:ext uri="{FF2B5EF4-FFF2-40B4-BE49-F238E27FC236}">
              <a16:creationId xmlns:a16="http://schemas.microsoft.com/office/drawing/2014/main" xmlns="" id="{00000000-0008-0000-0600-0000A8010000}"/>
            </a:ext>
          </a:extLst>
        </xdr:cNvPr>
        <xdr:cNvSpPr txBox="1"/>
      </xdr:nvSpPr>
      <xdr:spPr>
        <a:xfrm>
          <a:off x="9372111" y="13410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62317</xdr:rowOff>
    </xdr:from>
    <xdr:to>
      <xdr:col>46</xdr:col>
      <xdr:colOff>38100</xdr:colOff>
      <xdr:row>78</xdr:row>
      <xdr:rowOff>163917</xdr:rowOff>
    </xdr:to>
    <xdr:sp macro="" textlink="">
      <xdr:nvSpPr>
        <xdr:cNvPr id="425" name="楕円 424">
          <a:extLst>
            <a:ext uri="{FF2B5EF4-FFF2-40B4-BE49-F238E27FC236}">
              <a16:creationId xmlns:a16="http://schemas.microsoft.com/office/drawing/2014/main" xmlns="" id="{00000000-0008-0000-0600-0000A9010000}"/>
            </a:ext>
          </a:extLst>
        </xdr:cNvPr>
        <xdr:cNvSpPr/>
      </xdr:nvSpPr>
      <xdr:spPr>
        <a:xfrm>
          <a:off x="8699500" y="13435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155044</xdr:rowOff>
    </xdr:from>
    <xdr:ext cx="469744" cy="259045"/>
    <xdr:sp macro="" textlink="">
      <xdr:nvSpPr>
        <xdr:cNvPr id="426" name="テキスト ボックス 425">
          <a:extLst>
            <a:ext uri="{FF2B5EF4-FFF2-40B4-BE49-F238E27FC236}">
              <a16:creationId xmlns:a16="http://schemas.microsoft.com/office/drawing/2014/main" xmlns="" id="{00000000-0008-0000-0600-0000AA010000}"/>
            </a:ext>
          </a:extLst>
        </xdr:cNvPr>
        <xdr:cNvSpPr txBox="1"/>
      </xdr:nvSpPr>
      <xdr:spPr>
        <a:xfrm>
          <a:off x="8515428" y="135281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75527</xdr:rowOff>
    </xdr:from>
    <xdr:to>
      <xdr:col>41</xdr:col>
      <xdr:colOff>101600</xdr:colOff>
      <xdr:row>79</xdr:row>
      <xdr:rowOff>5677</xdr:rowOff>
    </xdr:to>
    <xdr:sp macro="" textlink="">
      <xdr:nvSpPr>
        <xdr:cNvPr id="427" name="楕円 426">
          <a:extLst>
            <a:ext uri="{FF2B5EF4-FFF2-40B4-BE49-F238E27FC236}">
              <a16:creationId xmlns:a16="http://schemas.microsoft.com/office/drawing/2014/main" xmlns="" id="{00000000-0008-0000-0600-0000AB010000}"/>
            </a:ext>
          </a:extLst>
        </xdr:cNvPr>
        <xdr:cNvSpPr/>
      </xdr:nvSpPr>
      <xdr:spPr>
        <a:xfrm>
          <a:off x="7810500" y="13448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168254</xdr:rowOff>
    </xdr:from>
    <xdr:ext cx="469744" cy="259045"/>
    <xdr:sp macro="" textlink="">
      <xdr:nvSpPr>
        <xdr:cNvPr id="428" name="テキスト ボックス 427">
          <a:extLst>
            <a:ext uri="{FF2B5EF4-FFF2-40B4-BE49-F238E27FC236}">
              <a16:creationId xmlns:a16="http://schemas.microsoft.com/office/drawing/2014/main" xmlns="" id="{00000000-0008-0000-0600-0000AC010000}"/>
            </a:ext>
          </a:extLst>
        </xdr:cNvPr>
        <xdr:cNvSpPr txBox="1"/>
      </xdr:nvSpPr>
      <xdr:spPr>
        <a:xfrm>
          <a:off x="7626428" y="135413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159913</xdr:rowOff>
    </xdr:from>
    <xdr:to>
      <xdr:col>36</xdr:col>
      <xdr:colOff>165100</xdr:colOff>
      <xdr:row>78</xdr:row>
      <xdr:rowOff>90063</xdr:rowOff>
    </xdr:to>
    <xdr:sp macro="" textlink="">
      <xdr:nvSpPr>
        <xdr:cNvPr id="429" name="楕円 428">
          <a:extLst>
            <a:ext uri="{FF2B5EF4-FFF2-40B4-BE49-F238E27FC236}">
              <a16:creationId xmlns:a16="http://schemas.microsoft.com/office/drawing/2014/main" xmlns="" id="{00000000-0008-0000-0600-0000AD010000}"/>
            </a:ext>
          </a:extLst>
        </xdr:cNvPr>
        <xdr:cNvSpPr/>
      </xdr:nvSpPr>
      <xdr:spPr>
        <a:xfrm>
          <a:off x="6921500" y="13361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81190</xdr:rowOff>
    </xdr:from>
    <xdr:ext cx="534377" cy="259045"/>
    <xdr:sp macro="" textlink="">
      <xdr:nvSpPr>
        <xdr:cNvPr id="430" name="テキスト ボックス 429">
          <a:extLst>
            <a:ext uri="{FF2B5EF4-FFF2-40B4-BE49-F238E27FC236}">
              <a16:creationId xmlns:a16="http://schemas.microsoft.com/office/drawing/2014/main" xmlns="" id="{00000000-0008-0000-0600-0000AE010000}"/>
            </a:ext>
          </a:extLst>
        </xdr:cNvPr>
        <xdr:cNvSpPr txBox="1"/>
      </xdr:nvSpPr>
      <xdr:spPr>
        <a:xfrm>
          <a:off x="6705111" y="13454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xmlns="" id="{00000000-0008-0000-06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xmlns="" id="{00000000-0008-0000-06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xmlns="" id="{00000000-0008-0000-06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xmlns="" id="{00000000-0008-0000-06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xmlns="" id="{00000000-0008-0000-06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xmlns="" id="{00000000-0008-0000-06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xmlns="" id="{00000000-0008-0000-06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xmlns="" id="{00000000-0008-0000-06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6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xmlns="" id="{00000000-0008-0000-06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xmlns="" id="{00000000-0008-0000-06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xmlns="" id="{00000000-0008-0000-06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xmlns="" id="{00000000-0008-0000-06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a:extLst>
            <a:ext uri="{FF2B5EF4-FFF2-40B4-BE49-F238E27FC236}">
              <a16:creationId xmlns:a16="http://schemas.microsoft.com/office/drawing/2014/main" xmlns="" id="{00000000-0008-0000-06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68797</xdr:rowOff>
    </xdr:from>
    <xdr:to>
      <xdr:col>54</xdr:col>
      <xdr:colOff>189865</xdr:colOff>
      <xdr:row>98</xdr:row>
      <xdr:rowOff>121069</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10475595" y="15499297"/>
          <a:ext cx="1270" cy="1423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124896</xdr:rowOff>
    </xdr:from>
    <xdr:ext cx="469744" cy="259045"/>
    <xdr:sp macro="" textlink="">
      <xdr:nvSpPr>
        <xdr:cNvPr id="453" name="普通建設事業費 （ うち更新整備　）最小値テキスト">
          <a:extLst>
            <a:ext uri="{FF2B5EF4-FFF2-40B4-BE49-F238E27FC236}">
              <a16:creationId xmlns:a16="http://schemas.microsoft.com/office/drawing/2014/main" xmlns="" id="{00000000-0008-0000-0600-0000C5010000}"/>
            </a:ext>
          </a:extLst>
        </xdr:cNvPr>
        <xdr:cNvSpPr txBox="1"/>
      </xdr:nvSpPr>
      <xdr:spPr>
        <a:xfrm>
          <a:off x="10528300" y="16926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121069</xdr:rowOff>
    </xdr:from>
    <xdr:to>
      <xdr:col>55</xdr:col>
      <xdr:colOff>88900</xdr:colOff>
      <xdr:row>98</xdr:row>
      <xdr:rowOff>121069</xdr:rowOff>
    </xdr:to>
    <xdr:cxnSp macro="">
      <xdr:nvCxnSpPr>
        <xdr:cNvPr id="454" name="直線コネクタ 453">
          <a:extLst>
            <a:ext uri="{FF2B5EF4-FFF2-40B4-BE49-F238E27FC236}">
              <a16:creationId xmlns:a16="http://schemas.microsoft.com/office/drawing/2014/main" xmlns="" id="{00000000-0008-0000-0600-0000C6010000}"/>
            </a:ext>
          </a:extLst>
        </xdr:cNvPr>
        <xdr:cNvCxnSpPr/>
      </xdr:nvCxnSpPr>
      <xdr:spPr>
        <a:xfrm>
          <a:off x="10388600" y="16923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15474</xdr:rowOff>
    </xdr:from>
    <xdr:ext cx="599010" cy="259045"/>
    <xdr:sp macro="" textlink="">
      <xdr:nvSpPr>
        <xdr:cNvPr id="455" name="普通建設事業費 （ うち更新整備　）最大値テキスト">
          <a:extLst>
            <a:ext uri="{FF2B5EF4-FFF2-40B4-BE49-F238E27FC236}">
              <a16:creationId xmlns:a16="http://schemas.microsoft.com/office/drawing/2014/main" xmlns="" id="{00000000-0008-0000-0600-0000C7010000}"/>
            </a:ext>
          </a:extLst>
        </xdr:cNvPr>
        <xdr:cNvSpPr txBox="1"/>
      </xdr:nvSpPr>
      <xdr:spPr>
        <a:xfrm>
          <a:off x="10528300" y="15274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315,508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68797</xdr:rowOff>
    </xdr:from>
    <xdr:to>
      <xdr:col>55</xdr:col>
      <xdr:colOff>88900</xdr:colOff>
      <xdr:row>90</xdr:row>
      <xdr:rowOff>68797</xdr:rowOff>
    </xdr:to>
    <xdr:cxnSp macro="">
      <xdr:nvCxnSpPr>
        <xdr:cNvPr id="456" name="直線コネクタ 455">
          <a:extLst>
            <a:ext uri="{FF2B5EF4-FFF2-40B4-BE49-F238E27FC236}">
              <a16:creationId xmlns:a16="http://schemas.microsoft.com/office/drawing/2014/main" xmlns="" id="{00000000-0008-0000-0600-0000C8010000}"/>
            </a:ext>
          </a:extLst>
        </xdr:cNvPr>
        <xdr:cNvCxnSpPr/>
      </xdr:nvCxnSpPr>
      <xdr:spPr>
        <a:xfrm>
          <a:off x="10388600" y="15499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123904</xdr:rowOff>
    </xdr:from>
    <xdr:to>
      <xdr:col>55</xdr:col>
      <xdr:colOff>0</xdr:colOff>
      <xdr:row>96</xdr:row>
      <xdr:rowOff>20289</xdr:rowOff>
    </xdr:to>
    <xdr:cxnSp macro="">
      <xdr:nvCxnSpPr>
        <xdr:cNvPr id="457" name="直線コネクタ 456">
          <a:extLst>
            <a:ext uri="{FF2B5EF4-FFF2-40B4-BE49-F238E27FC236}">
              <a16:creationId xmlns:a16="http://schemas.microsoft.com/office/drawing/2014/main" xmlns="" id="{00000000-0008-0000-0600-0000C9010000}"/>
            </a:ext>
          </a:extLst>
        </xdr:cNvPr>
        <xdr:cNvCxnSpPr/>
      </xdr:nvCxnSpPr>
      <xdr:spPr>
        <a:xfrm flipV="1">
          <a:off x="9639300" y="16411654"/>
          <a:ext cx="838200" cy="6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36104</xdr:rowOff>
    </xdr:from>
    <xdr:ext cx="534377" cy="259045"/>
    <xdr:sp macro="" textlink="">
      <xdr:nvSpPr>
        <xdr:cNvPr id="458" name="普通建設事業費 （ うち更新整備　）平均値テキスト">
          <a:extLst>
            <a:ext uri="{FF2B5EF4-FFF2-40B4-BE49-F238E27FC236}">
              <a16:creationId xmlns:a16="http://schemas.microsoft.com/office/drawing/2014/main" xmlns="" id="{00000000-0008-0000-0600-0000CA010000}"/>
            </a:ext>
          </a:extLst>
        </xdr:cNvPr>
        <xdr:cNvSpPr txBox="1"/>
      </xdr:nvSpPr>
      <xdr:spPr>
        <a:xfrm>
          <a:off x="10528300" y="166667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57677</xdr:rowOff>
    </xdr:from>
    <xdr:to>
      <xdr:col>55</xdr:col>
      <xdr:colOff>50800</xdr:colOff>
      <xdr:row>97</xdr:row>
      <xdr:rowOff>159277</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10426700" y="1668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20289</xdr:rowOff>
    </xdr:from>
    <xdr:to>
      <xdr:col>50</xdr:col>
      <xdr:colOff>114300</xdr:colOff>
      <xdr:row>96</xdr:row>
      <xdr:rowOff>41060</xdr:rowOff>
    </xdr:to>
    <xdr:cxnSp macro="">
      <xdr:nvCxnSpPr>
        <xdr:cNvPr id="460" name="直線コネクタ 459">
          <a:extLst>
            <a:ext uri="{FF2B5EF4-FFF2-40B4-BE49-F238E27FC236}">
              <a16:creationId xmlns:a16="http://schemas.microsoft.com/office/drawing/2014/main" xmlns="" id="{00000000-0008-0000-0600-0000CC010000}"/>
            </a:ext>
          </a:extLst>
        </xdr:cNvPr>
        <xdr:cNvCxnSpPr/>
      </xdr:nvCxnSpPr>
      <xdr:spPr>
        <a:xfrm flipV="1">
          <a:off x="8750300" y="16479489"/>
          <a:ext cx="889000" cy="20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930</xdr:rowOff>
    </xdr:from>
    <xdr:to>
      <xdr:col>50</xdr:col>
      <xdr:colOff>165100</xdr:colOff>
      <xdr:row>97</xdr:row>
      <xdr:rowOff>102530</xdr:rowOff>
    </xdr:to>
    <xdr:sp macro="" textlink="">
      <xdr:nvSpPr>
        <xdr:cNvPr id="461" name="フローチャート: 判断 460">
          <a:extLst>
            <a:ext uri="{FF2B5EF4-FFF2-40B4-BE49-F238E27FC236}">
              <a16:creationId xmlns:a16="http://schemas.microsoft.com/office/drawing/2014/main" xmlns="" id="{00000000-0008-0000-0600-0000CD010000}"/>
            </a:ext>
          </a:extLst>
        </xdr:cNvPr>
        <xdr:cNvSpPr/>
      </xdr:nvSpPr>
      <xdr:spPr>
        <a:xfrm>
          <a:off x="9588500" y="1663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93657</xdr:rowOff>
    </xdr:from>
    <xdr:ext cx="534377" cy="259045"/>
    <xdr:sp macro="" textlink="">
      <xdr:nvSpPr>
        <xdr:cNvPr id="462" name="テキスト ボックス 461">
          <a:extLst>
            <a:ext uri="{FF2B5EF4-FFF2-40B4-BE49-F238E27FC236}">
              <a16:creationId xmlns:a16="http://schemas.microsoft.com/office/drawing/2014/main" xmlns="" id="{00000000-0008-0000-0600-0000CE010000}"/>
            </a:ext>
          </a:extLst>
        </xdr:cNvPr>
        <xdr:cNvSpPr txBox="1"/>
      </xdr:nvSpPr>
      <xdr:spPr>
        <a:xfrm>
          <a:off x="9372111" y="16724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17362</xdr:rowOff>
    </xdr:from>
    <xdr:to>
      <xdr:col>45</xdr:col>
      <xdr:colOff>177800</xdr:colOff>
      <xdr:row>96</xdr:row>
      <xdr:rowOff>41060</xdr:rowOff>
    </xdr:to>
    <xdr:cxnSp macro="">
      <xdr:nvCxnSpPr>
        <xdr:cNvPr id="463" name="直線コネクタ 462">
          <a:extLst>
            <a:ext uri="{FF2B5EF4-FFF2-40B4-BE49-F238E27FC236}">
              <a16:creationId xmlns:a16="http://schemas.microsoft.com/office/drawing/2014/main" xmlns="" id="{00000000-0008-0000-0600-0000CF010000}"/>
            </a:ext>
          </a:extLst>
        </xdr:cNvPr>
        <xdr:cNvCxnSpPr/>
      </xdr:nvCxnSpPr>
      <xdr:spPr>
        <a:xfrm>
          <a:off x="7861300" y="1647656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33734</xdr:rowOff>
    </xdr:from>
    <xdr:to>
      <xdr:col>46</xdr:col>
      <xdr:colOff>38100</xdr:colOff>
      <xdr:row>97</xdr:row>
      <xdr:rowOff>135334</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8699500" y="1666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126461</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8483111" y="16757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17362</xdr:rowOff>
    </xdr:from>
    <xdr:to>
      <xdr:col>41</xdr:col>
      <xdr:colOff>50800</xdr:colOff>
      <xdr:row>96</xdr:row>
      <xdr:rowOff>38088</xdr:rowOff>
    </xdr:to>
    <xdr:cxnSp macro="">
      <xdr:nvCxnSpPr>
        <xdr:cNvPr id="466" name="直線コネクタ 465">
          <a:extLst>
            <a:ext uri="{FF2B5EF4-FFF2-40B4-BE49-F238E27FC236}">
              <a16:creationId xmlns:a16="http://schemas.microsoft.com/office/drawing/2014/main" xmlns="" id="{00000000-0008-0000-0600-0000D2010000}"/>
            </a:ext>
          </a:extLst>
        </xdr:cNvPr>
        <xdr:cNvCxnSpPr/>
      </xdr:nvCxnSpPr>
      <xdr:spPr>
        <a:xfrm flipV="1">
          <a:off x="6972300" y="16476562"/>
          <a:ext cx="889000" cy="2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66201</xdr:rowOff>
    </xdr:from>
    <xdr:to>
      <xdr:col>41</xdr:col>
      <xdr:colOff>101600</xdr:colOff>
      <xdr:row>97</xdr:row>
      <xdr:rowOff>167801</xdr:rowOff>
    </xdr:to>
    <xdr:sp macro="" textlink="">
      <xdr:nvSpPr>
        <xdr:cNvPr id="467" name="フローチャート: 判断 466">
          <a:extLst>
            <a:ext uri="{FF2B5EF4-FFF2-40B4-BE49-F238E27FC236}">
              <a16:creationId xmlns:a16="http://schemas.microsoft.com/office/drawing/2014/main" xmlns="" id="{00000000-0008-0000-0600-0000D3010000}"/>
            </a:ext>
          </a:extLst>
        </xdr:cNvPr>
        <xdr:cNvSpPr/>
      </xdr:nvSpPr>
      <xdr:spPr>
        <a:xfrm>
          <a:off x="7810500" y="1669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158928</xdr:rowOff>
    </xdr:from>
    <xdr:ext cx="534377"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7594111" y="16789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51557</xdr:rowOff>
    </xdr:from>
    <xdr:to>
      <xdr:col>36</xdr:col>
      <xdr:colOff>165100</xdr:colOff>
      <xdr:row>97</xdr:row>
      <xdr:rowOff>153157</xdr:rowOff>
    </xdr:to>
    <xdr:sp macro="" textlink="">
      <xdr:nvSpPr>
        <xdr:cNvPr id="469" name="フローチャート: 判断 468">
          <a:extLst>
            <a:ext uri="{FF2B5EF4-FFF2-40B4-BE49-F238E27FC236}">
              <a16:creationId xmlns:a16="http://schemas.microsoft.com/office/drawing/2014/main" xmlns="" id="{00000000-0008-0000-0600-0000D5010000}"/>
            </a:ext>
          </a:extLst>
        </xdr:cNvPr>
        <xdr:cNvSpPr/>
      </xdr:nvSpPr>
      <xdr:spPr>
        <a:xfrm>
          <a:off x="6921500" y="16682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144284</xdr:rowOff>
    </xdr:from>
    <xdr:ext cx="534377"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05111" y="16774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xmlns="" id="{00000000-0008-0000-06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6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6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6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73104</xdr:rowOff>
    </xdr:from>
    <xdr:to>
      <xdr:col>55</xdr:col>
      <xdr:colOff>50800</xdr:colOff>
      <xdr:row>96</xdr:row>
      <xdr:rowOff>3254</xdr:rowOff>
    </xdr:to>
    <xdr:sp macro="" textlink="">
      <xdr:nvSpPr>
        <xdr:cNvPr id="476" name="楕円 475">
          <a:extLst>
            <a:ext uri="{FF2B5EF4-FFF2-40B4-BE49-F238E27FC236}">
              <a16:creationId xmlns:a16="http://schemas.microsoft.com/office/drawing/2014/main" xmlns="" id="{00000000-0008-0000-0600-0000DC010000}"/>
            </a:ext>
          </a:extLst>
        </xdr:cNvPr>
        <xdr:cNvSpPr/>
      </xdr:nvSpPr>
      <xdr:spPr>
        <a:xfrm>
          <a:off x="10426700" y="16360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95981</xdr:rowOff>
    </xdr:from>
    <xdr:ext cx="599010" cy="259045"/>
    <xdr:sp macro="" textlink="">
      <xdr:nvSpPr>
        <xdr:cNvPr id="477" name="普通建設事業費 （ うち更新整備　）該当値テキスト">
          <a:extLst>
            <a:ext uri="{FF2B5EF4-FFF2-40B4-BE49-F238E27FC236}">
              <a16:creationId xmlns:a16="http://schemas.microsoft.com/office/drawing/2014/main" xmlns="" id="{00000000-0008-0000-0600-0000DD010000}"/>
            </a:ext>
          </a:extLst>
        </xdr:cNvPr>
        <xdr:cNvSpPr txBox="1"/>
      </xdr:nvSpPr>
      <xdr:spPr>
        <a:xfrm>
          <a:off x="10528300" y="162122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140939</xdr:rowOff>
    </xdr:from>
    <xdr:to>
      <xdr:col>50</xdr:col>
      <xdr:colOff>165100</xdr:colOff>
      <xdr:row>96</xdr:row>
      <xdr:rowOff>71089</xdr:rowOff>
    </xdr:to>
    <xdr:sp macro="" textlink="">
      <xdr:nvSpPr>
        <xdr:cNvPr id="478" name="楕円 477">
          <a:extLst>
            <a:ext uri="{FF2B5EF4-FFF2-40B4-BE49-F238E27FC236}">
              <a16:creationId xmlns:a16="http://schemas.microsoft.com/office/drawing/2014/main" xmlns="" id="{00000000-0008-0000-0600-0000DE010000}"/>
            </a:ext>
          </a:extLst>
        </xdr:cNvPr>
        <xdr:cNvSpPr/>
      </xdr:nvSpPr>
      <xdr:spPr>
        <a:xfrm>
          <a:off x="9588500" y="1642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87616</xdr:rowOff>
    </xdr:from>
    <xdr:ext cx="599010" cy="259045"/>
    <xdr:sp macro="" textlink="">
      <xdr:nvSpPr>
        <xdr:cNvPr id="479" name="テキスト ボックス 478">
          <a:extLst>
            <a:ext uri="{FF2B5EF4-FFF2-40B4-BE49-F238E27FC236}">
              <a16:creationId xmlns:a16="http://schemas.microsoft.com/office/drawing/2014/main" xmlns="" id="{00000000-0008-0000-0600-0000DF010000}"/>
            </a:ext>
          </a:extLst>
        </xdr:cNvPr>
        <xdr:cNvSpPr txBox="1"/>
      </xdr:nvSpPr>
      <xdr:spPr>
        <a:xfrm>
          <a:off x="9339795" y="16203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161710</xdr:rowOff>
    </xdr:from>
    <xdr:to>
      <xdr:col>46</xdr:col>
      <xdr:colOff>38100</xdr:colOff>
      <xdr:row>96</xdr:row>
      <xdr:rowOff>91860</xdr:rowOff>
    </xdr:to>
    <xdr:sp macro="" textlink="">
      <xdr:nvSpPr>
        <xdr:cNvPr id="480" name="楕円 479">
          <a:extLst>
            <a:ext uri="{FF2B5EF4-FFF2-40B4-BE49-F238E27FC236}">
              <a16:creationId xmlns:a16="http://schemas.microsoft.com/office/drawing/2014/main" xmlns="" id="{00000000-0008-0000-0600-0000E0010000}"/>
            </a:ext>
          </a:extLst>
        </xdr:cNvPr>
        <xdr:cNvSpPr/>
      </xdr:nvSpPr>
      <xdr:spPr>
        <a:xfrm>
          <a:off x="8699500" y="16449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108387</xdr:rowOff>
    </xdr:from>
    <xdr:ext cx="534377" cy="259045"/>
    <xdr:sp macro="" textlink="">
      <xdr:nvSpPr>
        <xdr:cNvPr id="481" name="テキスト ボックス 480">
          <a:extLst>
            <a:ext uri="{FF2B5EF4-FFF2-40B4-BE49-F238E27FC236}">
              <a16:creationId xmlns:a16="http://schemas.microsoft.com/office/drawing/2014/main" xmlns="" id="{00000000-0008-0000-0600-0000E1010000}"/>
            </a:ext>
          </a:extLst>
        </xdr:cNvPr>
        <xdr:cNvSpPr txBox="1"/>
      </xdr:nvSpPr>
      <xdr:spPr>
        <a:xfrm>
          <a:off x="8483111" y="1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138012</xdr:rowOff>
    </xdr:from>
    <xdr:to>
      <xdr:col>41</xdr:col>
      <xdr:colOff>101600</xdr:colOff>
      <xdr:row>96</xdr:row>
      <xdr:rowOff>68162</xdr:rowOff>
    </xdr:to>
    <xdr:sp macro="" textlink="">
      <xdr:nvSpPr>
        <xdr:cNvPr id="482" name="楕円 481">
          <a:extLst>
            <a:ext uri="{FF2B5EF4-FFF2-40B4-BE49-F238E27FC236}">
              <a16:creationId xmlns:a16="http://schemas.microsoft.com/office/drawing/2014/main" xmlns="" id="{00000000-0008-0000-0600-0000E2010000}"/>
            </a:ext>
          </a:extLst>
        </xdr:cNvPr>
        <xdr:cNvSpPr/>
      </xdr:nvSpPr>
      <xdr:spPr>
        <a:xfrm>
          <a:off x="7810500" y="1642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94</xdr:row>
      <xdr:rowOff>84689</xdr:rowOff>
    </xdr:from>
    <xdr:ext cx="599010" cy="259045"/>
    <xdr:sp macro="" textlink="">
      <xdr:nvSpPr>
        <xdr:cNvPr id="483" name="テキスト ボックス 482">
          <a:extLst>
            <a:ext uri="{FF2B5EF4-FFF2-40B4-BE49-F238E27FC236}">
              <a16:creationId xmlns:a16="http://schemas.microsoft.com/office/drawing/2014/main" xmlns="" id="{00000000-0008-0000-0600-0000E3010000}"/>
            </a:ext>
          </a:extLst>
        </xdr:cNvPr>
        <xdr:cNvSpPr txBox="1"/>
      </xdr:nvSpPr>
      <xdr:spPr>
        <a:xfrm>
          <a:off x="7561795" y="162009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158738</xdr:rowOff>
    </xdr:from>
    <xdr:to>
      <xdr:col>36</xdr:col>
      <xdr:colOff>165100</xdr:colOff>
      <xdr:row>96</xdr:row>
      <xdr:rowOff>88888</xdr:rowOff>
    </xdr:to>
    <xdr:sp macro="" textlink="">
      <xdr:nvSpPr>
        <xdr:cNvPr id="484" name="楕円 483">
          <a:extLst>
            <a:ext uri="{FF2B5EF4-FFF2-40B4-BE49-F238E27FC236}">
              <a16:creationId xmlns:a16="http://schemas.microsoft.com/office/drawing/2014/main" xmlns="" id="{00000000-0008-0000-0600-0000E4010000}"/>
            </a:ext>
          </a:extLst>
        </xdr:cNvPr>
        <xdr:cNvSpPr/>
      </xdr:nvSpPr>
      <xdr:spPr>
        <a:xfrm>
          <a:off x="6921500" y="16446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105415</xdr:rowOff>
    </xdr:from>
    <xdr:ext cx="534377" cy="259045"/>
    <xdr:sp macro="" textlink="">
      <xdr:nvSpPr>
        <xdr:cNvPr id="485" name="テキスト ボックス 484">
          <a:extLst>
            <a:ext uri="{FF2B5EF4-FFF2-40B4-BE49-F238E27FC236}">
              <a16:creationId xmlns:a16="http://schemas.microsoft.com/office/drawing/2014/main" xmlns="" id="{00000000-0008-0000-0600-0000E5010000}"/>
            </a:ext>
          </a:extLst>
        </xdr:cNvPr>
        <xdr:cNvSpPr txBox="1"/>
      </xdr:nvSpPr>
      <xdr:spPr>
        <a:xfrm>
          <a:off x="6705111" y="16221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xmlns="" id="{00000000-0008-0000-06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xmlns="" id="{00000000-0008-0000-06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xmlns="" id="{00000000-0008-0000-06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xmlns="" id="{00000000-0008-0000-06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xmlns="" id="{00000000-0008-0000-06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xmlns="" id="{00000000-0008-0000-06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a:extLst>
            <a:ext uri="{FF2B5EF4-FFF2-40B4-BE49-F238E27FC236}">
              <a16:creationId xmlns:a16="http://schemas.microsoft.com/office/drawing/2014/main" xmlns="" id="{00000000-0008-0000-0600-0000F1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xmlns="" id="{00000000-0008-0000-06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xmlns="" id="{00000000-0008-0000-06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xmlns="" id="{00000000-0008-0000-06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xmlns="" id="{00000000-0008-0000-06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xmlns="" id="{00000000-0008-0000-06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5" name="テキスト ボックス 504">
          <a:extLst>
            <a:ext uri="{FF2B5EF4-FFF2-40B4-BE49-F238E27FC236}">
              <a16:creationId xmlns:a16="http://schemas.microsoft.com/office/drawing/2014/main" xmlns="" id="{00000000-0008-0000-0600-0000F9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a:extLst>
            <a:ext uri="{FF2B5EF4-FFF2-40B4-BE49-F238E27FC236}">
              <a16:creationId xmlns:a16="http://schemas.microsoft.com/office/drawing/2014/main" xmlns="" id="{00000000-0008-0000-0600-0000FB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xmlns=""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a:extLst>
            <a:ext uri="{FF2B5EF4-FFF2-40B4-BE49-F238E27FC236}">
              <a16:creationId xmlns:a16="http://schemas.microsoft.com/office/drawing/2014/main" xmlns="" id="{00000000-0008-0000-0600-0000FD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xmlns=""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138514</xdr:rowOff>
    </xdr:from>
    <xdr:to>
      <xdr:col>85</xdr:col>
      <xdr:colOff>126364</xdr:colOff>
      <xdr:row>39</xdr:row>
      <xdr:rowOff>98878</xdr:rowOff>
    </xdr:to>
    <xdr:cxnSp macro="">
      <xdr:nvCxnSpPr>
        <xdr:cNvPr id="511" name="直線コネクタ 510">
          <a:extLst>
            <a:ext uri="{FF2B5EF4-FFF2-40B4-BE49-F238E27FC236}">
              <a16:creationId xmlns:a16="http://schemas.microsoft.com/office/drawing/2014/main" xmlns="" id="{00000000-0008-0000-0600-0000FF010000}"/>
            </a:ext>
          </a:extLst>
        </xdr:cNvPr>
        <xdr:cNvCxnSpPr/>
      </xdr:nvCxnSpPr>
      <xdr:spPr>
        <a:xfrm flipV="1">
          <a:off x="16317595" y="5282014"/>
          <a:ext cx="1269" cy="15034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a:extLst>
            <a:ext uri="{FF2B5EF4-FFF2-40B4-BE49-F238E27FC236}">
              <a16:creationId xmlns:a16="http://schemas.microsoft.com/office/drawing/2014/main" xmlns="" id="{00000000-0008-0000-0600-000000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85191</xdr:rowOff>
    </xdr:from>
    <xdr:ext cx="599010" cy="259045"/>
    <xdr:sp macro="" textlink="">
      <xdr:nvSpPr>
        <xdr:cNvPr id="514" name="災害復旧事業費最大値テキスト">
          <a:extLst>
            <a:ext uri="{FF2B5EF4-FFF2-40B4-BE49-F238E27FC236}">
              <a16:creationId xmlns:a16="http://schemas.microsoft.com/office/drawing/2014/main" xmlns="" id="{00000000-0008-0000-0600-000002020000}"/>
            </a:ext>
          </a:extLst>
        </xdr:cNvPr>
        <xdr:cNvSpPr txBox="1"/>
      </xdr:nvSpPr>
      <xdr:spPr>
        <a:xfrm>
          <a:off x="16370300" y="50572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138514</xdr:rowOff>
    </xdr:from>
    <xdr:to>
      <xdr:col>86</xdr:col>
      <xdr:colOff>25400</xdr:colOff>
      <xdr:row>30</xdr:row>
      <xdr:rowOff>138514</xdr:rowOff>
    </xdr:to>
    <xdr:cxnSp macro="">
      <xdr:nvCxnSpPr>
        <xdr:cNvPr id="515" name="直線コネクタ 514">
          <a:extLst>
            <a:ext uri="{FF2B5EF4-FFF2-40B4-BE49-F238E27FC236}">
              <a16:creationId xmlns:a16="http://schemas.microsoft.com/office/drawing/2014/main" xmlns="" id="{00000000-0008-0000-0600-000003020000}"/>
            </a:ext>
          </a:extLst>
        </xdr:cNvPr>
        <xdr:cNvCxnSpPr/>
      </xdr:nvCxnSpPr>
      <xdr:spPr>
        <a:xfrm>
          <a:off x="16230600" y="5282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53463</xdr:rowOff>
    </xdr:from>
    <xdr:to>
      <xdr:col>85</xdr:col>
      <xdr:colOff>127000</xdr:colOff>
      <xdr:row>38</xdr:row>
      <xdr:rowOff>7449</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5481300" y="6397113"/>
          <a:ext cx="838200" cy="1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113265</xdr:rowOff>
    </xdr:from>
    <xdr:ext cx="469744" cy="259045"/>
    <xdr:sp macro="" textlink="">
      <xdr:nvSpPr>
        <xdr:cNvPr id="517" name="災害復旧事業費平均値テキスト">
          <a:extLst>
            <a:ext uri="{FF2B5EF4-FFF2-40B4-BE49-F238E27FC236}">
              <a16:creationId xmlns:a16="http://schemas.microsoft.com/office/drawing/2014/main" xmlns="" id="{00000000-0008-0000-0600-000005020000}"/>
            </a:ext>
          </a:extLst>
        </xdr:cNvPr>
        <xdr:cNvSpPr txBox="1"/>
      </xdr:nvSpPr>
      <xdr:spPr>
        <a:xfrm>
          <a:off x="16370300" y="6628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134838</xdr:rowOff>
    </xdr:from>
    <xdr:to>
      <xdr:col>85</xdr:col>
      <xdr:colOff>177800</xdr:colOff>
      <xdr:row>39</xdr:row>
      <xdr:rowOff>64988</xdr:rowOff>
    </xdr:to>
    <xdr:sp macro="" textlink="">
      <xdr:nvSpPr>
        <xdr:cNvPr id="518" name="フローチャート: 判断 517">
          <a:extLst>
            <a:ext uri="{FF2B5EF4-FFF2-40B4-BE49-F238E27FC236}">
              <a16:creationId xmlns:a16="http://schemas.microsoft.com/office/drawing/2014/main" xmlns="" id="{00000000-0008-0000-0600-000006020000}"/>
            </a:ext>
          </a:extLst>
        </xdr:cNvPr>
        <xdr:cNvSpPr/>
      </xdr:nvSpPr>
      <xdr:spPr>
        <a:xfrm>
          <a:off x="16268700" y="6649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169559</xdr:rowOff>
    </xdr:from>
    <xdr:to>
      <xdr:col>81</xdr:col>
      <xdr:colOff>50800</xdr:colOff>
      <xdr:row>37</xdr:row>
      <xdr:rowOff>53463</xdr:rowOff>
    </xdr:to>
    <xdr:cxnSp macro="">
      <xdr:nvCxnSpPr>
        <xdr:cNvPr id="519" name="直線コネクタ 518">
          <a:extLst>
            <a:ext uri="{FF2B5EF4-FFF2-40B4-BE49-F238E27FC236}">
              <a16:creationId xmlns:a16="http://schemas.microsoft.com/office/drawing/2014/main" xmlns="" id="{00000000-0008-0000-0600-000007020000}"/>
            </a:ext>
          </a:extLst>
        </xdr:cNvPr>
        <xdr:cNvCxnSpPr/>
      </xdr:nvCxnSpPr>
      <xdr:spPr>
        <a:xfrm>
          <a:off x="14592300" y="6170309"/>
          <a:ext cx="889000" cy="226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68555</xdr:rowOff>
    </xdr:from>
    <xdr:to>
      <xdr:col>81</xdr:col>
      <xdr:colOff>101600</xdr:colOff>
      <xdr:row>38</xdr:row>
      <xdr:rowOff>170155</xdr:rowOff>
    </xdr:to>
    <xdr:sp macro="" textlink="">
      <xdr:nvSpPr>
        <xdr:cNvPr id="520" name="フローチャート: 判断 519">
          <a:extLst>
            <a:ext uri="{FF2B5EF4-FFF2-40B4-BE49-F238E27FC236}">
              <a16:creationId xmlns:a16="http://schemas.microsoft.com/office/drawing/2014/main" xmlns="" id="{00000000-0008-0000-0600-000008020000}"/>
            </a:ext>
          </a:extLst>
        </xdr:cNvPr>
        <xdr:cNvSpPr/>
      </xdr:nvSpPr>
      <xdr:spPr>
        <a:xfrm>
          <a:off x="15430500" y="6583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161282</xdr:rowOff>
    </xdr:from>
    <xdr:ext cx="534377"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5214111" y="6676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169559</xdr:rowOff>
    </xdr:from>
    <xdr:to>
      <xdr:col>76</xdr:col>
      <xdr:colOff>114300</xdr:colOff>
      <xdr:row>36</xdr:row>
      <xdr:rowOff>147712</xdr:rowOff>
    </xdr:to>
    <xdr:cxnSp macro="">
      <xdr:nvCxnSpPr>
        <xdr:cNvPr id="522" name="直線コネクタ 521">
          <a:extLst>
            <a:ext uri="{FF2B5EF4-FFF2-40B4-BE49-F238E27FC236}">
              <a16:creationId xmlns:a16="http://schemas.microsoft.com/office/drawing/2014/main" xmlns="" id="{00000000-0008-0000-0600-00000A020000}"/>
            </a:ext>
          </a:extLst>
        </xdr:cNvPr>
        <xdr:cNvCxnSpPr/>
      </xdr:nvCxnSpPr>
      <xdr:spPr>
        <a:xfrm flipV="1">
          <a:off x="13703300" y="6170309"/>
          <a:ext cx="889000" cy="149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132813</xdr:rowOff>
    </xdr:from>
    <xdr:to>
      <xdr:col>76</xdr:col>
      <xdr:colOff>165100</xdr:colOff>
      <xdr:row>39</xdr:row>
      <xdr:rowOff>62963</xdr:rowOff>
    </xdr:to>
    <xdr:sp macro="" textlink="">
      <xdr:nvSpPr>
        <xdr:cNvPr id="523" name="フローチャート: 判断 522">
          <a:extLst>
            <a:ext uri="{FF2B5EF4-FFF2-40B4-BE49-F238E27FC236}">
              <a16:creationId xmlns:a16="http://schemas.microsoft.com/office/drawing/2014/main" xmlns="" id="{00000000-0008-0000-0600-00000B020000}"/>
            </a:ext>
          </a:extLst>
        </xdr:cNvPr>
        <xdr:cNvSpPr/>
      </xdr:nvSpPr>
      <xdr:spPr>
        <a:xfrm>
          <a:off x="14541500" y="664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54090</xdr:rowOff>
    </xdr:from>
    <xdr:ext cx="469744"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4357428" y="674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147712</xdr:rowOff>
    </xdr:from>
    <xdr:to>
      <xdr:col>71</xdr:col>
      <xdr:colOff>177800</xdr:colOff>
      <xdr:row>39</xdr:row>
      <xdr:rowOff>41456</xdr:rowOff>
    </xdr:to>
    <xdr:cxnSp macro="">
      <xdr:nvCxnSpPr>
        <xdr:cNvPr id="525" name="直線コネクタ 524">
          <a:extLst>
            <a:ext uri="{FF2B5EF4-FFF2-40B4-BE49-F238E27FC236}">
              <a16:creationId xmlns:a16="http://schemas.microsoft.com/office/drawing/2014/main" xmlns="" id="{00000000-0008-0000-0600-00000D020000}"/>
            </a:ext>
          </a:extLst>
        </xdr:cNvPr>
        <xdr:cNvCxnSpPr/>
      </xdr:nvCxnSpPr>
      <xdr:spPr>
        <a:xfrm flipV="1">
          <a:off x="12814300" y="6319912"/>
          <a:ext cx="889000" cy="4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152712</xdr:rowOff>
    </xdr:from>
    <xdr:to>
      <xdr:col>72</xdr:col>
      <xdr:colOff>38100</xdr:colOff>
      <xdr:row>39</xdr:row>
      <xdr:rowOff>82862</xdr:rowOff>
    </xdr:to>
    <xdr:sp macro="" textlink="">
      <xdr:nvSpPr>
        <xdr:cNvPr id="526" name="フローチャート: 判断 525">
          <a:extLst>
            <a:ext uri="{FF2B5EF4-FFF2-40B4-BE49-F238E27FC236}">
              <a16:creationId xmlns:a16="http://schemas.microsoft.com/office/drawing/2014/main" xmlns="" id="{00000000-0008-0000-0600-00000E020000}"/>
            </a:ext>
          </a:extLst>
        </xdr:cNvPr>
        <xdr:cNvSpPr/>
      </xdr:nvSpPr>
      <xdr:spPr>
        <a:xfrm>
          <a:off x="13652500" y="6667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73989</xdr:rowOff>
    </xdr:from>
    <xdr:ext cx="469744" cy="259045"/>
    <xdr:sp macro="" textlink="">
      <xdr:nvSpPr>
        <xdr:cNvPr id="527" name="テキスト ボックス 526">
          <a:extLst>
            <a:ext uri="{FF2B5EF4-FFF2-40B4-BE49-F238E27FC236}">
              <a16:creationId xmlns:a16="http://schemas.microsoft.com/office/drawing/2014/main" xmlns="" id="{00000000-0008-0000-0600-00000F020000}"/>
            </a:ext>
          </a:extLst>
        </xdr:cNvPr>
        <xdr:cNvSpPr txBox="1"/>
      </xdr:nvSpPr>
      <xdr:spPr>
        <a:xfrm>
          <a:off x="13468428" y="6760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19079</xdr:rowOff>
    </xdr:from>
    <xdr:to>
      <xdr:col>67</xdr:col>
      <xdr:colOff>101600</xdr:colOff>
      <xdr:row>39</xdr:row>
      <xdr:rowOff>120679</xdr:rowOff>
    </xdr:to>
    <xdr:sp macro="" textlink="">
      <xdr:nvSpPr>
        <xdr:cNvPr id="528" name="フローチャート: 判断 527">
          <a:extLst>
            <a:ext uri="{FF2B5EF4-FFF2-40B4-BE49-F238E27FC236}">
              <a16:creationId xmlns:a16="http://schemas.microsoft.com/office/drawing/2014/main" xmlns="" id="{00000000-0008-0000-0600-000010020000}"/>
            </a:ext>
          </a:extLst>
        </xdr:cNvPr>
        <xdr:cNvSpPr/>
      </xdr:nvSpPr>
      <xdr:spPr>
        <a:xfrm>
          <a:off x="127635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111806</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2579428" y="6798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xmlns=""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128100</xdr:rowOff>
    </xdr:from>
    <xdr:to>
      <xdr:col>85</xdr:col>
      <xdr:colOff>177800</xdr:colOff>
      <xdr:row>38</xdr:row>
      <xdr:rowOff>58249</xdr:rowOff>
    </xdr:to>
    <xdr:sp macro="" textlink="">
      <xdr:nvSpPr>
        <xdr:cNvPr id="535" name="楕円 534">
          <a:extLst>
            <a:ext uri="{FF2B5EF4-FFF2-40B4-BE49-F238E27FC236}">
              <a16:creationId xmlns:a16="http://schemas.microsoft.com/office/drawing/2014/main" xmlns="" id="{00000000-0008-0000-0600-000017020000}"/>
            </a:ext>
          </a:extLst>
        </xdr:cNvPr>
        <xdr:cNvSpPr/>
      </xdr:nvSpPr>
      <xdr:spPr>
        <a:xfrm>
          <a:off x="16268700" y="647175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150977</xdr:rowOff>
    </xdr:from>
    <xdr:ext cx="534377" cy="259045"/>
    <xdr:sp macro="" textlink="">
      <xdr:nvSpPr>
        <xdr:cNvPr id="536" name="災害復旧事業費該当値テキスト">
          <a:extLst>
            <a:ext uri="{FF2B5EF4-FFF2-40B4-BE49-F238E27FC236}">
              <a16:creationId xmlns:a16="http://schemas.microsoft.com/office/drawing/2014/main" xmlns="" id="{00000000-0008-0000-0600-000018020000}"/>
            </a:ext>
          </a:extLst>
        </xdr:cNvPr>
        <xdr:cNvSpPr txBox="1"/>
      </xdr:nvSpPr>
      <xdr:spPr>
        <a:xfrm>
          <a:off x="16370300" y="6323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2663</xdr:rowOff>
    </xdr:from>
    <xdr:to>
      <xdr:col>81</xdr:col>
      <xdr:colOff>101600</xdr:colOff>
      <xdr:row>37</xdr:row>
      <xdr:rowOff>104263</xdr:rowOff>
    </xdr:to>
    <xdr:sp macro="" textlink="">
      <xdr:nvSpPr>
        <xdr:cNvPr id="537" name="楕円 536">
          <a:extLst>
            <a:ext uri="{FF2B5EF4-FFF2-40B4-BE49-F238E27FC236}">
              <a16:creationId xmlns:a16="http://schemas.microsoft.com/office/drawing/2014/main" xmlns="" id="{00000000-0008-0000-0600-000019020000}"/>
            </a:ext>
          </a:extLst>
        </xdr:cNvPr>
        <xdr:cNvSpPr/>
      </xdr:nvSpPr>
      <xdr:spPr>
        <a:xfrm>
          <a:off x="15430500" y="63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120790</xdr:rowOff>
    </xdr:from>
    <xdr:ext cx="534377" cy="259045"/>
    <xdr:sp macro="" textlink="">
      <xdr:nvSpPr>
        <xdr:cNvPr id="538" name="テキスト ボックス 537">
          <a:extLst>
            <a:ext uri="{FF2B5EF4-FFF2-40B4-BE49-F238E27FC236}">
              <a16:creationId xmlns:a16="http://schemas.microsoft.com/office/drawing/2014/main" xmlns="" id="{00000000-0008-0000-0600-00001A020000}"/>
            </a:ext>
          </a:extLst>
        </xdr:cNvPr>
        <xdr:cNvSpPr txBox="1"/>
      </xdr:nvSpPr>
      <xdr:spPr>
        <a:xfrm>
          <a:off x="15214111" y="612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118759</xdr:rowOff>
    </xdr:from>
    <xdr:to>
      <xdr:col>76</xdr:col>
      <xdr:colOff>165100</xdr:colOff>
      <xdr:row>36</xdr:row>
      <xdr:rowOff>48909</xdr:rowOff>
    </xdr:to>
    <xdr:sp macro="" textlink="">
      <xdr:nvSpPr>
        <xdr:cNvPr id="539" name="楕円 538">
          <a:extLst>
            <a:ext uri="{FF2B5EF4-FFF2-40B4-BE49-F238E27FC236}">
              <a16:creationId xmlns:a16="http://schemas.microsoft.com/office/drawing/2014/main" xmlns="" id="{00000000-0008-0000-0600-00001B020000}"/>
            </a:ext>
          </a:extLst>
        </xdr:cNvPr>
        <xdr:cNvSpPr/>
      </xdr:nvSpPr>
      <xdr:spPr>
        <a:xfrm>
          <a:off x="14541500" y="6119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65436</xdr:rowOff>
    </xdr:from>
    <xdr:ext cx="534377" cy="259045"/>
    <xdr:sp macro="" textlink="">
      <xdr:nvSpPr>
        <xdr:cNvPr id="540" name="テキスト ボックス 539">
          <a:extLst>
            <a:ext uri="{FF2B5EF4-FFF2-40B4-BE49-F238E27FC236}">
              <a16:creationId xmlns:a16="http://schemas.microsoft.com/office/drawing/2014/main" xmlns="" id="{00000000-0008-0000-0600-00001C020000}"/>
            </a:ext>
          </a:extLst>
        </xdr:cNvPr>
        <xdr:cNvSpPr txBox="1"/>
      </xdr:nvSpPr>
      <xdr:spPr>
        <a:xfrm>
          <a:off x="14325111" y="589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96912</xdr:rowOff>
    </xdr:from>
    <xdr:to>
      <xdr:col>72</xdr:col>
      <xdr:colOff>38100</xdr:colOff>
      <xdr:row>37</xdr:row>
      <xdr:rowOff>27062</xdr:rowOff>
    </xdr:to>
    <xdr:sp macro="" textlink="">
      <xdr:nvSpPr>
        <xdr:cNvPr id="541" name="楕円 540">
          <a:extLst>
            <a:ext uri="{FF2B5EF4-FFF2-40B4-BE49-F238E27FC236}">
              <a16:creationId xmlns:a16="http://schemas.microsoft.com/office/drawing/2014/main" xmlns="" id="{00000000-0008-0000-0600-00001D020000}"/>
            </a:ext>
          </a:extLst>
        </xdr:cNvPr>
        <xdr:cNvSpPr/>
      </xdr:nvSpPr>
      <xdr:spPr>
        <a:xfrm>
          <a:off x="13652500" y="6269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43589</xdr:rowOff>
    </xdr:from>
    <xdr:ext cx="534377" cy="259045"/>
    <xdr:sp macro="" textlink="">
      <xdr:nvSpPr>
        <xdr:cNvPr id="542" name="テキスト ボックス 541">
          <a:extLst>
            <a:ext uri="{FF2B5EF4-FFF2-40B4-BE49-F238E27FC236}">
              <a16:creationId xmlns:a16="http://schemas.microsoft.com/office/drawing/2014/main" xmlns="" id="{00000000-0008-0000-0600-00001E020000}"/>
            </a:ext>
          </a:extLst>
        </xdr:cNvPr>
        <xdr:cNvSpPr txBox="1"/>
      </xdr:nvSpPr>
      <xdr:spPr>
        <a:xfrm>
          <a:off x="13436111" y="6044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162106</xdr:rowOff>
    </xdr:from>
    <xdr:to>
      <xdr:col>67</xdr:col>
      <xdr:colOff>101600</xdr:colOff>
      <xdr:row>39</xdr:row>
      <xdr:rowOff>92256</xdr:rowOff>
    </xdr:to>
    <xdr:sp macro="" textlink="">
      <xdr:nvSpPr>
        <xdr:cNvPr id="543" name="楕円 542">
          <a:extLst>
            <a:ext uri="{FF2B5EF4-FFF2-40B4-BE49-F238E27FC236}">
              <a16:creationId xmlns:a16="http://schemas.microsoft.com/office/drawing/2014/main" xmlns="" id="{00000000-0008-0000-0600-00001F020000}"/>
            </a:ext>
          </a:extLst>
        </xdr:cNvPr>
        <xdr:cNvSpPr/>
      </xdr:nvSpPr>
      <xdr:spPr>
        <a:xfrm>
          <a:off x="12763500" y="6677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108783</xdr:rowOff>
    </xdr:from>
    <xdr:ext cx="469744" cy="259045"/>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579428" y="645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xmlns=""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xmlns=""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xmlns=""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xmlns=""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xmlns=""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xmlns=""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xmlns=""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xmlns=""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56" name="テキスト ボックス 555">
          <a:extLst>
            <a:ext uri="{FF2B5EF4-FFF2-40B4-BE49-F238E27FC236}">
              <a16:creationId xmlns:a16="http://schemas.microsoft.com/office/drawing/2014/main" xmlns="" id="{00000000-0008-0000-0600-00002C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a:extLst>
            <a:ext uri="{FF2B5EF4-FFF2-40B4-BE49-F238E27FC236}">
              <a16:creationId xmlns:a16="http://schemas.microsoft.com/office/drawing/2014/main" xmlns="" id="{00000000-0008-0000-0600-00002D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8" name="テキスト ボックス 557">
          <a:extLst>
            <a:ext uri="{FF2B5EF4-FFF2-40B4-BE49-F238E27FC236}">
              <a16:creationId xmlns:a16="http://schemas.microsoft.com/office/drawing/2014/main" xmlns="" id="{00000000-0008-0000-0600-00002E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a:extLst>
            <a:ext uri="{FF2B5EF4-FFF2-40B4-BE49-F238E27FC236}">
              <a16:creationId xmlns:a16="http://schemas.microsoft.com/office/drawing/2014/main" xmlns="" id="{00000000-0008-0000-0600-00002F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0" name="直線コネクタ 559">
          <a:extLst>
            <a:ext uri="{FF2B5EF4-FFF2-40B4-BE49-F238E27FC236}">
              <a16:creationId xmlns:a16="http://schemas.microsoft.com/office/drawing/2014/main" xmlns="" id="{00000000-0008-0000-0600-000030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1" name="失業対策事業費最小値テキスト">
          <a:extLst>
            <a:ext uri="{FF2B5EF4-FFF2-40B4-BE49-F238E27FC236}">
              <a16:creationId xmlns:a16="http://schemas.microsoft.com/office/drawing/2014/main" xmlns="" id="{00000000-0008-0000-0600-000031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3" name="失業対策事業費最大値テキスト">
          <a:extLst>
            <a:ext uri="{FF2B5EF4-FFF2-40B4-BE49-F238E27FC236}">
              <a16:creationId xmlns:a16="http://schemas.microsoft.com/office/drawing/2014/main" xmlns="" id="{00000000-0008-0000-0600-000033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4" name="直線コネクタ 563">
          <a:extLst>
            <a:ext uri="{FF2B5EF4-FFF2-40B4-BE49-F238E27FC236}">
              <a16:creationId xmlns:a16="http://schemas.microsoft.com/office/drawing/2014/main" xmlns="" id="{00000000-0008-0000-0600-000034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66" name="失業対策事業費平均値テキスト">
          <a:extLst>
            <a:ext uri="{FF2B5EF4-FFF2-40B4-BE49-F238E27FC236}">
              <a16:creationId xmlns:a16="http://schemas.microsoft.com/office/drawing/2014/main" xmlns="" id="{00000000-0008-0000-0600-000036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7" name="フローチャート: 判断 566">
          <a:extLst>
            <a:ext uri="{FF2B5EF4-FFF2-40B4-BE49-F238E27FC236}">
              <a16:creationId xmlns:a16="http://schemas.microsoft.com/office/drawing/2014/main" xmlns="" id="{00000000-0008-0000-0600-000037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8" name="直線コネクタ 567">
          <a:extLst>
            <a:ext uri="{FF2B5EF4-FFF2-40B4-BE49-F238E27FC236}">
              <a16:creationId xmlns:a16="http://schemas.microsoft.com/office/drawing/2014/main" xmlns="" id="{00000000-0008-0000-0600-000038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9" name="フローチャート: 判断 568">
          <a:extLst>
            <a:ext uri="{FF2B5EF4-FFF2-40B4-BE49-F238E27FC236}">
              <a16:creationId xmlns:a16="http://schemas.microsoft.com/office/drawing/2014/main" xmlns="" id="{00000000-0008-0000-0600-000039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1" name="直線コネクタ 570">
          <a:extLst>
            <a:ext uri="{FF2B5EF4-FFF2-40B4-BE49-F238E27FC236}">
              <a16:creationId xmlns:a16="http://schemas.microsoft.com/office/drawing/2014/main" xmlns="" id="{00000000-0008-0000-0600-00003B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2" name="フローチャート: 判断 571">
          <a:extLst>
            <a:ext uri="{FF2B5EF4-FFF2-40B4-BE49-F238E27FC236}">
              <a16:creationId xmlns:a16="http://schemas.microsoft.com/office/drawing/2014/main" xmlns="" id="{00000000-0008-0000-0600-00003C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4" name="直線コネクタ 573">
          <a:extLst>
            <a:ext uri="{FF2B5EF4-FFF2-40B4-BE49-F238E27FC236}">
              <a16:creationId xmlns:a16="http://schemas.microsoft.com/office/drawing/2014/main" xmlns="" id="{00000000-0008-0000-0600-00003E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5" name="フローチャート: 判断 574">
          <a:extLst>
            <a:ext uri="{FF2B5EF4-FFF2-40B4-BE49-F238E27FC236}">
              <a16:creationId xmlns:a16="http://schemas.microsoft.com/office/drawing/2014/main" xmlns="" id="{00000000-0008-0000-0600-00003F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76" name="テキスト ボックス 575">
          <a:extLst>
            <a:ext uri="{FF2B5EF4-FFF2-40B4-BE49-F238E27FC236}">
              <a16:creationId xmlns:a16="http://schemas.microsoft.com/office/drawing/2014/main" xmlns="" id="{00000000-0008-0000-0600-000040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7" name="フローチャート: 判断 576">
          <a:extLst>
            <a:ext uri="{FF2B5EF4-FFF2-40B4-BE49-F238E27FC236}">
              <a16:creationId xmlns:a16="http://schemas.microsoft.com/office/drawing/2014/main" xmlns="" id="{00000000-0008-0000-0600-000041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a:extLst>
            <a:ext uri="{FF2B5EF4-FFF2-40B4-BE49-F238E27FC236}">
              <a16:creationId xmlns:a16="http://schemas.microsoft.com/office/drawing/2014/main" xmlns="" id="{00000000-0008-0000-0600-000043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600-000045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600-000047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4" name="楕円 583">
          <a:extLst>
            <a:ext uri="{FF2B5EF4-FFF2-40B4-BE49-F238E27FC236}">
              <a16:creationId xmlns:a16="http://schemas.microsoft.com/office/drawing/2014/main" xmlns="" id="{00000000-0008-0000-0600-000048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5" name="失業対策事業費該当値テキスト">
          <a:extLst>
            <a:ext uri="{FF2B5EF4-FFF2-40B4-BE49-F238E27FC236}">
              <a16:creationId xmlns:a16="http://schemas.microsoft.com/office/drawing/2014/main" xmlns="" id="{00000000-0008-0000-0600-000049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86" name="楕円 585">
          <a:extLst>
            <a:ext uri="{FF2B5EF4-FFF2-40B4-BE49-F238E27FC236}">
              <a16:creationId xmlns:a16="http://schemas.microsoft.com/office/drawing/2014/main" xmlns="" id="{00000000-0008-0000-0600-00004A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7" name="テキスト ボックス 586">
          <a:extLst>
            <a:ext uri="{FF2B5EF4-FFF2-40B4-BE49-F238E27FC236}">
              <a16:creationId xmlns:a16="http://schemas.microsoft.com/office/drawing/2014/main" xmlns="" id="{00000000-0008-0000-0600-00004B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8" name="楕円 587">
          <a:extLst>
            <a:ext uri="{FF2B5EF4-FFF2-40B4-BE49-F238E27FC236}">
              <a16:creationId xmlns:a16="http://schemas.microsoft.com/office/drawing/2014/main" xmlns="" id="{00000000-0008-0000-0600-00004C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9" name="テキスト ボックス 588">
          <a:extLst>
            <a:ext uri="{FF2B5EF4-FFF2-40B4-BE49-F238E27FC236}">
              <a16:creationId xmlns:a16="http://schemas.microsoft.com/office/drawing/2014/main" xmlns="" id="{00000000-0008-0000-0600-00004D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0" name="楕円 589">
          <a:extLst>
            <a:ext uri="{FF2B5EF4-FFF2-40B4-BE49-F238E27FC236}">
              <a16:creationId xmlns:a16="http://schemas.microsoft.com/office/drawing/2014/main" xmlns="" id="{00000000-0008-0000-0600-00004E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1" name="テキスト ボックス 590">
          <a:extLst>
            <a:ext uri="{FF2B5EF4-FFF2-40B4-BE49-F238E27FC236}">
              <a16:creationId xmlns:a16="http://schemas.microsoft.com/office/drawing/2014/main" xmlns="" id="{00000000-0008-0000-0600-00004F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2" name="楕円 591">
          <a:extLst>
            <a:ext uri="{FF2B5EF4-FFF2-40B4-BE49-F238E27FC236}">
              <a16:creationId xmlns:a16="http://schemas.microsoft.com/office/drawing/2014/main" xmlns="" id="{00000000-0008-0000-0600-000050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a:extLst>
            <a:ext uri="{FF2B5EF4-FFF2-40B4-BE49-F238E27FC236}">
              <a16:creationId xmlns:a16="http://schemas.microsoft.com/office/drawing/2014/main" xmlns="" id="{00000000-0008-0000-0600-000052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a:extLst>
            <a:ext uri="{FF2B5EF4-FFF2-40B4-BE49-F238E27FC236}">
              <a16:creationId xmlns:a16="http://schemas.microsoft.com/office/drawing/2014/main" xmlns="" id="{00000000-0008-0000-0600-000053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a:extLst>
            <a:ext uri="{FF2B5EF4-FFF2-40B4-BE49-F238E27FC236}">
              <a16:creationId xmlns:a16="http://schemas.microsoft.com/office/drawing/2014/main" xmlns="" id="{00000000-0008-0000-0600-000054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a:extLst>
            <a:ext uri="{FF2B5EF4-FFF2-40B4-BE49-F238E27FC236}">
              <a16:creationId xmlns:a16="http://schemas.microsoft.com/office/drawing/2014/main" xmlns="" id="{00000000-0008-0000-0600-000055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a:extLst>
            <a:ext uri="{FF2B5EF4-FFF2-40B4-BE49-F238E27FC236}">
              <a16:creationId xmlns:a16="http://schemas.microsoft.com/office/drawing/2014/main" xmlns="" id="{00000000-0008-0000-0600-000056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600-000057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600-000058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a:extLst>
            <a:ext uri="{FF2B5EF4-FFF2-40B4-BE49-F238E27FC236}">
              <a16:creationId xmlns:a16="http://schemas.microsoft.com/office/drawing/2014/main" xmlns="" id="{00000000-0008-0000-0600-000059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07" name="直線コネクタ 606">
          <a:extLst>
            <a:ext uri="{FF2B5EF4-FFF2-40B4-BE49-F238E27FC236}">
              <a16:creationId xmlns:a16="http://schemas.microsoft.com/office/drawing/2014/main" xmlns="" id="{00000000-0008-0000-0600-00005F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8" name="テキスト ボックス 607">
          <a:extLst>
            <a:ext uri="{FF2B5EF4-FFF2-40B4-BE49-F238E27FC236}">
              <a16:creationId xmlns:a16="http://schemas.microsoft.com/office/drawing/2014/main" xmlns="" id="{00000000-0008-0000-0600-000060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9" name="直線コネクタ 608">
          <a:extLst>
            <a:ext uri="{FF2B5EF4-FFF2-40B4-BE49-F238E27FC236}">
              <a16:creationId xmlns:a16="http://schemas.microsoft.com/office/drawing/2014/main" xmlns="" id="{00000000-0008-0000-0600-000061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0" name="テキスト ボックス 609">
          <a:extLst>
            <a:ext uri="{FF2B5EF4-FFF2-40B4-BE49-F238E27FC236}">
              <a16:creationId xmlns:a16="http://schemas.microsoft.com/office/drawing/2014/main" xmlns="" id="{00000000-0008-0000-0600-000062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1" name="直線コネクタ 610">
          <a:extLst>
            <a:ext uri="{FF2B5EF4-FFF2-40B4-BE49-F238E27FC236}">
              <a16:creationId xmlns:a16="http://schemas.microsoft.com/office/drawing/2014/main" xmlns="" id="{00000000-0008-0000-0600-000063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2" name="テキスト ボックス 611">
          <a:extLst>
            <a:ext uri="{FF2B5EF4-FFF2-40B4-BE49-F238E27FC236}">
              <a16:creationId xmlns:a16="http://schemas.microsoft.com/office/drawing/2014/main" xmlns="" id="{00000000-0008-0000-0600-000064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4" name="テキスト ボックス 613">
          <a:extLst>
            <a:ext uri="{FF2B5EF4-FFF2-40B4-BE49-F238E27FC236}">
              <a16:creationId xmlns:a16="http://schemas.microsoft.com/office/drawing/2014/main" xmlns="" id="{00000000-0008-0000-0600-000066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5" name="直線コネクタ 614">
          <a:extLst>
            <a:ext uri="{FF2B5EF4-FFF2-40B4-BE49-F238E27FC236}">
              <a16:creationId xmlns:a16="http://schemas.microsoft.com/office/drawing/2014/main" xmlns="" id="{00000000-0008-0000-0600-000067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16" name="テキスト ボックス 615">
          <a:extLst>
            <a:ext uri="{FF2B5EF4-FFF2-40B4-BE49-F238E27FC236}">
              <a16:creationId xmlns:a16="http://schemas.microsoft.com/office/drawing/2014/main" xmlns="" id="{00000000-0008-0000-0600-000068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a:extLst>
            <a:ext uri="{FF2B5EF4-FFF2-40B4-BE49-F238E27FC236}">
              <a16:creationId xmlns:a16="http://schemas.microsoft.com/office/drawing/2014/main" xmlns="" id="{00000000-0008-0000-0600-000069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公債費グラフ枠">
          <a:extLst>
            <a:ext uri="{FF2B5EF4-FFF2-40B4-BE49-F238E27FC236}">
              <a16:creationId xmlns:a16="http://schemas.microsoft.com/office/drawing/2014/main" xmlns="" id="{00000000-0008-0000-0600-00006B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69824</xdr:rowOff>
    </xdr:from>
    <xdr:to>
      <xdr:col>85</xdr:col>
      <xdr:colOff>126364</xdr:colOff>
      <xdr:row>79</xdr:row>
      <xdr:rowOff>171041</xdr:rowOff>
    </xdr:to>
    <xdr:cxnSp macro="">
      <xdr:nvCxnSpPr>
        <xdr:cNvPr id="620" name="直線コネクタ 619">
          <a:extLst>
            <a:ext uri="{FF2B5EF4-FFF2-40B4-BE49-F238E27FC236}">
              <a16:creationId xmlns:a16="http://schemas.microsoft.com/office/drawing/2014/main" xmlns="" id="{00000000-0008-0000-0600-00006C020000}"/>
            </a:ext>
          </a:extLst>
        </xdr:cNvPr>
        <xdr:cNvCxnSpPr/>
      </xdr:nvCxnSpPr>
      <xdr:spPr>
        <a:xfrm flipV="1">
          <a:off x="16317595" y="12242774"/>
          <a:ext cx="1269" cy="1472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80</xdr:row>
      <xdr:rowOff>3418</xdr:rowOff>
    </xdr:from>
    <xdr:ext cx="534377" cy="259045"/>
    <xdr:sp macro="" textlink="">
      <xdr:nvSpPr>
        <xdr:cNvPr id="621" name="公債費最小値テキスト">
          <a:extLst>
            <a:ext uri="{FF2B5EF4-FFF2-40B4-BE49-F238E27FC236}">
              <a16:creationId xmlns:a16="http://schemas.microsoft.com/office/drawing/2014/main" xmlns="" id="{00000000-0008-0000-0600-00006D020000}"/>
            </a:ext>
          </a:extLst>
        </xdr:cNvPr>
        <xdr:cNvSpPr txBox="1"/>
      </xdr:nvSpPr>
      <xdr:spPr>
        <a:xfrm>
          <a:off x="16370300" y="13719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171041</xdr:rowOff>
    </xdr:from>
    <xdr:to>
      <xdr:col>86</xdr:col>
      <xdr:colOff>25400</xdr:colOff>
      <xdr:row>79</xdr:row>
      <xdr:rowOff>171041</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6230600" y="13715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16501</xdr:rowOff>
    </xdr:from>
    <xdr:ext cx="599010" cy="259045"/>
    <xdr:sp macro="" textlink="">
      <xdr:nvSpPr>
        <xdr:cNvPr id="623" name="公債費最大値テキスト">
          <a:extLst>
            <a:ext uri="{FF2B5EF4-FFF2-40B4-BE49-F238E27FC236}">
              <a16:creationId xmlns:a16="http://schemas.microsoft.com/office/drawing/2014/main" xmlns="" id="{00000000-0008-0000-0600-00006F020000}"/>
            </a:ext>
          </a:extLst>
        </xdr:cNvPr>
        <xdr:cNvSpPr txBox="1"/>
      </xdr:nvSpPr>
      <xdr:spPr>
        <a:xfrm>
          <a:off x="16370300" y="12018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69824</xdr:rowOff>
    </xdr:from>
    <xdr:to>
      <xdr:col>86</xdr:col>
      <xdr:colOff>25400</xdr:colOff>
      <xdr:row>71</xdr:row>
      <xdr:rowOff>69824</xdr:rowOff>
    </xdr:to>
    <xdr:cxnSp macro="">
      <xdr:nvCxnSpPr>
        <xdr:cNvPr id="624" name="直線コネクタ 623">
          <a:extLst>
            <a:ext uri="{FF2B5EF4-FFF2-40B4-BE49-F238E27FC236}">
              <a16:creationId xmlns:a16="http://schemas.microsoft.com/office/drawing/2014/main" xmlns="" id="{00000000-0008-0000-0600-000070020000}"/>
            </a:ext>
          </a:extLst>
        </xdr:cNvPr>
        <xdr:cNvCxnSpPr/>
      </xdr:nvCxnSpPr>
      <xdr:spPr>
        <a:xfrm>
          <a:off x="16230600" y="12242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57970</xdr:rowOff>
    </xdr:from>
    <xdr:to>
      <xdr:col>85</xdr:col>
      <xdr:colOff>127000</xdr:colOff>
      <xdr:row>71</xdr:row>
      <xdr:rowOff>149051</xdr:rowOff>
    </xdr:to>
    <xdr:cxnSp macro="">
      <xdr:nvCxnSpPr>
        <xdr:cNvPr id="625" name="直線コネクタ 624">
          <a:extLst>
            <a:ext uri="{FF2B5EF4-FFF2-40B4-BE49-F238E27FC236}">
              <a16:creationId xmlns:a16="http://schemas.microsoft.com/office/drawing/2014/main" xmlns="" id="{00000000-0008-0000-0600-000071020000}"/>
            </a:ext>
          </a:extLst>
        </xdr:cNvPr>
        <xdr:cNvCxnSpPr/>
      </xdr:nvCxnSpPr>
      <xdr:spPr>
        <a:xfrm>
          <a:off x="15481300" y="12230920"/>
          <a:ext cx="8382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62504</xdr:rowOff>
    </xdr:from>
    <xdr:ext cx="534377" cy="259045"/>
    <xdr:sp macro="" textlink="">
      <xdr:nvSpPr>
        <xdr:cNvPr id="626" name="公債費平均値テキスト">
          <a:extLst>
            <a:ext uri="{FF2B5EF4-FFF2-40B4-BE49-F238E27FC236}">
              <a16:creationId xmlns:a16="http://schemas.microsoft.com/office/drawing/2014/main" xmlns="" id="{00000000-0008-0000-0600-000072020000}"/>
            </a:ext>
          </a:extLst>
        </xdr:cNvPr>
        <xdr:cNvSpPr txBox="1"/>
      </xdr:nvSpPr>
      <xdr:spPr>
        <a:xfrm>
          <a:off x="16370300" y="132641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84077</xdr:rowOff>
    </xdr:from>
    <xdr:to>
      <xdr:col>85</xdr:col>
      <xdr:colOff>177800</xdr:colOff>
      <xdr:row>78</xdr:row>
      <xdr:rowOff>14227</xdr:rowOff>
    </xdr:to>
    <xdr:sp macro="" textlink="">
      <xdr:nvSpPr>
        <xdr:cNvPr id="627" name="フローチャート: 判断 626">
          <a:extLst>
            <a:ext uri="{FF2B5EF4-FFF2-40B4-BE49-F238E27FC236}">
              <a16:creationId xmlns:a16="http://schemas.microsoft.com/office/drawing/2014/main" xmlns="" id="{00000000-0008-0000-0600-000073020000}"/>
            </a:ext>
          </a:extLst>
        </xdr:cNvPr>
        <xdr:cNvSpPr/>
      </xdr:nvSpPr>
      <xdr:spPr>
        <a:xfrm>
          <a:off x="16268700" y="1328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37755</xdr:rowOff>
    </xdr:from>
    <xdr:to>
      <xdr:col>81</xdr:col>
      <xdr:colOff>50800</xdr:colOff>
      <xdr:row>71</xdr:row>
      <xdr:rowOff>57970</xdr:rowOff>
    </xdr:to>
    <xdr:cxnSp macro="">
      <xdr:nvCxnSpPr>
        <xdr:cNvPr id="628" name="直線コネクタ 627">
          <a:extLst>
            <a:ext uri="{FF2B5EF4-FFF2-40B4-BE49-F238E27FC236}">
              <a16:creationId xmlns:a16="http://schemas.microsoft.com/office/drawing/2014/main" xmlns="" id="{00000000-0008-0000-0600-000074020000}"/>
            </a:ext>
          </a:extLst>
        </xdr:cNvPr>
        <xdr:cNvCxnSpPr/>
      </xdr:nvCxnSpPr>
      <xdr:spPr>
        <a:xfrm>
          <a:off x="14592300" y="12210705"/>
          <a:ext cx="889000" cy="20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60086</xdr:rowOff>
    </xdr:from>
    <xdr:to>
      <xdr:col>81</xdr:col>
      <xdr:colOff>101600</xdr:colOff>
      <xdr:row>77</xdr:row>
      <xdr:rowOff>161686</xdr:rowOff>
    </xdr:to>
    <xdr:sp macro="" textlink="">
      <xdr:nvSpPr>
        <xdr:cNvPr id="629" name="フローチャート: 判断 628">
          <a:extLst>
            <a:ext uri="{FF2B5EF4-FFF2-40B4-BE49-F238E27FC236}">
              <a16:creationId xmlns:a16="http://schemas.microsoft.com/office/drawing/2014/main" xmlns="" id="{00000000-0008-0000-0600-000075020000}"/>
            </a:ext>
          </a:extLst>
        </xdr:cNvPr>
        <xdr:cNvSpPr/>
      </xdr:nvSpPr>
      <xdr:spPr>
        <a:xfrm>
          <a:off x="15430500" y="13261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152813</xdr:rowOff>
    </xdr:from>
    <xdr:ext cx="534377"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5214111" y="1335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164530</xdr:rowOff>
    </xdr:from>
    <xdr:to>
      <xdr:col>76</xdr:col>
      <xdr:colOff>114300</xdr:colOff>
      <xdr:row>71</xdr:row>
      <xdr:rowOff>37755</xdr:rowOff>
    </xdr:to>
    <xdr:cxnSp macro="">
      <xdr:nvCxnSpPr>
        <xdr:cNvPr id="631" name="直線コネクタ 630">
          <a:extLst>
            <a:ext uri="{FF2B5EF4-FFF2-40B4-BE49-F238E27FC236}">
              <a16:creationId xmlns:a16="http://schemas.microsoft.com/office/drawing/2014/main" xmlns="" id="{00000000-0008-0000-0600-000077020000}"/>
            </a:ext>
          </a:extLst>
        </xdr:cNvPr>
        <xdr:cNvCxnSpPr/>
      </xdr:nvCxnSpPr>
      <xdr:spPr>
        <a:xfrm>
          <a:off x="13703300" y="12166030"/>
          <a:ext cx="889000" cy="44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54142</xdr:rowOff>
    </xdr:from>
    <xdr:to>
      <xdr:col>76</xdr:col>
      <xdr:colOff>165100</xdr:colOff>
      <xdr:row>77</xdr:row>
      <xdr:rowOff>155742</xdr:rowOff>
    </xdr:to>
    <xdr:sp macro="" textlink="">
      <xdr:nvSpPr>
        <xdr:cNvPr id="632" name="フローチャート: 判断 631">
          <a:extLst>
            <a:ext uri="{FF2B5EF4-FFF2-40B4-BE49-F238E27FC236}">
              <a16:creationId xmlns:a16="http://schemas.microsoft.com/office/drawing/2014/main" xmlns="" id="{00000000-0008-0000-0600-000078020000}"/>
            </a:ext>
          </a:extLst>
        </xdr:cNvPr>
        <xdr:cNvSpPr/>
      </xdr:nvSpPr>
      <xdr:spPr>
        <a:xfrm>
          <a:off x="14541500" y="1325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146869</xdr:rowOff>
    </xdr:from>
    <xdr:ext cx="534377" cy="259045"/>
    <xdr:sp macro="" textlink="">
      <xdr:nvSpPr>
        <xdr:cNvPr id="633" name="テキスト ボックス 632">
          <a:extLst>
            <a:ext uri="{FF2B5EF4-FFF2-40B4-BE49-F238E27FC236}">
              <a16:creationId xmlns:a16="http://schemas.microsoft.com/office/drawing/2014/main" xmlns="" id="{00000000-0008-0000-0600-000079020000}"/>
            </a:ext>
          </a:extLst>
        </xdr:cNvPr>
        <xdr:cNvSpPr txBox="1"/>
      </xdr:nvSpPr>
      <xdr:spPr>
        <a:xfrm>
          <a:off x="14325111" y="13348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70</xdr:row>
      <xdr:rowOff>149857</xdr:rowOff>
    </xdr:from>
    <xdr:to>
      <xdr:col>71</xdr:col>
      <xdr:colOff>177800</xdr:colOff>
      <xdr:row>70</xdr:row>
      <xdr:rowOff>164530</xdr:rowOff>
    </xdr:to>
    <xdr:cxnSp macro="">
      <xdr:nvCxnSpPr>
        <xdr:cNvPr id="634" name="直線コネクタ 633">
          <a:extLst>
            <a:ext uri="{FF2B5EF4-FFF2-40B4-BE49-F238E27FC236}">
              <a16:creationId xmlns:a16="http://schemas.microsoft.com/office/drawing/2014/main" xmlns="" id="{00000000-0008-0000-0600-00007A020000}"/>
            </a:ext>
          </a:extLst>
        </xdr:cNvPr>
        <xdr:cNvCxnSpPr/>
      </xdr:nvCxnSpPr>
      <xdr:spPr>
        <a:xfrm>
          <a:off x="12814300" y="12151357"/>
          <a:ext cx="889000" cy="14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50288</xdr:rowOff>
    </xdr:from>
    <xdr:to>
      <xdr:col>72</xdr:col>
      <xdr:colOff>38100</xdr:colOff>
      <xdr:row>77</xdr:row>
      <xdr:rowOff>151888</xdr:rowOff>
    </xdr:to>
    <xdr:sp macro="" textlink="">
      <xdr:nvSpPr>
        <xdr:cNvPr id="635" name="フローチャート: 判断 634">
          <a:extLst>
            <a:ext uri="{FF2B5EF4-FFF2-40B4-BE49-F238E27FC236}">
              <a16:creationId xmlns:a16="http://schemas.microsoft.com/office/drawing/2014/main" xmlns="" id="{00000000-0008-0000-0600-00007B020000}"/>
            </a:ext>
          </a:extLst>
        </xdr:cNvPr>
        <xdr:cNvSpPr/>
      </xdr:nvSpPr>
      <xdr:spPr>
        <a:xfrm>
          <a:off x="13652500" y="13251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143015</xdr:rowOff>
    </xdr:from>
    <xdr:ext cx="534377" cy="259045"/>
    <xdr:sp macro="" textlink="">
      <xdr:nvSpPr>
        <xdr:cNvPr id="636" name="テキスト ボックス 635">
          <a:extLst>
            <a:ext uri="{FF2B5EF4-FFF2-40B4-BE49-F238E27FC236}">
              <a16:creationId xmlns:a16="http://schemas.microsoft.com/office/drawing/2014/main" xmlns="" id="{00000000-0008-0000-0600-00007C020000}"/>
            </a:ext>
          </a:extLst>
        </xdr:cNvPr>
        <xdr:cNvSpPr txBox="1"/>
      </xdr:nvSpPr>
      <xdr:spPr>
        <a:xfrm>
          <a:off x="13436111" y="1334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56428</xdr:rowOff>
    </xdr:from>
    <xdr:to>
      <xdr:col>67</xdr:col>
      <xdr:colOff>101600</xdr:colOff>
      <xdr:row>77</xdr:row>
      <xdr:rowOff>158028</xdr:rowOff>
    </xdr:to>
    <xdr:sp macro="" textlink="">
      <xdr:nvSpPr>
        <xdr:cNvPr id="637" name="フローチャート: 判断 636">
          <a:extLst>
            <a:ext uri="{FF2B5EF4-FFF2-40B4-BE49-F238E27FC236}">
              <a16:creationId xmlns:a16="http://schemas.microsoft.com/office/drawing/2014/main" xmlns="" id="{00000000-0008-0000-0600-00007D020000}"/>
            </a:ext>
          </a:extLst>
        </xdr:cNvPr>
        <xdr:cNvSpPr/>
      </xdr:nvSpPr>
      <xdr:spPr>
        <a:xfrm>
          <a:off x="12763500" y="13258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149155</xdr:rowOff>
    </xdr:from>
    <xdr:ext cx="534377" cy="259045"/>
    <xdr:sp macro="" textlink="">
      <xdr:nvSpPr>
        <xdr:cNvPr id="638" name="テキスト ボックス 637">
          <a:extLst>
            <a:ext uri="{FF2B5EF4-FFF2-40B4-BE49-F238E27FC236}">
              <a16:creationId xmlns:a16="http://schemas.microsoft.com/office/drawing/2014/main" xmlns="" id="{00000000-0008-0000-0600-00007E020000}"/>
            </a:ext>
          </a:extLst>
        </xdr:cNvPr>
        <xdr:cNvSpPr txBox="1"/>
      </xdr:nvSpPr>
      <xdr:spPr>
        <a:xfrm>
          <a:off x="12547111" y="13350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600-000080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xmlns="" id="{00000000-0008-0000-0600-000082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xmlns="" id="{00000000-0008-0000-0600-000083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98251</xdr:rowOff>
    </xdr:from>
    <xdr:to>
      <xdr:col>85</xdr:col>
      <xdr:colOff>177800</xdr:colOff>
      <xdr:row>72</xdr:row>
      <xdr:rowOff>28401</xdr:rowOff>
    </xdr:to>
    <xdr:sp macro="" textlink="">
      <xdr:nvSpPr>
        <xdr:cNvPr id="644" name="楕円 643">
          <a:extLst>
            <a:ext uri="{FF2B5EF4-FFF2-40B4-BE49-F238E27FC236}">
              <a16:creationId xmlns:a16="http://schemas.microsoft.com/office/drawing/2014/main" xmlns="" id="{00000000-0008-0000-0600-000084020000}"/>
            </a:ext>
          </a:extLst>
        </xdr:cNvPr>
        <xdr:cNvSpPr/>
      </xdr:nvSpPr>
      <xdr:spPr>
        <a:xfrm>
          <a:off x="16268700" y="12271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13178</xdr:rowOff>
    </xdr:from>
    <xdr:ext cx="599010" cy="259045"/>
    <xdr:sp macro="" textlink="">
      <xdr:nvSpPr>
        <xdr:cNvPr id="645" name="公債費該当値テキスト">
          <a:extLst>
            <a:ext uri="{FF2B5EF4-FFF2-40B4-BE49-F238E27FC236}">
              <a16:creationId xmlns:a16="http://schemas.microsoft.com/office/drawing/2014/main" xmlns="" id="{00000000-0008-0000-0600-000085020000}"/>
            </a:ext>
          </a:extLst>
        </xdr:cNvPr>
        <xdr:cNvSpPr txBox="1"/>
      </xdr:nvSpPr>
      <xdr:spPr>
        <a:xfrm>
          <a:off x="16370300" y="12186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7170</xdr:rowOff>
    </xdr:from>
    <xdr:to>
      <xdr:col>81</xdr:col>
      <xdr:colOff>101600</xdr:colOff>
      <xdr:row>71</xdr:row>
      <xdr:rowOff>108770</xdr:rowOff>
    </xdr:to>
    <xdr:sp macro="" textlink="">
      <xdr:nvSpPr>
        <xdr:cNvPr id="646" name="楕円 645">
          <a:extLst>
            <a:ext uri="{FF2B5EF4-FFF2-40B4-BE49-F238E27FC236}">
              <a16:creationId xmlns:a16="http://schemas.microsoft.com/office/drawing/2014/main" xmlns="" id="{00000000-0008-0000-0600-000086020000}"/>
            </a:ext>
          </a:extLst>
        </xdr:cNvPr>
        <xdr:cNvSpPr/>
      </xdr:nvSpPr>
      <xdr:spPr>
        <a:xfrm>
          <a:off x="15430500" y="12180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69</xdr:row>
      <xdr:rowOff>125297</xdr:rowOff>
    </xdr:from>
    <xdr:ext cx="599010" cy="259045"/>
    <xdr:sp macro="" textlink="">
      <xdr:nvSpPr>
        <xdr:cNvPr id="647" name="テキスト ボックス 646">
          <a:extLst>
            <a:ext uri="{FF2B5EF4-FFF2-40B4-BE49-F238E27FC236}">
              <a16:creationId xmlns:a16="http://schemas.microsoft.com/office/drawing/2014/main" xmlns="" id="{00000000-0008-0000-0600-000087020000}"/>
            </a:ext>
          </a:extLst>
        </xdr:cNvPr>
        <xdr:cNvSpPr txBox="1"/>
      </xdr:nvSpPr>
      <xdr:spPr>
        <a:xfrm>
          <a:off x="15181795" y="11955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158405</xdr:rowOff>
    </xdr:from>
    <xdr:to>
      <xdr:col>76</xdr:col>
      <xdr:colOff>165100</xdr:colOff>
      <xdr:row>71</xdr:row>
      <xdr:rowOff>88555</xdr:rowOff>
    </xdr:to>
    <xdr:sp macro="" textlink="">
      <xdr:nvSpPr>
        <xdr:cNvPr id="648" name="楕円 647">
          <a:extLst>
            <a:ext uri="{FF2B5EF4-FFF2-40B4-BE49-F238E27FC236}">
              <a16:creationId xmlns:a16="http://schemas.microsoft.com/office/drawing/2014/main" xmlns="" id="{00000000-0008-0000-0600-000088020000}"/>
            </a:ext>
          </a:extLst>
        </xdr:cNvPr>
        <xdr:cNvSpPr/>
      </xdr:nvSpPr>
      <xdr:spPr>
        <a:xfrm>
          <a:off x="14541500" y="12159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69</xdr:row>
      <xdr:rowOff>105082</xdr:rowOff>
    </xdr:from>
    <xdr:ext cx="599010" cy="259045"/>
    <xdr:sp macro="" textlink="">
      <xdr:nvSpPr>
        <xdr:cNvPr id="649" name="テキスト ボックス 648">
          <a:extLst>
            <a:ext uri="{FF2B5EF4-FFF2-40B4-BE49-F238E27FC236}">
              <a16:creationId xmlns:a16="http://schemas.microsoft.com/office/drawing/2014/main" xmlns="" id="{00000000-0008-0000-0600-000089020000}"/>
            </a:ext>
          </a:extLst>
        </xdr:cNvPr>
        <xdr:cNvSpPr txBox="1"/>
      </xdr:nvSpPr>
      <xdr:spPr>
        <a:xfrm>
          <a:off x="14292795" y="11935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113730</xdr:rowOff>
    </xdr:from>
    <xdr:to>
      <xdr:col>72</xdr:col>
      <xdr:colOff>38100</xdr:colOff>
      <xdr:row>71</xdr:row>
      <xdr:rowOff>43880</xdr:rowOff>
    </xdr:to>
    <xdr:sp macro="" textlink="">
      <xdr:nvSpPr>
        <xdr:cNvPr id="650" name="楕円 649">
          <a:extLst>
            <a:ext uri="{FF2B5EF4-FFF2-40B4-BE49-F238E27FC236}">
              <a16:creationId xmlns:a16="http://schemas.microsoft.com/office/drawing/2014/main" xmlns="" id="{00000000-0008-0000-0600-00008A020000}"/>
            </a:ext>
          </a:extLst>
        </xdr:cNvPr>
        <xdr:cNvSpPr/>
      </xdr:nvSpPr>
      <xdr:spPr>
        <a:xfrm>
          <a:off x="13652500" y="1211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69</xdr:row>
      <xdr:rowOff>60407</xdr:rowOff>
    </xdr:from>
    <xdr:ext cx="599010" cy="259045"/>
    <xdr:sp macro="" textlink="">
      <xdr:nvSpPr>
        <xdr:cNvPr id="651" name="テキスト ボックス 650">
          <a:extLst>
            <a:ext uri="{FF2B5EF4-FFF2-40B4-BE49-F238E27FC236}">
              <a16:creationId xmlns:a16="http://schemas.microsoft.com/office/drawing/2014/main" xmlns="" id="{00000000-0008-0000-0600-00008B020000}"/>
            </a:ext>
          </a:extLst>
        </xdr:cNvPr>
        <xdr:cNvSpPr txBox="1"/>
      </xdr:nvSpPr>
      <xdr:spPr>
        <a:xfrm>
          <a:off x="13403795" y="118904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70</xdr:row>
      <xdr:rowOff>99057</xdr:rowOff>
    </xdr:from>
    <xdr:to>
      <xdr:col>67</xdr:col>
      <xdr:colOff>101600</xdr:colOff>
      <xdr:row>71</xdr:row>
      <xdr:rowOff>29207</xdr:rowOff>
    </xdr:to>
    <xdr:sp macro="" textlink="">
      <xdr:nvSpPr>
        <xdr:cNvPr id="652" name="楕円 651">
          <a:extLst>
            <a:ext uri="{FF2B5EF4-FFF2-40B4-BE49-F238E27FC236}">
              <a16:creationId xmlns:a16="http://schemas.microsoft.com/office/drawing/2014/main" xmlns="" id="{00000000-0008-0000-0600-00008C020000}"/>
            </a:ext>
          </a:extLst>
        </xdr:cNvPr>
        <xdr:cNvSpPr/>
      </xdr:nvSpPr>
      <xdr:spPr>
        <a:xfrm>
          <a:off x="12763500" y="1210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69</xdr:row>
      <xdr:rowOff>45734</xdr:rowOff>
    </xdr:from>
    <xdr:ext cx="599010"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514795" y="11875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a:extLst>
            <a:ext uri="{FF2B5EF4-FFF2-40B4-BE49-F238E27FC236}">
              <a16:creationId xmlns:a16="http://schemas.microsoft.com/office/drawing/2014/main" xmlns="" id="{00000000-0008-0000-0600-00008E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a:extLst>
            <a:ext uri="{FF2B5EF4-FFF2-40B4-BE49-F238E27FC236}">
              <a16:creationId xmlns:a16="http://schemas.microsoft.com/office/drawing/2014/main" xmlns="" id="{00000000-0008-0000-0600-00008F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a:extLst>
            <a:ext uri="{FF2B5EF4-FFF2-40B4-BE49-F238E27FC236}">
              <a16:creationId xmlns:a16="http://schemas.microsoft.com/office/drawing/2014/main" xmlns="" id="{00000000-0008-0000-0600-000090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a:extLst>
            <a:ext uri="{FF2B5EF4-FFF2-40B4-BE49-F238E27FC236}">
              <a16:creationId xmlns:a16="http://schemas.microsoft.com/office/drawing/2014/main" xmlns="" id="{00000000-0008-0000-0600-000091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a:extLst>
            <a:ext uri="{FF2B5EF4-FFF2-40B4-BE49-F238E27FC236}">
              <a16:creationId xmlns:a16="http://schemas.microsoft.com/office/drawing/2014/main" xmlns="" id="{00000000-0008-0000-0600-000092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a:extLst>
            <a:ext uri="{FF2B5EF4-FFF2-40B4-BE49-F238E27FC236}">
              <a16:creationId xmlns:a16="http://schemas.microsoft.com/office/drawing/2014/main" xmlns="" id="{00000000-0008-0000-0600-000093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a:extLst>
            <a:ext uri="{FF2B5EF4-FFF2-40B4-BE49-F238E27FC236}">
              <a16:creationId xmlns:a16="http://schemas.microsoft.com/office/drawing/2014/main" xmlns="" id="{00000000-0008-0000-0600-000094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xmlns="" id="{00000000-0008-0000-06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xmlns="" id="{00000000-0008-0000-06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xmlns="" id="{00000000-0008-0000-06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25400</xdr:rowOff>
    </xdr:from>
    <xdr:to>
      <xdr:col>89</xdr:col>
      <xdr:colOff>177800</xdr:colOff>
      <xdr:row>98</xdr:row>
      <xdr:rowOff>25400</xdr:rowOff>
    </xdr:to>
    <xdr:cxnSp macro="">
      <xdr:nvCxnSpPr>
        <xdr:cNvPr id="664" name="直線コネクタ 663">
          <a:extLst>
            <a:ext uri="{FF2B5EF4-FFF2-40B4-BE49-F238E27FC236}">
              <a16:creationId xmlns:a16="http://schemas.microsoft.com/office/drawing/2014/main" xmlns="" id="{00000000-0008-0000-0600-000098020000}"/>
            </a:ext>
          </a:extLst>
        </xdr:cNvPr>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54627</xdr:rowOff>
    </xdr:from>
    <xdr:ext cx="248786" cy="259045"/>
    <xdr:sp macro="" textlink="">
      <xdr:nvSpPr>
        <xdr:cNvPr id="665" name="テキスト ボックス 664">
          <a:extLst>
            <a:ext uri="{FF2B5EF4-FFF2-40B4-BE49-F238E27FC236}">
              <a16:creationId xmlns:a16="http://schemas.microsoft.com/office/drawing/2014/main" xmlns="" id="{00000000-0008-0000-0600-000099020000}"/>
            </a:ext>
          </a:extLst>
        </xdr:cNvPr>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6" name="直線コネクタ 665">
          <a:extLst>
            <a:ext uri="{FF2B5EF4-FFF2-40B4-BE49-F238E27FC236}">
              <a16:creationId xmlns:a16="http://schemas.microsoft.com/office/drawing/2014/main" xmlns="" id="{00000000-0008-0000-0600-00009A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7" name="テキスト ボックス 666">
          <a:extLst>
            <a:ext uri="{FF2B5EF4-FFF2-40B4-BE49-F238E27FC236}">
              <a16:creationId xmlns:a16="http://schemas.microsoft.com/office/drawing/2014/main" xmlns="" id="{00000000-0008-0000-0600-00009B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68" name="直線コネクタ 667">
          <a:extLst>
            <a:ext uri="{FF2B5EF4-FFF2-40B4-BE49-F238E27FC236}">
              <a16:creationId xmlns:a16="http://schemas.microsoft.com/office/drawing/2014/main" xmlns="" id="{00000000-0008-0000-0600-00009C020000}"/>
            </a:ext>
          </a:extLst>
        </xdr:cNvPr>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90</xdr:row>
      <xdr:rowOff>111777</xdr:rowOff>
    </xdr:from>
    <xdr:ext cx="595419" cy="259045"/>
    <xdr:sp macro="" textlink="">
      <xdr:nvSpPr>
        <xdr:cNvPr id="669" name="テキスト ボックス 668">
          <a:extLst>
            <a:ext uri="{FF2B5EF4-FFF2-40B4-BE49-F238E27FC236}">
              <a16:creationId xmlns:a16="http://schemas.microsoft.com/office/drawing/2014/main" xmlns="" id="{00000000-0008-0000-0600-00009D020000}"/>
            </a:ext>
          </a:extLst>
        </xdr:cNvPr>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1" name="テキスト ボックス 670">
          <a:extLst>
            <a:ext uri="{FF2B5EF4-FFF2-40B4-BE49-F238E27FC236}">
              <a16:creationId xmlns:a16="http://schemas.microsoft.com/office/drawing/2014/main" xmlns="" id="{00000000-0008-0000-0600-00009F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2" name="積立金グラフ枠">
          <a:extLst>
            <a:ext uri="{FF2B5EF4-FFF2-40B4-BE49-F238E27FC236}">
              <a16:creationId xmlns:a16="http://schemas.microsoft.com/office/drawing/2014/main" xmlns="" id="{00000000-0008-0000-0600-0000A0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116456</xdr:rowOff>
    </xdr:from>
    <xdr:to>
      <xdr:col>85</xdr:col>
      <xdr:colOff>126364</xdr:colOff>
      <xdr:row>97</xdr:row>
      <xdr:rowOff>163382</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6317595" y="15546956"/>
          <a:ext cx="1269" cy="12470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167209</xdr:rowOff>
    </xdr:from>
    <xdr:ext cx="469744" cy="259045"/>
    <xdr:sp macro="" textlink="">
      <xdr:nvSpPr>
        <xdr:cNvPr id="674" name="積立金最小値テキスト">
          <a:extLst>
            <a:ext uri="{FF2B5EF4-FFF2-40B4-BE49-F238E27FC236}">
              <a16:creationId xmlns:a16="http://schemas.microsoft.com/office/drawing/2014/main" xmlns="" id="{00000000-0008-0000-0600-0000A2020000}"/>
            </a:ext>
          </a:extLst>
        </xdr:cNvPr>
        <xdr:cNvSpPr txBox="1"/>
      </xdr:nvSpPr>
      <xdr:spPr>
        <a:xfrm>
          <a:off x="16370300" y="16797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163382</xdr:rowOff>
    </xdr:from>
    <xdr:to>
      <xdr:col>86</xdr:col>
      <xdr:colOff>25400</xdr:colOff>
      <xdr:row>97</xdr:row>
      <xdr:rowOff>163382</xdr:rowOff>
    </xdr:to>
    <xdr:cxnSp macro="">
      <xdr:nvCxnSpPr>
        <xdr:cNvPr id="675" name="直線コネクタ 674">
          <a:extLst>
            <a:ext uri="{FF2B5EF4-FFF2-40B4-BE49-F238E27FC236}">
              <a16:creationId xmlns:a16="http://schemas.microsoft.com/office/drawing/2014/main" xmlns="" id="{00000000-0008-0000-0600-0000A3020000}"/>
            </a:ext>
          </a:extLst>
        </xdr:cNvPr>
        <xdr:cNvCxnSpPr/>
      </xdr:nvCxnSpPr>
      <xdr:spPr>
        <a:xfrm>
          <a:off x="16230600" y="167940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63133</xdr:rowOff>
    </xdr:from>
    <xdr:ext cx="599010" cy="259045"/>
    <xdr:sp macro="" textlink="">
      <xdr:nvSpPr>
        <xdr:cNvPr id="676" name="積立金最大値テキスト">
          <a:extLst>
            <a:ext uri="{FF2B5EF4-FFF2-40B4-BE49-F238E27FC236}">
              <a16:creationId xmlns:a16="http://schemas.microsoft.com/office/drawing/2014/main" xmlns="" id="{00000000-0008-0000-0600-0000A4020000}"/>
            </a:ext>
          </a:extLst>
        </xdr:cNvPr>
        <xdr:cNvSpPr txBox="1"/>
      </xdr:nvSpPr>
      <xdr:spPr>
        <a:xfrm>
          <a:off x="16370300" y="15322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224,067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116456</xdr:rowOff>
    </xdr:from>
    <xdr:to>
      <xdr:col>86</xdr:col>
      <xdr:colOff>25400</xdr:colOff>
      <xdr:row>90</xdr:row>
      <xdr:rowOff>116456</xdr:rowOff>
    </xdr:to>
    <xdr:cxnSp macro="">
      <xdr:nvCxnSpPr>
        <xdr:cNvPr id="677" name="直線コネクタ 676">
          <a:extLst>
            <a:ext uri="{FF2B5EF4-FFF2-40B4-BE49-F238E27FC236}">
              <a16:creationId xmlns:a16="http://schemas.microsoft.com/office/drawing/2014/main" xmlns="" id="{00000000-0008-0000-0600-0000A5020000}"/>
            </a:ext>
          </a:extLst>
        </xdr:cNvPr>
        <xdr:cNvCxnSpPr/>
      </xdr:nvCxnSpPr>
      <xdr:spPr>
        <a:xfrm>
          <a:off x="16230600" y="15546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3243</xdr:rowOff>
    </xdr:from>
    <xdr:to>
      <xdr:col>85</xdr:col>
      <xdr:colOff>127000</xdr:colOff>
      <xdr:row>97</xdr:row>
      <xdr:rowOff>88802</xdr:rowOff>
    </xdr:to>
    <xdr:cxnSp macro="">
      <xdr:nvCxnSpPr>
        <xdr:cNvPr id="678" name="直線コネクタ 677">
          <a:extLst>
            <a:ext uri="{FF2B5EF4-FFF2-40B4-BE49-F238E27FC236}">
              <a16:creationId xmlns:a16="http://schemas.microsoft.com/office/drawing/2014/main" xmlns="" id="{00000000-0008-0000-0600-0000A6020000}"/>
            </a:ext>
          </a:extLst>
        </xdr:cNvPr>
        <xdr:cNvCxnSpPr/>
      </xdr:nvCxnSpPr>
      <xdr:spPr>
        <a:xfrm flipV="1">
          <a:off x="15481300" y="16633893"/>
          <a:ext cx="838200" cy="8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132277</xdr:rowOff>
    </xdr:from>
    <xdr:ext cx="534377" cy="259045"/>
    <xdr:sp macro="" textlink="">
      <xdr:nvSpPr>
        <xdr:cNvPr id="679" name="積立金平均値テキスト">
          <a:extLst>
            <a:ext uri="{FF2B5EF4-FFF2-40B4-BE49-F238E27FC236}">
              <a16:creationId xmlns:a16="http://schemas.microsoft.com/office/drawing/2014/main" xmlns="" id="{00000000-0008-0000-0600-0000A7020000}"/>
            </a:ext>
          </a:extLst>
        </xdr:cNvPr>
        <xdr:cNvSpPr txBox="1"/>
      </xdr:nvSpPr>
      <xdr:spPr>
        <a:xfrm>
          <a:off x="16370300" y="164200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109400</xdr:rowOff>
    </xdr:from>
    <xdr:to>
      <xdr:col>85</xdr:col>
      <xdr:colOff>177800</xdr:colOff>
      <xdr:row>97</xdr:row>
      <xdr:rowOff>39550</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6268700" y="1656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79470</xdr:rowOff>
    </xdr:from>
    <xdr:to>
      <xdr:col>81</xdr:col>
      <xdr:colOff>50800</xdr:colOff>
      <xdr:row>97</xdr:row>
      <xdr:rowOff>88802</xdr:rowOff>
    </xdr:to>
    <xdr:cxnSp macro="">
      <xdr:nvCxnSpPr>
        <xdr:cNvPr id="681" name="直線コネクタ 680">
          <a:extLst>
            <a:ext uri="{FF2B5EF4-FFF2-40B4-BE49-F238E27FC236}">
              <a16:creationId xmlns:a16="http://schemas.microsoft.com/office/drawing/2014/main" xmlns="" id="{00000000-0008-0000-0600-0000A9020000}"/>
            </a:ext>
          </a:extLst>
        </xdr:cNvPr>
        <xdr:cNvCxnSpPr/>
      </xdr:nvCxnSpPr>
      <xdr:spPr>
        <a:xfrm>
          <a:off x="14592300" y="16710120"/>
          <a:ext cx="889000" cy="9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149320</xdr:rowOff>
    </xdr:from>
    <xdr:to>
      <xdr:col>81</xdr:col>
      <xdr:colOff>101600</xdr:colOff>
      <xdr:row>97</xdr:row>
      <xdr:rowOff>79470</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5430500" y="16608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95997</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5214111" y="16383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79470</xdr:rowOff>
    </xdr:from>
    <xdr:to>
      <xdr:col>76</xdr:col>
      <xdr:colOff>114300</xdr:colOff>
      <xdr:row>97</xdr:row>
      <xdr:rowOff>170332</xdr:rowOff>
    </xdr:to>
    <xdr:cxnSp macro="">
      <xdr:nvCxnSpPr>
        <xdr:cNvPr id="684" name="直線コネクタ 683">
          <a:extLst>
            <a:ext uri="{FF2B5EF4-FFF2-40B4-BE49-F238E27FC236}">
              <a16:creationId xmlns:a16="http://schemas.microsoft.com/office/drawing/2014/main" xmlns="" id="{00000000-0008-0000-0600-0000AC020000}"/>
            </a:ext>
          </a:extLst>
        </xdr:cNvPr>
        <xdr:cNvCxnSpPr/>
      </xdr:nvCxnSpPr>
      <xdr:spPr>
        <a:xfrm flipV="1">
          <a:off x="13703300" y="16710120"/>
          <a:ext cx="889000" cy="90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24115</xdr:rowOff>
    </xdr:from>
    <xdr:to>
      <xdr:col>76</xdr:col>
      <xdr:colOff>165100</xdr:colOff>
      <xdr:row>97</xdr:row>
      <xdr:rowOff>125715</xdr:rowOff>
    </xdr:to>
    <xdr:sp macro="" textlink="">
      <xdr:nvSpPr>
        <xdr:cNvPr id="685" name="フローチャート: 判断 684">
          <a:extLst>
            <a:ext uri="{FF2B5EF4-FFF2-40B4-BE49-F238E27FC236}">
              <a16:creationId xmlns:a16="http://schemas.microsoft.com/office/drawing/2014/main" xmlns="" id="{00000000-0008-0000-0600-0000AD020000}"/>
            </a:ext>
          </a:extLst>
        </xdr:cNvPr>
        <xdr:cNvSpPr/>
      </xdr:nvSpPr>
      <xdr:spPr>
        <a:xfrm>
          <a:off x="14541500" y="16654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142242</xdr:rowOff>
    </xdr:from>
    <xdr:ext cx="534377"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325111" y="16429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92511</xdr:rowOff>
    </xdr:from>
    <xdr:to>
      <xdr:col>71</xdr:col>
      <xdr:colOff>177800</xdr:colOff>
      <xdr:row>97</xdr:row>
      <xdr:rowOff>170332</xdr:rowOff>
    </xdr:to>
    <xdr:cxnSp macro="">
      <xdr:nvCxnSpPr>
        <xdr:cNvPr id="687" name="直線コネクタ 686">
          <a:extLst>
            <a:ext uri="{FF2B5EF4-FFF2-40B4-BE49-F238E27FC236}">
              <a16:creationId xmlns:a16="http://schemas.microsoft.com/office/drawing/2014/main" xmlns="" id="{00000000-0008-0000-0600-0000AF020000}"/>
            </a:ext>
          </a:extLst>
        </xdr:cNvPr>
        <xdr:cNvCxnSpPr/>
      </xdr:nvCxnSpPr>
      <xdr:spPr>
        <a:xfrm>
          <a:off x="12814300" y="16551711"/>
          <a:ext cx="889000" cy="249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40191</xdr:rowOff>
    </xdr:from>
    <xdr:to>
      <xdr:col>72</xdr:col>
      <xdr:colOff>38100</xdr:colOff>
      <xdr:row>97</xdr:row>
      <xdr:rowOff>141791</xdr:rowOff>
    </xdr:to>
    <xdr:sp macro="" textlink="">
      <xdr:nvSpPr>
        <xdr:cNvPr id="688" name="フローチャート: 判断 687">
          <a:extLst>
            <a:ext uri="{FF2B5EF4-FFF2-40B4-BE49-F238E27FC236}">
              <a16:creationId xmlns:a16="http://schemas.microsoft.com/office/drawing/2014/main" xmlns="" id="{00000000-0008-0000-0600-0000B0020000}"/>
            </a:ext>
          </a:extLst>
        </xdr:cNvPr>
        <xdr:cNvSpPr/>
      </xdr:nvSpPr>
      <xdr:spPr>
        <a:xfrm>
          <a:off x="13652500" y="16670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158318</xdr:rowOff>
    </xdr:from>
    <xdr:ext cx="534377" cy="259045"/>
    <xdr:sp macro="" textlink="">
      <xdr:nvSpPr>
        <xdr:cNvPr id="689" name="テキスト ボックス 688">
          <a:extLst>
            <a:ext uri="{FF2B5EF4-FFF2-40B4-BE49-F238E27FC236}">
              <a16:creationId xmlns:a16="http://schemas.microsoft.com/office/drawing/2014/main" xmlns="" id="{00000000-0008-0000-0600-0000B1020000}"/>
            </a:ext>
          </a:extLst>
        </xdr:cNvPr>
        <xdr:cNvSpPr txBox="1"/>
      </xdr:nvSpPr>
      <xdr:spPr>
        <a:xfrm>
          <a:off x="13436111" y="16446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59861</xdr:rowOff>
    </xdr:from>
    <xdr:to>
      <xdr:col>67</xdr:col>
      <xdr:colOff>101600</xdr:colOff>
      <xdr:row>97</xdr:row>
      <xdr:rowOff>161461</xdr:rowOff>
    </xdr:to>
    <xdr:sp macro="" textlink="">
      <xdr:nvSpPr>
        <xdr:cNvPr id="690" name="フローチャート: 判断 689">
          <a:extLst>
            <a:ext uri="{FF2B5EF4-FFF2-40B4-BE49-F238E27FC236}">
              <a16:creationId xmlns:a16="http://schemas.microsoft.com/office/drawing/2014/main" xmlns="" id="{00000000-0008-0000-0600-0000B2020000}"/>
            </a:ext>
          </a:extLst>
        </xdr:cNvPr>
        <xdr:cNvSpPr/>
      </xdr:nvSpPr>
      <xdr:spPr>
        <a:xfrm>
          <a:off x="12763500" y="1669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152588</xdr:rowOff>
    </xdr:from>
    <xdr:ext cx="534377" cy="259045"/>
    <xdr:sp macro="" textlink="">
      <xdr:nvSpPr>
        <xdr:cNvPr id="691" name="テキスト ボックス 690">
          <a:extLst>
            <a:ext uri="{FF2B5EF4-FFF2-40B4-BE49-F238E27FC236}">
              <a16:creationId xmlns:a16="http://schemas.microsoft.com/office/drawing/2014/main" xmlns="" id="{00000000-0008-0000-0600-0000B3020000}"/>
            </a:ext>
          </a:extLst>
        </xdr:cNvPr>
        <xdr:cNvSpPr txBox="1"/>
      </xdr:nvSpPr>
      <xdr:spPr>
        <a:xfrm>
          <a:off x="12547111" y="16783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600-0000B5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600-0000B7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123893</xdr:rowOff>
    </xdr:from>
    <xdr:to>
      <xdr:col>85</xdr:col>
      <xdr:colOff>177800</xdr:colOff>
      <xdr:row>97</xdr:row>
      <xdr:rowOff>54043</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6268700" y="1658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102320</xdr:rowOff>
    </xdr:from>
    <xdr:ext cx="534377" cy="259045"/>
    <xdr:sp macro="" textlink="">
      <xdr:nvSpPr>
        <xdr:cNvPr id="698" name="積立金該当値テキスト">
          <a:extLst>
            <a:ext uri="{FF2B5EF4-FFF2-40B4-BE49-F238E27FC236}">
              <a16:creationId xmlns:a16="http://schemas.microsoft.com/office/drawing/2014/main" xmlns="" id="{00000000-0008-0000-0600-0000BA020000}"/>
            </a:ext>
          </a:extLst>
        </xdr:cNvPr>
        <xdr:cNvSpPr txBox="1"/>
      </xdr:nvSpPr>
      <xdr:spPr>
        <a:xfrm>
          <a:off x="16370300" y="16561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38002</xdr:rowOff>
    </xdr:from>
    <xdr:to>
      <xdr:col>81</xdr:col>
      <xdr:colOff>101600</xdr:colOff>
      <xdr:row>97</xdr:row>
      <xdr:rowOff>139602</xdr:rowOff>
    </xdr:to>
    <xdr:sp macro="" textlink="">
      <xdr:nvSpPr>
        <xdr:cNvPr id="699" name="楕円 698">
          <a:extLst>
            <a:ext uri="{FF2B5EF4-FFF2-40B4-BE49-F238E27FC236}">
              <a16:creationId xmlns:a16="http://schemas.microsoft.com/office/drawing/2014/main" xmlns="" id="{00000000-0008-0000-0600-0000BB020000}"/>
            </a:ext>
          </a:extLst>
        </xdr:cNvPr>
        <xdr:cNvSpPr/>
      </xdr:nvSpPr>
      <xdr:spPr>
        <a:xfrm>
          <a:off x="15430500" y="1666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130729</xdr:rowOff>
    </xdr:from>
    <xdr:ext cx="534377" cy="259045"/>
    <xdr:sp macro="" textlink="">
      <xdr:nvSpPr>
        <xdr:cNvPr id="700" name="テキスト ボックス 699">
          <a:extLst>
            <a:ext uri="{FF2B5EF4-FFF2-40B4-BE49-F238E27FC236}">
              <a16:creationId xmlns:a16="http://schemas.microsoft.com/office/drawing/2014/main" xmlns="" id="{00000000-0008-0000-0600-0000BC020000}"/>
            </a:ext>
          </a:extLst>
        </xdr:cNvPr>
        <xdr:cNvSpPr txBox="1"/>
      </xdr:nvSpPr>
      <xdr:spPr>
        <a:xfrm>
          <a:off x="15214111" y="1676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28670</xdr:rowOff>
    </xdr:from>
    <xdr:to>
      <xdr:col>76</xdr:col>
      <xdr:colOff>165100</xdr:colOff>
      <xdr:row>97</xdr:row>
      <xdr:rowOff>130270</xdr:rowOff>
    </xdr:to>
    <xdr:sp macro="" textlink="">
      <xdr:nvSpPr>
        <xdr:cNvPr id="701" name="楕円 700">
          <a:extLst>
            <a:ext uri="{FF2B5EF4-FFF2-40B4-BE49-F238E27FC236}">
              <a16:creationId xmlns:a16="http://schemas.microsoft.com/office/drawing/2014/main" xmlns="" id="{00000000-0008-0000-0600-0000BD020000}"/>
            </a:ext>
          </a:extLst>
        </xdr:cNvPr>
        <xdr:cNvSpPr/>
      </xdr:nvSpPr>
      <xdr:spPr>
        <a:xfrm>
          <a:off x="14541500" y="1665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121397</xdr:rowOff>
    </xdr:from>
    <xdr:ext cx="534377" cy="259045"/>
    <xdr:sp macro="" textlink="">
      <xdr:nvSpPr>
        <xdr:cNvPr id="702" name="テキスト ボックス 701">
          <a:extLst>
            <a:ext uri="{FF2B5EF4-FFF2-40B4-BE49-F238E27FC236}">
              <a16:creationId xmlns:a16="http://schemas.microsoft.com/office/drawing/2014/main" xmlns="" id="{00000000-0008-0000-0600-0000BE020000}"/>
            </a:ext>
          </a:extLst>
        </xdr:cNvPr>
        <xdr:cNvSpPr txBox="1"/>
      </xdr:nvSpPr>
      <xdr:spPr>
        <a:xfrm>
          <a:off x="14325111" y="1675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119532</xdr:rowOff>
    </xdr:from>
    <xdr:to>
      <xdr:col>72</xdr:col>
      <xdr:colOff>38100</xdr:colOff>
      <xdr:row>98</xdr:row>
      <xdr:rowOff>49682</xdr:rowOff>
    </xdr:to>
    <xdr:sp macro="" textlink="">
      <xdr:nvSpPr>
        <xdr:cNvPr id="703" name="楕円 702">
          <a:extLst>
            <a:ext uri="{FF2B5EF4-FFF2-40B4-BE49-F238E27FC236}">
              <a16:creationId xmlns:a16="http://schemas.microsoft.com/office/drawing/2014/main" xmlns="" id="{00000000-0008-0000-0600-0000BF020000}"/>
            </a:ext>
          </a:extLst>
        </xdr:cNvPr>
        <xdr:cNvSpPr/>
      </xdr:nvSpPr>
      <xdr:spPr>
        <a:xfrm>
          <a:off x="13652500" y="167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40809</xdr:rowOff>
    </xdr:from>
    <xdr:ext cx="469744" cy="259045"/>
    <xdr:sp macro="" textlink="">
      <xdr:nvSpPr>
        <xdr:cNvPr id="704" name="テキスト ボックス 703">
          <a:extLst>
            <a:ext uri="{FF2B5EF4-FFF2-40B4-BE49-F238E27FC236}">
              <a16:creationId xmlns:a16="http://schemas.microsoft.com/office/drawing/2014/main" xmlns="" id="{00000000-0008-0000-0600-0000C0020000}"/>
            </a:ext>
          </a:extLst>
        </xdr:cNvPr>
        <xdr:cNvSpPr txBox="1"/>
      </xdr:nvSpPr>
      <xdr:spPr>
        <a:xfrm>
          <a:off x="13468428" y="168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41711</xdr:rowOff>
    </xdr:from>
    <xdr:to>
      <xdr:col>67</xdr:col>
      <xdr:colOff>101600</xdr:colOff>
      <xdr:row>96</xdr:row>
      <xdr:rowOff>143311</xdr:rowOff>
    </xdr:to>
    <xdr:sp macro="" textlink="">
      <xdr:nvSpPr>
        <xdr:cNvPr id="705" name="楕円 704">
          <a:extLst>
            <a:ext uri="{FF2B5EF4-FFF2-40B4-BE49-F238E27FC236}">
              <a16:creationId xmlns:a16="http://schemas.microsoft.com/office/drawing/2014/main" xmlns="" id="{00000000-0008-0000-0600-0000C1020000}"/>
            </a:ext>
          </a:extLst>
        </xdr:cNvPr>
        <xdr:cNvSpPr/>
      </xdr:nvSpPr>
      <xdr:spPr>
        <a:xfrm>
          <a:off x="12763500" y="1650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159838</xdr:rowOff>
    </xdr:from>
    <xdr:ext cx="534377" cy="259045"/>
    <xdr:sp macro="" textlink="">
      <xdr:nvSpPr>
        <xdr:cNvPr id="706" name="テキスト ボックス 705">
          <a:extLst>
            <a:ext uri="{FF2B5EF4-FFF2-40B4-BE49-F238E27FC236}">
              <a16:creationId xmlns:a16="http://schemas.microsoft.com/office/drawing/2014/main" xmlns="" id="{00000000-0008-0000-0600-0000C2020000}"/>
            </a:ext>
          </a:extLst>
        </xdr:cNvPr>
        <xdr:cNvSpPr txBox="1"/>
      </xdr:nvSpPr>
      <xdr:spPr>
        <a:xfrm>
          <a:off x="12547111" y="16276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7" name="正方形/長方形 706">
          <a:extLst>
            <a:ext uri="{FF2B5EF4-FFF2-40B4-BE49-F238E27FC236}">
              <a16:creationId xmlns:a16="http://schemas.microsoft.com/office/drawing/2014/main" xmlns="" id="{00000000-0008-0000-0600-0000C3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8" name="正方形/長方形 707">
          <a:extLst>
            <a:ext uri="{FF2B5EF4-FFF2-40B4-BE49-F238E27FC236}">
              <a16:creationId xmlns:a16="http://schemas.microsoft.com/office/drawing/2014/main" xmlns="" id="{00000000-0008-0000-0600-0000C4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9" name="正方形/長方形 708">
          <a:extLst>
            <a:ext uri="{FF2B5EF4-FFF2-40B4-BE49-F238E27FC236}">
              <a16:creationId xmlns:a16="http://schemas.microsoft.com/office/drawing/2014/main" xmlns="" id="{00000000-0008-0000-0600-0000C5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0" name="正方形/長方形 709">
          <a:extLst>
            <a:ext uri="{FF2B5EF4-FFF2-40B4-BE49-F238E27FC236}">
              <a16:creationId xmlns:a16="http://schemas.microsoft.com/office/drawing/2014/main" xmlns="" id="{00000000-0008-0000-0600-0000C6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1" name="正方形/長方形 710">
          <a:extLst>
            <a:ext uri="{FF2B5EF4-FFF2-40B4-BE49-F238E27FC236}">
              <a16:creationId xmlns:a16="http://schemas.microsoft.com/office/drawing/2014/main" xmlns="" id="{00000000-0008-0000-0600-0000C7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2" name="正方形/長方形 711">
          <a:extLst>
            <a:ext uri="{FF2B5EF4-FFF2-40B4-BE49-F238E27FC236}">
              <a16:creationId xmlns:a16="http://schemas.microsoft.com/office/drawing/2014/main" xmlns="" id="{00000000-0008-0000-0600-0000C8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3" name="正方形/長方形 712">
          <a:extLst>
            <a:ext uri="{FF2B5EF4-FFF2-40B4-BE49-F238E27FC236}">
              <a16:creationId xmlns:a16="http://schemas.microsoft.com/office/drawing/2014/main" xmlns="" id="{00000000-0008-0000-0600-0000C9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4" name="正方形/長方形 713">
          <a:extLst>
            <a:ext uri="{FF2B5EF4-FFF2-40B4-BE49-F238E27FC236}">
              <a16:creationId xmlns:a16="http://schemas.microsoft.com/office/drawing/2014/main" xmlns="" id="{00000000-0008-0000-0600-0000CA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5" name="テキスト ボックス 714">
          <a:extLst>
            <a:ext uri="{FF2B5EF4-FFF2-40B4-BE49-F238E27FC236}">
              <a16:creationId xmlns:a16="http://schemas.microsoft.com/office/drawing/2014/main" xmlns="" id="{00000000-0008-0000-0600-0000CB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6" name="直線コネクタ 715">
          <a:extLst>
            <a:ext uri="{FF2B5EF4-FFF2-40B4-BE49-F238E27FC236}">
              <a16:creationId xmlns:a16="http://schemas.microsoft.com/office/drawing/2014/main" xmlns="" id="{00000000-0008-0000-0600-0000CC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9" name="直線コネクタ 718">
          <a:extLst>
            <a:ext uri="{FF2B5EF4-FFF2-40B4-BE49-F238E27FC236}">
              <a16:creationId xmlns:a16="http://schemas.microsoft.com/office/drawing/2014/main" xmlns="" id="{00000000-0008-0000-0600-0000CF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0" name="テキスト ボックス 719">
          <a:extLst>
            <a:ext uri="{FF2B5EF4-FFF2-40B4-BE49-F238E27FC236}">
              <a16:creationId xmlns:a16="http://schemas.microsoft.com/office/drawing/2014/main" xmlns="" id="{00000000-0008-0000-0600-0000D0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1" name="直線コネクタ 720">
          <a:extLst>
            <a:ext uri="{FF2B5EF4-FFF2-40B4-BE49-F238E27FC236}">
              <a16:creationId xmlns:a16="http://schemas.microsoft.com/office/drawing/2014/main" xmlns="" id="{00000000-0008-0000-0600-0000D1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2" name="テキスト ボックス 721">
          <a:extLst>
            <a:ext uri="{FF2B5EF4-FFF2-40B4-BE49-F238E27FC236}">
              <a16:creationId xmlns:a16="http://schemas.microsoft.com/office/drawing/2014/main" xmlns="" id="{00000000-0008-0000-0600-0000D2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3" name="直線コネクタ 722">
          <a:extLst>
            <a:ext uri="{FF2B5EF4-FFF2-40B4-BE49-F238E27FC236}">
              <a16:creationId xmlns:a16="http://schemas.microsoft.com/office/drawing/2014/main" xmlns="" id="{00000000-0008-0000-0600-0000D3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4" name="テキスト ボックス 723">
          <a:extLst>
            <a:ext uri="{FF2B5EF4-FFF2-40B4-BE49-F238E27FC236}">
              <a16:creationId xmlns:a16="http://schemas.microsoft.com/office/drawing/2014/main" xmlns="" id="{00000000-0008-0000-0600-0000D4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6" name="テキスト ボックス 725">
          <a:extLst>
            <a:ext uri="{FF2B5EF4-FFF2-40B4-BE49-F238E27FC236}">
              <a16:creationId xmlns:a16="http://schemas.microsoft.com/office/drawing/2014/main" xmlns="" id="{00000000-0008-0000-0600-0000D6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7" name="直線コネクタ 726">
          <a:extLst>
            <a:ext uri="{FF2B5EF4-FFF2-40B4-BE49-F238E27FC236}">
              <a16:creationId xmlns:a16="http://schemas.microsoft.com/office/drawing/2014/main" xmlns="" id="{00000000-0008-0000-0600-0000D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8" name="テキスト ボックス 727">
          <a:extLst>
            <a:ext uri="{FF2B5EF4-FFF2-40B4-BE49-F238E27FC236}">
              <a16:creationId xmlns:a16="http://schemas.microsoft.com/office/drawing/2014/main" xmlns="" id="{00000000-0008-0000-0600-0000D8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9" name="投資及び出資金グラフ枠">
          <a:extLst>
            <a:ext uri="{FF2B5EF4-FFF2-40B4-BE49-F238E27FC236}">
              <a16:creationId xmlns:a16="http://schemas.microsoft.com/office/drawing/2014/main" xmlns="" id="{00000000-0008-0000-0600-0000D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99543</xdr:rowOff>
    </xdr:from>
    <xdr:to>
      <xdr:col>116</xdr:col>
      <xdr:colOff>62864</xdr:colOff>
      <xdr:row>39</xdr:row>
      <xdr:rowOff>44450</xdr:rowOff>
    </xdr:to>
    <xdr:cxnSp macro="">
      <xdr:nvCxnSpPr>
        <xdr:cNvPr id="730" name="直線コネクタ 729">
          <a:extLst>
            <a:ext uri="{FF2B5EF4-FFF2-40B4-BE49-F238E27FC236}">
              <a16:creationId xmlns:a16="http://schemas.microsoft.com/office/drawing/2014/main" xmlns="" id="{00000000-0008-0000-0600-0000DA020000}"/>
            </a:ext>
          </a:extLst>
        </xdr:cNvPr>
        <xdr:cNvCxnSpPr/>
      </xdr:nvCxnSpPr>
      <xdr:spPr>
        <a:xfrm flipV="1">
          <a:off x="22159595" y="5243043"/>
          <a:ext cx="1269" cy="1487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1" name="投資及び出資金最小値テキスト">
          <a:extLst>
            <a:ext uri="{FF2B5EF4-FFF2-40B4-BE49-F238E27FC236}">
              <a16:creationId xmlns:a16="http://schemas.microsoft.com/office/drawing/2014/main" xmlns="" id="{00000000-0008-0000-0600-0000DB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2" name="直線コネクタ 731">
          <a:extLst>
            <a:ext uri="{FF2B5EF4-FFF2-40B4-BE49-F238E27FC236}">
              <a16:creationId xmlns:a16="http://schemas.microsoft.com/office/drawing/2014/main" xmlns="" id="{00000000-0008-0000-0600-0000DC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46220</xdr:rowOff>
    </xdr:from>
    <xdr:ext cx="534377" cy="259045"/>
    <xdr:sp macro="" textlink="">
      <xdr:nvSpPr>
        <xdr:cNvPr id="733" name="投資及び出資金最大値テキスト">
          <a:extLst>
            <a:ext uri="{FF2B5EF4-FFF2-40B4-BE49-F238E27FC236}">
              <a16:creationId xmlns:a16="http://schemas.microsoft.com/office/drawing/2014/main" xmlns="" id="{00000000-0008-0000-0600-0000DD020000}"/>
            </a:ext>
          </a:extLst>
        </xdr:cNvPr>
        <xdr:cNvSpPr txBox="1"/>
      </xdr:nvSpPr>
      <xdr:spPr>
        <a:xfrm>
          <a:off x="22212300" y="501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99543</xdr:rowOff>
    </xdr:from>
    <xdr:to>
      <xdr:col>116</xdr:col>
      <xdr:colOff>152400</xdr:colOff>
      <xdr:row>30</xdr:row>
      <xdr:rowOff>99543</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22072600" y="5243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46165</xdr:rowOff>
    </xdr:from>
    <xdr:to>
      <xdr:col>116</xdr:col>
      <xdr:colOff>63500</xdr:colOff>
      <xdr:row>37</xdr:row>
      <xdr:rowOff>62509</xdr:rowOff>
    </xdr:to>
    <xdr:cxnSp macro="">
      <xdr:nvCxnSpPr>
        <xdr:cNvPr id="735" name="直線コネクタ 734">
          <a:extLst>
            <a:ext uri="{FF2B5EF4-FFF2-40B4-BE49-F238E27FC236}">
              <a16:creationId xmlns:a16="http://schemas.microsoft.com/office/drawing/2014/main" xmlns="" id="{00000000-0008-0000-0600-0000DF020000}"/>
            </a:ext>
          </a:extLst>
        </xdr:cNvPr>
        <xdr:cNvCxnSpPr/>
      </xdr:nvCxnSpPr>
      <xdr:spPr>
        <a:xfrm flipV="1">
          <a:off x="21323300" y="6389815"/>
          <a:ext cx="838200" cy="16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2062</xdr:rowOff>
    </xdr:from>
    <xdr:ext cx="469744" cy="259045"/>
    <xdr:sp macro="" textlink="">
      <xdr:nvSpPr>
        <xdr:cNvPr id="736" name="投資及び出資金平均値テキスト">
          <a:extLst>
            <a:ext uri="{FF2B5EF4-FFF2-40B4-BE49-F238E27FC236}">
              <a16:creationId xmlns:a16="http://schemas.microsoft.com/office/drawing/2014/main" xmlns="" id="{00000000-0008-0000-0600-0000E0020000}"/>
            </a:ext>
          </a:extLst>
        </xdr:cNvPr>
        <xdr:cNvSpPr txBox="1"/>
      </xdr:nvSpPr>
      <xdr:spPr>
        <a:xfrm>
          <a:off x="22212300" y="65171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23635</xdr:rowOff>
    </xdr:from>
    <xdr:to>
      <xdr:col>116</xdr:col>
      <xdr:colOff>114300</xdr:colOff>
      <xdr:row>38</xdr:row>
      <xdr:rowOff>125235</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22110700" y="6538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62509</xdr:rowOff>
    </xdr:from>
    <xdr:to>
      <xdr:col>111</xdr:col>
      <xdr:colOff>177800</xdr:colOff>
      <xdr:row>37</xdr:row>
      <xdr:rowOff>65748</xdr:rowOff>
    </xdr:to>
    <xdr:cxnSp macro="">
      <xdr:nvCxnSpPr>
        <xdr:cNvPr id="738" name="直線コネクタ 737">
          <a:extLst>
            <a:ext uri="{FF2B5EF4-FFF2-40B4-BE49-F238E27FC236}">
              <a16:creationId xmlns:a16="http://schemas.microsoft.com/office/drawing/2014/main" xmlns="" id="{00000000-0008-0000-0600-0000E2020000}"/>
            </a:ext>
          </a:extLst>
        </xdr:cNvPr>
        <xdr:cNvCxnSpPr/>
      </xdr:nvCxnSpPr>
      <xdr:spPr>
        <a:xfrm flipV="1">
          <a:off x="20434300" y="6406159"/>
          <a:ext cx="889000" cy="3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3289</xdr:rowOff>
    </xdr:from>
    <xdr:to>
      <xdr:col>112</xdr:col>
      <xdr:colOff>38100</xdr:colOff>
      <xdr:row>38</xdr:row>
      <xdr:rowOff>104889</xdr:rowOff>
    </xdr:to>
    <xdr:sp macro="" textlink="">
      <xdr:nvSpPr>
        <xdr:cNvPr id="739" name="フローチャート: 判断 738">
          <a:extLst>
            <a:ext uri="{FF2B5EF4-FFF2-40B4-BE49-F238E27FC236}">
              <a16:creationId xmlns:a16="http://schemas.microsoft.com/office/drawing/2014/main" xmlns="" id="{00000000-0008-0000-0600-0000E3020000}"/>
            </a:ext>
          </a:extLst>
        </xdr:cNvPr>
        <xdr:cNvSpPr/>
      </xdr:nvSpPr>
      <xdr:spPr>
        <a:xfrm>
          <a:off x="21272500" y="6518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96016</xdr:rowOff>
    </xdr:from>
    <xdr:ext cx="469744"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088428" y="6611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37</xdr:row>
      <xdr:rowOff>65748</xdr:rowOff>
    </xdr:from>
    <xdr:to>
      <xdr:col>107</xdr:col>
      <xdr:colOff>50800</xdr:colOff>
      <xdr:row>37</xdr:row>
      <xdr:rowOff>86589</xdr:rowOff>
    </xdr:to>
    <xdr:cxnSp macro="">
      <xdr:nvCxnSpPr>
        <xdr:cNvPr id="741" name="直線コネクタ 740">
          <a:extLst>
            <a:ext uri="{FF2B5EF4-FFF2-40B4-BE49-F238E27FC236}">
              <a16:creationId xmlns:a16="http://schemas.microsoft.com/office/drawing/2014/main" xmlns="" id="{00000000-0008-0000-0600-0000E5020000}"/>
            </a:ext>
          </a:extLst>
        </xdr:cNvPr>
        <xdr:cNvCxnSpPr/>
      </xdr:nvCxnSpPr>
      <xdr:spPr>
        <a:xfrm flipV="1">
          <a:off x="19545300" y="6409398"/>
          <a:ext cx="889000" cy="20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39560</xdr:rowOff>
    </xdr:from>
    <xdr:to>
      <xdr:col>107</xdr:col>
      <xdr:colOff>101600</xdr:colOff>
      <xdr:row>38</xdr:row>
      <xdr:rowOff>141160</xdr:rowOff>
    </xdr:to>
    <xdr:sp macro="" textlink="">
      <xdr:nvSpPr>
        <xdr:cNvPr id="742" name="フローチャート: 判断 741">
          <a:extLst>
            <a:ext uri="{FF2B5EF4-FFF2-40B4-BE49-F238E27FC236}">
              <a16:creationId xmlns:a16="http://schemas.microsoft.com/office/drawing/2014/main" xmlns="" id="{00000000-0008-0000-0600-0000E6020000}"/>
            </a:ext>
          </a:extLst>
        </xdr:cNvPr>
        <xdr:cNvSpPr/>
      </xdr:nvSpPr>
      <xdr:spPr>
        <a:xfrm>
          <a:off x="20383500" y="655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132287</xdr:rowOff>
    </xdr:from>
    <xdr:ext cx="469744"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20199428" y="664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86589</xdr:rowOff>
    </xdr:from>
    <xdr:to>
      <xdr:col>102</xdr:col>
      <xdr:colOff>114300</xdr:colOff>
      <xdr:row>37</xdr:row>
      <xdr:rowOff>111163</xdr:rowOff>
    </xdr:to>
    <xdr:cxnSp macro="">
      <xdr:nvCxnSpPr>
        <xdr:cNvPr id="744" name="直線コネクタ 743">
          <a:extLst>
            <a:ext uri="{FF2B5EF4-FFF2-40B4-BE49-F238E27FC236}">
              <a16:creationId xmlns:a16="http://schemas.microsoft.com/office/drawing/2014/main" xmlns="" id="{00000000-0008-0000-0600-0000E8020000}"/>
            </a:ext>
          </a:extLst>
        </xdr:cNvPr>
        <xdr:cNvCxnSpPr/>
      </xdr:nvCxnSpPr>
      <xdr:spPr>
        <a:xfrm flipV="1">
          <a:off x="18656300" y="6430239"/>
          <a:ext cx="889000" cy="2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54039</xdr:rowOff>
    </xdr:from>
    <xdr:to>
      <xdr:col>102</xdr:col>
      <xdr:colOff>165100</xdr:colOff>
      <xdr:row>38</xdr:row>
      <xdr:rowOff>155639</xdr:rowOff>
    </xdr:to>
    <xdr:sp macro="" textlink="">
      <xdr:nvSpPr>
        <xdr:cNvPr id="745" name="フローチャート: 判断 744">
          <a:extLst>
            <a:ext uri="{FF2B5EF4-FFF2-40B4-BE49-F238E27FC236}">
              <a16:creationId xmlns:a16="http://schemas.microsoft.com/office/drawing/2014/main" xmlns="" id="{00000000-0008-0000-0600-0000E9020000}"/>
            </a:ext>
          </a:extLst>
        </xdr:cNvPr>
        <xdr:cNvSpPr/>
      </xdr:nvSpPr>
      <xdr:spPr>
        <a:xfrm>
          <a:off x="194945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146766</xdr:rowOff>
    </xdr:from>
    <xdr:ext cx="469744" cy="259045"/>
    <xdr:sp macro="" textlink="">
      <xdr:nvSpPr>
        <xdr:cNvPr id="746" name="テキスト ボックス 745">
          <a:extLst>
            <a:ext uri="{FF2B5EF4-FFF2-40B4-BE49-F238E27FC236}">
              <a16:creationId xmlns:a16="http://schemas.microsoft.com/office/drawing/2014/main" xmlns="" id="{00000000-0008-0000-0600-0000EA020000}"/>
            </a:ext>
          </a:extLst>
        </xdr:cNvPr>
        <xdr:cNvSpPr txBox="1"/>
      </xdr:nvSpPr>
      <xdr:spPr>
        <a:xfrm>
          <a:off x="19310428" y="66618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28169</xdr:rowOff>
    </xdr:from>
    <xdr:to>
      <xdr:col>98</xdr:col>
      <xdr:colOff>38100</xdr:colOff>
      <xdr:row>38</xdr:row>
      <xdr:rowOff>129769</xdr:rowOff>
    </xdr:to>
    <xdr:sp macro="" textlink="">
      <xdr:nvSpPr>
        <xdr:cNvPr id="747" name="フローチャート: 判断 746">
          <a:extLst>
            <a:ext uri="{FF2B5EF4-FFF2-40B4-BE49-F238E27FC236}">
              <a16:creationId xmlns:a16="http://schemas.microsoft.com/office/drawing/2014/main" xmlns="" id="{00000000-0008-0000-0600-0000EB020000}"/>
            </a:ext>
          </a:extLst>
        </xdr:cNvPr>
        <xdr:cNvSpPr/>
      </xdr:nvSpPr>
      <xdr:spPr>
        <a:xfrm>
          <a:off x="18605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120896</xdr:rowOff>
    </xdr:from>
    <xdr:ext cx="469744" cy="259045"/>
    <xdr:sp macro="" textlink="">
      <xdr:nvSpPr>
        <xdr:cNvPr id="748" name="テキスト ボックス 747">
          <a:extLst>
            <a:ext uri="{FF2B5EF4-FFF2-40B4-BE49-F238E27FC236}">
              <a16:creationId xmlns:a16="http://schemas.microsoft.com/office/drawing/2014/main" xmlns="" id="{00000000-0008-0000-0600-0000EC020000}"/>
            </a:ext>
          </a:extLst>
        </xdr:cNvPr>
        <xdr:cNvSpPr txBox="1"/>
      </xdr:nvSpPr>
      <xdr:spPr>
        <a:xfrm>
          <a:off x="18421428" y="6635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xmlns="" id="{00000000-0008-0000-0600-0000E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600-0000F0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36</xdr:row>
      <xdr:rowOff>166815</xdr:rowOff>
    </xdr:from>
    <xdr:to>
      <xdr:col>116</xdr:col>
      <xdr:colOff>114300</xdr:colOff>
      <xdr:row>37</xdr:row>
      <xdr:rowOff>96965</xdr:rowOff>
    </xdr:to>
    <xdr:sp macro="" textlink="">
      <xdr:nvSpPr>
        <xdr:cNvPr id="754" name="楕円 753">
          <a:extLst>
            <a:ext uri="{FF2B5EF4-FFF2-40B4-BE49-F238E27FC236}">
              <a16:creationId xmlns:a16="http://schemas.microsoft.com/office/drawing/2014/main" xmlns="" id="{00000000-0008-0000-0600-0000F2020000}"/>
            </a:ext>
          </a:extLst>
        </xdr:cNvPr>
        <xdr:cNvSpPr/>
      </xdr:nvSpPr>
      <xdr:spPr>
        <a:xfrm>
          <a:off x="22110700" y="6339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36</xdr:row>
      <xdr:rowOff>18242</xdr:rowOff>
    </xdr:from>
    <xdr:ext cx="469744" cy="259045"/>
    <xdr:sp macro="" textlink="">
      <xdr:nvSpPr>
        <xdr:cNvPr id="755" name="投資及び出資金該当値テキスト">
          <a:extLst>
            <a:ext uri="{FF2B5EF4-FFF2-40B4-BE49-F238E27FC236}">
              <a16:creationId xmlns:a16="http://schemas.microsoft.com/office/drawing/2014/main" xmlns="" id="{00000000-0008-0000-0600-0000F3020000}"/>
            </a:ext>
          </a:extLst>
        </xdr:cNvPr>
        <xdr:cNvSpPr txBox="1"/>
      </xdr:nvSpPr>
      <xdr:spPr>
        <a:xfrm>
          <a:off x="22212300" y="6190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11709</xdr:rowOff>
    </xdr:from>
    <xdr:to>
      <xdr:col>112</xdr:col>
      <xdr:colOff>38100</xdr:colOff>
      <xdr:row>37</xdr:row>
      <xdr:rowOff>113309</xdr:rowOff>
    </xdr:to>
    <xdr:sp macro="" textlink="">
      <xdr:nvSpPr>
        <xdr:cNvPr id="756" name="楕円 755">
          <a:extLst>
            <a:ext uri="{FF2B5EF4-FFF2-40B4-BE49-F238E27FC236}">
              <a16:creationId xmlns:a16="http://schemas.microsoft.com/office/drawing/2014/main" xmlns="" id="{00000000-0008-0000-0600-0000F4020000}"/>
            </a:ext>
          </a:extLst>
        </xdr:cNvPr>
        <xdr:cNvSpPr/>
      </xdr:nvSpPr>
      <xdr:spPr>
        <a:xfrm>
          <a:off x="21272500" y="6355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35</xdr:row>
      <xdr:rowOff>129836</xdr:rowOff>
    </xdr:from>
    <xdr:ext cx="469744" cy="259045"/>
    <xdr:sp macro="" textlink="">
      <xdr:nvSpPr>
        <xdr:cNvPr id="757" name="テキスト ボックス 756">
          <a:extLst>
            <a:ext uri="{FF2B5EF4-FFF2-40B4-BE49-F238E27FC236}">
              <a16:creationId xmlns:a16="http://schemas.microsoft.com/office/drawing/2014/main" xmlns="" id="{00000000-0008-0000-0600-0000F5020000}"/>
            </a:ext>
          </a:extLst>
        </xdr:cNvPr>
        <xdr:cNvSpPr txBox="1"/>
      </xdr:nvSpPr>
      <xdr:spPr>
        <a:xfrm>
          <a:off x="21088428" y="6130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37</xdr:row>
      <xdr:rowOff>14948</xdr:rowOff>
    </xdr:from>
    <xdr:to>
      <xdr:col>107</xdr:col>
      <xdr:colOff>101600</xdr:colOff>
      <xdr:row>37</xdr:row>
      <xdr:rowOff>116548</xdr:rowOff>
    </xdr:to>
    <xdr:sp macro="" textlink="">
      <xdr:nvSpPr>
        <xdr:cNvPr id="758" name="楕円 757">
          <a:extLst>
            <a:ext uri="{FF2B5EF4-FFF2-40B4-BE49-F238E27FC236}">
              <a16:creationId xmlns:a16="http://schemas.microsoft.com/office/drawing/2014/main" xmlns="" id="{00000000-0008-0000-0600-0000F6020000}"/>
            </a:ext>
          </a:extLst>
        </xdr:cNvPr>
        <xdr:cNvSpPr/>
      </xdr:nvSpPr>
      <xdr:spPr>
        <a:xfrm>
          <a:off x="20383500" y="6358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35</xdr:row>
      <xdr:rowOff>133075</xdr:rowOff>
    </xdr:from>
    <xdr:ext cx="469744" cy="259045"/>
    <xdr:sp macro="" textlink="">
      <xdr:nvSpPr>
        <xdr:cNvPr id="759" name="テキスト ボックス 758">
          <a:extLst>
            <a:ext uri="{FF2B5EF4-FFF2-40B4-BE49-F238E27FC236}">
              <a16:creationId xmlns:a16="http://schemas.microsoft.com/office/drawing/2014/main" xmlns="" id="{00000000-0008-0000-0600-0000F7020000}"/>
            </a:ext>
          </a:extLst>
        </xdr:cNvPr>
        <xdr:cNvSpPr txBox="1"/>
      </xdr:nvSpPr>
      <xdr:spPr>
        <a:xfrm>
          <a:off x="20199428" y="6133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37</xdr:row>
      <xdr:rowOff>35789</xdr:rowOff>
    </xdr:from>
    <xdr:to>
      <xdr:col>102</xdr:col>
      <xdr:colOff>165100</xdr:colOff>
      <xdr:row>37</xdr:row>
      <xdr:rowOff>137389</xdr:rowOff>
    </xdr:to>
    <xdr:sp macro="" textlink="">
      <xdr:nvSpPr>
        <xdr:cNvPr id="760" name="楕円 759">
          <a:extLst>
            <a:ext uri="{FF2B5EF4-FFF2-40B4-BE49-F238E27FC236}">
              <a16:creationId xmlns:a16="http://schemas.microsoft.com/office/drawing/2014/main" xmlns="" id="{00000000-0008-0000-0600-0000F8020000}"/>
            </a:ext>
          </a:extLst>
        </xdr:cNvPr>
        <xdr:cNvSpPr/>
      </xdr:nvSpPr>
      <xdr:spPr>
        <a:xfrm>
          <a:off x="19494500" y="637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35</xdr:row>
      <xdr:rowOff>153916</xdr:rowOff>
    </xdr:from>
    <xdr:ext cx="469744" cy="259045"/>
    <xdr:sp macro="" textlink="">
      <xdr:nvSpPr>
        <xdr:cNvPr id="761" name="テキスト ボックス 760">
          <a:extLst>
            <a:ext uri="{FF2B5EF4-FFF2-40B4-BE49-F238E27FC236}">
              <a16:creationId xmlns:a16="http://schemas.microsoft.com/office/drawing/2014/main" xmlns="" id="{00000000-0008-0000-0600-0000F9020000}"/>
            </a:ext>
          </a:extLst>
        </xdr:cNvPr>
        <xdr:cNvSpPr txBox="1"/>
      </xdr:nvSpPr>
      <xdr:spPr>
        <a:xfrm>
          <a:off x="19310428" y="6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60363</xdr:rowOff>
    </xdr:from>
    <xdr:to>
      <xdr:col>98</xdr:col>
      <xdr:colOff>38100</xdr:colOff>
      <xdr:row>37</xdr:row>
      <xdr:rowOff>161963</xdr:rowOff>
    </xdr:to>
    <xdr:sp macro="" textlink="">
      <xdr:nvSpPr>
        <xdr:cNvPr id="762" name="楕円 761">
          <a:extLst>
            <a:ext uri="{FF2B5EF4-FFF2-40B4-BE49-F238E27FC236}">
              <a16:creationId xmlns:a16="http://schemas.microsoft.com/office/drawing/2014/main" xmlns="" id="{00000000-0008-0000-0600-0000FA020000}"/>
            </a:ext>
          </a:extLst>
        </xdr:cNvPr>
        <xdr:cNvSpPr/>
      </xdr:nvSpPr>
      <xdr:spPr>
        <a:xfrm>
          <a:off x="18605500" y="640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7040</xdr:rowOff>
    </xdr:from>
    <xdr:ext cx="469744" cy="259045"/>
    <xdr:sp macro="" textlink="">
      <xdr:nvSpPr>
        <xdr:cNvPr id="763" name="テキスト ボックス 762">
          <a:extLst>
            <a:ext uri="{FF2B5EF4-FFF2-40B4-BE49-F238E27FC236}">
              <a16:creationId xmlns:a16="http://schemas.microsoft.com/office/drawing/2014/main" xmlns="" id="{00000000-0008-0000-0600-0000FB020000}"/>
            </a:ext>
          </a:extLst>
        </xdr:cNvPr>
        <xdr:cNvSpPr txBox="1"/>
      </xdr:nvSpPr>
      <xdr:spPr>
        <a:xfrm>
          <a:off x="18421428" y="6179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4" name="正方形/長方形 763">
          <a:extLst>
            <a:ext uri="{FF2B5EF4-FFF2-40B4-BE49-F238E27FC236}">
              <a16:creationId xmlns:a16="http://schemas.microsoft.com/office/drawing/2014/main" xmlns="" id="{00000000-0008-0000-0600-0000FC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5" name="正方形/長方形 764">
          <a:extLst>
            <a:ext uri="{FF2B5EF4-FFF2-40B4-BE49-F238E27FC236}">
              <a16:creationId xmlns:a16="http://schemas.microsoft.com/office/drawing/2014/main" xmlns="" id="{00000000-0008-0000-0600-0000FD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6" name="正方形/長方形 765">
          <a:extLst>
            <a:ext uri="{FF2B5EF4-FFF2-40B4-BE49-F238E27FC236}">
              <a16:creationId xmlns:a16="http://schemas.microsoft.com/office/drawing/2014/main" xmlns="" id="{00000000-0008-0000-0600-0000FE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7" name="正方形/長方形 766">
          <a:extLst>
            <a:ext uri="{FF2B5EF4-FFF2-40B4-BE49-F238E27FC236}">
              <a16:creationId xmlns:a16="http://schemas.microsoft.com/office/drawing/2014/main" xmlns="" id="{00000000-0008-0000-0600-0000FF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8" name="正方形/長方形 767">
          <a:extLst>
            <a:ext uri="{FF2B5EF4-FFF2-40B4-BE49-F238E27FC236}">
              <a16:creationId xmlns:a16="http://schemas.microsoft.com/office/drawing/2014/main" xmlns="" id="{00000000-0008-0000-0600-00000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9" name="正方形/長方形 768">
          <a:extLst>
            <a:ext uri="{FF2B5EF4-FFF2-40B4-BE49-F238E27FC236}">
              <a16:creationId xmlns:a16="http://schemas.microsoft.com/office/drawing/2014/main" xmlns="" id="{00000000-0008-0000-0600-00000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0" name="正方形/長方形 769">
          <a:extLst>
            <a:ext uri="{FF2B5EF4-FFF2-40B4-BE49-F238E27FC236}">
              <a16:creationId xmlns:a16="http://schemas.microsoft.com/office/drawing/2014/main" xmlns="" id="{00000000-0008-0000-0600-00000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1" name="正方形/長方形 770">
          <a:extLst>
            <a:ext uri="{FF2B5EF4-FFF2-40B4-BE49-F238E27FC236}">
              <a16:creationId xmlns:a16="http://schemas.microsoft.com/office/drawing/2014/main" xmlns="" id="{00000000-0008-0000-0600-00000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2" name="テキスト ボックス 771">
          <a:extLst>
            <a:ext uri="{FF2B5EF4-FFF2-40B4-BE49-F238E27FC236}">
              <a16:creationId xmlns:a16="http://schemas.microsoft.com/office/drawing/2014/main" xmlns="" id="{00000000-0008-0000-0600-00000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3" name="直線コネクタ 772">
          <a:extLst>
            <a:ext uri="{FF2B5EF4-FFF2-40B4-BE49-F238E27FC236}">
              <a16:creationId xmlns:a16="http://schemas.microsoft.com/office/drawing/2014/main" xmlns="" id="{00000000-0008-0000-0600-00000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6" name="直線コネクタ 775">
          <a:extLst>
            <a:ext uri="{FF2B5EF4-FFF2-40B4-BE49-F238E27FC236}">
              <a16:creationId xmlns:a16="http://schemas.microsoft.com/office/drawing/2014/main" xmlns="" id="{00000000-0008-0000-0600-000008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7" name="テキスト ボックス 776">
          <a:extLst>
            <a:ext uri="{FF2B5EF4-FFF2-40B4-BE49-F238E27FC236}">
              <a16:creationId xmlns:a16="http://schemas.microsoft.com/office/drawing/2014/main" xmlns="" id="{00000000-0008-0000-0600-000009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8" name="直線コネクタ 777">
          <a:extLst>
            <a:ext uri="{FF2B5EF4-FFF2-40B4-BE49-F238E27FC236}">
              <a16:creationId xmlns:a16="http://schemas.microsoft.com/office/drawing/2014/main" xmlns="" id="{00000000-0008-0000-0600-00000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9" name="テキスト ボックス 778">
          <a:extLst>
            <a:ext uri="{FF2B5EF4-FFF2-40B4-BE49-F238E27FC236}">
              <a16:creationId xmlns:a16="http://schemas.microsoft.com/office/drawing/2014/main" xmlns="" id="{00000000-0008-0000-0600-00000B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0" name="直線コネクタ 779">
          <a:extLst>
            <a:ext uri="{FF2B5EF4-FFF2-40B4-BE49-F238E27FC236}">
              <a16:creationId xmlns:a16="http://schemas.microsoft.com/office/drawing/2014/main" xmlns="" id="{00000000-0008-0000-0600-00000C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1" name="テキスト ボックス 780">
          <a:extLst>
            <a:ext uri="{FF2B5EF4-FFF2-40B4-BE49-F238E27FC236}">
              <a16:creationId xmlns:a16="http://schemas.microsoft.com/office/drawing/2014/main" xmlns="" id="{00000000-0008-0000-0600-00000D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3" name="テキスト ボックス 782">
          <a:extLst>
            <a:ext uri="{FF2B5EF4-FFF2-40B4-BE49-F238E27FC236}">
              <a16:creationId xmlns:a16="http://schemas.microsoft.com/office/drawing/2014/main" xmlns="" id="{00000000-0008-0000-0600-00000F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4" name="直線コネクタ 783">
          <a:extLst>
            <a:ext uri="{FF2B5EF4-FFF2-40B4-BE49-F238E27FC236}">
              <a16:creationId xmlns:a16="http://schemas.microsoft.com/office/drawing/2014/main" xmlns="" id="{00000000-0008-0000-0600-000010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5" name="テキスト ボックス 784">
          <a:extLst>
            <a:ext uri="{FF2B5EF4-FFF2-40B4-BE49-F238E27FC236}">
              <a16:creationId xmlns:a16="http://schemas.microsoft.com/office/drawing/2014/main" xmlns="" id="{00000000-0008-0000-0600-000011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6" name="貸付金グラフ枠">
          <a:extLst>
            <a:ext uri="{FF2B5EF4-FFF2-40B4-BE49-F238E27FC236}">
              <a16:creationId xmlns:a16="http://schemas.microsoft.com/office/drawing/2014/main" xmlns="" id="{00000000-0008-0000-0600-000012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43631</xdr:rowOff>
    </xdr:from>
    <xdr:to>
      <xdr:col>116</xdr:col>
      <xdr:colOff>62864</xdr:colOff>
      <xdr:row>59</xdr:row>
      <xdr:rowOff>44450</xdr:rowOff>
    </xdr:to>
    <xdr:cxnSp macro="">
      <xdr:nvCxnSpPr>
        <xdr:cNvPr id="787" name="直線コネクタ 786">
          <a:extLst>
            <a:ext uri="{FF2B5EF4-FFF2-40B4-BE49-F238E27FC236}">
              <a16:creationId xmlns:a16="http://schemas.microsoft.com/office/drawing/2014/main" xmlns="" id="{00000000-0008-0000-0600-000013030000}"/>
            </a:ext>
          </a:extLst>
        </xdr:cNvPr>
        <xdr:cNvCxnSpPr/>
      </xdr:nvCxnSpPr>
      <xdr:spPr>
        <a:xfrm flipV="1">
          <a:off x="22159595" y="8787581"/>
          <a:ext cx="1269" cy="1372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8" name="貸付金最小値テキスト">
          <a:extLst>
            <a:ext uri="{FF2B5EF4-FFF2-40B4-BE49-F238E27FC236}">
              <a16:creationId xmlns:a16="http://schemas.microsoft.com/office/drawing/2014/main" xmlns="" id="{00000000-0008-0000-0600-000014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9" name="直線コネクタ 788">
          <a:extLst>
            <a:ext uri="{FF2B5EF4-FFF2-40B4-BE49-F238E27FC236}">
              <a16:creationId xmlns:a16="http://schemas.microsoft.com/office/drawing/2014/main" xmlns="" id="{00000000-0008-0000-0600-000015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161758</xdr:rowOff>
    </xdr:from>
    <xdr:ext cx="534377" cy="259045"/>
    <xdr:sp macro="" textlink="">
      <xdr:nvSpPr>
        <xdr:cNvPr id="790" name="貸付金最大値テキスト">
          <a:extLst>
            <a:ext uri="{FF2B5EF4-FFF2-40B4-BE49-F238E27FC236}">
              <a16:creationId xmlns:a16="http://schemas.microsoft.com/office/drawing/2014/main" xmlns="" id="{00000000-0008-0000-0600-000016030000}"/>
            </a:ext>
          </a:extLst>
        </xdr:cNvPr>
        <xdr:cNvSpPr txBox="1"/>
      </xdr:nvSpPr>
      <xdr:spPr>
        <a:xfrm>
          <a:off x="22212300" y="856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43631</xdr:rowOff>
    </xdr:from>
    <xdr:to>
      <xdr:col>116</xdr:col>
      <xdr:colOff>152400</xdr:colOff>
      <xdr:row>51</xdr:row>
      <xdr:rowOff>43631</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22072600" y="8787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37840</xdr:rowOff>
    </xdr:from>
    <xdr:to>
      <xdr:col>116</xdr:col>
      <xdr:colOff>63500</xdr:colOff>
      <xdr:row>59</xdr:row>
      <xdr:rowOff>38316</xdr:rowOff>
    </xdr:to>
    <xdr:cxnSp macro="">
      <xdr:nvCxnSpPr>
        <xdr:cNvPr id="792" name="直線コネクタ 791">
          <a:extLst>
            <a:ext uri="{FF2B5EF4-FFF2-40B4-BE49-F238E27FC236}">
              <a16:creationId xmlns:a16="http://schemas.microsoft.com/office/drawing/2014/main" xmlns="" id="{00000000-0008-0000-0600-000018030000}"/>
            </a:ext>
          </a:extLst>
        </xdr:cNvPr>
        <xdr:cNvCxnSpPr/>
      </xdr:nvCxnSpPr>
      <xdr:spPr>
        <a:xfrm>
          <a:off x="21323300" y="10153390"/>
          <a:ext cx="838200" cy="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88402</xdr:rowOff>
    </xdr:from>
    <xdr:ext cx="469744" cy="259045"/>
    <xdr:sp macro="" textlink="">
      <xdr:nvSpPr>
        <xdr:cNvPr id="793" name="貸付金平均値テキスト">
          <a:extLst>
            <a:ext uri="{FF2B5EF4-FFF2-40B4-BE49-F238E27FC236}">
              <a16:creationId xmlns:a16="http://schemas.microsoft.com/office/drawing/2014/main" xmlns="" id="{00000000-0008-0000-0600-000019030000}"/>
            </a:ext>
          </a:extLst>
        </xdr:cNvPr>
        <xdr:cNvSpPr txBox="1"/>
      </xdr:nvSpPr>
      <xdr:spPr>
        <a:xfrm>
          <a:off x="22212300" y="98610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65525</xdr:rowOff>
    </xdr:from>
    <xdr:to>
      <xdr:col>116</xdr:col>
      <xdr:colOff>114300</xdr:colOff>
      <xdr:row>58</xdr:row>
      <xdr:rowOff>167125</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22110700" y="10009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30467</xdr:rowOff>
    </xdr:from>
    <xdr:to>
      <xdr:col>111</xdr:col>
      <xdr:colOff>177800</xdr:colOff>
      <xdr:row>59</xdr:row>
      <xdr:rowOff>37840</xdr:rowOff>
    </xdr:to>
    <xdr:cxnSp macro="">
      <xdr:nvCxnSpPr>
        <xdr:cNvPr id="795" name="直線コネクタ 794">
          <a:extLst>
            <a:ext uri="{FF2B5EF4-FFF2-40B4-BE49-F238E27FC236}">
              <a16:creationId xmlns:a16="http://schemas.microsoft.com/office/drawing/2014/main" xmlns="" id="{00000000-0008-0000-0600-00001B030000}"/>
            </a:ext>
          </a:extLst>
        </xdr:cNvPr>
        <xdr:cNvCxnSpPr/>
      </xdr:nvCxnSpPr>
      <xdr:spPr>
        <a:xfrm>
          <a:off x="20434300" y="10146017"/>
          <a:ext cx="889000" cy="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31541</xdr:rowOff>
    </xdr:from>
    <xdr:to>
      <xdr:col>112</xdr:col>
      <xdr:colOff>38100</xdr:colOff>
      <xdr:row>58</xdr:row>
      <xdr:rowOff>133141</xdr:rowOff>
    </xdr:to>
    <xdr:sp macro="" textlink="">
      <xdr:nvSpPr>
        <xdr:cNvPr id="796" name="フローチャート: 判断 795">
          <a:extLst>
            <a:ext uri="{FF2B5EF4-FFF2-40B4-BE49-F238E27FC236}">
              <a16:creationId xmlns:a16="http://schemas.microsoft.com/office/drawing/2014/main" xmlns="" id="{00000000-0008-0000-0600-00001C030000}"/>
            </a:ext>
          </a:extLst>
        </xdr:cNvPr>
        <xdr:cNvSpPr/>
      </xdr:nvSpPr>
      <xdr:spPr>
        <a:xfrm>
          <a:off x="21272500" y="997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149668</xdr:rowOff>
    </xdr:from>
    <xdr:ext cx="469744"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088428" y="9750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1454</xdr:rowOff>
    </xdr:from>
    <xdr:to>
      <xdr:col>107</xdr:col>
      <xdr:colOff>50800</xdr:colOff>
      <xdr:row>59</xdr:row>
      <xdr:rowOff>30467</xdr:rowOff>
    </xdr:to>
    <xdr:cxnSp macro="">
      <xdr:nvCxnSpPr>
        <xdr:cNvPr id="798" name="直線コネクタ 797">
          <a:extLst>
            <a:ext uri="{FF2B5EF4-FFF2-40B4-BE49-F238E27FC236}">
              <a16:creationId xmlns:a16="http://schemas.microsoft.com/office/drawing/2014/main" xmlns="" id="{00000000-0008-0000-0600-00001E030000}"/>
            </a:ext>
          </a:extLst>
        </xdr:cNvPr>
        <xdr:cNvCxnSpPr/>
      </xdr:nvCxnSpPr>
      <xdr:spPr>
        <a:xfrm>
          <a:off x="19545300" y="10117004"/>
          <a:ext cx="889000" cy="29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72898</xdr:rowOff>
    </xdr:from>
    <xdr:to>
      <xdr:col>107</xdr:col>
      <xdr:colOff>101600</xdr:colOff>
      <xdr:row>59</xdr:row>
      <xdr:rowOff>3048</xdr:rowOff>
    </xdr:to>
    <xdr:sp macro="" textlink="">
      <xdr:nvSpPr>
        <xdr:cNvPr id="799" name="フローチャート: 判断 798">
          <a:extLst>
            <a:ext uri="{FF2B5EF4-FFF2-40B4-BE49-F238E27FC236}">
              <a16:creationId xmlns:a16="http://schemas.microsoft.com/office/drawing/2014/main" xmlns="" id="{00000000-0008-0000-0600-00001F030000}"/>
            </a:ext>
          </a:extLst>
        </xdr:cNvPr>
        <xdr:cNvSpPr/>
      </xdr:nvSpPr>
      <xdr:spPr>
        <a:xfrm>
          <a:off x="20383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19575</xdr:rowOff>
    </xdr:from>
    <xdr:ext cx="469744"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20199428" y="9792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1454</xdr:rowOff>
    </xdr:from>
    <xdr:to>
      <xdr:col>102</xdr:col>
      <xdr:colOff>114300</xdr:colOff>
      <xdr:row>59</xdr:row>
      <xdr:rowOff>30200</xdr:rowOff>
    </xdr:to>
    <xdr:cxnSp macro="">
      <xdr:nvCxnSpPr>
        <xdr:cNvPr id="801" name="直線コネクタ 800">
          <a:extLst>
            <a:ext uri="{FF2B5EF4-FFF2-40B4-BE49-F238E27FC236}">
              <a16:creationId xmlns:a16="http://schemas.microsoft.com/office/drawing/2014/main" xmlns="" id="{00000000-0008-0000-0600-000021030000}"/>
            </a:ext>
          </a:extLst>
        </xdr:cNvPr>
        <xdr:cNvCxnSpPr/>
      </xdr:nvCxnSpPr>
      <xdr:spPr>
        <a:xfrm flipV="1">
          <a:off x="18656300" y="10117004"/>
          <a:ext cx="889000" cy="28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72936</xdr:rowOff>
    </xdr:from>
    <xdr:to>
      <xdr:col>102</xdr:col>
      <xdr:colOff>165100</xdr:colOff>
      <xdr:row>59</xdr:row>
      <xdr:rowOff>3086</xdr:rowOff>
    </xdr:to>
    <xdr:sp macro="" textlink="">
      <xdr:nvSpPr>
        <xdr:cNvPr id="802" name="フローチャート: 判断 801">
          <a:extLst>
            <a:ext uri="{FF2B5EF4-FFF2-40B4-BE49-F238E27FC236}">
              <a16:creationId xmlns:a16="http://schemas.microsoft.com/office/drawing/2014/main" xmlns="" id="{00000000-0008-0000-0600-000022030000}"/>
            </a:ext>
          </a:extLst>
        </xdr:cNvPr>
        <xdr:cNvSpPr/>
      </xdr:nvSpPr>
      <xdr:spPr>
        <a:xfrm>
          <a:off x="19494500" y="1001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19613</xdr:rowOff>
    </xdr:from>
    <xdr:ext cx="469744" cy="259045"/>
    <xdr:sp macro="" textlink="">
      <xdr:nvSpPr>
        <xdr:cNvPr id="803" name="テキスト ボックス 802">
          <a:extLst>
            <a:ext uri="{FF2B5EF4-FFF2-40B4-BE49-F238E27FC236}">
              <a16:creationId xmlns:a16="http://schemas.microsoft.com/office/drawing/2014/main" xmlns="" id="{00000000-0008-0000-0600-000023030000}"/>
            </a:ext>
          </a:extLst>
        </xdr:cNvPr>
        <xdr:cNvSpPr txBox="1"/>
      </xdr:nvSpPr>
      <xdr:spPr>
        <a:xfrm>
          <a:off x="19310428" y="979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58268</xdr:rowOff>
    </xdr:from>
    <xdr:to>
      <xdr:col>98</xdr:col>
      <xdr:colOff>38100</xdr:colOff>
      <xdr:row>58</xdr:row>
      <xdr:rowOff>159868</xdr:rowOff>
    </xdr:to>
    <xdr:sp macro="" textlink="">
      <xdr:nvSpPr>
        <xdr:cNvPr id="804" name="フローチャート: 判断 803">
          <a:extLst>
            <a:ext uri="{FF2B5EF4-FFF2-40B4-BE49-F238E27FC236}">
              <a16:creationId xmlns:a16="http://schemas.microsoft.com/office/drawing/2014/main" xmlns="" id="{00000000-0008-0000-0600-000024030000}"/>
            </a:ext>
          </a:extLst>
        </xdr:cNvPr>
        <xdr:cNvSpPr/>
      </xdr:nvSpPr>
      <xdr:spPr>
        <a:xfrm>
          <a:off x="18605500" y="10002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4945</xdr:rowOff>
    </xdr:from>
    <xdr:ext cx="469744" cy="259045"/>
    <xdr:sp macro="" textlink="">
      <xdr:nvSpPr>
        <xdr:cNvPr id="805" name="テキスト ボックス 804">
          <a:extLst>
            <a:ext uri="{FF2B5EF4-FFF2-40B4-BE49-F238E27FC236}">
              <a16:creationId xmlns:a16="http://schemas.microsoft.com/office/drawing/2014/main" xmlns="" id="{00000000-0008-0000-0600-000025030000}"/>
            </a:ext>
          </a:extLst>
        </xdr:cNvPr>
        <xdr:cNvSpPr txBox="1"/>
      </xdr:nvSpPr>
      <xdr:spPr>
        <a:xfrm>
          <a:off x="18421428" y="9777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xmlns="" id="{00000000-0008-0000-0600-000027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xmlns="" id="{00000000-0008-0000-0600-000029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158966</xdr:rowOff>
    </xdr:from>
    <xdr:to>
      <xdr:col>116</xdr:col>
      <xdr:colOff>114300</xdr:colOff>
      <xdr:row>59</xdr:row>
      <xdr:rowOff>89116</xdr:rowOff>
    </xdr:to>
    <xdr:sp macro="" textlink="">
      <xdr:nvSpPr>
        <xdr:cNvPr id="811" name="楕円 810">
          <a:extLst>
            <a:ext uri="{FF2B5EF4-FFF2-40B4-BE49-F238E27FC236}">
              <a16:creationId xmlns:a16="http://schemas.microsoft.com/office/drawing/2014/main" xmlns="" id="{00000000-0008-0000-0600-00002B030000}"/>
            </a:ext>
          </a:extLst>
        </xdr:cNvPr>
        <xdr:cNvSpPr/>
      </xdr:nvSpPr>
      <xdr:spPr>
        <a:xfrm>
          <a:off x="22110700" y="10103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73893</xdr:rowOff>
    </xdr:from>
    <xdr:ext cx="378565" cy="259045"/>
    <xdr:sp macro="" textlink="">
      <xdr:nvSpPr>
        <xdr:cNvPr id="812" name="貸付金該当値テキスト">
          <a:extLst>
            <a:ext uri="{FF2B5EF4-FFF2-40B4-BE49-F238E27FC236}">
              <a16:creationId xmlns:a16="http://schemas.microsoft.com/office/drawing/2014/main" xmlns="" id="{00000000-0008-0000-0600-00002C030000}"/>
            </a:ext>
          </a:extLst>
        </xdr:cNvPr>
        <xdr:cNvSpPr txBox="1"/>
      </xdr:nvSpPr>
      <xdr:spPr>
        <a:xfrm>
          <a:off x="22212300" y="100179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158490</xdr:rowOff>
    </xdr:from>
    <xdr:to>
      <xdr:col>112</xdr:col>
      <xdr:colOff>38100</xdr:colOff>
      <xdr:row>59</xdr:row>
      <xdr:rowOff>88640</xdr:rowOff>
    </xdr:to>
    <xdr:sp macro="" textlink="">
      <xdr:nvSpPr>
        <xdr:cNvPr id="813" name="楕円 812">
          <a:extLst>
            <a:ext uri="{FF2B5EF4-FFF2-40B4-BE49-F238E27FC236}">
              <a16:creationId xmlns:a16="http://schemas.microsoft.com/office/drawing/2014/main" xmlns="" id="{00000000-0008-0000-0600-00002D030000}"/>
            </a:ext>
          </a:extLst>
        </xdr:cNvPr>
        <xdr:cNvSpPr/>
      </xdr:nvSpPr>
      <xdr:spPr>
        <a:xfrm>
          <a:off x="21272500" y="1010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79767</xdr:rowOff>
    </xdr:from>
    <xdr:ext cx="378565" cy="259045"/>
    <xdr:sp macro="" textlink="">
      <xdr:nvSpPr>
        <xdr:cNvPr id="814" name="テキスト ボックス 813">
          <a:extLst>
            <a:ext uri="{FF2B5EF4-FFF2-40B4-BE49-F238E27FC236}">
              <a16:creationId xmlns:a16="http://schemas.microsoft.com/office/drawing/2014/main" xmlns="" id="{00000000-0008-0000-0600-00002E030000}"/>
            </a:ext>
          </a:extLst>
        </xdr:cNvPr>
        <xdr:cNvSpPr txBox="1"/>
      </xdr:nvSpPr>
      <xdr:spPr>
        <a:xfrm>
          <a:off x="21134017" y="10195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151117</xdr:rowOff>
    </xdr:from>
    <xdr:to>
      <xdr:col>107</xdr:col>
      <xdr:colOff>101600</xdr:colOff>
      <xdr:row>59</xdr:row>
      <xdr:rowOff>81267</xdr:rowOff>
    </xdr:to>
    <xdr:sp macro="" textlink="">
      <xdr:nvSpPr>
        <xdr:cNvPr id="815" name="楕円 814">
          <a:extLst>
            <a:ext uri="{FF2B5EF4-FFF2-40B4-BE49-F238E27FC236}">
              <a16:creationId xmlns:a16="http://schemas.microsoft.com/office/drawing/2014/main" xmlns="" id="{00000000-0008-0000-0600-00002F030000}"/>
            </a:ext>
          </a:extLst>
        </xdr:cNvPr>
        <xdr:cNvSpPr/>
      </xdr:nvSpPr>
      <xdr:spPr>
        <a:xfrm>
          <a:off x="20383500" y="10095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72394</xdr:rowOff>
    </xdr:from>
    <xdr:ext cx="378565" cy="259045"/>
    <xdr:sp macro="" textlink="">
      <xdr:nvSpPr>
        <xdr:cNvPr id="816" name="テキスト ボックス 815">
          <a:extLst>
            <a:ext uri="{FF2B5EF4-FFF2-40B4-BE49-F238E27FC236}">
              <a16:creationId xmlns:a16="http://schemas.microsoft.com/office/drawing/2014/main" xmlns="" id="{00000000-0008-0000-0600-000030030000}"/>
            </a:ext>
          </a:extLst>
        </xdr:cNvPr>
        <xdr:cNvSpPr txBox="1"/>
      </xdr:nvSpPr>
      <xdr:spPr>
        <a:xfrm>
          <a:off x="20245017" y="10187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122104</xdr:rowOff>
    </xdr:from>
    <xdr:to>
      <xdr:col>102</xdr:col>
      <xdr:colOff>165100</xdr:colOff>
      <xdr:row>59</xdr:row>
      <xdr:rowOff>52254</xdr:rowOff>
    </xdr:to>
    <xdr:sp macro="" textlink="">
      <xdr:nvSpPr>
        <xdr:cNvPr id="817" name="楕円 816">
          <a:extLst>
            <a:ext uri="{FF2B5EF4-FFF2-40B4-BE49-F238E27FC236}">
              <a16:creationId xmlns:a16="http://schemas.microsoft.com/office/drawing/2014/main" xmlns="" id="{00000000-0008-0000-0600-000031030000}"/>
            </a:ext>
          </a:extLst>
        </xdr:cNvPr>
        <xdr:cNvSpPr/>
      </xdr:nvSpPr>
      <xdr:spPr>
        <a:xfrm>
          <a:off x="19494500" y="10066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43381</xdr:rowOff>
    </xdr:from>
    <xdr:ext cx="469744" cy="259045"/>
    <xdr:sp macro="" textlink="">
      <xdr:nvSpPr>
        <xdr:cNvPr id="818" name="テキスト ボックス 817">
          <a:extLst>
            <a:ext uri="{FF2B5EF4-FFF2-40B4-BE49-F238E27FC236}">
              <a16:creationId xmlns:a16="http://schemas.microsoft.com/office/drawing/2014/main" xmlns="" id="{00000000-0008-0000-0600-000032030000}"/>
            </a:ext>
          </a:extLst>
        </xdr:cNvPr>
        <xdr:cNvSpPr txBox="1"/>
      </xdr:nvSpPr>
      <xdr:spPr>
        <a:xfrm>
          <a:off x="19310428" y="10158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150850</xdr:rowOff>
    </xdr:from>
    <xdr:to>
      <xdr:col>98</xdr:col>
      <xdr:colOff>38100</xdr:colOff>
      <xdr:row>59</xdr:row>
      <xdr:rowOff>81000</xdr:rowOff>
    </xdr:to>
    <xdr:sp macro="" textlink="">
      <xdr:nvSpPr>
        <xdr:cNvPr id="819" name="楕円 818">
          <a:extLst>
            <a:ext uri="{FF2B5EF4-FFF2-40B4-BE49-F238E27FC236}">
              <a16:creationId xmlns:a16="http://schemas.microsoft.com/office/drawing/2014/main" xmlns="" id="{00000000-0008-0000-0600-000033030000}"/>
            </a:ext>
          </a:extLst>
        </xdr:cNvPr>
        <xdr:cNvSpPr/>
      </xdr:nvSpPr>
      <xdr:spPr>
        <a:xfrm>
          <a:off x="18605500" y="1009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72127</xdr:rowOff>
    </xdr:from>
    <xdr:ext cx="378565" cy="259045"/>
    <xdr:sp macro="" textlink="">
      <xdr:nvSpPr>
        <xdr:cNvPr id="820" name="テキスト ボックス 819">
          <a:extLst>
            <a:ext uri="{FF2B5EF4-FFF2-40B4-BE49-F238E27FC236}">
              <a16:creationId xmlns:a16="http://schemas.microsoft.com/office/drawing/2014/main" xmlns="" id="{00000000-0008-0000-0600-000034030000}"/>
            </a:ext>
          </a:extLst>
        </xdr:cNvPr>
        <xdr:cNvSpPr txBox="1"/>
      </xdr:nvSpPr>
      <xdr:spPr>
        <a:xfrm>
          <a:off x="18467017" y="10187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1" name="正方形/長方形 820">
          <a:extLst>
            <a:ext uri="{FF2B5EF4-FFF2-40B4-BE49-F238E27FC236}">
              <a16:creationId xmlns:a16="http://schemas.microsoft.com/office/drawing/2014/main" xmlns="" id="{00000000-0008-0000-0600-000035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2" name="正方形/長方形 821">
          <a:extLst>
            <a:ext uri="{FF2B5EF4-FFF2-40B4-BE49-F238E27FC236}">
              <a16:creationId xmlns:a16="http://schemas.microsoft.com/office/drawing/2014/main" xmlns="" id="{00000000-0008-0000-0600-000036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3" name="正方形/長方形 822">
          <a:extLst>
            <a:ext uri="{FF2B5EF4-FFF2-40B4-BE49-F238E27FC236}">
              <a16:creationId xmlns:a16="http://schemas.microsoft.com/office/drawing/2014/main" xmlns="" id="{00000000-0008-0000-0600-000037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4" name="正方形/長方形 823">
          <a:extLst>
            <a:ext uri="{FF2B5EF4-FFF2-40B4-BE49-F238E27FC236}">
              <a16:creationId xmlns:a16="http://schemas.microsoft.com/office/drawing/2014/main" xmlns="" id="{00000000-0008-0000-0600-000038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5" name="正方形/長方形 824">
          <a:extLst>
            <a:ext uri="{FF2B5EF4-FFF2-40B4-BE49-F238E27FC236}">
              <a16:creationId xmlns:a16="http://schemas.microsoft.com/office/drawing/2014/main" xmlns="" id="{00000000-0008-0000-0600-000039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6" name="正方形/長方形 825">
          <a:extLst>
            <a:ext uri="{FF2B5EF4-FFF2-40B4-BE49-F238E27FC236}">
              <a16:creationId xmlns:a16="http://schemas.microsoft.com/office/drawing/2014/main" xmlns="" id="{00000000-0008-0000-0600-00003A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7" name="正方形/長方形 826">
          <a:extLst>
            <a:ext uri="{FF2B5EF4-FFF2-40B4-BE49-F238E27FC236}">
              <a16:creationId xmlns:a16="http://schemas.microsoft.com/office/drawing/2014/main" xmlns="" id="{00000000-0008-0000-0600-00003B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8" name="正方形/長方形 827">
          <a:extLst>
            <a:ext uri="{FF2B5EF4-FFF2-40B4-BE49-F238E27FC236}">
              <a16:creationId xmlns:a16="http://schemas.microsoft.com/office/drawing/2014/main" xmlns="" id="{00000000-0008-0000-0600-00003C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9" name="テキスト ボックス 828">
          <a:extLst>
            <a:ext uri="{FF2B5EF4-FFF2-40B4-BE49-F238E27FC236}">
              <a16:creationId xmlns:a16="http://schemas.microsoft.com/office/drawing/2014/main" xmlns="" id="{00000000-0008-0000-0600-00003D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0" name="直線コネクタ 829">
          <a:extLst>
            <a:ext uri="{FF2B5EF4-FFF2-40B4-BE49-F238E27FC236}">
              <a16:creationId xmlns:a16="http://schemas.microsoft.com/office/drawing/2014/main" xmlns="" id="{00000000-0008-0000-0600-00003E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1" name="テキスト ボックス 830">
          <a:extLst>
            <a:ext uri="{FF2B5EF4-FFF2-40B4-BE49-F238E27FC236}">
              <a16:creationId xmlns:a16="http://schemas.microsoft.com/office/drawing/2014/main" xmlns="" id="{00000000-0008-0000-0600-00003F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2" name="直線コネクタ 831">
          <a:extLst>
            <a:ext uri="{FF2B5EF4-FFF2-40B4-BE49-F238E27FC236}">
              <a16:creationId xmlns:a16="http://schemas.microsoft.com/office/drawing/2014/main" xmlns="" id="{00000000-0008-0000-0600-000040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3" name="テキスト ボックス 832">
          <a:extLst>
            <a:ext uri="{FF2B5EF4-FFF2-40B4-BE49-F238E27FC236}">
              <a16:creationId xmlns:a16="http://schemas.microsoft.com/office/drawing/2014/main" xmlns="" id="{00000000-0008-0000-0600-000041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4" name="直線コネクタ 833">
          <a:extLst>
            <a:ext uri="{FF2B5EF4-FFF2-40B4-BE49-F238E27FC236}">
              <a16:creationId xmlns:a16="http://schemas.microsoft.com/office/drawing/2014/main" xmlns="" id="{00000000-0008-0000-0600-000042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5" name="テキスト ボックス 834">
          <a:extLst>
            <a:ext uri="{FF2B5EF4-FFF2-40B4-BE49-F238E27FC236}">
              <a16:creationId xmlns:a16="http://schemas.microsoft.com/office/drawing/2014/main" xmlns="" id="{00000000-0008-0000-0600-000043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a:extLst>
            <a:ext uri="{FF2B5EF4-FFF2-40B4-BE49-F238E27FC236}">
              <a16:creationId xmlns:a16="http://schemas.microsoft.com/office/drawing/2014/main" xmlns="" id="{00000000-0008-0000-0600-000045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39" name="テキスト ボックス 838">
          <a:extLst>
            <a:ext uri="{FF2B5EF4-FFF2-40B4-BE49-F238E27FC236}">
              <a16:creationId xmlns:a16="http://schemas.microsoft.com/office/drawing/2014/main" xmlns="" id="{00000000-0008-0000-0600-000047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1" name="テキスト ボックス 840">
          <a:extLst>
            <a:ext uri="{FF2B5EF4-FFF2-40B4-BE49-F238E27FC236}">
              <a16:creationId xmlns:a16="http://schemas.microsoft.com/office/drawing/2014/main" xmlns="" id="{00000000-0008-0000-0600-000049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2" name="直線コネクタ 841">
          <a:extLst>
            <a:ext uri="{FF2B5EF4-FFF2-40B4-BE49-F238E27FC236}">
              <a16:creationId xmlns:a16="http://schemas.microsoft.com/office/drawing/2014/main" xmlns="" id="{00000000-0008-0000-0600-00004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3" name="テキスト ボックス 842">
          <a:extLst>
            <a:ext uri="{FF2B5EF4-FFF2-40B4-BE49-F238E27FC236}">
              <a16:creationId xmlns:a16="http://schemas.microsoft.com/office/drawing/2014/main" xmlns="" id="{00000000-0008-0000-0600-00004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4" name="繰出金グラフ枠">
          <a:extLst>
            <a:ext uri="{FF2B5EF4-FFF2-40B4-BE49-F238E27FC236}">
              <a16:creationId xmlns:a16="http://schemas.microsoft.com/office/drawing/2014/main" xmlns="" id="{00000000-0008-0000-0600-00004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95047</xdr:rowOff>
    </xdr:from>
    <xdr:to>
      <xdr:col>116</xdr:col>
      <xdr:colOff>62864</xdr:colOff>
      <xdr:row>79</xdr:row>
      <xdr:rowOff>64846</xdr:rowOff>
    </xdr:to>
    <xdr:cxnSp macro="">
      <xdr:nvCxnSpPr>
        <xdr:cNvPr id="845" name="直線コネクタ 844">
          <a:extLst>
            <a:ext uri="{FF2B5EF4-FFF2-40B4-BE49-F238E27FC236}">
              <a16:creationId xmlns:a16="http://schemas.microsoft.com/office/drawing/2014/main" xmlns="" id="{00000000-0008-0000-0600-00004D030000}"/>
            </a:ext>
          </a:extLst>
        </xdr:cNvPr>
        <xdr:cNvCxnSpPr/>
      </xdr:nvCxnSpPr>
      <xdr:spPr>
        <a:xfrm flipV="1">
          <a:off x="22159595" y="12267997"/>
          <a:ext cx="1269" cy="1341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68673</xdr:rowOff>
    </xdr:from>
    <xdr:ext cx="534377" cy="259045"/>
    <xdr:sp macro="" textlink="">
      <xdr:nvSpPr>
        <xdr:cNvPr id="846" name="繰出金最小値テキスト">
          <a:extLst>
            <a:ext uri="{FF2B5EF4-FFF2-40B4-BE49-F238E27FC236}">
              <a16:creationId xmlns:a16="http://schemas.microsoft.com/office/drawing/2014/main" xmlns="" id="{00000000-0008-0000-0600-00004E030000}"/>
            </a:ext>
          </a:extLst>
        </xdr:cNvPr>
        <xdr:cNvSpPr txBox="1"/>
      </xdr:nvSpPr>
      <xdr:spPr>
        <a:xfrm>
          <a:off x="22212300" y="13613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64846</xdr:rowOff>
    </xdr:from>
    <xdr:to>
      <xdr:col>116</xdr:col>
      <xdr:colOff>152400</xdr:colOff>
      <xdr:row>79</xdr:row>
      <xdr:rowOff>64846</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a:off x="22072600" y="136093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41724</xdr:rowOff>
    </xdr:from>
    <xdr:ext cx="599010" cy="259045"/>
    <xdr:sp macro="" textlink="">
      <xdr:nvSpPr>
        <xdr:cNvPr id="848" name="繰出金最大値テキスト">
          <a:extLst>
            <a:ext uri="{FF2B5EF4-FFF2-40B4-BE49-F238E27FC236}">
              <a16:creationId xmlns:a16="http://schemas.microsoft.com/office/drawing/2014/main" xmlns="" id="{00000000-0008-0000-0600-000050030000}"/>
            </a:ext>
          </a:extLst>
        </xdr:cNvPr>
        <xdr:cNvSpPr txBox="1"/>
      </xdr:nvSpPr>
      <xdr:spPr>
        <a:xfrm>
          <a:off x="22212300" y="120432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95047</xdr:rowOff>
    </xdr:from>
    <xdr:to>
      <xdr:col>116</xdr:col>
      <xdr:colOff>152400</xdr:colOff>
      <xdr:row>71</xdr:row>
      <xdr:rowOff>95047</xdr:rowOff>
    </xdr:to>
    <xdr:cxnSp macro="">
      <xdr:nvCxnSpPr>
        <xdr:cNvPr id="849" name="直線コネクタ 848">
          <a:extLst>
            <a:ext uri="{FF2B5EF4-FFF2-40B4-BE49-F238E27FC236}">
              <a16:creationId xmlns:a16="http://schemas.microsoft.com/office/drawing/2014/main" xmlns="" id="{00000000-0008-0000-0600-000051030000}"/>
            </a:ext>
          </a:extLst>
        </xdr:cNvPr>
        <xdr:cNvCxnSpPr/>
      </xdr:nvCxnSpPr>
      <xdr:spPr>
        <a:xfrm>
          <a:off x="22072600" y="12267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13881</xdr:rowOff>
    </xdr:from>
    <xdr:to>
      <xdr:col>116</xdr:col>
      <xdr:colOff>63500</xdr:colOff>
      <xdr:row>76</xdr:row>
      <xdr:rowOff>22949</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21323300" y="13044081"/>
          <a:ext cx="838200" cy="9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71645</xdr:rowOff>
    </xdr:from>
    <xdr:ext cx="534377" cy="259045"/>
    <xdr:sp macro="" textlink="">
      <xdr:nvSpPr>
        <xdr:cNvPr id="851" name="繰出金平均値テキスト">
          <a:extLst>
            <a:ext uri="{FF2B5EF4-FFF2-40B4-BE49-F238E27FC236}">
              <a16:creationId xmlns:a16="http://schemas.microsoft.com/office/drawing/2014/main" xmlns="" id="{00000000-0008-0000-0600-000053030000}"/>
            </a:ext>
          </a:extLst>
        </xdr:cNvPr>
        <xdr:cNvSpPr txBox="1"/>
      </xdr:nvSpPr>
      <xdr:spPr>
        <a:xfrm>
          <a:off x="22212300" y="132732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93218</xdr:rowOff>
    </xdr:from>
    <xdr:to>
      <xdr:col>116</xdr:col>
      <xdr:colOff>114300</xdr:colOff>
      <xdr:row>78</xdr:row>
      <xdr:rowOff>23368</xdr:rowOff>
    </xdr:to>
    <xdr:sp macro="" textlink="">
      <xdr:nvSpPr>
        <xdr:cNvPr id="852" name="フローチャート: 判断 851">
          <a:extLst>
            <a:ext uri="{FF2B5EF4-FFF2-40B4-BE49-F238E27FC236}">
              <a16:creationId xmlns:a16="http://schemas.microsoft.com/office/drawing/2014/main" xmlns="" id="{00000000-0008-0000-0600-000054030000}"/>
            </a:ext>
          </a:extLst>
        </xdr:cNvPr>
        <xdr:cNvSpPr/>
      </xdr:nvSpPr>
      <xdr:spPr>
        <a:xfrm>
          <a:off x="22110700" y="13294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13881</xdr:rowOff>
    </xdr:from>
    <xdr:to>
      <xdr:col>111</xdr:col>
      <xdr:colOff>177800</xdr:colOff>
      <xdr:row>76</xdr:row>
      <xdr:rowOff>62751</xdr:rowOff>
    </xdr:to>
    <xdr:cxnSp macro="">
      <xdr:nvCxnSpPr>
        <xdr:cNvPr id="853" name="直線コネクタ 852">
          <a:extLst>
            <a:ext uri="{FF2B5EF4-FFF2-40B4-BE49-F238E27FC236}">
              <a16:creationId xmlns:a16="http://schemas.microsoft.com/office/drawing/2014/main" xmlns="" id="{00000000-0008-0000-0600-000055030000}"/>
            </a:ext>
          </a:extLst>
        </xdr:cNvPr>
        <xdr:cNvCxnSpPr/>
      </xdr:nvCxnSpPr>
      <xdr:spPr>
        <a:xfrm flipV="1">
          <a:off x="20434300" y="13044081"/>
          <a:ext cx="889000" cy="48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52133</xdr:rowOff>
    </xdr:from>
    <xdr:to>
      <xdr:col>112</xdr:col>
      <xdr:colOff>38100</xdr:colOff>
      <xdr:row>77</xdr:row>
      <xdr:rowOff>153733</xdr:rowOff>
    </xdr:to>
    <xdr:sp macro="" textlink="">
      <xdr:nvSpPr>
        <xdr:cNvPr id="854" name="フローチャート: 判断 853">
          <a:extLst>
            <a:ext uri="{FF2B5EF4-FFF2-40B4-BE49-F238E27FC236}">
              <a16:creationId xmlns:a16="http://schemas.microsoft.com/office/drawing/2014/main" xmlns="" id="{00000000-0008-0000-0600-000056030000}"/>
            </a:ext>
          </a:extLst>
        </xdr:cNvPr>
        <xdr:cNvSpPr/>
      </xdr:nvSpPr>
      <xdr:spPr>
        <a:xfrm>
          <a:off x="21272500" y="13253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144860</xdr:rowOff>
    </xdr:from>
    <xdr:ext cx="534377"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056111" y="1334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62751</xdr:rowOff>
    </xdr:from>
    <xdr:to>
      <xdr:col>107</xdr:col>
      <xdr:colOff>50800</xdr:colOff>
      <xdr:row>76</xdr:row>
      <xdr:rowOff>101969</xdr:rowOff>
    </xdr:to>
    <xdr:cxnSp macro="">
      <xdr:nvCxnSpPr>
        <xdr:cNvPr id="856" name="直線コネクタ 855">
          <a:extLst>
            <a:ext uri="{FF2B5EF4-FFF2-40B4-BE49-F238E27FC236}">
              <a16:creationId xmlns:a16="http://schemas.microsoft.com/office/drawing/2014/main" xmlns="" id="{00000000-0008-0000-0600-000058030000}"/>
            </a:ext>
          </a:extLst>
        </xdr:cNvPr>
        <xdr:cNvCxnSpPr/>
      </xdr:nvCxnSpPr>
      <xdr:spPr>
        <a:xfrm flipV="1">
          <a:off x="19545300" y="13092951"/>
          <a:ext cx="889000" cy="39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148044</xdr:rowOff>
    </xdr:from>
    <xdr:to>
      <xdr:col>107</xdr:col>
      <xdr:colOff>101600</xdr:colOff>
      <xdr:row>77</xdr:row>
      <xdr:rowOff>78194</xdr:rowOff>
    </xdr:to>
    <xdr:sp macro="" textlink="">
      <xdr:nvSpPr>
        <xdr:cNvPr id="857" name="フローチャート: 判断 856">
          <a:extLst>
            <a:ext uri="{FF2B5EF4-FFF2-40B4-BE49-F238E27FC236}">
              <a16:creationId xmlns:a16="http://schemas.microsoft.com/office/drawing/2014/main" xmlns="" id="{00000000-0008-0000-0600-000059030000}"/>
            </a:ext>
          </a:extLst>
        </xdr:cNvPr>
        <xdr:cNvSpPr/>
      </xdr:nvSpPr>
      <xdr:spPr>
        <a:xfrm>
          <a:off x="20383500" y="13178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69321</xdr:rowOff>
    </xdr:from>
    <xdr:ext cx="534377"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20167111" y="13270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56020</xdr:rowOff>
    </xdr:from>
    <xdr:to>
      <xdr:col>102</xdr:col>
      <xdr:colOff>114300</xdr:colOff>
      <xdr:row>76</xdr:row>
      <xdr:rowOff>101969</xdr:rowOff>
    </xdr:to>
    <xdr:cxnSp macro="">
      <xdr:nvCxnSpPr>
        <xdr:cNvPr id="859" name="直線コネクタ 858">
          <a:extLst>
            <a:ext uri="{FF2B5EF4-FFF2-40B4-BE49-F238E27FC236}">
              <a16:creationId xmlns:a16="http://schemas.microsoft.com/office/drawing/2014/main" xmlns="" id="{00000000-0008-0000-0600-00005B030000}"/>
            </a:ext>
          </a:extLst>
        </xdr:cNvPr>
        <xdr:cNvCxnSpPr/>
      </xdr:nvCxnSpPr>
      <xdr:spPr>
        <a:xfrm>
          <a:off x="18656300" y="13086220"/>
          <a:ext cx="889000" cy="459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137998</xdr:rowOff>
    </xdr:from>
    <xdr:to>
      <xdr:col>102</xdr:col>
      <xdr:colOff>165100</xdr:colOff>
      <xdr:row>77</xdr:row>
      <xdr:rowOff>68148</xdr:rowOff>
    </xdr:to>
    <xdr:sp macro="" textlink="">
      <xdr:nvSpPr>
        <xdr:cNvPr id="860" name="フローチャート: 判断 859">
          <a:extLst>
            <a:ext uri="{FF2B5EF4-FFF2-40B4-BE49-F238E27FC236}">
              <a16:creationId xmlns:a16="http://schemas.microsoft.com/office/drawing/2014/main" xmlns="" id="{00000000-0008-0000-0600-00005C030000}"/>
            </a:ext>
          </a:extLst>
        </xdr:cNvPr>
        <xdr:cNvSpPr/>
      </xdr:nvSpPr>
      <xdr:spPr>
        <a:xfrm>
          <a:off x="19494500" y="13168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59275</xdr:rowOff>
    </xdr:from>
    <xdr:ext cx="534377" cy="259045"/>
    <xdr:sp macro="" textlink="">
      <xdr:nvSpPr>
        <xdr:cNvPr id="861" name="テキスト ボックス 860">
          <a:extLst>
            <a:ext uri="{FF2B5EF4-FFF2-40B4-BE49-F238E27FC236}">
              <a16:creationId xmlns:a16="http://schemas.microsoft.com/office/drawing/2014/main" xmlns="" id="{00000000-0008-0000-0600-00005D030000}"/>
            </a:ext>
          </a:extLst>
        </xdr:cNvPr>
        <xdr:cNvSpPr txBox="1"/>
      </xdr:nvSpPr>
      <xdr:spPr>
        <a:xfrm>
          <a:off x="19278111" y="132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125425</xdr:rowOff>
    </xdr:from>
    <xdr:to>
      <xdr:col>98</xdr:col>
      <xdr:colOff>38100</xdr:colOff>
      <xdr:row>77</xdr:row>
      <xdr:rowOff>55575</xdr:rowOff>
    </xdr:to>
    <xdr:sp macro="" textlink="">
      <xdr:nvSpPr>
        <xdr:cNvPr id="862" name="フローチャート: 判断 861">
          <a:extLst>
            <a:ext uri="{FF2B5EF4-FFF2-40B4-BE49-F238E27FC236}">
              <a16:creationId xmlns:a16="http://schemas.microsoft.com/office/drawing/2014/main" xmlns="" id="{00000000-0008-0000-0600-00005E030000}"/>
            </a:ext>
          </a:extLst>
        </xdr:cNvPr>
        <xdr:cNvSpPr/>
      </xdr:nvSpPr>
      <xdr:spPr>
        <a:xfrm>
          <a:off x="18605500" y="13155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46702</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18389111" y="13248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4" name="テキスト ボックス 863">
          <a:extLst>
            <a:ext uri="{FF2B5EF4-FFF2-40B4-BE49-F238E27FC236}">
              <a16:creationId xmlns:a16="http://schemas.microsoft.com/office/drawing/2014/main" xmlns="" id="{00000000-0008-0000-0600-00006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xmlns="" id="{00000000-0008-0000-0600-00006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xmlns="" id="{00000000-0008-0000-0600-00006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143599</xdr:rowOff>
    </xdr:from>
    <xdr:to>
      <xdr:col>116</xdr:col>
      <xdr:colOff>114300</xdr:colOff>
      <xdr:row>76</xdr:row>
      <xdr:rowOff>73749</xdr:rowOff>
    </xdr:to>
    <xdr:sp macro="" textlink="">
      <xdr:nvSpPr>
        <xdr:cNvPr id="869" name="楕円 868">
          <a:extLst>
            <a:ext uri="{FF2B5EF4-FFF2-40B4-BE49-F238E27FC236}">
              <a16:creationId xmlns:a16="http://schemas.microsoft.com/office/drawing/2014/main" xmlns="" id="{00000000-0008-0000-0600-000065030000}"/>
            </a:ext>
          </a:extLst>
        </xdr:cNvPr>
        <xdr:cNvSpPr/>
      </xdr:nvSpPr>
      <xdr:spPr>
        <a:xfrm>
          <a:off x="22110700" y="13002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166476</xdr:rowOff>
    </xdr:from>
    <xdr:ext cx="534377" cy="259045"/>
    <xdr:sp macro="" textlink="">
      <xdr:nvSpPr>
        <xdr:cNvPr id="870" name="繰出金該当値テキスト">
          <a:extLst>
            <a:ext uri="{FF2B5EF4-FFF2-40B4-BE49-F238E27FC236}">
              <a16:creationId xmlns:a16="http://schemas.microsoft.com/office/drawing/2014/main" xmlns="" id="{00000000-0008-0000-0600-000066030000}"/>
            </a:ext>
          </a:extLst>
        </xdr:cNvPr>
        <xdr:cNvSpPr txBox="1"/>
      </xdr:nvSpPr>
      <xdr:spPr>
        <a:xfrm>
          <a:off x="22212300" y="1285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72,193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134531</xdr:rowOff>
    </xdr:from>
    <xdr:to>
      <xdr:col>112</xdr:col>
      <xdr:colOff>38100</xdr:colOff>
      <xdr:row>76</xdr:row>
      <xdr:rowOff>64681</xdr:rowOff>
    </xdr:to>
    <xdr:sp macro="" textlink="">
      <xdr:nvSpPr>
        <xdr:cNvPr id="871" name="楕円 870">
          <a:extLst>
            <a:ext uri="{FF2B5EF4-FFF2-40B4-BE49-F238E27FC236}">
              <a16:creationId xmlns:a16="http://schemas.microsoft.com/office/drawing/2014/main" xmlns="" id="{00000000-0008-0000-0600-000067030000}"/>
            </a:ext>
          </a:extLst>
        </xdr:cNvPr>
        <xdr:cNvSpPr/>
      </xdr:nvSpPr>
      <xdr:spPr>
        <a:xfrm>
          <a:off x="21272500" y="1299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81208</xdr:rowOff>
    </xdr:from>
    <xdr:ext cx="534377" cy="259045"/>
    <xdr:sp macro="" textlink="">
      <xdr:nvSpPr>
        <xdr:cNvPr id="872" name="テキスト ボックス 871">
          <a:extLst>
            <a:ext uri="{FF2B5EF4-FFF2-40B4-BE49-F238E27FC236}">
              <a16:creationId xmlns:a16="http://schemas.microsoft.com/office/drawing/2014/main" xmlns="" id="{00000000-0008-0000-0600-000068030000}"/>
            </a:ext>
          </a:extLst>
        </xdr:cNvPr>
        <xdr:cNvSpPr txBox="1"/>
      </xdr:nvSpPr>
      <xdr:spPr>
        <a:xfrm>
          <a:off x="21056111" y="12768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11951</xdr:rowOff>
    </xdr:from>
    <xdr:to>
      <xdr:col>107</xdr:col>
      <xdr:colOff>101600</xdr:colOff>
      <xdr:row>76</xdr:row>
      <xdr:rowOff>113551</xdr:rowOff>
    </xdr:to>
    <xdr:sp macro="" textlink="">
      <xdr:nvSpPr>
        <xdr:cNvPr id="873" name="楕円 872">
          <a:extLst>
            <a:ext uri="{FF2B5EF4-FFF2-40B4-BE49-F238E27FC236}">
              <a16:creationId xmlns:a16="http://schemas.microsoft.com/office/drawing/2014/main" xmlns="" id="{00000000-0008-0000-0600-000069030000}"/>
            </a:ext>
          </a:extLst>
        </xdr:cNvPr>
        <xdr:cNvSpPr/>
      </xdr:nvSpPr>
      <xdr:spPr>
        <a:xfrm>
          <a:off x="20383500" y="13042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130077</xdr:rowOff>
    </xdr:from>
    <xdr:ext cx="534377" cy="259045"/>
    <xdr:sp macro="" textlink="">
      <xdr:nvSpPr>
        <xdr:cNvPr id="874" name="テキスト ボックス 873">
          <a:extLst>
            <a:ext uri="{FF2B5EF4-FFF2-40B4-BE49-F238E27FC236}">
              <a16:creationId xmlns:a16="http://schemas.microsoft.com/office/drawing/2014/main" xmlns="" id="{00000000-0008-0000-0600-00006A030000}"/>
            </a:ext>
          </a:extLst>
        </xdr:cNvPr>
        <xdr:cNvSpPr txBox="1"/>
      </xdr:nvSpPr>
      <xdr:spPr>
        <a:xfrm>
          <a:off x="20167111" y="12817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51169</xdr:rowOff>
    </xdr:from>
    <xdr:to>
      <xdr:col>102</xdr:col>
      <xdr:colOff>165100</xdr:colOff>
      <xdr:row>76</xdr:row>
      <xdr:rowOff>152769</xdr:rowOff>
    </xdr:to>
    <xdr:sp macro="" textlink="">
      <xdr:nvSpPr>
        <xdr:cNvPr id="875" name="楕円 874">
          <a:extLst>
            <a:ext uri="{FF2B5EF4-FFF2-40B4-BE49-F238E27FC236}">
              <a16:creationId xmlns:a16="http://schemas.microsoft.com/office/drawing/2014/main" xmlns="" id="{00000000-0008-0000-0600-00006B030000}"/>
            </a:ext>
          </a:extLst>
        </xdr:cNvPr>
        <xdr:cNvSpPr/>
      </xdr:nvSpPr>
      <xdr:spPr>
        <a:xfrm>
          <a:off x="19494500" y="1308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169295</xdr:rowOff>
    </xdr:from>
    <xdr:ext cx="534377" cy="259045"/>
    <xdr:sp macro="" textlink="">
      <xdr:nvSpPr>
        <xdr:cNvPr id="876" name="テキスト ボックス 875">
          <a:extLst>
            <a:ext uri="{FF2B5EF4-FFF2-40B4-BE49-F238E27FC236}">
              <a16:creationId xmlns:a16="http://schemas.microsoft.com/office/drawing/2014/main" xmlns="" id="{00000000-0008-0000-0600-00006C030000}"/>
            </a:ext>
          </a:extLst>
        </xdr:cNvPr>
        <xdr:cNvSpPr txBox="1"/>
      </xdr:nvSpPr>
      <xdr:spPr>
        <a:xfrm>
          <a:off x="19278111" y="12856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5220</xdr:rowOff>
    </xdr:from>
    <xdr:to>
      <xdr:col>98</xdr:col>
      <xdr:colOff>38100</xdr:colOff>
      <xdr:row>76</xdr:row>
      <xdr:rowOff>106820</xdr:rowOff>
    </xdr:to>
    <xdr:sp macro="" textlink="">
      <xdr:nvSpPr>
        <xdr:cNvPr id="877" name="楕円 876">
          <a:extLst>
            <a:ext uri="{FF2B5EF4-FFF2-40B4-BE49-F238E27FC236}">
              <a16:creationId xmlns:a16="http://schemas.microsoft.com/office/drawing/2014/main" xmlns="" id="{00000000-0008-0000-0600-00006D030000}"/>
            </a:ext>
          </a:extLst>
        </xdr:cNvPr>
        <xdr:cNvSpPr/>
      </xdr:nvSpPr>
      <xdr:spPr>
        <a:xfrm>
          <a:off x="18605500" y="13035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123347</xdr:rowOff>
    </xdr:from>
    <xdr:ext cx="534377" cy="259045"/>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389111" y="1281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9" name="正方形/長方形 878">
          <a:extLst>
            <a:ext uri="{FF2B5EF4-FFF2-40B4-BE49-F238E27FC236}">
              <a16:creationId xmlns:a16="http://schemas.microsoft.com/office/drawing/2014/main" xmlns="" id="{00000000-0008-0000-0600-00006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0" name="正方形/長方形 879">
          <a:extLst>
            <a:ext uri="{FF2B5EF4-FFF2-40B4-BE49-F238E27FC236}">
              <a16:creationId xmlns:a16="http://schemas.microsoft.com/office/drawing/2014/main" xmlns="" id="{00000000-0008-0000-0600-00007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1" name="正方形/長方形 880">
          <a:extLst>
            <a:ext uri="{FF2B5EF4-FFF2-40B4-BE49-F238E27FC236}">
              <a16:creationId xmlns:a16="http://schemas.microsoft.com/office/drawing/2014/main" xmlns="" id="{00000000-0008-0000-0600-00007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2" name="正方形/長方形 881">
          <a:extLst>
            <a:ext uri="{FF2B5EF4-FFF2-40B4-BE49-F238E27FC236}">
              <a16:creationId xmlns:a16="http://schemas.microsoft.com/office/drawing/2014/main" xmlns="" id="{00000000-0008-0000-0600-00007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3" name="正方形/長方形 882">
          <a:extLst>
            <a:ext uri="{FF2B5EF4-FFF2-40B4-BE49-F238E27FC236}">
              <a16:creationId xmlns:a16="http://schemas.microsoft.com/office/drawing/2014/main" xmlns="" id="{00000000-0008-0000-0600-00007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4" name="正方形/長方形 883">
          <a:extLst>
            <a:ext uri="{FF2B5EF4-FFF2-40B4-BE49-F238E27FC236}">
              <a16:creationId xmlns:a16="http://schemas.microsoft.com/office/drawing/2014/main" xmlns="" id="{00000000-0008-0000-0600-00007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5" name="正方形/長方形 884">
          <a:extLst>
            <a:ext uri="{FF2B5EF4-FFF2-40B4-BE49-F238E27FC236}">
              <a16:creationId xmlns:a16="http://schemas.microsoft.com/office/drawing/2014/main" xmlns="" id="{00000000-0008-0000-0600-00007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6" name="正方形/長方形 885">
          <a:extLst>
            <a:ext uri="{FF2B5EF4-FFF2-40B4-BE49-F238E27FC236}">
              <a16:creationId xmlns:a16="http://schemas.microsoft.com/office/drawing/2014/main" xmlns="" id="{00000000-0008-0000-0600-00007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7" name="テキスト ボックス 886">
          <a:extLst>
            <a:ext uri="{FF2B5EF4-FFF2-40B4-BE49-F238E27FC236}">
              <a16:creationId xmlns:a16="http://schemas.microsoft.com/office/drawing/2014/main" xmlns="" id="{00000000-0008-0000-0600-00007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8" name="直線コネクタ 887">
          <a:extLst>
            <a:ext uri="{FF2B5EF4-FFF2-40B4-BE49-F238E27FC236}">
              <a16:creationId xmlns:a16="http://schemas.microsoft.com/office/drawing/2014/main" xmlns="" id="{00000000-0008-0000-0600-00007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0" name="テキスト ボックス 889">
          <a:extLst>
            <a:ext uri="{FF2B5EF4-FFF2-40B4-BE49-F238E27FC236}">
              <a16:creationId xmlns:a16="http://schemas.microsoft.com/office/drawing/2014/main" xmlns="" id="{00000000-0008-0000-0600-00007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1" name="直線コネクタ 890">
          <a:extLst>
            <a:ext uri="{FF2B5EF4-FFF2-40B4-BE49-F238E27FC236}">
              <a16:creationId xmlns:a16="http://schemas.microsoft.com/office/drawing/2014/main" xmlns="" id="{00000000-0008-0000-0600-00007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2" name="テキスト ボックス 891">
          <a:extLst>
            <a:ext uri="{FF2B5EF4-FFF2-40B4-BE49-F238E27FC236}">
              <a16:creationId xmlns:a16="http://schemas.microsoft.com/office/drawing/2014/main" xmlns="" id="{00000000-0008-0000-0600-00007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3" name="前年度繰上充用金グラフ枠">
          <a:extLst>
            <a:ext uri="{FF2B5EF4-FFF2-40B4-BE49-F238E27FC236}">
              <a16:creationId xmlns:a16="http://schemas.microsoft.com/office/drawing/2014/main" xmlns="" id="{00000000-0008-0000-0600-00007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4" name="直線コネクタ 893">
          <a:extLst>
            <a:ext uri="{FF2B5EF4-FFF2-40B4-BE49-F238E27FC236}">
              <a16:creationId xmlns:a16="http://schemas.microsoft.com/office/drawing/2014/main" xmlns="" id="{00000000-0008-0000-0600-00007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5" name="前年度繰上充用金最小値テキスト">
          <a:extLst>
            <a:ext uri="{FF2B5EF4-FFF2-40B4-BE49-F238E27FC236}">
              <a16:creationId xmlns:a16="http://schemas.microsoft.com/office/drawing/2014/main" xmlns="" id="{00000000-0008-0000-0600-00007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7" name="前年度繰上充用金最大値テキスト">
          <a:extLst>
            <a:ext uri="{FF2B5EF4-FFF2-40B4-BE49-F238E27FC236}">
              <a16:creationId xmlns:a16="http://schemas.microsoft.com/office/drawing/2014/main" xmlns="" id="{00000000-0008-0000-0600-00008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xmlns=""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0" name="前年度繰上充用金平均値テキスト">
          <a:extLst>
            <a:ext uri="{FF2B5EF4-FFF2-40B4-BE49-F238E27FC236}">
              <a16:creationId xmlns:a16="http://schemas.microsoft.com/office/drawing/2014/main" xmlns="" id="{00000000-0008-0000-0600-00008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1" name="フローチャート: 判断 900">
          <a:extLst>
            <a:ext uri="{FF2B5EF4-FFF2-40B4-BE49-F238E27FC236}">
              <a16:creationId xmlns:a16="http://schemas.microsoft.com/office/drawing/2014/main" xmlns="" id="{00000000-0008-0000-0600-00008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2" name="直線コネクタ 901">
          <a:extLst>
            <a:ext uri="{FF2B5EF4-FFF2-40B4-BE49-F238E27FC236}">
              <a16:creationId xmlns:a16="http://schemas.microsoft.com/office/drawing/2014/main" xmlns="" id="{00000000-0008-0000-0600-00008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3" name="フローチャート: 判断 902">
          <a:extLst>
            <a:ext uri="{FF2B5EF4-FFF2-40B4-BE49-F238E27FC236}">
              <a16:creationId xmlns:a16="http://schemas.microsoft.com/office/drawing/2014/main" xmlns="" id="{00000000-0008-0000-0600-00008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5" name="直線コネクタ 904">
          <a:extLst>
            <a:ext uri="{FF2B5EF4-FFF2-40B4-BE49-F238E27FC236}">
              <a16:creationId xmlns:a16="http://schemas.microsoft.com/office/drawing/2014/main" xmlns="" id="{00000000-0008-0000-0600-00008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6" name="フローチャート: 判断 905">
          <a:extLst>
            <a:ext uri="{FF2B5EF4-FFF2-40B4-BE49-F238E27FC236}">
              <a16:creationId xmlns:a16="http://schemas.microsoft.com/office/drawing/2014/main" xmlns="" id="{00000000-0008-0000-0600-00008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8" name="直線コネクタ 907">
          <a:extLst>
            <a:ext uri="{FF2B5EF4-FFF2-40B4-BE49-F238E27FC236}">
              <a16:creationId xmlns:a16="http://schemas.microsoft.com/office/drawing/2014/main" xmlns="" id="{00000000-0008-0000-0600-00008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9" name="フローチャート: 判断 908">
          <a:extLst>
            <a:ext uri="{FF2B5EF4-FFF2-40B4-BE49-F238E27FC236}">
              <a16:creationId xmlns:a16="http://schemas.microsoft.com/office/drawing/2014/main" xmlns="" id="{00000000-0008-0000-0600-00008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0" name="テキスト ボックス 909">
          <a:extLst>
            <a:ext uri="{FF2B5EF4-FFF2-40B4-BE49-F238E27FC236}">
              <a16:creationId xmlns:a16="http://schemas.microsoft.com/office/drawing/2014/main" xmlns="" id="{00000000-0008-0000-0600-00008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1" name="フローチャート: 判断 910">
          <a:extLst>
            <a:ext uri="{FF2B5EF4-FFF2-40B4-BE49-F238E27FC236}">
              <a16:creationId xmlns:a16="http://schemas.microsoft.com/office/drawing/2014/main" xmlns="" id="{00000000-0008-0000-0600-00008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3" name="テキスト ボックス 912">
          <a:extLst>
            <a:ext uri="{FF2B5EF4-FFF2-40B4-BE49-F238E27FC236}">
              <a16:creationId xmlns:a16="http://schemas.microsoft.com/office/drawing/2014/main" xmlns="" id="{00000000-0008-0000-0600-00009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xmlns="" id="{00000000-0008-0000-0600-00009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xmlns="" id="{00000000-0008-0000-0600-00009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8" name="楕円 917">
          <a:extLst>
            <a:ext uri="{FF2B5EF4-FFF2-40B4-BE49-F238E27FC236}">
              <a16:creationId xmlns:a16="http://schemas.microsoft.com/office/drawing/2014/main" xmlns="" id="{00000000-0008-0000-0600-00009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9" name="前年度繰上充用金該当値テキスト">
          <a:extLst>
            <a:ext uri="{FF2B5EF4-FFF2-40B4-BE49-F238E27FC236}">
              <a16:creationId xmlns:a16="http://schemas.microsoft.com/office/drawing/2014/main" xmlns="" id="{00000000-0008-0000-0600-00009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0" name="楕円 919">
          <a:extLst>
            <a:ext uri="{FF2B5EF4-FFF2-40B4-BE49-F238E27FC236}">
              <a16:creationId xmlns:a16="http://schemas.microsoft.com/office/drawing/2014/main" xmlns="" id="{00000000-0008-0000-0600-00009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2" name="楕円 921">
          <a:extLst>
            <a:ext uri="{FF2B5EF4-FFF2-40B4-BE49-F238E27FC236}">
              <a16:creationId xmlns:a16="http://schemas.microsoft.com/office/drawing/2014/main" xmlns="" id="{00000000-0008-0000-0600-00009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xmlns="" id="{00000000-0008-0000-0600-00009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4" name="楕円 923">
          <a:extLst>
            <a:ext uri="{FF2B5EF4-FFF2-40B4-BE49-F238E27FC236}">
              <a16:creationId xmlns:a16="http://schemas.microsoft.com/office/drawing/2014/main" xmlns="" id="{00000000-0008-0000-0600-00009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xmlns="" id="{00000000-0008-0000-0600-00009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6" name="楕円 925">
          <a:extLst>
            <a:ext uri="{FF2B5EF4-FFF2-40B4-BE49-F238E27FC236}">
              <a16:creationId xmlns:a16="http://schemas.microsoft.com/office/drawing/2014/main" xmlns="" id="{00000000-0008-0000-0600-00009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xmlns="" id="{00000000-0008-0000-0600-00009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8" name="正方形/長方形 927">
          <a:extLst>
            <a:ext uri="{FF2B5EF4-FFF2-40B4-BE49-F238E27FC236}">
              <a16:creationId xmlns:a16="http://schemas.microsoft.com/office/drawing/2014/main" xmlns="" id="{00000000-0008-0000-0600-0000A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9" name="正方形/長方形 928">
          <a:extLst>
            <a:ext uri="{FF2B5EF4-FFF2-40B4-BE49-F238E27FC236}">
              <a16:creationId xmlns:a16="http://schemas.microsoft.com/office/drawing/2014/main" xmlns="" id="{00000000-0008-0000-0600-0000A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0" name="テキスト ボックス 929">
          <a:extLst>
            <a:ext uri="{FF2B5EF4-FFF2-40B4-BE49-F238E27FC236}">
              <a16:creationId xmlns:a16="http://schemas.microsoft.com/office/drawing/2014/main" xmlns="" id="{00000000-0008-0000-0600-0000A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貸付金、積立金以外の経費について、類似団体平均を上回っている（支出のない失業対策事業費、前年度繰上充用金を除く）。特に人件費及び物件費、普通建設事業費</a:t>
          </a:r>
          <a:r>
            <a:rPr kumimoji="1" lang="ja-JP" altLang="en-US" sz="1100">
              <a:solidFill>
                <a:schemeClr val="dk1"/>
              </a:solidFill>
              <a:effectLst/>
              <a:latin typeface="+mn-lt"/>
              <a:ea typeface="+mn-ea"/>
              <a:cs typeface="+mn-cs"/>
            </a:rPr>
            <a:t>、普通建設事業費（うち更新整備）、災害復旧事業費、</a:t>
          </a:r>
          <a:r>
            <a:rPr kumimoji="1" lang="ja-JP" altLang="ja-JP" sz="1100">
              <a:solidFill>
                <a:schemeClr val="dk1"/>
              </a:solidFill>
              <a:effectLst/>
              <a:latin typeface="+mn-lt"/>
              <a:ea typeface="+mn-ea"/>
              <a:cs typeface="+mn-cs"/>
            </a:rPr>
            <a:t>公債費</a:t>
          </a:r>
          <a:r>
            <a:rPr kumimoji="1" lang="ja-JP" altLang="en-US" sz="1100">
              <a:solidFill>
                <a:schemeClr val="dk1"/>
              </a:solidFill>
              <a:effectLst/>
              <a:latin typeface="+mn-lt"/>
              <a:ea typeface="+mn-ea"/>
              <a:cs typeface="+mn-cs"/>
            </a:rPr>
            <a:t>、操出金</a:t>
          </a:r>
          <a:r>
            <a:rPr kumimoji="1" lang="ja-JP" altLang="ja-JP" sz="1100">
              <a:solidFill>
                <a:schemeClr val="dk1"/>
              </a:solidFill>
              <a:effectLst/>
              <a:latin typeface="+mn-lt"/>
              <a:ea typeface="+mn-ea"/>
              <a:cs typeface="+mn-cs"/>
            </a:rPr>
            <a:t>については、類似団体</a:t>
          </a:r>
          <a:r>
            <a:rPr kumimoji="1" lang="ja-JP" altLang="en-US" sz="1100">
              <a:solidFill>
                <a:schemeClr val="dk1"/>
              </a:solidFill>
              <a:effectLst/>
              <a:latin typeface="+mn-lt"/>
              <a:ea typeface="+mn-ea"/>
              <a:cs typeface="+mn-cs"/>
            </a:rPr>
            <a:t>内順位が上位５番に入っている状況である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類似団体と比較し大きな超過となっているのは、旧</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町村が合併したことに伴い、広大な面積による支所の運営、保育所、学校等が点在していることが大きな要因である。</a:t>
          </a:r>
          <a:endParaRPr lang="ja-JP" altLang="ja-JP" sz="1400">
            <a:effectLst/>
          </a:endParaRPr>
        </a:p>
        <a:p>
          <a:r>
            <a:rPr kumimoji="1" lang="ja-JP" altLang="ja-JP" sz="1100">
              <a:solidFill>
                <a:schemeClr val="dk1"/>
              </a:solidFill>
              <a:effectLst/>
              <a:latin typeface="+mn-lt"/>
              <a:ea typeface="+mn-ea"/>
              <a:cs typeface="+mn-cs"/>
            </a:rPr>
            <a:t>人件費については、引き続き、各種業務及び公共施設運営が民間で実施可能な部分については指定管理者制度へ移行により民間委託化を進めるとともに、行財政改革実施計画に基づきより一層のコスト縮減を図っていく。</a:t>
          </a:r>
          <a:endParaRPr lang="ja-JP" altLang="ja-JP" sz="1400">
            <a:effectLst/>
          </a:endParaRPr>
        </a:p>
        <a:p>
          <a:r>
            <a:rPr kumimoji="1" lang="ja-JP" altLang="ja-JP" sz="1100">
              <a:solidFill>
                <a:schemeClr val="dk1"/>
              </a:solidFill>
              <a:effectLst/>
              <a:latin typeface="+mn-lt"/>
              <a:ea typeface="+mn-ea"/>
              <a:cs typeface="+mn-cs"/>
            </a:rPr>
            <a:t>物件費及び普通建設事業費の更新整備については、合併により公共施設を多く所有しており、除却・更新整備にかかるコストが多くなっている。今後も、将来の修繕や更新等に係る財政負担を軽減するため公共施設再配置計画に基づいて施設の統廃合・更新について計画的に行っていく必要がある。</a:t>
          </a:r>
          <a:endParaRPr lang="ja-JP" altLang="ja-JP" sz="1400">
            <a:effectLst/>
          </a:endParaRPr>
        </a:p>
        <a:p>
          <a:r>
            <a:rPr kumimoji="1" lang="ja-JP" altLang="ja-JP" sz="1100">
              <a:solidFill>
                <a:schemeClr val="dk1"/>
              </a:solidFill>
              <a:effectLst/>
              <a:latin typeface="+mn-lt"/>
              <a:ea typeface="+mn-ea"/>
              <a:cs typeface="+mn-cs"/>
            </a:rPr>
            <a:t>公債費については、年々減少しているが、依然として合併前に多額の地方単独事業を実施したこと及び高利率の地方債の繰上償還を実施している影響で元利償還金が膨らんでいる。</a:t>
          </a:r>
          <a:endParaRPr lang="ja-JP" altLang="ja-JP" sz="1400">
            <a:effectLst/>
          </a:endParaRPr>
        </a:p>
        <a:p>
          <a:r>
            <a:rPr kumimoji="1" lang="ja-JP" altLang="ja-JP" sz="1100">
              <a:solidFill>
                <a:schemeClr val="dk1"/>
              </a:solidFill>
              <a:effectLst/>
              <a:latin typeface="+mn-lt"/>
              <a:ea typeface="+mn-ea"/>
              <a:cs typeface="+mn-cs"/>
            </a:rPr>
            <a:t>今後、新庁舎整備事業、ごみ処理施設整備事業等大型事業を実施予定であるが、緊急度・住民ニーズを的確に把握した事業の選択により、地方債発行額の抑制に努める。</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xmlns=""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xmlns=""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xmlns=""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5" name="テキスト ボックス 44">
          <a:extLst>
            <a:ext uri="{FF2B5EF4-FFF2-40B4-BE49-F238E27FC236}">
              <a16:creationId xmlns:a16="http://schemas.microsoft.com/office/drawing/2014/main" xmlns="" id="{00000000-0008-0000-0700-00002D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xmlns=""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xmlns=""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xmlns=""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xmlns=""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xmlns=""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xmlns=""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xmlns=""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3" name="テキスト ボックス 52">
          <a:extLst>
            <a:ext uri="{FF2B5EF4-FFF2-40B4-BE49-F238E27FC236}">
              <a16:creationId xmlns:a16="http://schemas.microsoft.com/office/drawing/2014/main" xmlns="" id="{00000000-0008-0000-0700-000035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xmlns=""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142901</xdr:rowOff>
    </xdr:from>
    <xdr:to>
      <xdr:col>24</xdr:col>
      <xdr:colOff>62865</xdr:colOff>
      <xdr:row>37</xdr:row>
      <xdr:rowOff>150901</xdr:rowOff>
    </xdr:to>
    <xdr:cxnSp macro="">
      <xdr:nvCxnSpPr>
        <xdr:cNvPr id="55" name="直線コネクタ 54">
          <a:extLst>
            <a:ext uri="{FF2B5EF4-FFF2-40B4-BE49-F238E27FC236}">
              <a16:creationId xmlns:a16="http://schemas.microsoft.com/office/drawing/2014/main" xmlns="" id="{00000000-0008-0000-0700-000037000000}"/>
            </a:ext>
          </a:extLst>
        </xdr:cNvPr>
        <xdr:cNvCxnSpPr/>
      </xdr:nvCxnSpPr>
      <xdr:spPr>
        <a:xfrm flipV="1">
          <a:off x="4633595" y="5114951"/>
          <a:ext cx="1270" cy="1379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154729</xdr:rowOff>
    </xdr:from>
    <xdr:ext cx="469744" cy="259045"/>
    <xdr:sp macro="" textlink="">
      <xdr:nvSpPr>
        <xdr:cNvPr id="56" name="議会費最小値テキスト">
          <a:extLst>
            <a:ext uri="{FF2B5EF4-FFF2-40B4-BE49-F238E27FC236}">
              <a16:creationId xmlns:a16="http://schemas.microsoft.com/office/drawing/2014/main" xmlns="" id="{00000000-0008-0000-0700-000038000000}"/>
            </a:ext>
          </a:extLst>
        </xdr:cNvPr>
        <xdr:cNvSpPr txBox="1"/>
      </xdr:nvSpPr>
      <xdr:spPr>
        <a:xfrm>
          <a:off x="4686300" y="64983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150901</xdr:rowOff>
    </xdr:from>
    <xdr:to>
      <xdr:col>24</xdr:col>
      <xdr:colOff>152400</xdr:colOff>
      <xdr:row>37</xdr:row>
      <xdr:rowOff>150901</xdr:rowOff>
    </xdr:to>
    <xdr:cxnSp macro="">
      <xdr:nvCxnSpPr>
        <xdr:cNvPr id="57" name="直線コネクタ 56">
          <a:extLst>
            <a:ext uri="{FF2B5EF4-FFF2-40B4-BE49-F238E27FC236}">
              <a16:creationId xmlns:a16="http://schemas.microsoft.com/office/drawing/2014/main" xmlns="" id="{00000000-0008-0000-0700-000039000000}"/>
            </a:ext>
          </a:extLst>
        </xdr:cNvPr>
        <xdr:cNvCxnSpPr/>
      </xdr:nvCxnSpPr>
      <xdr:spPr>
        <a:xfrm>
          <a:off x="4546600" y="6494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89578</xdr:rowOff>
    </xdr:from>
    <xdr:ext cx="534377" cy="259045"/>
    <xdr:sp macro="" textlink="">
      <xdr:nvSpPr>
        <xdr:cNvPr id="58" name="議会費最大値テキスト">
          <a:extLst>
            <a:ext uri="{FF2B5EF4-FFF2-40B4-BE49-F238E27FC236}">
              <a16:creationId xmlns:a16="http://schemas.microsoft.com/office/drawing/2014/main" xmlns="" id="{00000000-0008-0000-0700-00003A000000}"/>
            </a:ext>
          </a:extLst>
        </xdr:cNvPr>
        <xdr:cNvSpPr txBox="1"/>
      </xdr:nvSpPr>
      <xdr:spPr>
        <a:xfrm>
          <a:off x="4686300" y="4890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142901</xdr:rowOff>
    </xdr:from>
    <xdr:to>
      <xdr:col>24</xdr:col>
      <xdr:colOff>152400</xdr:colOff>
      <xdr:row>29</xdr:row>
      <xdr:rowOff>142901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a:off x="4546600" y="51149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153492</xdr:rowOff>
    </xdr:from>
    <xdr:to>
      <xdr:col>24</xdr:col>
      <xdr:colOff>63500</xdr:colOff>
      <xdr:row>36</xdr:row>
      <xdr:rowOff>11379</xdr:rowOff>
    </xdr:to>
    <xdr:cxnSp macro="">
      <xdr:nvCxnSpPr>
        <xdr:cNvPr id="60" name="直線コネクタ 59">
          <a:extLst>
            <a:ext uri="{FF2B5EF4-FFF2-40B4-BE49-F238E27FC236}">
              <a16:creationId xmlns:a16="http://schemas.microsoft.com/office/drawing/2014/main" xmlns="" id="{00000000-0008-0000-0700-00003C000000}"/>
            </a:ext>
          </a:extLst>
        </xdr:cNvPr>
        <xdr:cNvCxnSpPr/>
      </xdr:nvCxnSpPr>
      <xdr:spPr>
        <a:xfrm flipV="1">
          <a:off x="3797300" y="6154242"/>
          <a:ext cx="838200" cy="2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119981</xdr:rowOff>
    </xdr:from>
    <xdr:ext cx="469744" cy="259045"/>
    <xdr:sp macro="" textlink="">
      <xdr:nvSpPr>
        <xdr:cNvPr id="61" name="議会費平均値テキスト">
          <a:extLst>
            <a:ext uri="{FF2B5EF4-FFF2-40B4-BE49-F238E27FC236}">
              <a16:creationId xmlns:a16="http://schemas.microsoft.com/office/drawing/2014/main" xmlns="" id="{00000000-0008-0000-0700-00003D000000}"/>
            </a:ext>
          </a:extLst>
        </xdr:cNvPr>
        <xdr:cNvSpPr txBox="1"/>
      </xdr:nvSpPr>
      <xdr:spPr>
        <a:xfrm>
          <a:off x="4686300" y="62921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141554</xdr:rowOff>
    </xdr:from>
    <xdr:to>
      <xdr:col>24</xdr:col>
      <xdr:colOff>114300</xdr:colOff>
      <xdr:row>37</xdr:row>
      <xdr:rowOff>71704</xdr:rowOff>
    </xdr:to>
    <xdr:sp macro="" textlink="">
      <xdr:nvSpPr>
        <xdr:cNvPr id="62" name="フローチャート: 判断 61">
          <a:extLst>
            <a:ext uri="{FF2B5EF4-FFF2-40B4-BE49-F238E27FC236}">
              <a16:creationId xmlns:a16="http://schemas.microsoft.com/office/drawing/2014/main" xmlns="" id="{00000000-0008-0000-0700-00003E000000}"/>
            </a:ext>
          </a:extLst>
        </xdr:cNvPr>
        <xdr:cNvSpPr/>
      </xdr:nvSpPr>
      <xdr:spPr>
        <a:xfrm>
          <a:off x="4584700" y="631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141681</xdr:rowOff>
    </xdr:from>
    <xdr:to>
      <xdr:col>19</xdr:col>
      <xdr:colOff>177800</xdr:colOff>
      <xdr:row>36</xdr:row>
      <xdr:rowOff>11379</xdr:rowOff>
    </xdr:to>
    <xdr:cxnSp macro="">
      <xdr:nvCxnSpPr>
        <xdr:cNvPr id="63" name="直線コネクタ 62">
          <a:extLst>
            <a:ext uri="{FF2B5EF4-FFF2-40B4-BE49-F238E27FC236}">
              <a16:creationId xmlns:a16="http://schemas.microsoft.com/office/drawing/2014/main" xmlns="" id="{00000000-0008-0000-0700-00003F000000}"/>
            </a:ext>
          </a:extLst>
        </xdr:cNvPr>
        <xdr:cNvCxnSpPr/>
      </xdr:nvCxnSpPr>
      <xdr:spPr>
        <a:xfrm>
          <a:off x="2908300" y="6142431"/>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125552</xdr:rowOff>
    </xdr:from>
    <xdr:to>
      <xdr:col>20</xdr:col>
      <xdr:colOff>38100</xdr:colOff>
      <xdr:row>37</xdr:row>
      <xdr:rowOff>55702</xdr:rowOff>
    </xdr:to>
    <xdr:sp macro="" textlink="">
      <xdr:nvSpPr>
        <xdr:cNvPr id="64" name="フローチャート: 判断 63">
          <a:extLst>
            <a:ext uri="{FF2B5EF4-FFF2-40B4-BE49-F238E27FC236}">
              <a16:creationId xmlns:a16="http://schemas.microsoft.com/office/drawing/2014/main" xmlns="" id="{00000000-0008-0000-0700-000040000000}"/>
            </a:ext>
          </a:extLst>
        </xdr:cNvPr>
        <xdr:cNvSpPr/>
      </xdr:nvSpPr>
      <xdr:spPr>
        <a:xfrm>
          <a:off x="3746500" y="629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46829</xdr:rowOff>
    </xdr:from>
    <xdr:ext cx="469744" cy="259045"/>
    <xdr:sp macro="" textlink="">
      <xdr:nvSpPr>
        <xdr:cNvPr id="65" name="テキスト ボックス 64">
          <a:extLst>
            <a:ext uri="{FF2B5EF4-FFF2-40B4-BE49-F238E27FC236}">
              <a16:creationId xmlns:a16="http://schemas.microsoft.com/office/drawing/2014/main" xmlns="" id="{00000000-0008-0000-0700-000041000000}"/>
            </a:ext>
          </a:extLst>
        </xdr:cNvPr>
        <xdr:cNvSpPr txBox="1"/>
      </xdr:nvSpPr>
      <xdr:spPr>
        <a:xfrm>
          <a:off x="3562428" y="6390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141681</xdr:rowOff>
    </xdr:from>
    <xdr:to>
      <xdr:col>15</xdr:col>
      <xdr:colOff>50800</xdr:colOff>
      <xdr:row>35</xdr:row>
      <xdr:rowOff>159969</xdr:rowOff>
    </xdr:to>
    <xdr:cxnSp macro="">
      <xdr:nvCxnSpPr>
        <xdr:cNvPr id="66" name="直線コネクタ 65">
          <a:extLst>
            <a:ext uri="{FF2B5EF4-FFF2-40B4-BE49-F238E27FC236}">
              <a16:creationId xmlns:a16="http://schemas.microsoft.com/office/drawing/2014/main" xmlns="" id="{00000000-0008-0000-0700-000042000000}"/>
            </a:ext>
          </a:extLst>
        </xdr:cNvPr>
        <xdr:cNvCxnSpPr/>
      </xdr:nvCxnSpPr>
      <xdr:spPr>
        <a:xfrm flipV="1">
          <a:off x="2019300" y="6142431"/>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110312</xdr:rowOff>
    </xdr:from>
    <xdr:to>
      <xdr:col>15</xdr:col>
      <xdr:colOff>101600</xdr:colOff>
      <xdr:row>37</xdr:row>
      <xdr:rowOff>40462</xdr:rowOff>
    </xdr:to>
    <xdr:sp macro="" textlink="">
      <xdr:nvSpPr>
        <xdr:cNvPr id="67" name="フローチャート: 判断 66">
          <a:extLst>
            <a:ext uri="{FF2B5EF4-FFF2-40B4-BE49-F238E27FC236}">
              <a16:creationId xmlns:a16="http://schemas.microsoft.com/office/drawing/2014/main" xmlns="" id="{00000000-0008-0000-0700-000043000000}"/>
            </a:ext>
          </a:extLst>
        </xdr:cNvPr>
        <xdr:cNvSpPr/>
      </xdr:nvSpPr>
      <xdr:spPr>
        <a:xfrm>
          <a:off x="2857500" y="628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31589</xdr:rowOff>
    </xdr:from>
    <xdr:ext cx="469744" cy="259045"/>
    <xdr:sp macro="" textlink="">
      <xdr:nvSpPr>
        <xdr:cNvPr id="68" name="テキスト ボックス 67">
          <a:extLst>
            <a:ext uri="{FF2B5EF4-FFF2-40B4-BE49-F238E27FC236}">
              <a16:creationId xmlns:a16="http://schemas.microsoft.com/office/drawing/2014/main" xmlns="" id="{00000000-0008-0000-0700-000044000000}"/>
            </a:ext>
          </a:extLst>
        </xdr:cNvPr>
        <xdr:cNvSpPr txBox="1"/>
      </xdr:nvSpPr>
      <xdr:spPr>
        <a:xfrm>
          <a:off x="2673428" y="6375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159969</xdr:rowOff>
    </xdr:from>
    <xdr:to>
      <xdr:col>10</xdr:col>
      <xdr:colOff>114300</xdr:colOff>
      <xdr:row>36</xdr:row>
      <xdr:rowOff>15799</xdr:rowOff>
    </xdr:to>
    <xdr:cxnSp macro="">
      <xdr:nvCxnSpPr>
        <xdr:cNvPr id="69" name="直線コネクタ 68">
          <a:extLst>
            <a:ext uri="{FF2B5EF4-FFF2-40B4-BE49-F238E27FC236}">
              <a16:creationId xmlns:a16="http://schemas.microsoft.com/office/drawing/2014/main" xmlns="" id="{00000000-0008-0000-0700-000045000000}"/>
            </a:ext>
          </a:extLst>
        </xdr:cNvPr>
        <xdr:cNvCxnSpPr/>
      </xdr:nvCxnSpPr>
      <xdr:spPr>
        <a:xfrm flipV="1">
          <a:off x="1130300" y="6160719"/>
          <a:ext cx="889000" cy="27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117932</xdr:rowOff>
    </xdr:from>
    <xdr:to>
      <xdr:col>10</xdr:col>
      <xdr:colOff>165100</xdr:colOff>
      <xdr:row>37</xdr:row>
      <xdr:rowOff>48082</xdr:rowOff>
    </xdr:to>
    <xdr:sp macro="" textlink="">
      <xdr:nvSpPr>
        <xdr:cNvPr id="70" name="フローチャート: 判断 69">
          <a:extLst>
            <a:ext uri="{FF2B5EF4-FFF2-40B4-BE49-F238E27FC236}">
              <a16:creationId xmlns:a16="http://schemas.microsoft.com/office/drawing/2014/main" xmlns="" id="{00000000-0008-0000-0700-000046000000}"/>
            </a:ext>
          </a:extLst>
        </xdr:cNvPr>
        <xdr:cNvSpPr/>
      </xdr:nvSpPr>
      <xdr:spPr>
        <a:xfrm>
          <a:off x="1968500" y="62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39209</xdr:rowOff>
    </xdr:from>
    <xdr:ext cx="469744" cy="259045"/>
    <xdr:sp macro="" textlink="">
      <xdr:nvSpPr>
        <xdr:cNvPr id="71" name="テキスト ボックス 70">
          <a:extLst>
            <a:ext uri="{FF2B5EF4-FFF2-40B4-BE49-F238E27FC236}">
              <a16:creationId xmlns:a16="http://schemas.microsoft.com/office/drawing/2014/main" xmlns="" id="{00000000-0008-0000-0700-000047000000}"/>
            </a:ext>
          </a:extLst>
        </xdr:cNvPr>
        <xdr:cNvSpPr txBox="1"/>
      </xdr:nvSpPr>
      <xdr:spPr>
        <a:xfrm>
          <a:off x="1784428" y="6382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123342</xdr:rowOff>
    </xdr:from>
    <xdr:to>
      <xdr:col>6</xdr:col>
      <xdr:colOff>38100</xdr:colOff>
      <xdr:row>37</xdr:row>
      <xdr:rowOff>53492</xdr:rowOff>
    </xdr:to>
    <xdr:sp macro="" textlink="">
      <xdr:nvSpPr>
        <xdr:cNvPr id="72" name="フローチャート: 判断 71">
          <a:extLst>
            <a:ext uri="{FF2B5EF4-FFF2-40B4-BE49-F238E27FC236}">
              <a16:creationId xmlns:a16="http://schemas.microsoft.com/office/drawing/2014/main" xmlns="" id="{00000000-0008-0000-0700-000048000000}"/>
            </a:ext>
          </a:extLst>
        </xdr:cNvPr>
        <xdr:cNvSpPr/>
      </xdr:nvSpPr>
      <xdr:spPr>
        <a:xfrm>
          <a:off x="1079500" y="6295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44619</xdr:rowOff>
    </xdr:from>
    <xdr:ext cx="469744"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895428" y="6388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xmlns=""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102692</xdr:rowOff>
    </xdr:from>
    <xdr:to>
      <xdr:col>24</xdr:col>
      <xdr:colOff>114300</xdr:colOff>
      <xdr:row>36</xdr:row>
      <xdr:rowOff>32842</xdr:rowOff>
    </xdr:to>
    <xdr:sp macro="" textlink="">
      <xdr:nvSpPr>
        <xdr:cNvPr id="79" name="楕円 78">
          <a:extLst>
            <a:ext uri="{FF2B5EF4-FFF2-40B4-BE49-F238E27FC236}">
              <a16:creationId xmlns:a16="http://schemas.microsoft.com/office/drawing/2014/main" xmlns="" id="{00000000-0008-0000-0700-00004F000000}"/>
            </a:ext>
          </a:extLst>
        </xdr:cNvPr>
        <xdr:cNvSpPr/>
      </xdr:nvSpPr>
      <xdr:spPr>
        <a:xfrm>
          <a:off x="4584700" y="61034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125569</xdr:rowOff>
    </xdr:from>
    <xdr:ext cx="469744" cy="259045"/>
    <xdr:sp macro="" textlink="">
      <xdr:nvSpPr>
        <xdr:cNvPr id="80" name="議会費該当値テキスト">
          <a:extLst>
            <a:ext uri="{FF2B5EF4-FFF2-40B4-BE49-F238E27FC236}">
              <a16:creationId xmlns:a16="http://schemas.microsoft.com/office/drawing/2014/main" xmlns="" id="{00000000-0008-0000-0700-000050000000}"/>
            </a:ext>
          </a:extLst>
        </xdr:cNvPr>
        <xdr:cNvSpPr txBox="1"/>
      </xdr:nvSpPr>
      <xdr:spPr>
        <a:xfrm>
          <a:off x="4686300" y="5954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132029</xdr:rowOff>
    </xdr:from>
    <xdr:to>
      <xdr:col>20</xdr:col>
      <xdr:colOff>38100</xdr:colOff>
      <xdr:row>36</xdr:row>
      <xdr:rowOff>62179</xdr:rowOff>
    </xdr:to>
    <xdr:sp macro="" textlink="">
      <xdr:nvSpPr>
        <xdr:cNvPr id="81" name="楕円 80">
          <a:extLst>
            <a:ext uri="{FF2B5EF4-FFF2-40B4-BE49-F238E27FC236}">
              <a16:creationId xmlns:a16="http://schemas.microsoft.com/office/drawing/2014/main" xmlns="" id="{00000000-0008-0000-0700-000051000000}"/>
            </a:ext>
          </a:extLst>
        </xdr:cNvPr>
        <xdr:cNvSpPr/>
      </xdr:nvSpPr>
      <xdr:spPr>
        <a:xfrm>
          <a:off x="3746500" y="613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78706</xdr:rowOff>
    </xdr:from>
    <xdr:ext cx="469744" cy="259045"/>
    <xdr:sp macro="" textlink="">
      <xdr:nvSpPr>
        <xdr:cNvPr id="82" name="テキスト ボックス 81">
          <a:extLst>
            <a:ext uri="{FF2B5EF4-FFF2-40B4-BE49-F238E27FC236}">
              <a16:creationId xmlns:a16="http://schemas.microsoft.com/office/drawing/2014/main" xmlns="" id="{00000000-0008-0000-0700-000052000000}"/>
            </a:ext>
          </a:extLst>
        </xdr:cNvPr>
        <xdr:cNvSpPr txBox="1"/>
      </xdr:nvSpPr>
      <xdr:spPr>
        <a:xfrm>
          <a:off x="3562428" y="5908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90881</xdr:rowOff>
    </xdr:from>
    <xdr:to>
      <xdr:col>15</xdr:col>
      <xdr:colOff>101600</xdr:colOff>
      <xdr:row>36</xdr:row>
      <xdr:rowOff>21031</xdr:rowOff>
    </xdr:to>
    <xdr:sp macro="" textlink="">
      <xdr:nvSpPr>
        <xdr:cNvPr id="83" name="楕円 82">
          <a:extLst>
            <a:ext uri="{FF2B5EF4-FFF2-40B4-BE49-F238E27FC236}">
              <a16:creationId xmlns:a16="http://schemas.microsoft.com/office/drawing/2014/main" xmlns="" id="{00000000-0008-0000-0700-000053000000}"/>
            </a:ext>
          </a:extLst>
        </xdr:cNvPr>
        <xdr:cNvSpPr/>
      </xdr:nvSpPr>
      <xdr:spPr>
        <a:xfrm>
          <a:off x="2857500" y="6091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37558</xdr:rowOff>
    </xdr:from>
    <xdr:ext cx="469744" cy="259045"/>
    <xdr:sp macro="" textlink="">
      <xdr:nvSpPr>
        <xdr:cNvPr id="84" name="テキスト ボックス 83">
          <a:extLst>
            <a:ext uri="{FF2B5EF4-FFF2-40B4-BE49-F238E27FC236}">
              <a16:creationId xmlns:a16="http://schemas.microsoft.com/office/drawing/2014/main" xmlns="" id="{00000000-0008-0000-0700-000054000000}"/>
            </a:ext>
          </a:extLst>
        </xdr:cNvPr>
        <xdr:cNvSpPr txBox="1"/>
      </xdr:nvSpPr>
      <xdr:spPr>
        <a:xfrm>
          <a:off x="2673428" y="58668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109169</xdr:rowOff>
    </xdr:from>
    <xdr:to>
      <xdr:col>10</xdr:col>
      <xdr:colOff>165100</xdr:colOff>
      <xdr:row>36</xdr:row>
      <xdr:rowOff>39319</xdr:rowOff>
    </xdr:to>
    <xdr:sp macro="" textlink="">
      <xdr:nvSpPr>
        <xdr:cNvPr id="85" name="楕円 84">
          <a:extLst>
            <a:ext uri="{FF2B5EF4-FFF2-40B4-BE49-F238E27FC236}">
              <a16:creationId xmlns:a16="http://schemas.microsoft.com/office/drawing/2014/main" xmlns="" id="{00000000-0008-0000-0700-000055000000}"/>
            </a:ext>
          </a:extLst>
        </xdr:cNvPr>
        <xdr:cNvSpPr/>
      </xdr:nvSpPr>
      <xdr:spPr>
        <a:xfrm>
          <a:off x="1968500" y="610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55846</xdr:rowOff>
    </xdr:from>
    <xdr:ext cx="469744" cy="259045"/>
    <xdr:sp macro="" textlink="">
      <xdr:nvSpPr>
        <xdr:cNvPr id="86" name="テキスト ボックス 85">
          <a:extLst>
            <a:ext uri="{FF2B5EF4-FFF2-40B4-BE49-F238E27FC236}">
              <a16:creationId xmlns:a16="http://schemas.microsoft.com/office/drawing/2014/main" xmlns="" id="{00000000-0008-0000-0700-000056000000}"/>
            </a:ext>
          </a:extLst>
        </xdr:cNvPr>
        <xdr:cNvSpPr txBox="1"/>
      </xdr:nvSpPr>
      <xdr:spPr>
        <a:xfrm>
          <a:off x="1784428" y="5885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136449</xdr:rowOff>
    </xdr:from>
    <xdr:to>
      <xdr:col>6</xdr:col>
      <xdr:colOff>38100</xdr:colOff>
      <xdr:row>36</xdr:row>
      <xdr:rowOff>66599</xdr:rowOff>
    </xdr:to>
    <xdr:sp macro="" textlink="">
      <xdr:nvSpPr>
        <xdr:cNvPr id="87" name="楕円 86">
          <a:extLst>
            <a:ext uri="{FF2B5EF4-FFF2-40B4-BE49-F238E27FC236}">
              <a16:creationId xmlns:a16="http://schemas.microsoft.com/office/drawing/2014/main" xmlns="" id="{00000000-0008-0000-0700-000057000000}"/>
            </a:ext>
          </a:extLst>
        </xdr:cNvPr>
        <xdr:cNvSpPr/>
      </xdr:nvSpPr>
      <xdr:spPr>
        <a:xfrm>
          <a:off x="1079500" y="613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83126</xdr:rowOff>
    </xdr:from>
    <xdr:ext cx="469744" cy="259045"/>
    <xdr:sp macro="" textlink="">
      <xdr:nvSpPr>
        <xdr:cNvPr id="88" name="テキスト ボックス 87">
          <a:extLst>
            <a:ext uri="{FF2B5EF4-FFF2-40B4-BE49-F238E27FC236}">
              <a16:creationId xmlns:a16="http://schemas.microsoft.com/office/drawing/2014/main" xmlns="" id="{00000000-0008-0000-0700-000058000000}"/>
            </a:ext>
          </a:extLst>
        </xdr:cNvPr>
        <xdr:cNvSpPr txBox="1"/>
      </xdr:nvSpPr>
      <xdr:spPr>
        <a:xfrm>
          <a:off x="895428" y="59124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xmlns=""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xmlns=""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xmlns=""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0" name="テキスト ボックス 99">
          <a:extLst>
            <a:ext uri="{FF2B5EF4-FFF2-40B4-BE49-F238E27FC236}">
              <a16:creationId xmlns:a16="http://schemas.microsoft.com/office/drawing/2014/main" xmlns="" id="{00000000-0008-0000-0700-000064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xmlns=""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2" name="テキスト ボックス 101">
          <a:extLst>
            <a:ext uri="{FF2B5EF4-FFF2-40B4-BE49-F238E27FC236}">
              <a16:creationId xmlns:a16="http://schemas.microsoft.com/office/drawing/2014/main" xmlns="" id="{00000000-0008-0000-0700-000066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xmlns=""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4" name="テキスト ボックス 103">
          <a:extLst>
            <a:ext uri="{FF2B5EF4-FFF2-40B4-BE49-F238E27FC236}">
              <a16:creationId xmlns:a16="http://schemas.microsoft.com/office/drawing/2014/main" xmlns="" id="{00000000-0008-0000-0700-000068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xmlns=""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xmlns=""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xmlns=""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xmlns=""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xmlns=""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xmlns=""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xmlns=""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63592</xdr:rowOff>
    </xdr:from>
    <xdr:to>
      <xdr:col>24</xdr:col>
      <xdr:colOff>62865</xdr:colOff>
      <xdr:row>58</xdr:row>
      <xdr:rowOff>111596</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4633595" y="8807542"/>
          <a:ext cx="1270" cy="12481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115423</xdr:rowOff>
    </xdr:from>
    <xdr:ext cx="534377" cy="259045"/>
    <xdr:sp macro="" textlink="">
      <xdr:nvSpPr>
        <xdr:cNvPr id="115" name="総務費最小値テキスト">
          <a:extLst>
            <a:ext uri="{FF2B5EF4-FFF2-40B4-BE49-F238E27FC236}">
              <a16:creationId xmlns:a16="http://schemas.microsoft.com/office/drawing/2014/main" xmlns="" id="{00000000-0008-0000-0700-000073000000}"/>
            </a:ext>
          </a:extLst>
        </xdr:cNvPr>
        <xdr:cNvSpPr txBox="1"/>
      </xdr:nvSpPr>
      <xdr:spPr>
        <a:xfrm>
          <a:off x="4686300" y="10059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111596</xdr:rowOff>
    </xdr:from>
    <xdr:to>
      <xdr:col>24</xdr:col>
      <xdr:colOff>152400</xdr:colOff>
      <xdr:row>58</xdr:row>
      <xdr:rowOff>111596</xdr:rowOff>
    </xdr:to>
    <xdr:cxnSp macro="">
      <xdr:nvCxnSpPr>
        <xdr:cNvPr id="116" name="直線コネクタ 115">
          <a:extLst>
            <a:ext uri="{FF2B5EF4-FFF2-40B4-BE49-F238E27FC236}">
              <a16:creationId xmlns:a16="http://schemas.microsoft.com/office/drawing/2014/main" xmlns="" id="{00000000-0008-0000-0700-000074000000}"/>
            </a:ext>
          </a:extLst>
        </xdr:cNvPr>
        <xdr:cNvCxnSpPr/>
      </xdr:nvCxnSpPr>
      <xdr:spPr>
        <a:xfrm>
          <a:off x="4546600" y="10055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10269</xdr:rowOff>
    </xdr:from>
    <xdr:ext cx="599010" cy="259045"/>
    <xdr:sp macro="" textlink="">
      <xdr:nvSpPr>
        <xdr:cNvPr id="117" name="総務費最大値テキスト">
          <a:extLst>
            <a:ext uri="{FF2B5EF4-FFF2-40B4-BE49-F238E27FC236}">
              <a16:creationId xmlns:a16="http://schemas.microsoft.com/office/drawing/2014/main" xmlns="" id="{00000000-0008-0000-0700-000075000000}"/>
            </a:ext>
          </a:extLst>
        </xdr:cNvPr>
        <xdr:cNvSpPr txBox="1"/>
      </xdr:nvSpPr>
      <xdr:spPr>
        <a:xfrm>
          <a:off x="4686300" y="85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430,805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63592</xdr:rowOff>
    </xdr:from>
    <xdr:to>
      <xdr:col>24</xdr:col>
      <xdr:colOff>152400</xdr:colOff>
      <xdr:row>51</xdr:row>
      <xdr:rowOff>63592</xdr:rowOff>
    </xdr:to>
    <xdr:cxnSp macro="">
      <xdr:nvCxnSpPr>
        <xdr:cNvPr id="118" name="直線コネクタ 117">
          <a:extLst>
            <a:ext uri="{FF2B5EF4-FFF2-40B4-BE49-F238E27FC236}">
              <a16:creationId xmlns:a16="http://schemas.microsoft.com/office/drawing/2014/main" xmlns="" id="{00000000-0008-0000-0700-000076000000}"/>
            </a:ext>
          </a:extLst>
        </xdr:cNvPr>
        <xdr:cNvCxnSpPr/>
      </xdr:nvCxnSpPr>
      <xdr:spPr>
        <a:xfrm>
          <a:off x="4546600" y="88075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109391</xdr:rowOff>
    </xdr:from>
    <xdr:to>
      <xdr:col>24</xdr:col>
      <xdr:colOff>63500</xdr:colOff>
      <xdr:row>56</xdr:row>
      <xdr:rowOff>67387</xdr:rowOff>
    </xdr:to>
    <xdr:cxnSp macro="">
      <xdr:nvCxnSpPr>
        <xdr:cNvPr id="119" name="直線コネクタ 118">
          <a:extLst>
            <a:ext uri="{FF2B5EF4-FFF2-40B4-BE49-F238E27FC236}">
              <a16:creationId xmlns:a16="http://schemas.microsoft.com/office/drawing/2014/main" xmlns="" id="{00000000-0008-0000-0700-000077000000}"/>
            </a:ext>
          </a:extLst>
        </xdr:cNvPr>
        <xdr:cNvCxnSpPr/>
      </xdr:nvCxnSpPr>
      <xdr:spPr>
        <a:xfrm>
          <a:off x="3797300" y="9367691"/>
          <a:ext cx="838200" cy="3008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29735</xdr:rowOff>
    </xdr:from>
    <xdr:ext cx="599010" cy="259045"/>
    <xdr:sp macro="" textlink="">
      <xdr:nvSpPr>
        <xdr:cNvPr id="120" name="総務費平均値テキスト">
          <a:extLst>
            <a:ext uri="{FF2B5EF4-FFF2-40B4-BE49-F238E27FC236}">
              <a16:creationId xmlns:a16="http://schemas.microsoft.com/office/drawing/2014/main" xmlns="" id="{00000000-0008-0000-0700-000078000000}"/>
            </a:ext>
          </a:extLst>
        </xdr:cNvPr>
        <xdr:cNvSpPr txBox="1"/>
      </xdr:nvSpPr>
      <xdr:spPr>
        <a:xfrm>
          <a:off x="4686300" y="980238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51308</xdr:rowOff>
    </xdr:from>
    <xdr:to>
      <xdr:col>24</xdr:col>
      <xdr:colOff>114300</xdr:colOff>
      <xdr:row>57</xdr:row>
      <xdr:rowOff>152908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4584700" y="982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109391</xdr:rowOff>
    </xdr:from>
    <xdr:to>
      <xdr:col>19</xdr:col>
      <xdr:colOff>177800</xdr:colOff>
      <xdr:row>56</xdr:row>
      <xdr:rowOff>168762</xdr:rowOff>
    </xdr:to>
    <xdr:cxnSp macro="">
      <xdr:nvCxnSpPr>
        <xdr:cNvPr id="122" name="直線コネクタ 121">
          <a:extLst>
            <a:ext uri="{FF2B5EF4-FFF2-40B4-BE49-F238E27FC236}">
              <a16:creationId xmlns:a16="http://schemas.microsoft.com/office/drawing/2014/main" xmlns="" id="{00000000-0008-0000-0700-00007A000000}"/>
            </a:ext>
          </a:extLst>
        </xdr:cNvPr>
        <xdr:cNvCxnSpPr/>
      </xdr:nvCxnSpPr>
      <xdr:spPr>
        <a:xfrm flipV="1">
          <a:off x="2908300" y="9367691"/>
          <a:ext cx="889000" cy="402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65553</xdr:rowOff>
    </xdr:from>
    <xdr:to>
      <xdr:col>20</xdr:col>
      <xdr:colOff>38100</xdr:colOff>
      <xdr:row>55</xdr:row>
      <xdr:rowOff>167153</xdr:rowOff>
    </xdr:to>
    <xdr:sp macro="" textlink="">
      <xdr:nvSpPr>
        <xdr:cNvPr id="123" name="フローチャート: 判断 122">
          <a:extLst>
            <a:ext uri="{FF2B5EF4-FFF2-40B4-BE49-F238E27FC236}">
              <a16:creationId xmlns:a16="http://schemas.microsoft.com/office/drawing/2014/main" xmlns="" id="{00000000-0008-0000-0700-00007B000000}"/>
            </a:ext>
          </a:extLst>
        </xdr:cNvPr>
        <xdr:cNvSpPr/>
      </xdr:nvSpPr>
      <xdr:spPr>
        <a:xfrm>
          <a:off x="3746500" y="9495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158280</xdr:rowOff>
    </xdr:from>
    <xdr:ext cx="599010" cy="259045"/>
    <xdr:sp macro="" textlink="">
      <xdr:nvSpPr>
        <xdr:cNvPr id="124" name="テキスト ボックス 123">
          <a:extLst>
            <a:ext uri="{FF2B5EF4-FFF2-40B4-BE49-F238E27FC236}">
              <a16:creationId xmlns:a16="http://schemas.microsoft.com/office/drawing/2014/main" xmlns="" id="{00000000-0008-0000-0700-00007C000000}"/>
            </a:ext>
          </a:extLst>
        </xdr:cNvPr>
        <xdr:cNvSpPr txBox="1"/>
      </xdr:nvSpPr>
      <xdr:spPr>
        <a:xfrm>
          <a:off x="3497795" y="95880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168762</xdr:rowOff>
    </xdr:from>
    <xdr:to>
      <xdr:col>15</xdr:col>
      <xdr:colOff>50800</xdr:colOff>
      <xdr:row>57</xdr:row>
      <xdr:rowOff>100217</xdr:rowOff>
    </xdr:to>
    <xdr:cxnSp macro="">
      <xdr:nvCxnSpPr>
        <xdr:cNvPr id="125" name="直線コネクタ 124">
          <a:extLst>
            <a:ext uri="{FF2B5EF4-FFF2-40B4-BE49-F238E27FC236}">
              <a16:creationId xmlns:a16="http://schemas.microsoft.com/office/drawing/2014/main" xmlns="" id="{00000000-0008-0000-0700-00007D000000}"/>
            </a:ext>
          </a:extLst>
        </xdr:cNvPr>
        <xdr:cNvCxnSpPr/>
      </xdr:nvCxnSpPr>
      <xdr:spPr>
        <a:xfrm flipV="1">
          <a:off x="2019300" y="9769962"/>
          <a:ext cx="889000" cy="102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110920</xdr:rowOff>
    </xdr:from>
    <xdr:to>
      <xdr:col>15</xdr:col>
      <xdr:colOff>101600</xdr:colOff>
      <xdr:row>58</xdr:row>
      <xdr:rowOff>41070</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2857500" y="988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32197</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2641111" y="9976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129103</xdr:rowOff>
    </xdr:from>
    <xdr:to>
      <xdr:col>10</xdr:col>
      <xdr:colOff>114300</xdr:colOff>
      <xdr:row>57</xdr:row>
      <xdr:rowOff>100217</xdr:rowOff>
    </xdr:to>
    <xdr:cxnSp macro="">
      <xdr:nvCxnSpPr>
        <xdr:cNvPr id="128" name="直線コネクタ 127">
          <a:extLst>
            <a:ext uri="{FF2B5EF4-FFF2-40B4-BE49-F238E27FC236}">
              <a16:creationId xmlns:a16="http://schemas.microsoft.com/office/drawing/2014/main" xmlns="" id="{00000000-0008-0000-0700-000080000000}"/>
            </a:ext>
          </a:extLst>
        </xdr:cNvPr>
        <xdr:cNvCxnSpPr/>
      </xdr:nvCxnSpPr>
      <xdr:spPr>
        <a:xfrm>
          <a:off x="1130300" y="9730303"/>
          <a:ext cx="889000" cy="142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125933</xdr:rowOff>
    </xdr:from>
    <xdr:to>
      <xdr:col>10</xdr:col>
      <xdr:colOff>165100</xdr:colOff>
      <xdr:row>58</xdr:row>
      <xdr:rowOff>56083</xdr:rowOff>
    </xdr:to>
    <xdr:sp macro="" textlink="">
      <xdr:nvSpPr>
        <xdr:cNvPr id="129" name="フローチャート: 判断 128">
          <a:extLst>
            <a:ext uri="{FF2B5EF4-FFF2-40B4-BE49-F238E27FC236}">
              <a16:creationId xmlns:a16="http://schemas.microsoft.com/office/drawing/2014/main" xmlns="" id="{00000000-0008-0000-0700-000081000000}"/>
            </a:ext>
          </a:extLst>
        </xdr:cNvPr>
        <xdr:cNvSpPr/>
      </xdr:nvSpPr>
      <xdr:spPr>
        <a:xfrm>
          <a:off x="1968500" y="9898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47210</xdr:rowOff>
    </xdr:from>
    <xdr:ext cx="534377"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1752111" y="999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151964</xdr:rowOff>
    </xdr:from>
    <xdr:to>
      <xdr:col>6</xdr:col>
      <xdr:colOff>38100</xdr:colOff>
      <xdr:row>58</xdr:row>
      <xdr:rowOff>82114</xdr:rowOff>
    </xdr:to>
    <xdr:sp macro="" textlink="">
      <xdr:nvSpPr>
        <xdr:cNvPr id="131" name="フローチャート: 判断 130">
          <a:extLst>
            <a:ext uri="{FF2B5EF4-FFF2-40B4-BE49-F238E27FC236}">
              <a16:creationId xmlns:a16="http://schemas.microsoft.com/office/drawing/2014/main" xmlns="" id="{00000000-0008-0000-0700-000083000000}"/>
            </a:ext>
          </a:extLst>
        </xdr:cNvPr>
        <xdr:cNvSpPr/>
      </xdr:nvSpPr>
      <xdr:spPr>
        <a:xfrm>
          <a:off x="1079500" y="9924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73241</xdr:rowOff>
    </xdr:from>
    <xdr:ext cx="534377"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863111" y="10017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xmlns=""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xmlns=""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xmlns=""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xmlns=""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16587</xdr:rowOff>
    </xdr:from>
    <xdr:to>
      <xdr:col>24</xdr:col>
      <xdr:colOff>114300</xdr:colOff>
      <xdr:row>56</xdr:row>
      <xdr:rowOff>118187</xdr:rowOff>
    </xdr:to>
    <xdr:sp macro="" textlink="">
      <xdr:nvSpPr>
        <xdr:cNvPr id="138" name="楕円 137">
          <a:extLst>
            <a:ext uri="{FF2B5EF4-FFF2-40B4-BE49-F238E27FC236}">
              <a16:creationId xmlns:a16="http://schemas.microsoft.com/office/drawing/2014/main" xmlns="" id="{00000000-0008-0000-0700-00008A000000}"/>
            </a:ext>
          </a:extLst>
        </xdr:cNvPr>
        <xdr:cNvSpPr/>
      </xdr:nvSpPr>
      <xdr:spPr>
        <a:xfrm>
          <a:off x="4584700" y="9617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39464</xdr:rowOff>
    </xdr:from>
    <xdr:ext cx="599010" cy="259045"/>
    <xdr:sp macro="" textlink="">
      <xdr:nvSpPr>
        <xdr:cNvPr id="139" name="総務費該当値テキスト">
          <a:extLst>
            <a:ext uri="{FF2B5EF4-FFF2-40B4-BE49-F238E27FC236}">
              <a16:creationId xmlns:a16="http://schemas.microsoft.com/office/drawing/2014/main" xmlns="" id="{00000000-0008-0000-0700-00008B000000}"/>
            </a:ext>
          </a:extLst>
        </xdr:cNvPr>
        <xdr:cNvSpPr txBox="1"/>
      </xdr:nvSpPr>
      <xdr:spPr>
        <a:xfrm>
          <a:off x="4686300" y="9469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54</xdr:row>
      <xdr:rowOff>58591</xdr:rowOff>
    </xdr:from>
    <xdr:to>
      <xdr:col>20</xdr:col>
      <xdr:colOff>38100</xdr:colOff>
      <xdr:row>54</xdr:row>
      <xdr:rowOff>160191</xdr:rowOff>
    </xdr:to>
    <xdr:sp macro="" textlink="">
      <xdr:nvSpPr>
        <xdr:cNvPr id="140" name="楕円 139">
          <a:extLst>
            <a:ext uri="{FF2B5EF4-FFF2-40B4-BE49-F238E27FC236}">
              <a16:creationId xmlns:a16="http://schemas.microsoft.com/office/drawing/2014/main" xmlns="" id="{00000000-0008-0000-0700-00008C000000}"/>
            </a:ext>
          </a:extLst>
        </xdr:cNvPr>
        <xdr:cNvSpPr/>
      </xdr:nvSpPr>
      <xdr:spPr>
        <a:xfrm>
          <a:off x="3746500" y="9316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5268</xdr:rowOff>
    </xdr:from>
    <xdr:ext cx="599010" cy="259045"/>
    <xdr:sp macro="" textlink="">
      <xdr:nvSpPr>
        <xdr:cNvPr id="141" name="テキスト ボックス 140">
          <a:extLst>
            <a:ext uri="{FF2B5EF4-FFF2-40B4-BE49-F238E27FC236}">
              <a16:creationId xmlns:a16="http://schemas.microsoft.com/office/drawing/2014/main" xmlns="" id="{00000000-0008-0000-0700-00008D000000}"/>
            </a:ext>
          </a:extLst>
        </xdr:cNvPr>
        <xdr:cNvSpPr txBox="1"/>
      </xdr:nvSpPr>
      <xdr:spPr>
        <a:xfrm>
          <a:off x="3497795" y="90921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117962</xdr:rowOff>
    </xdr:from>
    <xdr:to>
      <xdr:col>15</xdr:col>
      <xdr:colOff>101600</xdr:colOff>
      <xdr:row>57</xdr:row>
      <xdr:rowOff>48112</xdr:rowOff>
    </xdr:to>
    <xdr:sp macro="" textlink="">
      <xdr:nvSpPr>
        <xdr:cNvPr id="142" name="楕円 141">
          <a:extLst>
            <a:ext uri="{FF2B5EF4-FFF2-40B4-BE49-F238E27FC236}">
              <a16:creationId xmlns:a16="http://schemas.microsoft.com/office/drawing/2014/main" xmlns="" id="{00000000-0008-0000-0700-00008E000000}"/>
            </a:ext>
          </a:extLst>
        </xdr:cNvPr>
        <xdr:cNvSpPr/>
      </xdr:nvSpPr>
      <xdr:spPr>
        <a:xfrm>
          <a:off x="2857500" y="9719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64639</xdr:rowOff>
    </xdr:from>
    <xdr:ext cx="599010" cy="259045"/>
    <xdr:sp macro="" textlink="">
      <xdr:nvSpPr>
        <xdr:cNvPr id="143" name="テキスト ボックス 142">
          <a:extLst>
            <a:ext uri="{FF2B5EF4-FFF2-40B4-BE49-F238E27FC236}">
              <a16:creationId xmlns:a16="http://schemas.microsoft.com/office/drawing/2014/main" xmlns="" id="{00000000-0008-0000-0700-00008F000000}"/>
            </a:ext>
          </a:extLst>
        </xdr:cNvPr>
        <xdr:cNvSpPr txBox="1"/>
      </xdr:nvSpPr>
      <xdr:spPr>
        <a:xfrm>
          <a:off x="2608795" y="94943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49417</xdr:rowOff>
    </xdr:from>
    <xdr:to>
      <xdr:col>10</xdr:col>
      <xdr:colOff>165100</xdr:colOff>
      <xdr:row>57</xdr:row>
      <xdr:rowOff>151017</xdr:rowOff>
    </xdr:to>
    <xdr:sp macro="" textlink="">
      <xdr:nvSpPr>
        <xdr:cNvPr id="144" name="楕円 143">
          <a:extLst>
            <a:ext uri="{FF2B5EF4-FFF2-40B4-BE49-F238E27FC236}">
              <a16:creationId xmlns:a16="http://schemas.microsoft.com/office/drawing/2014/main" xmlns="" id="{00000000-0008-0000-0700-000090000000}"/>
            </a:ext>
          </a:extLst>
        </xdr:cNvPr>
        <xdr:cNvSpPr/>
      </xdr:nvSpPr>
      <xdr:spPr>
        <a:xfrm>
          <a:off x="1968500" y="9822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167544</xdr:rowOff>
    </xdr:from>
    <xdr:ext cx="599010" cy="259045"/>
    <xdr:sp macro="" textlink="">
      <xdr:nvSpPr>
        <xdr:cNvPr id="145" name="テキスト ボックス 144">
          <a:extLst>
            <a:ext uri="{FF2B5EF4-FFF2-40B4-BE49-F238E27FC236}">
              <a16:creationId xmlns:a16="http://schemas.microsoft.com/office/drawing/2014/main" xmlns="" id="{00000000-0008-0000-0700-000091000000}"/>
            </a:ext>
          </a:extLst>
        </xdr:cNvPr>
        <xdr:cNvSpPr txBox="1"/>
      </xdr:nvSpPr>
      <xdr:spPr>
        <a:xfrm>
          <a:off x="1719795" y="9597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78303</xdr:rowOff>
    </xdr:from>
    <xdr:to>
      <xdr:col>6</xdr:col>
      <xdr:colOff>38100</xdr:colOff>
      <xdr:row>57</xdr:row>
      <xdr:rowOff>8453</xdr:rowOff>
    </xdr:to>
    <xdr:sp macro="" textlink="">
      <xdr:nvSpPr>
        <xdr:cNvPr id="146" name="楕円 145">
          <a:extLst>
            <a:ext uri="{FF2B5EF4-FFF2-40B4-BE49-F238E27FC236}">
              <a16:creationId xmlns:a16="http://schemas.microsoft.com/office/drawing/2014/main" xmlns="" id="{00000000-0008-0000-0700-000092000000}"/>
            </a:ext>
          </a:extLst>
        </xdr:cNvPr>
        <xdr:cNvSpPr/>
      </xdr:nvSpPr>
      <xdr:spPr>
        <a:xfrm>
          <a:off x="1079500" y="9679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24980</xdr:rowOff>
    </xdr:from>
    <xdr:ext cx="599010" cy="259045"/>
    <xdr:sp macro="" textlink="">
      <xdr:nvSpPr>
        <xdr:cNvPr id="147" name="テキスト ボックス 146">
          <a:extLst>
            <a:ext uri="{FF2B5EF4-FFF2-40B4-BE49-F238E27FC236}">
              <a16:creationId xmlns:a16="http://schemas.microsoft.com/office/drawing/2014/main" xmlns="" id="{00000000-0008-0000-0700-000093000000}"/>
            </a:ext>
          </a:extLst>
        </xdr:cNvPr>
        <xdr:cNvSpPr txBox="1"/>
      </xdr:nvSpPr>
      <xdr:spPr>
        <a:xfrm>
          <a:off x="830795" y="9454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xmlns=""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xmlns=""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xmlns=""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xmlns=""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214,818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xmlns=""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xmlns=""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xmlns=""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8" name="テキスト ボックス 157">
          <a:extLst>
            <a:ext uri="{FF2B5EF4-FFF2-40B4-BE49-F238E27FC236}">
              <a16:creationId xmlns:a16="http://schemas.microsoft.com/office/drawing/2014/main" xmlns="" id="{00000000-0008-0000-0700-00009E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9" name="直線コネクタ 158">
          <a:extLst>
            <a:ext uri="{FF2B5EF4-FFF2-40B4-BE49-F238E27FC236}">
              <a16:creationId xmlns:a16="http://schemas.microsoft.com/office/drawing/2014/main" xmlns="" id="{00000000-0008-0000-0700-00009F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0" name="テキスト ボックス 159">
          <a:extLst>
            <a:ext uri="{FF2B5EF4-FFF2-40B4-BE49-F238E27FC236}">
              <a16:creationId xmlns:a16="http://schemas.microsoft.com/office/drawing/2014/main" xmlns="" id="{00000000-0008-0000-0700-0000A0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1" name="直線コネクタ 160">
          <a:extLst>
            <a:ext uri="{FF2B5EF4-FFF2-40B4-BE49-F238E27FC236}">
              <a16:creationId xmlns:a16="http://schemas.microsoft.com/office/drawing/2014/main" xmlns="" id="{00000000-0008-0000-0700-0000A1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2" name="テキスト ボックス 161">
          <a:extLst>
            <a:ext uri="{FF2B5EF4-FFF2-40B4-BE49-F238E27FC236}">
              <a16:creationId xmlns:a16="http://schemas.microsoft.com/office/drawing/2014/main" xmlns="" id="{00000000-0008-0000-0700-0000A2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3" name="直線コネクタ 162">
          <a:extLst>
            <a:ext uri="{FF2B5EF4-FFF2-40B4-BE49-F238E27FC236}">
              <a16:creationId xmlns:a16="http://schemas.microsoft.com/office/drawing/2014/main" xmlns="" id="{00000000-0008-0000-0700-0000A3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4" name="テキスト ボックス 163">
          <a:extLst>
            <a:ext uri="{FF2B5EF4-FFF2-40B4-BE49-F238E27FC236}">
              <a16:creationId xmlns:a16="http://schemas.microsoft.com/office/drawing/2014/main" xmlns="" id="{00000000-0008-0000-0700-0000A4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5" name="直線コネクタ 164">
          <a:extLst>
            <a:ext uri="{FF2B5EF4-FFF2-40B4-BE49-F238E27FC236}">
              <a16:creationId xmlns:a16="http://schemas.microsoft.com/office/drawing/2014/main" xmlns="" id="{00000000-0008-0000-0700-0000A5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6" name="テキスト ボックス 165">
          <a:extLst>
            <a:ext uri="{FF2B5EF4-FFF2-40B4-BE49-F238E27FC236}">
              <a16:creationId xmlns:a16="http://schemas.microsoft.com/office/drawing/2014/main" xmlns="" id="{00000000-0008-0000-0700-0000A6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a:extLst>
            <a:ext uri="{FF2B5EF4-FFF2-40B4-BE49-F238E27FC236}">
              <a16:creationId xmlns:a16="http://schemas.microsoft.com/office/drawing/2014/main" xmlns="" id="{00000000-0008-0000-0700-0000A8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民生費グラフ枠">
          <a:extLst>
            <a:ext uri="{FF2B5EF4-FFF2-40B4-BE49-F238E27FC236}">
              <a16:creationId xmlns:a16="http://schemas.microsoft.com/office/drawing/2014/main" xmlns="" id="{00000000-0008-0000-0700-0000A9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138498</xdr:rowOff>
    </xdr:from>
    <xdr:to>
      <xdr:col>24</xdr:col>
      <xdr:colOff>62865</xdr:colOff>
      <xdr:row>77</xdr:row>
      <xdr:rowOff>117956</xdr:rowOff>
    </xdr:to>
    <xdr:cxnSp macro="">
      <xdr:nvCxnSpPr>
        <xdr:cNvPr id="170" name="直線コネクタ 169">
          <a:extLst>
            <a:ext uri="{FF2B5EF4-FFF2-40B4-BE49-F238E27FC236}">
              <a16:creationId xmlns:a16="http://schemas.microsoft.com/office/drawing/2014/main" xmlns="" id="{00000000-0008-0000-0700-0000AA000000}"/>
            </a:ext>
          </a:extLst>
        </xdr:cNvPr>
        <xdr:cNvCxnSpPr/>
      </xdr:nvCxnSpPr>
      <xdr:spPr>
        <a:xfrm flipV="1">
          <a:off x="4633595" y="12139998"/>
          <a:ext cx="1270" cy="11796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121783</xdr:rowOff>
    </xdr:from>
    <xdr:ext cx="599010" cy="259045"/>
    <xdr:sp macro="" textlink="">
      <xdr:nvSpPr>
        <xdr:cNvPr id="171" name="民生費最小値テキスト">
          <a:extLst>
            <a:ext uri="{FF2B5EF4-FFF2-40B4-BE49-F238E27FC236}">
              <a16:creationId xmlns:a16="http://schemas.microsoft.com/office/drawing/2014/main" xmlns="" id="{00000000-0008-0000-0700-0000AB000000}"/>
            </a:ext>
          </a:extLst>
        </xdr:cNvPr>
        <xdr:cNvSpPr txBox="1"/>
      </xdr:nvSpPr>
      <xdr:spPr>
        <a:xfrm>
          <a:off x="4686300" y="13323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117956</xdr:rowOff>
    </xdr:from>
    <xdr:to>
      <xdr:col>24</xdr:col>
      <xdr:colOff>152400</xdr:colOff>
      <xdr:row>77</xdr:row>
      <xdr:rowOff>117956</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a:off x="4546600" y="13319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85175</xdr:rowOff>
    </xdr:from>
    <xdr:ext cx="599010" cy="259045"/>
    <xdr:sp macro="" textlink="">
      <xdr:nvSpPr>
        <xdr:cNvPr id="173" name="民生費最大値テキスト">
          <a:extLst>
            <a:ext uri="{FF2B5EF4-FFF2-40B4-BE49-F238E27FC236}">
              <a16:creationId xmlns:a16="http://schemas.microsoft.com/office/drawing/2014/main" xmlns="" id="{00000000-0008-0000-0700-0000AD000000}"/>
            </a:ext>
          </a:extLst>
        </xdr:cNvPr>
        <xdr:cNvSpPr txBox="1"/>
      </xdr:nvSpPr>
      <xdr:spPr>
        <a:xfrm>
          <a:off x="4686300" y="11915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400,263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138498</xdr:rowOff>
    </xdr:from>
    <xdr:to>
      <xdr:col>24</xdr:col>
      <xdr:colOff>152400</xdr:colOff>
      <xdr:row>70</xdr:row>
      <xdr:rowOff>138498</xdr:rowOff>
    </xdr:to>
    <xdr:cxnSp macro="">
      <xdr:nvCxnSpPr>
        <xdr:cNvPr id="174" name="直線コネクタ 173">
          <a:extLst>
            <a:ext uri="{FF2B5EF4-FFF2-40B4-BE49-F238E27FC236}">
              <a16:creationId xmlns:a16="http://schemas.microsoft.com/office/drawing/2014/main" xmlns="" id="{00000000-0008-0000-0700-0000AE000000}"/>
            </a:ext>
          </a:extLst>
        </xdr:cNvPr>
        <xdr:cNvCxnSpPr/>
      </xdr:nvCxnSpPr>
      <xdr:spPr>
        <a:xfrm>
          <a:off x="4546600" y="12139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97893</xdr:rowOff>
    </xdr:from>
    <xdr:to>
      <xdr:col>24</xdr:col>
      <xdr:colOff>63500</xdr:colOff>
      <xdr:row>74</xdr:row>
      <xdr:rowOff>75546</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3797300" y="12613743"/>
          <a:ext cx="838200" cy="149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45272</xdr:rowOff>
    </xdr:from>
    <xdr:ext cx="599010" cy="259045"/>
    <xdr:sp macro="" textlink="">
      <xdr:nvSpPr>
        <xdr:cNvPr id="176" name="民生費平均値テキスト">
          <a:extLst>
            <a:ext uri="{FF2B5EF4-FFF2-40B4-BE49-F238E27FC236}">
              <a16:creationId xmlns:a16="http://schemas.microsoft.com/office/drawing/2014/main" xmlns="" id="{00000000-0008-0000-0700-0000B0000000}"/>
            </a:ext>
          </a:extLst>
        </xdr:cNvPr>
        <xdr:cNvSpPr txBox="1"/>
      </xdr:nvSpPr>
      <xdr:spPr>
        <a:xfrm>
          <a:off x="4686300" y="129040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66845</xdr:rowOff>
    </xdr:from>
    <xdr:to>
      <xdr:col>24</xdr:col>
      <xdr:colOff>114300</xdr:colOff>
      <xdr:row>75</xdr:row>
      <xdr:rowOff>168446</xdr:rowOff>
    </xdr:to>
    <xdr:sp macro="" textlink="">
      <xdr:nvSpPr>
        <xdr:cNvPr id="177" name="フローチャート: 判断 176">
          <a:extLst>
            <a:ext uri="{FF2B5EF4-FFF2-40B4-BE49-F238E27FC236}">
              <a16:creationId xmlns:a16="http://schemas.microsoft.com/office/drawing/2014/main" xmlns="" id="{00000000-0008-0000-0700-0000B1000000}"/>
            </a:ext>
          </a:extLst>
        </xdr:cNvPr>
        <xdr:cNvSpPr/>
      </xdr:nvSpPr>
      <xdr:spPr>
        <a:xfrm>
          <a:off x="4584700" y="129255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75546</xdr:rowOff>
    </xdr:from>
    <xdr:to>
      <xdr:col>19</xdr:col>
      <xdr:colOff>177800</xdr:colOff>
      <xdr:row>74</xdr:row>
      <xdr:rowOff>126464</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908300" y="12762846"/>
          <a:ext cx="889000" cy="5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131319</xdr:rowOff>
    </xdr:from>
    <xdr:to>
      <xdr:col>20</xdr:col>
      <xdr:colOff>38100</xdr:colOff>
      <xdr:row>76</xdr:row>
      <xdr:rowOff>61469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3746500" y="1299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52596</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3497795" y="1308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126464</xdr:rowOff>
    </xdr:from>
    <xdr:to>
      <xdr:col>15</xdr:col>
      <xdr:colOff>50800</xdr:colOff>
      <xdr:row>75</xdr:row>
      <xdr:rowOff>4296</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2019300" y="12813764"/>
          <a:ext cx="889000" cy="49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152611</xdr:rowOff>
    </xdr:from>
    <xdr:to>
      <xdr:col>15</xdr:col>
      <xdr:colOff>101600</xdr:colOff>
      <xdr:row>76</xdr:row>
      <xdr:rowOff>82761</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2857500" y="13011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73888</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2608795" y="13104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138653</xdr:rowOff>
    </xdr:from>
    <xdr:to>
      <xdr:col>10</xdr:col>
      <xdr:colOff>114300</xdr:colOff>
      <xdr:row>75</xdr:row>
      <xdr:rowOff>4296</xdr:rowOff>
    </xdr:to>
    <xdr:cxnSp macro="">
      <xdr:nvCxnSpPr>
        <xdr:cNvPr id="184" name="直線コネクタ 183">
          <a:extLst>
            <a:ext uri="{FF2B5EF4-FFF2-40B4-BE49-F238E27FC236}">
              <a16:creationId xmlns:a16="http://schemas.microsoft.com/office/drawing/2014/main" xmlns="" id="{00000000-0008-0000-0700-0000B8000000}"/>
            </a:ext>
          </a:extLst>
        </xdr:cNvPr>
        <xdr:cNvCxnSpPr/>
      </xdr:nvCxnSpPr>
      <xdr:spPr>
        <a:xfrm>
          <a:off x="1130300" y="12825953"/>
          <a:ext cx="889000" cy="37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15945</xdr:rowOff>
    </xdr:from>
    <xdr:to>
      <xdr:col>10</xdr:col>
      <xdr:colOff>165100</xdr:colOff>
      <xdr:row>76</xdr:row>
      <xdr:rowOff>117545</xdr:rowOff>
    </xdr:to>
    <xdr:sp macro="" textlink="">
      <xdr:nvSpPr>
        <xdr:cNvPr id="185" name="フローチャート: 判断 184">
          <a:extLst>
            <a:ext uri="{FF2B5EF4-FFF2-40B4-BE49-F238E27FC236}">
              <a16:creationId xmlns:a16="http://schemas.microsoft.com/office/drawing/2014/main" xmlns="" id="{00000000-0008-0000-0700-0000B9000000}"/>
            </a:ext>
          </a:extLst>
        </xdr:cNvPr>
        <xdr:cNvSpPr/>
      </xdr:nvSpPr>
      <xdr:spPr>
        <a:xfrm>
          <a:off x="1968500" y="13046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108672</xdr:rowOff>
    </xdr:from>
    <xdr:ext cx="59901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1719795" y="131388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12506</xdr:rowOff>
    </xdr:from>
    <xdr:to>
      <xdr:col>6</xdr:col>
      <xdr:colOff>38100</xdr:colOff>
      <xdr:row>76</xdr:row>
      <xdr:rowOff>114106</xdr:rowOff>
    </xdr:to>
    <xdr:sp macro="" textlink="">
      <xdr:nvSpPr>
        <xdr:cNvPr id="187" name="フローチャート: 判断 186">
          <a:extLst>
            <a:ext uri="{FF2B5EF4-FFF2-40B4-BE49-F238E27FC236}">
              <a16:creationId xmlns:a16="http://schemas.microsoft.com/office/drawing/2014/main" xmlns="" id="{00000000-0008-0000-0700-0000BB000000}"/>
            </a:ext>
          </a:extLst>
        </xdr:cNvPr>
        <xdr:cNvSpPr/>
      </xdr:nvSpPr>
      <xdr:spPr>
        <a:xfrm>
          <a:off x="1079500" y="13042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105233</xdr:rowOff>
    </xdr:from>
    <xdr:ext cx="59901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830795" y="131354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xmlns="" id="{00000000-0008-0000-0700-0000BF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xmlns="" id="{00000000-0008-0000-0700-0000C0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xmlns="" id="{00000000-0008-0000-0700-0000C1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47093</xdr:rowOff>
    </xdr:from>
    <xdr:to>
      <xdr:col>24</xdr:col>
      <xdr:colOff>114300</xdr:colOff>
      <xdr:row>73</xdr:row>
      <xdr:rowOff>148693</xdr:rowOff>
    </xdr:to>
    <xdr:sp macro="" textlink="">
      <xdr:nvSpPr>
        <xdr:cNvPr id="194" name="楕円 193">
          <a:extLst>
            <a:ext uri="{FF2B5EF4-FFF2-40B4-BE49-F238E27FC236}">
              <a16:creationId xmlns:a16="http://schemas.microsoft.com/office/drawing/2014/main" xmlns="" id="{00000000-0008-0000-0700-0000C2000000}"/>
            </a:ext>
          </a:extLst>
        </xdr:cNvPr>
        <xdr:cNvSpPr/>
      </xdr:nvSpPr>
      <xdr:spPr>
        <a:xfrm>
          <a:off x="4584700" y="12562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69970</xdr:rowOff>
    </xdr:from>
    <xdr:ext cx="599010" cy="259045"/>
    <xdr:sp macro="" textlink="">
      <xdr:nvSpPr>
        <xdr:cNvPr id="195" name="民生費該当値テキスト">
          <a:extLst>
            <a:ext uri="{FF2B5EF4-FFF2-40B4-BE49-F238E27FC236}">
              <a16:creationId xmlns:a16="http://schemas.microsoft.com/office/drawing/2014/main" xmlns="" id="{00000000-0008-0000-0700-0000C3000000}"/>
            </a:ext>
          </a:extLst>
        </xdr:cNvPr>
        <xdr:cNvSpPr txBox="1"/>
      </xdr:nvSpPr>
      <xdr:spPr>
        <a:xfrm>
          <a:off x="4686300" y="124143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296,644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24746</xdr:rowOff>
    </xdr:from>
    <xdr:to>
      <xdr:col>20</xdr:col>
      <xdr:colOff>38100</xdr:colOff>
      <xdr:row>74</xdr:row>
      <xdr:rowOff>126346</xdr:rowOff>
    </xdr:to>
    <xdr:sp macro="" textlink="">
      <xdr:nvSpPr>
        <xdr:cNvPr id="196" name="楕円 195">
          <a:extLst>
            <a:ext uri="{FF2B5EF4-FFF2-40B4-BE49-F238E27FC236}">
              <a16:creationId xmlns:a16="http://schemas.microsoft.com/office/drawing/2014/main" xmlns="" id="{00000000-0008-0000-0700-0000C4000000}"/>
            </a:ext>
          </a:extLst>
        </xdr:cNvPr>
        <xdr:cNvSpPr/>
      </xdr:nvSpPr>
      <xdr:spPr>
        <a:xfrm>
          <a:off x="3746500" y="1271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142873</xdr:rowOff>
    </xdr:from>
    <xdr:ext cx="599010" cy="259045"/>
    <xdr:sp macro="" textlink="">
      <xdr:nvSpPr>
        <xdr:cNvPr id="197" name="テキスト ボックス 196">
          <a:extLst>
            <a:ext uri="{FF2B5EF4-FFF2-40B4-BE49-F238E27FC236}">
              <a16:creationId xmlns:a16="http://schemas.microsoft.com/office/drawing/2014/main" xmlns="" id="{00000000-0008-0000-0700-0000C5000000}"/>
            </a:ext>
          </a:extLst>
        </xdr:cNvPr>
        <xdr:cNvSpPr txBox="1"/>
      </xdr:nvSpPr>
      <xdr:spPr>
        <a:xfrm>
          <a:off x="3497795" y="12487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75664</xdr:rowOff>
    </xdr:from>
    <xdr:to>
      <xdr:col>15</xdr:col>
      <xdr:colOff>101600</xdr:colOff>
      <xdr:row>75</xdr:row>
      <xdr:rowOff>5814</xdr:rowOff>
    </xdr:to>
    <xdr:sp macro="" textlink="">
      <xdr:nvSpPr>
        <xdr:cNvPr id="198" name="楕円 197">
          <a:extLst>
            <a:ext uri="{FF2B5EF4-FFF2-40B4-BE49-F238E27FC236}">
              <a16:creationId xmlns:a16="http://schemas.microsoft.com/office/drawing/2014/main" xmlns="" id="{00000000-0008-0000-0700-0000C6000000}"/>
            </a:ext>
          </a:extLst>
        </xdr:cNvPr>
        <xdr:cNvSpPr/>
      </xdr:nvSpPr>
      <xdr:spPr>
        <a:xfrm>
          <a:off x="2857500" y="1276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22341</xdr:rowOff>
    </xdr:from>
    <xdr:ext cx="599010" cy="259045"/>
    <xdr:sp macro="" textlink="">
      <xdr:nvSpPr>
        <xdr:cNvPr id="199" name="テキスト ボックス 198">
          <a:extLst>
            <a:ext uri="{FF2B5EF4-FFF2-40B4-BE49-F238E27FC236}">
              <a16:creationId xmlns:a16="http://schemas.microsoft.com/office/drawing/2014/main" xmlns="" id="{00000000-0008-0000-0700-0000C7000000}"/>
            </a:ext>
          </a:extLst>
        </xdr:cNvPr>
        <xdr:cNvSpPr txBox="1"/>
      </xdr:nvSpPr>
      <xdr:spPr>
        <a:xfrm>
          <a:off x="2608795" y="12538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124946</xdr:rowOff>
    </xdr:from>
    <xdr:to>
      <xdr:col>10</xdr:col>
      <xdr:colOff>165100</xdr:colOff>
      <xdr:row>75</xdr:row>
      <xdr:rowOff>55096</xdr:rowOff>
    </xdr:to>
    <xdr:sp macro="" textlink="">
      <xdr:nvSpPr>
        <xdr:cNvPr id="200" name="楕円 199">
          <a:extLst>
            <a:ext uri="{FF2B5EF4-FFF2-40B4-BE49-F238E27FC236}">
              <a16:creationId xmlns:a16="http://schemas.microsoft.com/office/drawing/2014/main" xmlns="" id="{00000000-0008-0000-0700-0000C8000000}"/>
            </a:ext>
          </a:extLst>
        </xdr:cNvPr>
        <xdr:cNvSpPr/>
      </xdr:nvSpPr>
      <xdr:spPr>
        <a:xfrm>
          <a:off x="1968500" y="1281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71623</xdr:rowOff>
    </xdr:from>
    <xdr:ext cx="599010" cy="259045"/>
    <xdr:sp macro="" textlink="">
      <xdr:nvSpPr>
        <xdr:cNvPr id="201" name="テキスト ボックス 200">
          <a:extLst>
            <a:ext uri="{FF2B5EF4-FFF2-40B4-BE49-F238E27FC236}">
              <a16:creationId xmlns:a16="http://schemas.microsoft.com/office/drawing/2014/main" xmlns="" id="{00000000-0008-0000-0700-0000C9000000}"/>
            </a:ext>
          </a:extLst>
        </xdr:cNvPr>
        <xdr:cNvSpPr txBox="1"/>
      </xdr:nvSpPr>
      <xdr:spPr>
        <a:xfrm>
          <a:off x="1719795" y="125874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87853</xdr:rowOff>
    </xdr:from>
    <xdr:to>
      <xdr:col>6</xdr:col>
      <xdr:colOff>38100</xdr:colOff>
      <xdr:row>75</xdr:row>
      <xdr:rowOff>18003</xdr:rowOff>
    </xdr:to>
    <xdr:sp macro="" textlink="">
      <xdr:nvSpPr>
        <xdr:cNvPr id="202" name="楕円 201">
          <a:extLst>
            <a:ext uri="{FF2B5EF4-FFF2-40B4-BE49-F238E27FC236}">
              <a16:creationId xmlns:a16="http://schemas.microsoft.com/office/drawing/2014/main" xmlns="" id="{00000000-0008-0000-0700-0000CA000000}"/>
            </a:ext>
          </a:extLst>
        </xdr:cNvPr>
        <xdr:cNvSpPr/>
      </xdr:nvSpPr>
      <xdr:spPr>
        <a:xfrm>
          <a:off x="1079500" y="12775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34530</xdr:rowOff>
    </xdr:from>
    <xdr:ext cx="599010" cy="259045"/>
    <xdr:sp macro="" textlink="">
      <xdr:nvSpPr>
        <xdr:cNvPr id="203" name="テキスト ボックス 202">
          <a:extLst>
            <a:ext uri="{FF2B5EF4-FFF2-40B4-BE49-F238E27FC236}">
              <a16:creationId xmlns:a16="http://schemas.microsoft.com/office/drawing/2014/main" xmlns="" id="{00000000-0008-0000-0700-0000CB000000}"/>
            </a:ext>
          </a:extLst>
        </xdr:cNvPr>
        <xdr:cNvSpPr txBox="1"/>
      </xdr:nvSpPr>
      <xdr:spPr>
        <a:xfrm>
          <a:off x="830795" y="125503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a:extLst>
            <a:ext uri="{FF2B5EF4-FFF2-40B4-BE49-F238E27FC236}">
              <a16:creationId xmlns:a16="http://schemas.microsoft.com/office/drawing/2014/main" xmlns="" id="{00000000-0008-0000-0700-0000D1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a:extLst>
            <a:ext uri="{FF2B5EF4-FFF2-40B4-BE49-F238E27FC236}">
              <a16:creationId xmlns:a16="http://schemas.microsoft.com/office/drawing/2014/main" xmlns="" id="{00000000-0008-0000-0700-0000D2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a:extLst>
            <a:ext uri="{FF2B5EF4-FFF2-40B4-BE49-F238E27FC236}">
              <a16:creationId xmlns:a16="http://schemas.microsoft.com/office/drawing/2014/main" xmlns="" id="{00000000-0008-0000-0700-0000D3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4" name="直線コネクタ 213">
          <a:extLst>
            <a:ext uri="{FF2B5EF4-FFF2-40B4-BE49-F238E27FC236}">
              <a16:creationId xmlns:a16="http://schemas.microsoft.com/office/drawing/2014/main" xmlns="" id="{00000000-0008-0000-0700-0000D6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5" name="テキスト ボックス 214">
          <a:extLst>
            <a:ext uri="{FF2B5EF4-FFF2-40B4-BE49-F238E27FC236}">
              <a16:creationId xmlns:a16="http://schemas.microsoft.com/office/drawing/2014/main" xmlns="" id="{00000000-0008-0000-0700-0000D7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6" name="直線コネクタ 215">
          <a:extLst>
            <a:ext uri="{FF2B5EF4-FFF2-40B4-BE49-F238E27FC236}">
              <a16:creationId xmlns:a16="http://schemas.microsoft.com/office/drawing/2014/main" xmlns="" id="{00000000-0008-0000-0700-0000D8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7" name="テキスト ボックス 216">
          <a:extLst>
            <a:ext uri="{FF2B5EF4-FFF2-40B4-BE49-F238E27FC236}">
              <a16:creationId xmlns:a16="http://schemas.microsoft.com/office/drawing/2014/main" xmlns="" id="{00000000-0008-0000-0700-0000D9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8" name="直線コネクタ 217">
          <a:extLst>
            <a:ext uri="{FF2B5EF4-FFF2-40B4-BE49-F238E27FC236}">
              <a16:creationId xmlns:a16="http://schemas.microsoft.com/office/drawing/2014/main" xmlns="" id="{00000000-0008-0000-0700-0000DA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9" name="テキスト ボックス 218">
          <a:extLst>
            <a:ext uri="{FF2B5EF4-FFF2-40B4-BE49-F238E27FC236}">
              <a16:creationId xmlns:a16="http://schemas.microsoft.com/office/drawing/2014/main" xmlns="" id="{00000000-0008-0000-0700-0000DB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0" name="直線コネクタ 219">
          <a:extLst>
            <a:ext uri="{FF2B5EF4-FFF2-40B4-BE49-F238E27FC236}">
              <a16:creationId xmlns:a16="http://schemas.microsoft.com/office/drawing/2014/main" xmlns="" id="{00000000-0008-0000-0700-0000DC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1" name="テキスト ボックス 220">
          <a:extLst>
            <a:ext uri="{FF2B5EF4-FFF2-40B4-BE49-F238E27FC236}">
              <a16:creationId xmlns:a16="http://schemas.microsoft.com/office/drawing/2014/main" xmlns="" id="{00000000-0008-0000-0700-0000DD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2" name="直線コネクタ 221">
          <a:extLst>
            <a:ext uri="{FF2B5EF4-FFF2-40B4-BE49-F238E27FC236}">
              <a16:creationId xmlns:a16="http://schemas.microsoft.com/office/drawing/2014/main" xmlns="" id="{00000000-0008-0000-0700-0000DE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3" name="テキスト ボックス 222">
          <a:extLst>
            <a:ext uri="{FF2B5EF4-FFF2-40B4-BE49-F238E27FC236}">
              <a16:creationId xmlns:a16="http://schemas.microsoft.com/office/drawing/2014/main" xmlns="" id="{00000000-0008-0000-0700-0000DF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4" name="直線コネクタ 223">
          <a:extLst>
            <a:ext uri="{FF2B5EF4-FFF2-40B4-BE49-F238E27FC236}">
              <a16:creationId xmlns:a16="http://schemas.microsoft.com/office/drawing/2014/main" xmlns="" id="{00000000-0008-0000-0700-0000E0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5" name="テキスト ボックス 224">
          <a:extLst>
            <a:ext uri="{FF2B5EF4-FFF2-40B4-BE49-F238E27FC236}">
              <a16:creationId xmlns:a16="http://schemas.microsoft.com/office/drawing/2014/main" xmlns="" id="{00000000-0008-0000-0700-0000E1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6" name="衛生費グラフ枠">
          <a:extLst>
            <a:ext uri="{FF2B5EF4-FFF2-40B4-BE49-F238E27FC236}">
              <a16:creationId xmlns:a16="http://schemas.microsoft.com/office/drawing/2014/main" xmlns="" id="{00000000-0008-0000-0700-0000E2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143053</xdr:rowOff>
    </xdr:from>
    <xdr:to>
      <xdr:col>24</xdr:col>
      <xdr:colOff>62865</xdr:colOff>
      <xdr:row>98</xdr:row>
      <xdr:rowOff>7158</xdr:rowOff>
    </xdr:to>
    <xdr:cxnSp macro="">
      <xdr:nvCxnSpPr>
        <xdr:cNvPr id="227" name="直線コネクタ 226">
          <a:extLst>
            <a:ext uri="{FF2B5EF4-FFF2-40B4-BE49-F238E27FC236}">
              <a16:creationId xmlns:a16="http://schemas.microsoft.com/office/drawing/2014/main" xmlns="" id="{00000000-0008-0000-0700-0000E3000000}"/>
            </a:ext>
          </a:extLst>
        </xdr:cNvPr>
        <xdr:cNvCxnSpPr/>
      </xdr:nvCxnSpPr>
      <xdr:spPr>
        <a:xfrm flipV="1">
          <a:off x="4633595" y="15402103"/>
          <a:ext cx="1270" cy="1407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10985</xdr:rowOff>
    </xdr:from>
    <xdr:ext cx="534377" cy="259045"/>
    <xdr:sp macro="" textlink="">
      <xdr:nvSpPr>
        <xdr:cNvPr id="228" name="衛生費最小値テキスト">
          <a:extLst>
            <a:ext uri="{FF2B5EF4-FFF2-40B4-BE49-F238E27FC236}">
              <a16:creationId xmlns:a16="http://schemas.microsoft.com/office/drawing/2014/main" xmlns="" id="{00000000-0008-0000-0700-0000E4000000}"/>
            </a:ext>
          </a:extLst>
        </xdr:cNvPr>
        <xdr:cNvSpPr txBox="1"/>
      </xdr:nvSpPr>
      <xdr:spPr>
        <a:xfrm>
          <a:off x="4686300" y="168130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7158</xdr:rowOff>
    </xdr:from>
    <xdr:to>
      <xdr:col>24</xdr:col>
      <xdr:colOff>152400</xdr:colOff>
      <xdr:row>98</xdr:row>
      <xdr:rowOff>7158</xdr:rowOff>
    </xdr:to>
    <xdr:cxnSp macro="">
      <xdr:nvCxnSpPr>
        <xdr:cNvPr id="229" name="直線コネクタ 228">
          <a:extLst>
            <a:ext uri="{FF2B5EF4-FFF2-40B4-BE49-F238E27FC236}">
              <a16:creationId xmlns:a16="http://schemas.microsoft.com/office/drawing/2014/main" xmlns="" id="{00000000-0008-0000-0700-0000E5000000}"/>
            </a:ext>
          </a:extLst>
        </xdr:cNvPr>
        <xdr:cNvCxnSpPr/>
      </xdr:nvCxnSpPr>
      <xdr:spPr>
        <a:xfrm>
          <a:off x="4546600" y="168092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89730</xdr:rowOff>
    </xdr:from>
    <xdr:ext cx="599010" cy="259045"/>
    <xdr:sp macro="" textlink="">
      <xdr:nvSpPr>
        <xdr:cNvPr id="230" name="衛生費最大値テキスト">
          <a:extLst>
            <a:ext uri="{FF2B5EF4-FFF2-40B4-BE49-F238E27FC236}">
              <a16:creationId xmlns:a16="http://schemas.microsoft.com/office/drawing/2014/main" xmlns="" id="{00000000-0008-0000-0700-0000E6000000}"/>
            </a:ext>
          </a:extLst>
        </xdr:cNvPr>
        <xdr:cNvSpPr txBox="1"/>
      </xdr:nvSpPr>
      <xdr:spPr>
        <a:xfrm>
          <a:off x="4686300" y="15177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212,060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143053</xdr:rowOff>
    </xdr:from>
    <xdr:to>
      <xdr:col>24</xdr:col>
      <xdr:colOff>152400</xdr:colOff>
      <xdr:row>89</xdr:row>
      <xdr:rowOff>143053</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a:off x="4546600" y="154021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96639</xdr:rowOff>
    </xdr:from>
    <xdr:to>
      <xdr:col>24</xdr:col>
      <xdr:colOff>63500</xdr:colOff>
      <xdr:row>95</xdr:row>
      <xdr:rowOff>157904</xdr:rowOff>
    </xdr:to>
    <xdr:cxnSp macro="">
      <xdr:nvCxnSpPr>
        <xdr:cNvPr id="232" name="直線コネクタ 231">
          <a:extLst>
            <a:ext uri="{FF2B5EF4-FFF2-40B4-BE49-F238E27FC236}">
              <a16:creationId xmlns:a16="http://schemas.microsoft.com/office/drawing/2014/main" xmlns="" id="{00000000-0008-0000-0700-0000E8000000}"/>
            </a:ext>
          </a:extLst>
        </xdr:cNvPr>
        <xdr:cNvCxnSpPr/>
      </xdr:nvCxnSpPr>
      <xdr:spPr>
        <a:xfrm flipV="1">
          <a:off x="3797300" y="16384389"/>
          <a:ext cx="838200" cy="61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168369</xdr:rowOff>
    </xdr:from>
    <xdr:ext cx="534377" cy="259045"/>
    <xdr:sp macro="" textlink="">
      <xdr:nvSpPr>
        <xdr:cNvPr id="233" name="衛生費平均値テキスト">
          <a:extLst>
            <a:ext uri="{FF2B5EF4-FFF2-40B4-BE49-F238E27FC236}">
              <a16:creationId xmlns:a16="http://schemas.microsoft.com/office/drawing/2014/main" xmlns="" id="{00000000-0008-0000-0700-0000E9000000}"/>
            </a:ext>
          </a:extLst>
        </xdr:cNvPr>
        <xdr:cNvSpPr txBox="1"/>
      </xdr:nvSpPr>
      <xdr:spPr>
        <a:xfrm>
          <a:off x="4686300" y="164561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18492</xdr:rowOff>
    </xdr:from>
    <xdr:to>
      <xdr:col>24</xdr:col>
      <xdr:colOff>114300</xdr:colOff>
      <xdr:row>96</xdr:row>
      <xdr:rowOff>120092</xdr:rowOff>
    </xdr:to>
    <xdr:sp macro="" textlink="">
      <xdr:nvSpPr>
        <xdr:cNvPr id="234" name="フローチャート: 判断 233">
          <a:extLst>
            <a:ext uri="{FF2B5EF4-FFF2-40B4-BE49-F238E27FC236}">
              <a16:creationId xmlns:a16="http://schemas.microsoft.com/office/drawing/2014/main" xmlns="" id="{00000000-0008-0000-0700-0000EA000000}"/>
            </a:ext>
          </a:extLst>
        </xdr:cNvPr>
        <xdr:cNvSpPr/>
      </xdr:nvSpPr>
      <xdr:spPr>
        <a:xfrm>
          <a:off x="4584700" y="1647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157904</xdr:rowOff>
    </xdr:from>
    <xdr:to>
      <xdr:col>19</xdr:col>
      <xdr:colOff>177800</xdr:colOff>
      <xdr:row>96</xdr:row>
      <xdr:rowOff>22854</xdr:rowOff>
    </xdr:to>
    <xdr:cxnSp macro="">
      <xdr:nvCxnSpPr>
        <xdr:cNvPr id="235" name="直線コネクタ 234">
          <a:extLst>
            <a:ext uri="{FF2B5EF4-FFF2-40B4-BE49-F238E27FC236}">
              <a16:creationId xmlns:a16="http://schemas.microsoft.com/office/drawing/2014/main" xmlns="" id="{00000000-0008-0000-0700-0000EB000000}"/>
            </a:ext>
          </a:extLst>
        </xdr:cNvPr>
        <xdr:cNvCxnSpPr/>
      </xdr:nvCxnSpPr>
      <xdr:spPr>
        <a:xfrm flipV="1">
          <a:off x="2908300" y="16445654"/>
          <a:ext cx="889000" cy="36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28511</xdr:rowOff>
    </xdr:from>
    <xdr:to>
      <xdr:col>20</xdr:col>
      <xdr:colOff>38100</xdr:colOff>
      <xdr:row>96</xdr:row>
      <xdr:rowOff>130111</xdr:rowOff>
    </xdr:to>
    <xdr:sp macro="" textlink="">
      <xdr:nvSpPr>
        <xdr:cNvPr id="236" name="フローチャート: 判断 235">
          <a:extLst>
            <a:ext uri="{FF2B5EF4-FFF2-40B4-BE49-F238E27FC236}">
              <a16:creationId xmlns:a16="http://schemas.microsoft.com/office/drawing/2014/main" xmlns="" id="{00000000-0008-0000-0700-0000EC000000}"/>
            </a:ext>
          </a:extLst>
        </xdr:cNvPr>
        <xdr:cNvSpPr/>
      </xdr:nvSpPr>
      <xdr:spPr>
        <a:xfrm>
          <a:off x="3746500" y="16487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121238</xdr:rowOff>
    </xdr:from>
    <xdr:ext cx="534377" cy="259045"/>
    <xdr:sp macro="" textlink="">
      <xdr:nvSpPr>
        <xdr:cNvPr id="237" name="テキスト ボックス 236">
          <a:extLst>
            <a:ext uri="{FF2B5EF4-FFF2-40B4-BE49-F238E27FC236}">
              <a16:creationId xmlns:a16="http://schemas.microsoft.com/office/drawing/2014/main" xmlns="" id="{00000000-0008-0000-0700-0000ED000000}"/>
            </a:ext>
          </a:extLst>
        </xdr:cNvPr>
        <xdr:cNvSpPr txBox="1"/>
      </xdr:nvSpPr>
      <xdr:spPr>
        <a:xfrm>
          <a:off x="3530111" y="16580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22854</xdr:rowOff>
    </xdr:from>
    <xdr:to>
      <xdr:col>15</xdr:col>
      <xdr:colOff>50800</xdr:colOff>
      <xdr:row>96</xdr:row>
      <xdr:rowOff>128384</xdr:rowOff>
    </xdr:to>
    <xdr:cxnSp macro="">
      <xdr:nvCxnSpPr>
        <xdr:cNvPr id="238" name="直線コネクタ 237">
          <a:extLst>
            <a:ext uri="{FF2B5EF4-FFF2-40B4-BE49-F238E27FC236}">
              <a16:creationId xmlns:a16="http://schemas.microsoft.com/office/drawing/2014/main" xmlns="" id="{00000000-0008-0000-0700-0000EE000000}"/>
            </a:ext>
          </a:extLst>
        </xdr:cNvPr>
        <xdr:cNvCxnSpPr/>
      </xdr:nvCxnSpPr>
      <xdr:spPr>
        <a:xfrm flipV="1">
          <a:off x="2019300" y="16482054"/>
          <a:ext cx="889000" cy="105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89381</xdr:rowOff>
    </xdr:from>
    <xdr:to>
      <xdr:col>15</xdr:col>
      <xdr:colOff>101600</xdr:colOff>
      <xdr:row>97</xdr:row>
      <xdr:rowOff>19531</xdr:rowOff>
    </xdr:to>
    <xdr:sp macro="" textlink="">
      <xdr:nvSpPr>
        <xdr:cNvPr id="239" name="フローチャート: 判断 238">
          <a:extLst>
            <a:ext uri="{FF2B5EF4-FFF2-40B4-BE49-F238E27FC236}">
              <a16:creationId xmlns:a16="http://schemas.microsoft.com/office/drawing/2014/main" xmlns="" id="{00000000-0008-0000-0700-0000EF000000}"/>
            </a:ext>
          </a:extLst>
        </xdr:cNvPr>
        <xdr:cNvSpPr/>
      </xdr:nvSpPr>
      <xdr:spPr>
        <a:xfrm>
          <a:off x="2857500" y="16548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10658</xdr:rowOff>
    </xdr:from>
    <xdr:ext cx="534377" cy="259045"/>
    <xdr:sp macro="" textlink="">
      <xdr:nvSpPr>
        <xdr:cNvPr id="240" name="テキスト ボックス 239">
          <a:extLst>
            <a:ext uri="{FF2B5EF4-FFF2-40B4-BE49-F238E27FC236}">
              <a16:creationId xmlns:a16="http://schemas.microsoft.com/office/drawing/2014/main" xmlns="" id="{00000000-0008-0000-0700-0000F0000000}"/>
            </a:ext>
          </a:extLst>
        </xdr:cNvPr>
        <xdr:cNvSpPr txBox="1"/>
      </xdr:nvSpPr>
      <xdr:spPr>
        <a:xfrm>
          <a:off x="2641111" y="16641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128384</xdr:rowOff>
    </xdr:from>
    <xdr:to>
      <xdr:col>10</xdr:col>
      <xdr:colOff>114300</xdr:colOff>
      <xdr:row>96</xdr:row>
      <xdr:rowOff>152059</xdr:rowOff>
    </xdr:to>
    <xdr:cxnSp macro="">
      <xdr:nvCxnSpPr>
        <xdr:cNvPr id="241" name="直線コネクタ 240">
          <a:extLst>
            <a:ext uri="{FF2B5EF4-FFF2-40B4-BE49-F238E27FC236}">
              <a16:creationId xmlns:a16="http://schemas.microsoft.com/office/drawing/2014/main" xmlns="" id="{00000000-0008-0000-0700-0000F1000000}"/>
            </a:ext>
          </a:extLst>
        </xdr:cNvPr>
        <xdr:cNvCxnSpPr/>
      </xdr:nvCxnSpPr>
      <xdr:spPr>
        <a:xfrm flipV="1">
          <a:off x="1130300" y="16587584"/>
          <a:ext cx="889000" cy="23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118701</xdr:rowOff>
    </xdr:from>
    <xdr:to>
      <xdr:col>10</xdr:col>
      <xdr:colOff>165100</xdr:colOff>
      <xdr:row>97</xdr:row>
      <xdr:rowOff>48851</xdr:rowOff>
    </xdr:to>
    <xdr:sp macro="" textlink="">
      <xdr:nvSpPr>
        <xdr:cNvPr id="242" name="フローチャート: 判断 241">
          <a:extLst>
            <a:ext uri="{FF2B5EF4-FFF2-40B4-BE49-F238E27FC236}">
              <a16:creationId xmlns:a16="http://schemas.microsoft.com/office/drawing/2014/main" xmlns="" id="{00000000-0008-0000-0700-0000F2000000}"/>
            </a:ext>
          </a:extLst>
        </xdr:cNvPr>
        <xdr:cNvSpPr/>
      </xdr:nvSpPr>
      <xdr:spPr>
        <a:xfrm>
          <a:off x="19685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39978</xdr:rowOff>
    </xdr:from>
    <xdr:ext cx="534377" cy="259045"/>
    <xdr:sp macro="" textlink="">
      <xdr:nvSpPr>
        <xdr:cNvPr id="243" name="テキスト ボックス 242">
          <a:extLst>
            <a:ext uri="{FF2B5EF4-FFF2-40B4-BE49-F238E27FC236}">
              <a16:creationId xmlns:a16="http://schemas.microsoft.com/office/drawing/2014/main" xmlns="" id="{00000000-0008-0000-0700-0000F3000000}"/>
            </a:ext>
          </a:extLst>
        </xdr:cNvPr>
        <xdr:cNvSpPr txBox="1"/>
      </xdr:nvSpPr>
      <xdr:spPr>
        <a:xfrm>
          <a:off x="1752111" y="16670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97473</xdr:rowOff>
    </xdr:from>
    <xdr:to>
      <xdr:col>6</xdr:col>
      <xdr:colOff>38100</xdr:colOff>
      <xdr:row>97</xdr:row>
      <xdr:rowOff>27623</xdr:rowOff>
    </xdr:to>
    <xdr:sp macro="" textlink="">
      <xdr:nvSpPr>
        <xdr:cNvPr id="244" name="フローチャート: 判断 243">
          <a:extLst>
            <a:ext uri="{FF2B5EF4-FFF2-40B4-BE49-F238E27FC236}">
              <a16:creationId xmlns:a16="http://schemas.microsoft.com/office/drawing/2014/main" xmlns="" id="{00000000-0008-0000-0700-0000F4000000}"/>
            </a:ext>
          </a:extLst>
        </xdr:cNvPr>
        <xdr:cNvSpPr/>
      </xdr:nvSpPr>
      <xdr:spPr>
        <a:xfrm>
          <a:off x="1079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44150</xdr:rowOff>
    </xdr:from>
    <xdr:ext cx="534377"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863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xmlns="" id="{00000000-0008-0000-0700-0000FA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45839</xdr:rowOff>
    </xdr:from>
    <xdr:to>
      <xdr:col>24</xdr:col>
      <xdr:colOff>114300</xdr:colOff>
      <xdr:row>95</xdr:row>
      <xdr:rowOff>147439</xdr:rowOff>
    </xdr:to>
    <xdr:sp macro="" textlink="">
      <xdr:nvSpPr>
        <xdr:cNvPr id="251" name="楕円 250">
          <a:extLst>
            <a:ext uri="{FF2B5EF4-FFF2-40B4-BE49-F238E27FC236}">
              <a16:creationId xmlns:a16="http://schemas.microsoft.com/office/drawing/2014/main" xmlns="" id="{00000000-0008-0000-0700-0000FB000000}"/>
            </a:ext>
          </a:extLst>
        </xdr:cNvPr>
        <xdr:cNvSpPr/>
      </xdr:nvSpPr>
      <xdr:spPr>
        <a:xfrm>
          <a:off x="4584700" y="163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68716</xdr:rowOff>
    </xdr:from>
    <xdr:ext cx="534377" cy="259045"/>
    <xdr:sp macro="" textlink="">
      <xdr:nvSpPr>
        <xdr:cNvPr id="252" name="衛生費該当値テキスト">
          <a:extLst>
            <a:ext uri="{FF2B5EF4-FFF2-40B4-BE49-F238E27FC236}">
              <a16:creationId xmlns:a16="http://schemas.microsoft.com/office/drawing/2014/main" xmlns="" id="{00000000-0008-0000-0700-0000FC000000}"/>
            </a:ext>
          </a:extLst>
        </xdr:cNvPr>
        <xdr:cNvSpPr txBox="1"/>
      </xdr:nvSpPr>
      <xdr:spPr>
        <a:xfrm>
          <a:off x="4686300" y="1618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107104</xdr:rowOff>
    </xdr:from>
    <xdr:to>
      <xdr:col>20</xdr:col>
      <xdr:colOff>38100</xdr:colOff>
      <xdr:row>96</xdr:row>
      <xdr:rowOff>37254</xdr:rowOff>
    </xdr:to>
    <xdr:sp macro="" textlink="">
      <xdr:nvSpPr>
        <xdr:cNvPr id="253" name="楕円 252">
          <a:extLst>
            <a:ext uri="{FF2B5EF4-FFF2-40B4-BE49-F238E27FC236}">
              <a16:creationId xmlns:a16="http://schemas.microsoft.com/office/drawing/2014/main" xmlns="" id="{00000000-0008-0000-0700-0000FD000000}"/>
            </a:ext>
          </a:extLst>
        </xdr:cNvPr>
        <xdr:cNvSpPr/>
      </xdr:nvSpPr>
      <xdr:spPr>
        <a:xfrm>
          <a:off x="3746500" y="16394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53781</xdr:rowOff>
    </xdr:from>
    <xdr:ext cx="534377" cy="259045"/>
    <xdr:sp macro="" textlink="">
      <xdr:nvSpPr>
        <xdr:cNvPr id="254" name="テキスト ボックス 253">
          <a:extLst>
            <a:ext uri="{FF2B5EF4-FFF2-40B4-BE49-F238E27FC236}">
              <a16:creationId xmlns:a16="http://schemas.microsoft.com/office/drawing/2014/main" xmlns="" id="{00000000-0008-0000-0700-0000FE000000}"/>
            </a:ext>
          </a:extLst>
        </xdr:cNvPr>
        <xdr:cNvSpPr txBox="1"/>
      </xdr:nvSpPr>
      <xdr:spPr>
        <a:xfrm>
          <a:off x="3530111" y="1617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143504</xdr:rowOff>
    </xdr:from>
    <xdr:to>
      <xdr:col>15</xdr:col>
      <xdr:colOff>101600</xdr:colOff>
      <xdr:row>96</xdr:row>
      <xdr:rowOff>73654</xdr:rowOff>
    </xdr:to>
    <xdr:sp macro="" textlink="">
      <xdr:nvSpPr>
        <xdr:cNvPr id="255" name="楕円 254">
          <a:extLst>
            <a:ext uri="{FF2B5EF4-FFF2-40B4-BE49-F238E27FC236}">
              <a16:creationId xmlns:a16="http://schemas.microsoft.com/office/drawing/2014/main" xmlns="" id="{00000000-0008-0000-0700-0000FF000000}"/>
            </a:ext>
          </a:extLst>
        </xdr:cNvPr>
        <xdr:cNvSpPr/>
      </xdr:nvSpPr>
      <xdr:spPr>
        <a:xfrm>
          <a:off x="2857500" y="16431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90181</xdr:rowOff>
    </xdr:from>
    <xdr:ext cx="534377" cy="259045"/>
    <xdr:sp macro="" textlink="">
      <xdr:nvSpPr>
        <xdr:cNvPr id="256" name="テキスト ボックス 255">
          <a:extLst>
            <a:ext uri="{FF2B5EF4-FFF2-40B4-BE49-F238E27FC236}">
              <a16:creationId xmlns:a16="http://schemas.microsoft.com/office/drawing/2014/main" xmlns="" id="{00000000-0008-0000-0700-000000010000}"/>
            </a:ext>
          </a:extLst>
        </xdr:cNvPr>
        <xdr:cNvSpPr txBox="1"/>
      </xdr:nvSpPr>
      <xdr:spPr>
        <a:xfrm>
          <a:off x="2641111" y="16206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77584</xdr:rowOff>
    </xdr:from>
    <xdr:to>
      <xdr:col>10</xdr:col>
      <xdr:colOff>165100</xdr:colOff>
      <xdr:row>97</xdr:row>
      <xdr:rowOff>7734</xdr:rowOff>
    </xdr:to>
    <xdr:sp macro="" textlink="">
      <xdr:nvSpPr>
        <xdr:cNvPr id="257" name="楕円 256">
          <a:extLst>
            <a:ext uri="{FF2B5EF4-FFF2-40B4-BE49-F238E27FC236}">
              <a16:creationId xmlns:a16="http://schemas.microsoft.com/office/drawing/2014/main" xmlns="" id="{00000000-0008-0000-0700-000001010000}"/>
            </a:ext>
          </a:extLst>
        </xdr:cNvPr>
        <xdr:cNvSpPr/>
      </xdr:nvSpPr>
      <xdr:spPr>
        <a:xfrm>
          <a:off x="1968500" y="1653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24261</xdr:rowOff>
    </xdr:from>
    <xdr:ext cx="534377" cy="259045"/>
    <xdr:sp macro="" textlink="">
      <xdr:nvSpPr>
        <xdr:cNvPr id="258" name="テキスト ボックス 257">
          <a:extLst>
            <a:ext uri="{FF2B5EF4-FFF2-40B4-BE49-F238E27FC236}">
              <a16:creationId xmlns:a16="http://schemas.microsoft.com/office/drawing/2014/main" xmlns="" id="{00000000-0008-0000-0700-000002010000}"/>
            </a:ext>
          </a:extLst>
        </xdr:cNvPr>
        <xdr:cNvSpPr txBox="1"/>
      </xdr:nvSpPr>
      <xdr:spPr>
        <a:xfrm>
          <a:off x="1752111" y="16312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101259</xdr:rowOff>
    </xdr:from>
    <xdr:to>
      <xdr:col>6</xdr:col>
      <xdr:colOff>38100</xdr:colOff>
      <xdr:row>97</xdr:row>
      <xdr:rowOff>31409</xdr:rowOff>
    </xdr:to>
    <xdr:sp macro="" textlink="">
      <xdr:nvSpPr>
        <xdr:cNvPr id="259" name="楕円 258">
          <a:extLst>
            <a:ext uri="{FF2B5EF4-FFF2-40B4-BE49-F238E27FC236}">
              <a16:creationId xmlns:a16="http://schemas.microsoft.com/office/drawing/2014/main" xmlns="" id="{00000000-0008-0000-0700-000003010000}"/>
            </a:ext>
          </a:extLst>
        </xdr:cNvPr>
        <xdr:cNvSpPr/>
      </xdr:nvSpPr>
      <xdr:spPr>
        <a:xfrm>
          <a:off x="1079500" y="16560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22536</xdr:rowOff>
    </xdr:from>
    <xdr:ext cx="534377" cy="259045"/>
    <xdr:sp macro="" textlink="">
      <xdr:nvSpPr>
        <xdr:cNvPr id="260" name="テキスト ボックス 259">
          <a:extLst>
            <a:ext uri="{FF2B5EF4-FFF2-40B4-BE49-F238E27FC236}">
              <a16:creationId xmlns:a16="http://schemas.microsoft.com/office/drawing/2014/main" xmlns="" id="{00000000-0008-0000-0700-000004010000}"/>
            </a:ext>
          </a:extLst>
        </xdr:cNvPr>
        <xdr:cNvSpPr txBox="1"/>
      </xdr:nvSpPr>
      <xdr:spPr>
        <a:xfrm>
          <a:off x="863111" y="16653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8" name="正方形/長方形 267">
          <a:extLst>
            <a:ext uri="{FF2B5EF4-FFF2-40B4-BE49-F238E27FC236}">
              <a16:creationId xmlns:a16="http://schemas.microsoft.com/office/drawing/2014/main" xmlns="" id="{00000000-0008-0000-0700-00000C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9" name="テキスト ボックス 268">
          <a:extLst>
            <a:ext uri="{FF2B5EF4-FFF2-40B4-BE49-F238E27FC236}">
              <a16:creationId xmlns:a16="http://schemas.microsoft.com/office/drawing/2014/main" xmlns="" id="{00000000-0008-0000-0700-00000D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1" name="直線コネクタ 270">
          <a:extLst>
            <a:ext uri="{FF2B5EF4-FFF2-40B4-BE49-F238E27FC236}">
              <a16:creationId xmlns:a16="http://schemas.microsoft.com/office/drawing/2014/main" xmlns="" id="{00000000-0008-0000-0700-00000F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2" name="テキスト ボックス 271">
          <a:extLst>
            <a:ext uri="{FF2B5EF4-FFF2-40B4-BE49-F238E27FC236}">
              <a16:creationId xmlns:a16="http://schemas.microsoft.com/office/drawing/2014/main" xmlns="" id="{00000000-0008-0000-0700-000010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3" name="直線コネクタ 272">
          <a:extLst>
            <a:ext uri="{FF2B5EF4-FFF2-40B4-BE49-F238E27FC236}">
              <a16:creationId xmlns:a16="http://schemas.microsoft.com/office/drawing/2014/main" xmlns="" id="{00000000-0008-0000-0700-000011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4" name="テキスト ボックス 273">
          <a:extLst>
            <a:ext uri="{FF2B5EF4-FFF2-40B4-BE49-F238E27FC236}">
              <a16:creationId xmlns:a16="http://schemas.microsoft.com/office/drawing/2014/main" xmlns="" id="{00000000-0008-0000-0700-000012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5" name="直線コネクタ 274">
          <a:extLst>
            <a:ext uri="{FF2B5EF4-FFF2-40B4-BE49-F238E27FC236}">
              <a16:creationId xmlns:a16="http://schemas.microsoft.com/office/drawing/2014/main" xmlns="" id="{00000000-0008-0000-0700-000013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6" name="テキスト ボックス 275">
          <a:extLst>
            <a:ext uri="{FF2B5EF4-FFF2-40B4-BE49-F238E27FC236}">
              <a16:creationId xmlns:a16="http://schemas.microsoft.com/office/drawing/2014/main" xmlns="" id="{00000000-0008-0000-0700-000014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7" name="直線コネクタ 276">
          <a:extLst>
            <a:ext uri="{FF2B5EF4-FFF2-40B4-BE49-F238E27FC236}">
              <a16:creationId xmlns:a16="http://schemas.microsoft.com/office/drawing/2014/main" xmlns="" id="{00000000-0008-0000-0700-000015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8" name="テキスト ボックス 277">
          <a:extLst>
            <a:ext uri="{FF2B5EF4-FFF2-40B4-BE49-F238E27FC236}">
              <a16:creationId xmlns:a16="http://schemas.microsoft.com/office/drawing/2014/main" xmlns="" id="{00000000-0008-0000-0700-000016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9" name="直線コネクタ 278">
          <a:extLst>
            <a:ext uri="{FF2B5EF4-FFF2-40B4-BE49-F238E27FC236}">
              <a16:creationId xmlns:a16="http://schemas.microsoft.com/office/drawing/2014/main" xmlns="" id="{00000000-0008-0000-0700-000017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0" name="テキスト ボックス 279">
          <a:extLst>
            <a:ext uri="{FF2B5EF4-FFF2-40B4-BE49-F238E27FC236}">
              <a16:creationId xmlns:a16="http://schemas.microsoft.com/office/drawing/2014/main" xmlns="" id="{00000000-0008-0000-0700-000018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1" name="労働費グラフ枠">
          <a:extLst>
            <a:ext uri="{FF2B5EF4-FFF2-40B4-BE49-F238E27FC236}">
              <a16:creationId xmlns:a16="http://schemas.microsoft.com/office/drawing/2014/main" xmlns="" id="{00000000-0008-0000-0700-000019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156388</xdr:rowOff>
    </xdr:from>
    <xdr:to>
      <xdr:col>54</xdr:col>
      <xdr:colOff>189865</xdr:colOff>
      <xdr:row>38</xdr:row>
      <xdr:rowOff>139700</xdr:rowOff>
    </xdr:to>
    <xdr:cxnSp macro="">
      <xdr:nvCxnSpPr>
        <xdr:cNvPr id="282" name="直線コネクタ 281">
          <a:extLst>
            <a:ext uri="{FF2B5EF4-FFF2-40B4-BE49-F238E27FC236}">
              <a16:creationId xmlns:a16="http://schemas.microsoft.com/office/drawing/2014/main" xmlns="" id="{00000000-0008-0000-0700-00001A010000}"/>
            </a:ext>
          </a:extLst>
        </xdr:cNvPr>
        <xdr:cNvCxnSpPr/>
      </xdr:nvCxnSpPr>
      <xdr:spPr>
        <a:xfrm flipV="1">
          <a:off x="10475595" y="5299888"/>
          <a:ext cx="1270" cy="1354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3" name="労働費最小値テキスト">
          <a:extLst>
            <a:ext uri="{FF2B5EF4-FFF2-40B4-BE49-F238E27FC236}">
              <a16:creationId xmlns:a16="http://schemas.microsoft.com/office/drawing/2014/main" xmlns="" id="{00000000-0008-0000-0700-00001B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4" name="直線コネクタ 283">
          <a:extLst>
            <a:ext uri="{FF2B5EF4-FFF2-40B4-BE49-F238E27FC236}">
              <a16:creationId xmlns:a16="http://schemas.microsoft.com/office/drawing/2014/main" xmlns="" id="{00000000-0008-0000-0700-00001C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103065</xdr:rowOff>
    </xdr:from>
    <xdr:ext cx="469744" cy="259045"/>
    <xdr:sp macro="" textlink="">
      <xdr:nvSpPr>
        <xdr:cNvPr id="285" name="労働費最大値テキスト">
          <a:extLst>
            <a:ext uri="{FF2B5EF4-FFF2-40B4-BE49-F238E27FC236}">
              <a16:creationId xmlns:a16="http://schemas.microsoft.com/office/drawing/2014/main" xmlns="" id="{00000000-0008-0000-0700-00001D010000}"/>
            </a:ext>
          </a:extLst>
        </xdr:cNvPr>
        <xdr:cNvSpPr txBox="1"/>
      </xdr:nvSpPr>
      <xdr:spPr>
        <a:xfrm>
          <a:off x="10528300" y="5075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156388</xdr:rowOff>
    </xdr:from>
    <xdr:to>
      <xdr:col>55</xdr:col>
      <xdr:colOff>88900</xdr:colOff>
      <xdr:row>30</xdr:row>
      <xdr:rowOff>156388</xdr:rowOff>
    </xdr:to>
    <xdr:cxnSp macro="">
      <xdr:nvCxnSpPr>
        <xdr:cNvPr id="286" name="直線コネクタ 285">
          <a:extLst>
            <a:ext uri="{FF2B5EF4-FFF2-40B4-BE49-F238E27FC236}">
              <a16:creationId xmlns:a16="http://schemas.microsoft.com/office/drawing/2014/main" xmlns="" id="{00000000-0008-0000-0700-00001E010000}"/>
            </a:ext>
          </a:extLst>
        </xdr:cNvPr>
        <xdr:cNvCxnSpPr/>
      </xdr:nvCxnSpPr>
      <xdr:spPr>
        <a:xfrm>
          <a:off x="10388600" y="5299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139700</xdr:rowOff>
    </xdr:from>
    <xdr:to>
      <xdr:col>55</xdr:col>
      <xdr:colOff>0</xdr:colOff>
      <xdr:row>38</xdr:row>
      <xdr:rowOff>139700</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9639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112006</xdr:rowOff>
    </xdr:from>
    <xdr:ext cx="378565" cy="259045"/>
    <xdr:sp macro="" textlink="">
      <xdr:nvSpPr>
        <xdr:cNvPr id="288" name="労働費平均値テキスト">
          <a:extLst>
            <a:ext uri="{FF2B5EF4-FFF2-40B4-BE49-F238E27FC236}">
              <a16:creationId xmlns:a16="http://schemas.microsoft.com/office/drawing/2014/main" xmlns="" id="{00000000-0008-0000-0700-000020010000}"/>
            </a:ext>
          </a:extLst>
        </xdr:cNvPr>
        <xdr:cNvSpPr txBox="1"/>
      </xdr:nvSpPr>
      <xdr:spPr>
        <a:xfrm>
          <a:off x="10528300" y="628420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89129</xdr:rowOff>
    </xdr:from>
    <xdr:to>
      <xdr:col>55</xdr:col>
      <xdr:colOff>50800</xdr:colOff>
      <xdr:row>38</xdr:row>
      <xdr:rowOff>19279</xdr:rowOff>
    </xdr:to>
    <xdr:sp macro="" textlink="">
      <xdr:nvSpPr>
        <xdr:cNvPr id="289" name="フローチャート: 判断 288">
          <a:extLst>
            <a:ext uri="{FF2B5EF4-FFF2-40B4-BE49-F238E27FC236}">
              <a16:creationId xmlns:a16="http://schemas.microsoft.com/office/drawing/2014/main" xmlns="" id="{00000000-0008-0000-0700-000021010000}"/>
            </a:ext>
          </a:extLst>
        </xdr:cNvPr>
        <xdr:cNvSpPr/>
      </xdr:nvSpPr>
      <xdr:spPr>
        <a:xfrm>
          <a:off x="10426700" y="6432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139700</xdr:rowOff>
    </xdr:from>
    <xdr:to>
      <xdr:col>50</xdr:col>
      <xdr:colOff>114300</xdr:colOff>
      <xdr:row>38</xdr:row>
      <xdr:rowOff>139700</xdr:rowOff>
    </xdr:to>
    <xdr:cxnSp macro="">
      <xdr:nvCxnSpPr>
        <xdr:cNvPr id="290" name="直線コネクタ 289">
          <a:extLst>
            <a:ext uri="{FF2B5EF4-FFF2-40B4-BE49-F238E27FC236}">
              <a16:creationId xmlns:a16="http://schemas.microsoft.com/office/drawing/2014/main" xmlns="" id="{00000000-0008-0000-0700-000022010000}"/>
            </a:ext>
          </a:extLst>
        </xdr:cNvPr>
        <xdr:cNvCxnSpPr/>
      </xdr:nvCxnSpPr>
      <xdr:spPr>
        <a:xfrm>
          <a:off x="8750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83871</xdr:rowOff>
    </xdr:from>
    <xdr:to>
      <xdr:col>50</xdr:col>
      <xdr:colOff>165100</xdr:colOff>
      <xdr:row>38</xdr:row>
      <xdr:rowOff>14021</xdr:rowOff>
    </xdr:to>
    <xdr:sp macro="" textlink="">
      <xdr:nvSpPr>
        <xdr:cNvPr id="291" name="フローチャート: 判断 290">
          <a:extLst>
            <a:ext uri="{FF2B5EF4-FFF2-40B4-BE49-F238E27FC236}">
              <a16:creationId xmlns:a16="http://schemas.microsoft.com/office/drawing/2014/main" xmlns="" id="{00000000-0008-0000-0700-000023010000}"/>
            </a:ext>
          </a:extLst>
        </xdr:cNvPr>
        <xdr:cNvSpPr/>
      </xdr:nvSpPr>
      <xdr:spPr>
        <a:xfrm>
          <a:off x="9588500" y="6427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30548</xdr:rowOff>
    </xdr:from>
    <xdr:ext cx="378565" cy="259045"/>
    <xdr:sp macro="" textlink="">
      <xdr:nvSpPr>
        <xdr:cNvPr id="292" name="テキスト ボックス 291">
          <a:extLst>
            <a:ext uri="{FF2B5EF4-FFF2-40B4-BE49-F238E27FC236}">
              <a16:creationId xmlns:a16="http://schemas.microsoft.com/office/drawing/2014/main" xmlns="" id="{00000000-0008-0000-0700-000024010000}"/>
            </a:ext>
          </a:extLst>
        </xdr:cNvPr>
        <xdr:cNvSpPr txBox="1"/>
      </xdr:nvSpPr>
      <xdr:spPr>
        <a:xfrm>
          <a:off x="9450017" y="62027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139700</xdr:rowOff>
    </xdr:from>
    <xdr:to>
      <xdr:col>45</xdr:col>
      <xdr:colOff>177800</xdr:colOff>
      <xdr:row>38</xdr:row>
      <xdr:rowOff>139700</xdr:rowOff>
    </xdr:to>
    <xdr:cxnSp macro="">
      <xdr:nvCxnSpPr>
        <xdr:cNvPr id="293" name="直線コネクタ 292">
          <a:extLst>
            <a:ext uri="{FF2B5EF4-FFF2-40B4-BE49-F238E27FC236}">
              <a16:creationId xmlns:a16="http://schemas.microsoft.com/office/drawing/2014/main" xmlns="" id="{00000000-0008-0000-0700-000025010000}"/>
            </a:ext>
          </a:extLst>
        </xdr:cNvPr>
        <xdr:cNvCxnSpPr/>
      </xdr:nvCxnSpPr>
      <xdr:spPr>
        <a:xfrm>
          <a:off x="7861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79070</xdr:rowOff>
    </xdr:from>
    <xdr:to>
      <xdr:col>46</xdr:col>
      <xdr:colOff>38100</xdr:colOff>
      <xdr:row>38</xdr:row>
      <xdr:rowOff>9220</xdr:rowOff>
    </xdr:to>
    <xdr:sp macro="" textlink="">
      <xdr:nvSpPr>
        <xdr:cNvPr id="294" name="フローチャート: 判断 293">
          <a:extLst>
            <a:ext uri="{FF2B5EF4-FFF2-40B4-BE49-F238E27FC236}">
              <a16:creationId xmlns:a16="http://schemas.microsoft.com/office/drawing/2014/main" xmlns="" id="{00000000-0008-0000-0700-000026010000}"/>
            </a:ext>
          </a:extLst>
        </xdr:cNvPr>
        <xdr:cNvSpPr/>
      </xdr:nvSpPr>
      <xdr:spPr>
        <a:xfrm>
          <a:off x="8699500" y="64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25747</xdr:rowOff>
    </xdr:from>
    <xdr:ext cx="378565" cy="259045"/>
    <xdr:sp macro="" textlink="">
      <xdr:nvSpPr>
        <xdr:cNvPr id="295" name="テキスト ボックス 294">
          <a:extLst>
            <a:ext uri="{FF2B5EF4-FFF2-40B4-BE49-F238E27FC236}">
              <a16:creationId xmlns:a16="http://schemas.microsoft.com/office/drawing/2014/main" xmlns="" id="{00000000-0008-0000-0700-000027010000}"/>
            </a:ext>
          </a:extLst>
        </xdr:cNvPr>
        <xdr:cNvSpPr txBox="1"/>
      </xdr:nvSpPr>
      <xdr:spPr>
        <a:xfrm>
          <a:off x="8561017" y="61979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139700</xdr:rowOff>
    </xdr:from>
    <xdr:to>
      <xdr:col>41</xdr:col>
      <xdr:colOff>50800</xdr:colOff>
      <xdr:row>38</xdr:row>
      <xdr:rowOff>139700</xdr:rowOff>
    </xdr:to>
    <xdr:cxnSp macro="">
      <xdr:nvCxnSpPr>
        <xdr:cNvPr id="296" name="直線コネクタ 295">
          <a:extLst>
            <a:ext uri="{FF2B5EF4-FFF2-40B4-BE49-F238E27FC236}">
              <a16:creationId xmlns:a16="http://schemas.microsoft.com/office/drawing/2014/main" xmlns="" id="{00000000-0008-0000-0700-000028010000}"/>
            </a:ext>
          </a:extLst>
        </xdr:cNvPr>
        <xdr:cNvCxnSpPr/>
      </xdr:nvCxnSpPr>
      <xdr:spPr>
        <a:xfrm>
          <a:off x="6972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100787</xdr:rowOff>
    </xdr:from>
    <xdr:to>
      <xdr:col>41</xdr:col>
      <xdr:colOff>101600</xdr:colOff>
      <xdr:row>38</xdr:row>
      <xdr:rowOff>30938</xdr:rowOff>
    </xdr:to>
    <xdr:sp macro="" textlink="">
      <xdr:nvSpPr>
        <xdr:cNvPr id="297" name="フローチャート: 判断 296">
          <a:extLst>
            <a:ext uri="{FF2B5EF4-FFF2-40B4-BE49-F238E27FC236}">
              <a16:creationId xmlns:a16="http://schemas.microsoft.com/office/drawing/2014/main" xmlns="" id="{00000000-0008-0000-0700-000029010000}"/>
            </a:ext>
          </a:extLst>
        </xdr:cNvPr>
        <xdr:cNvSpPr/>
      </xdr:nvSpPr>
      <xdr:spPr>
        <a:xfrm>
          <a:off x="7810500" y="644443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47464</xdr:rowOff>
    </xdr:from>
    <xdr:ext cx="378565" cy="259045"/>
    <xdr:sp macro="" textlink="">
      <xdr:nvSpPr>
        <xdr:cNvPr id="298" name="テキスト ボックス 297">
          <a:extLst>
            <a:ext uri="{FF2B5EF4-FFF2-40B4-BE49-F238E27FC236}">
              <a16:creationId xmlns:a16="http://schemas.microsoft.com/office/drawing/2014/main" xmlns="" id="{00000000-0008-0000-0700-00002A010000}"/>
            </a:ext>
          </a:extLst>
        </xdr:cNvPr>
        <xdr:cNvSpPr txBox="1"/>
      </xdr:nvSpPr>
      <xdr:spPr>
        <a:xfrm>
          <a:off x="7672017" y="621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97130</xdr:rowOff>
    </xdr:from>
    <xdr:to>
      <xdr:col>36</xdr:col>
      <xdr:colOff>165100</xdr:colOff>
      <xdr:row>38</xdr:row>
      <xdr:rowOff>27280</xdr:rowOff>
    </xdr:to>
    <xdr:sp macro="" textlink="">
      <xdr:nvSpPr>
        <xdr:cNvPr id="299" name="フローチャート: 判断 298">
          <a:extLst>
            <a:ext uri="{FF2B5EF4-FFF2-40B4-BE49-F238E27FC236}">
              <a16:creationId xmlns:a16="http://schemas.microsoft.com/office/drawing/2014/main" xmlns="" id="{00000000-0008-0000-0700-00002B010000}"/>
            </a:ext>
          </a:extLst>
        </xdr:cNvPr>
        <xdr:cNvSpPr/>
      </xdr:nvSpPr>
      <xdr:spPr>
        <a:xfrm>
          <a:off x="6921500" y="64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43807</xdr:rowOff>
    </xdr:from>
    <xdr:ext cx="378565" cy="259045"/>
    <xdr:sp macro="" textlink="">
      <xdr:nvSpPr>
        <xdr:cNvPr id="300" name="テキスト ボックス 299">
          <a:extLst>
            <a:ext uri="{FF2B5EF4-FFF2-40B4-BE49-F238E27FC236}">
              <a16:creationId xmlns:a16="http://schemas.microsoft.com/office/drawing/2014/main" xmlns="" id="{00000000-0008-0000-0700-00002C010000}"/>
            </a:ext>
          </a:extLst>
        </xdr:cNvPr>
        <xdr:cNvSpPr txBox="1"/>
      </xdr:nvSpPr>
      <xdr:spPr>
        <a:xfrm>
          <a:off x="6783017" y="62160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88900</xdr:rowOff>
    </xdr:from>
    <xdr:to>
      <xdr:col>55</xdr:col>
      <xdr:colOff>50800</xdr:colOff>
      <xdr:row>39</xdr:row>
      <xdr:rowOff>19050</xdr:rowOff>
    </xdr:to>
    <xdr:sp macro="" textlink="">
      <xdr:nvSpPr>
        <xdr:cNvPr id="306" name="楕円 305">
          <a:extLst>
            <a:ext uri="{FF2B5EF4-FFF2-40B4-BE49-F238E27FC236}">
              <a16:creationId xmlns:a16="http://schemas.microsoft.com/office/drawing/2014/main" xmlns="" id="{00000000-0008-0000-0700-000032010000}"/>
            </a:ext>
          </a:extLst>
        </xdr:cNvPr>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3827</xdr:rowOff>
    </xdr:from>
    <xdr:ext cx="249299" cy="259045"/>
    <xdr:sp macro="" textlink="">
      <xdr:nvSpPr>
        <xdr:cNvPr id="307" name="労働費該当値テキスト">
          <a:extLst>
            <a:ext uri="{FF2B5EF4-FFF2-40B4-BE49-F238E27FC236}">
              <a16:creationId xmlns:a16="http://schemas.microsoft.com/office/drawing/2014/main" xmlns="" id="{00000000-0008-0000-0700-000033010000}"/>
            </a:ext>
          </a:extLst>
        </xdr:cNvPr>
        <xdr:cNvSpPr txBox="1"/>
      </xdr:nvSpPr>
      <xdr:spPr>
        <a:xfrm>
          <a:off x="10528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88900</xdr:rowOff>
    </xdr:from>
    <xdr:to>
      <xdr:col>50</xdr:col>
      <xdr:colOff>165100</xdr:colOff>
      <xdr:row>39</xdr:row>
      <xdr:rowOff>19050</xdr:rowOff>
    </xdr:to>
    <xdr:sp macro="" textlink="">
      <xdr:nvSpPr>
        <xdr:cNvPr id="308" name="楕円 307">
          <a:extLst>
            <a:ext uri="{FF2B5EF4-FFF2-40B4-BE49-F238E27FC236}">
              <a16:creationId xmlns:a16="http://schemas.microsoft.com/office/drawing/2014/main" xmlns="" id="{00000000-0008-0000-0700-000034010000}"/>
            </a:ext>
          </a:extLst>
        </xdr:cNvPr>
        <xdr:cNvSpPr/>
      </xdr:nvSpPr>
      <xdr:spPr>
        <a:xfrm>
          <a:off x="9588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10177</xdr:rowOff>
    </xdr:from>
    <xdr:ext cx="249299" cy="259045"/>
    <xdr:sp macro="" textlink="">
      <xdr:nvSpPr>
        <xdr:cNvPr id="309" name="テキスト ボックス 308">
          <a:extLst>
            <a:ext uri="{FF2B5EF4-FFF2-40B4-BE49-F238E27FC236}">
              <a16:creationId xmlns:a16="http://schemas.microsoft.com/office/drawing/2014/main" xmlns="" id="{00000000-0008-0000-0700-000035010000}"/>
            </a:ext>
          </a:extLst>
        </xdr:cNvPr>
        <xdr:cNvSpPr txBox="1"/>
      </xdr:nvSpPr>
      <xdr:spPr>
        <a:xfrm>
          <a:off x="9514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88900</xdr:rowOff>
    </xdr:from>
    <xdr:to>
      <xdr:col>46</xdr:col>
      <xdr:colOff>38100</xdr:colOff>
      <xdr:row>39</xdr:row>
      <xdr:rowOff>19050</xdr:rowOff>
    </xdr:to>
    <xdr:sp macro="" textlink="">
      <xdr:nvSpPr>
        <xdr:cNvPr id="310" name="楕円 309">
          <a:extLst>
            <a:ext uri="{FF2B5EF4-FFF2-40B4-BE49-F238E27FC236}">
              <a16:creationId xmlns:a16="http://schemas.microsoft.com/office/drawing/2014/main" xmlns="" id="{00000000-0008-0000-0700-000036010000}"/>
            </a:ext>
          </a:extLst>
        </xdr:cNvPr>
        <xdr:cNvSpPr/>
      </xdr:nvSpPr>
      <xdr:spPr>
        <a:xfrm>
          <a:off x="8699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10177</xdr:rowOff>
    </xdr:from>
    <xdr:ext cx="249299" cy="259045"/>
    <xdr:sp macro="" textlink="">
      <xdr:nvSpPr>
        <xdr:cNvPr id="311" name="テキスト ボックス 310">
          <a:extLst>
            <a:ext uri="{FF2B5EF4-FFF2-40B4-BE49-F238E27FC236}">
              <a16:creationId xmlns:a16="http://schemas.microsoft.com/office/drawing/2014/main" xmlns="" id="{00000000-0008-0000-0700-000037010000}"/>
            </a:ext>
          </a:extLst>
        </xdr:cNvPr>
        <xdr:cNvSpPr txBox="1"/>
      </xdr:nvSpPr>
      <xdr:spPr>
        <a:xfrm>
          <a:off x="8625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88900</xdr:rowOff>
    </xdr:from>
    <xdr:to>
      <xdr:col>41</xdr:col>
      <xdr:colOff>101600</xdr:colOff>
      <xdr:row>39</xdr:row>
      <xdr:rowOff>19050</xdr:rowOff>
    </xdr:to>
    <xdr:sp macro="" textlink="">
      <xdr:nvSpPr>
        <xdr:cNvPr id="312" name="楕円 311">
          <a:extLst>
            <a:ext uri="{FF2B5EF4-FFF2-40B4-BE49-F238E27FC236}">
              <a16:creationId xmlns:a16="http://schemas.microsoft.com/office/drawing/2014/main" xmlns="" id="{00000000-0008-0000-0700-000038010000}"/>
            </a:ext>
          </a:extLst>
        </xdr:cNvPr>
        <xdr:cNvSpPr/>
      </xdr:nvSpPr>
      <xdr:spPr>
        <a:xfrm>
          <a:off x="7810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10177</xdr:rowOff>
    </xdr:from>
    <xdr:ext cx="249299" cy="259045"/>
    <xdr:sp macro="" textlink="">
      <xdr:nvSpPr>
        <xdr:cNvPr id="313" name="テキスト ボックス 312">
          <a:extLst>
            <a:ext uri="{FF2B5EF4-FFF2-40B4-BE49-F238E27FC236}">
              <a16:creationId xmlns:a16="http://schemas.microsoft.com/office/drawing/2014/main" xmlns="" id="{00000000-0008-0000-0700-000039010000}"/>
            </a:ext>
          </a:extLst>
        </xdr:cNvPr>
        <xdr:cNvSpPr txBox="1"/>
      </xdr:nvSpPr>
      <xdr:spPr>
        <a:xfrm>
          <a:off x="7736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88900</xdr:rowOff>
    </xdr:from>
    <xdr:to>
      <xdr:col>36</xdr:col>
      <xdr:colOff>165100</xdr:colOff>
      <xdr:row>39</xdr:row>
      <xdr:rowOff>19050</xdr:rowOff>
    </xdr:to>
    <xdr:sp macro="" textlink="">
      <xdr:nvSpPr>
        <xdr:cNvPr id="314" name="楕円 313">
          <a:extLst>
            <a:ext uri="{FF2B5EF4-FFF2-40B4-BE49-F238E27FC236}">
              <a16:creationId xmlns:a16="http://schemas.microsoft.com/office/drawing/2014/main" xmlns="" id="{00000000-0008-0000-0700-00003A010000}"/>
            </a:ext>
          </a:extLst>
        </xdr:cNvPr>
        <xdr:cNvSpPr/>
      </xdr:nvSpPr>
      <xdr:spPr>
        <a:xfrm>
          <a:off x="6921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10177</xdr:rowOff>
    </xdr:from>
    <xdr:ext cx="249299" cy="259045"/>
    <xdr:sp macro="" textlink="">
      <xdr:nvSpPr>
        <xdr:cNvPr id="315" name="テキスト ボックス 314">
          <a:extLst>
            <a:ext uri="{FF2B5EF4-FFF2-40B4-BE49-F238E27FC236}">
              <a16:creationId xmlns:a16="http://schemas.microsoft.com/office/drawing/2014/main" xmlns="" id="{00000000-0008-0000-0700-00003B010000}"/>
            </a:ext>
          </a:extLst>
        </xdr:cNvPr>
        <xdr:cNvSpPr txBox="1"/>
      </xdr:nvSpPr>
      <xdr:spPr>
        <a:xfrm>
          <a:off x="6847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6" name="正方形/長方形 315">
          <a:extLst>
            <a:ext uri="{FF2B5EF4-FFF2-40B4-BE49-F238E27FC236}">
              <a16:creationId xmlns:a16="http://schemas.microsoft.com/office/drawing/2014/main" xmlns="" id="{00000000-0008-0000-0700-00003C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xmlns="" id="{00000000-0008-0000-07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xmlns="" id="{00000000-0008-0000-07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7" name="テキスト ボックス 326">
          <a:extLst>
            <a:ext uri="{FF2B5EF4-FFF2-40B4-BE49-F238E27FC236}">
              <a16:creationId xmlns:a16="http://schemas.microsoft.com/office/drawing/2014/main" xmlns="" id="{00000000-0008-0000-0700-000047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8" name="直線コネクタ 327">
          <a:extLst>
            <a:ext uri="{FF2B5EF4-FFF2-40B4-BE49-F238E27FC236}">
              <a16:creationId xmlns:a16="http://schemas.microsoft.com/office/drawing/2014/main" xmlns="" id="{00000000-0008-0000-0700-000048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29" name="テキスト ボックス 328">
          <a:extLst>
            <a:ext uri="{FF2B5EF4-FFF2-40B4-BE49-F238E27FC236}">
              <a16:creationId xmlns:a16="http://schemas.microsoft.com/office/drawing/2014/main" xmlns="" id="{00000000-0008-0000-0700-000049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0" name="直線コネクタ 329">
          <a:extLst>
            <a:ext uri="{FF2B5EF4-FFF2-40B4-BE49-F238E27FC236}">
              <a16:creationId xmlns:a16="http://schemas.microsoft.com/office/drawing/2014/main" xmlns="" id="{00000000-0008-0000-0700-00004A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1" name="テキスト ボックス 330">
          <a:extLst>
            <a:ext uri="{FF2B5EF4-FFF2-40B4-BE49-F238E27FC236}">
              <a16:creationId xmlns:a16="http://schemas.microsoft.com/office/drawing/2014/main" xmlns="" id="{00000000-0008-0000-0700-00004B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2" name="直線コネクタ 331">
          <a:extLst>
            <a:ext uri="{FF2B5EF4-FFF2-40B4-BE49-F238E27FC236}">
              <a16:creationId xmlns:a16="http://schemas.microsoft.com/office/drawing/2014/main" xmlns="" id="{00000000-0008-0000-0700-00004C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3" name="テキスト ボックス 332">
          <a:extLst>
            <a:ext uri="{FF2B5EF4-FFF2-40B4-BE49-F238E27FC236}">
              <a16:creationId xmlns:a16="http://schemas.microsoft.com/office/drawing/2014/main" xmlns="" id="{00000000-0008-0000-0700-00004D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7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5" name="テキスト ボックス 334">
          <a:extLst>
            <a:ext uri="{FF2B5EF4-FFF2-40B4-BE49-F238E27FC236}">
              <a16:creationId xmlns:a16="http://schemas.microsoft.com/office/drawing/2014/main" xmlns="" id="{00000000-0008-0000-0700-00004F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農林水産業費グラフ枠">
          <a:extLst>
            <a:ext uri="{FF2B5EF4-FFF2-40B4-BE49-F238E27FC236}">
              <a16:creationId xmlns:a16="http://schemas.microsoft.com/office/drawing/2014/main" xmlns="" id="{00000000-0008-0000-07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107604</xdr:rowOff>
    </xdr:from>
    <xdr:to>
      <xdr:col>54</xdr:col>
      <xdr:colOff>189865</xdr:colOff>
      <xdr:row>58</xdr:row>
      <xdr:rowOff>109754</xdr:rowOff>
    </xdr:to>
    <xdr:cxnSp macro="">
      <xdr:nvCxnSpPr>
        <xdr:cNvPr id="337" name="直線コネクタ 336">
          <a:extLst>
            <a:ext uri="{FF2B5EF4-FFF2-40B4-BE49-F238E27FC236}">
              <a16:creationId xmlns:a16="http://schemas.microsoft.com/office/drawing/2014/main" xmlns="" id="{00000000-0008-0000-0700-000051010000}"/>
            </a:ext>
          </a:extLst>
        </xdr:cNvPr>
        <xdr:cNvCxnSpPr/>
      </xdr:nvCxnSpPr>
      <xdr:spPr>
        <a:xfrm flipV="1">
          <a:off x="10475595" y="8851554"/>
          <a:ext cx="1270" cy="1202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113581</xdr:rowOff>
    </xdr:from>
    <xdr:ext cx="469744" cy="259045"/>
    <xdr:sp macro="" textlink="">
      <xdr:nvSpPr>
        <xdr:cNvPr id="338" name="農林水産業費最小値テキスト">
          <a:extLst>
            <a:ext uri="{FF2B5EF4-FFF2-40B4-BE49-F238E27FC236}">
              <a16:creationId xmlns:a16="http://schemas.microsoft.com/office/drawing/2014/main" xmlns="" id="{00000000-0008-0000-0700-000052010000}"/>
            </a:ext>
          </a:extLst>
        </xdr:cNvPr>
        <xdr:cNvSpPr txBox="1"/>
      </xdr:nvSpPr>
      <xdr:spPr>
        <a:xfrm>
          <a:off x="10528300" y="10057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109754</xdr:rowOff>
    </xdr:from>
    <xdr:to>
      <xdr:col>55</xdr:col>
      <xdr:colOff>88900</xdr:colOff>
      <xdr:row>58</xdr:row>
      <xdr:rowOff>109754</xdr:rowOff>
    </xdr:to>
    <xdr:cxnSp macro="">
      <xdr:nvCxnSpPr>
        <xdr:cNvPr id="339" name="直線コネクタ 338">
          <a:extLst>
            <a:ext uri="{FF2B5EF4-FFF2-40B4-BE49-F238E27FC236}">
              <a16:creationId xmlns:a16="http://schemas.microsoft.com/office/drawing/2014/main" xmlns="" id="{00000000-0008-0000-0700-000053010000}"/>
            </a:ext>
          </a:extLst>
        </xdr:cNvPr>
        <xdr:cNvCxnSpPr/>
      </xdr:nvCxnSpPr>
      <xdr:spPr>
        <a:xfrm>
          <a:off x="10388600" y="1005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54281</xdr:rowOff>
    </xdr:from>
    <xdr:ext cx="534377" cy="259045"/>
    <xdr:sp macro="" textlink="">
      <xdr:nvSpPr>
        <xdr:cNvPr id="340" name="農林水産業費最大値テキスト">
          <a:extLst>
            <a:ext uri="{FF2B5EF4-FFF2-40B4-BE49-F238E27FC236}">
              <a16:creationId xmlns:a16="http://schemas.microsoft.com/office/drawing/2014/main" xmlns="" id="{00000000-0008-0000-0700-000054010000}"/>
            </a:ext>
          </a:extLst>
        </xdr:cNvPr>
        <xdr:cNvSpPr txBox="1"/>
      </xdr:nvSpPr>
      <xdr:spPr>
        <a:xfrm>
          <a:off x="10528300" y="8626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107604</xdr:rowOff>
    </xdr:from>
    <xdr:to>
      <xdr:col>55</xdr:col>
      <xdr:colOff>88900</xdr:colOff>
      <xdr:row>51</xdr:row>
      <xdr:rowOff>107604</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a:off x="10388600" y="8851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52</xdr:row>
      <xdr:rowOff>61427</xdr:rowOff>
    </xdr:from>
    <xdr:to>
      <xdr:col>55</xdr:col>
      <xdr:colOff>0</xdr:colOff>
      <xdr:row>53</xdr:row>
      <xdr:rowOff>25560</xdr:rowOff>
    </xdr:to>
    <xdr:cxnSp macro="">
      <xdr:nvCxnSpPr>
        <xdr:cNvPr id="342" name="直線コネクタ 341">
          <a:extLst>
            <a:ext uri="{FF2B5EF4-FFF2-40B4-BE49-F238E27FC236}">
              <a16:creationId xmlns:a16="http://schemas.microsoft.com/office/drawing/2014/main" xmlns="" id="{00000000-0008-0000-0700-000056010000}"/>
            </a:ext>
          </a:extLst>
        </xdr:cNvPr>
        <xdr:cNvCxnSpPr/>
      </xdr:nvCxnSpPr>
      <xdr:spPr>
        <a:xfrm flipV="1">
          <a:off x="9639300" y="8976827"/>
          <a:ext cx="838200" cy="1355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137782</xdr:rowOff>
    </xdr:from>
    <xdr:ext cx="534377" cy="259045"/>
    <xdr:sp macro="" textlink="">
      <xdr:nvSpPr>
        <xdr:cNvPr id="343" name="農林水産業費平均値テキスト">
          <a:extLst>
            <a:ext uri="{FF2B5EF4-FFF2-40B4-BE49-F238E27FC236}">
              <a16:creationId xmlns:a16="http://schemas.microsoft.com/office/drawing/2014/main" xmlns="" id="{00000000-0008-0000-0700-000057010000}"/>
            </a:ext>
          </a:extLst>
        </xdr:cNvPr>
        <xdr:cNvSpPr txBox="1"/>
      </xdr:nvSpPr>
      <xdr:spPr>
        <a:xfrm>
          <a:off x="10528300" y="95675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159355</xdr:rowOff>
    </xdr:from>
    <xdr:to>
      <xdr:col>55</xdr:col>
      <xdr:colOff>50800</xdr:colOff>
      <xdr:row>56</xdr:row>
      <xdr:rowOff>89505</xdr:rowOff>
    </xdr:to>
    <xdr:sp macro="" textlink="">
      <xdr:nvSpPr>
        <xdr:cNvPr id="344" name="フローチャート: 判断 343">
          <a:extLst>
            <a:ext uri="{FF2B5EF4-FFF2-40B4-BE49-F238E27FC236}">
              <a16:creationId xmlns:a16="http://schemas.microsoft.com/office/drawing/2014/main" xmlns="" id="{00000000-0008-0000-0700-000058010000}"/>
            </a:ext>
          </a:extLst>
        </xdr:cNvPr>
        <xdr:cNvSpPr/>
      </xdr:nvSpPr>
      <xdr:spPr>
        <a:xfrm>
          <a:off x="10426700" y="958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50</xdr:row>
      <xdr:rowOff>141117</xdr:rowOff>
    </xdr:from>
    <xdr:to>
      <xdr:col>50</xdr:col>
      <xdr:colOff>114300</xdr:colOff>
      <xdr:row>53</xdr:row>
      <xdr:rowOff>25560</xdr:rowOff>
    </xdr:to>
    <xdr:cxnSp macro="">
      <xdr:nvCxnSpPr>
        <xdr:cNvPr id="345" name="直線コネクタ 344">
          <a:extLst>
            <a:ext uri="{FF2B5EF4-FFF2-40B4-BE49-F238E27FC236}">
              <a16:creationId xmlns:a16="http://schemas.microsoft.com/office/drawing/2014/main" xmlns="" id="{00000000-0008-0000-0700-000059010000}"/>
            </a:ext>
          </a:extLst>
        </xdr:cNvPr>
        <xdr:cNvCxnSpPr/>
      </xdr:nvCxnSpPr>
      <xdr:spPr>
        <a:xfrm>
          <a:off x="8750300" y="8713617"/>
          <a:ext cx="889000" cy="3987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165664</xdr:rowOff>
    </xdr:from>
    <xdr:to>
      <xdr:col>50</xdr:col>
      <xdr:colOff>165100</xdr:colOff>
      <xdr:row>56</xdr:row>
      <xdr:rowOff>95814</xdr:rowOff>
    </xdr:to>
    <xdr:sp macro="" textlink="">
      <xdr:nvSpPr>
        <xdr:cNvPr id="346" name="フローチャート: 判断 345">
          <a:extLst>
            <a:ext uri="{FF2B5EF4-FFF2-40B4-BE49-F238E27FC236}">
              <a16:creationId xmlns:a16="http://schemas.microsoft.com/office/drawing/2014/main" xmlns="" id="{00000000-0008-0000-0700-00005A010000}"/>
            </a:ext>
          </a:extLst>
        </xdr:cNvPr>
        <xdr:cNvSpPr/>
      </xdr:nvSpPr>
      <xdr:spPr>
        <a:xfrm>
          <a:off x="9588500" y="959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86941</xdr:rowOff>
    </xdr:from>
    <xdr:ext cx="534377" cy="259045"/>
    <xdr:sp macro="" textlink="">
      <xdr:nvSpPr>
        <xdr:cNvPr id="347" name="テキスト ボックス 346">
          <a:extLst>
            <a:ext uri="{FF2B5EF4-FFF2-40B4-BE49-F238E27FC236}">
              <a16:creationId xmlns:a16="http://schemas.microsoft.com/office/drawing/2014/main" xmlns="" id="{00000000-0008-0000-0700-00005B010000}"/>
            </a:ext>
          </a:extLst>
        </xdr:cNvPr>
        <xdr:cNvSpPr txBox="1"/>
      </xdr:nvSpPr>
      <xdr:spPr>
        <a:xfrm>
          <a:off x="9372111" y="9688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50</xdr:row>
      <xdr:rowOff>141117</xdr:rowOff>
    </xdr:from>
    <xdr:to>
      <xdr:col>45</xdr:col>
      <xdr:colOff>177800</xdr:colOff>
      <xdr:row>52</xdr:row>
      <xdr:rowOff>64513</xdr:rowOff>
    </xdr:to>
    <xdr:cxnSp macro="">
      <xdr:nvCxnSpPr>
        <xdr:cNvPr id="348" name="直線コネクタ 347">
          <a:extLst>
            <a:ext uri="{FF2B5EF4-FFF2-40B4-BE49-F238E27FC236}">
              <a16:creationId xmlns:a16="http://schemas.microsoft.com/office/drawing/2014/main" xmlns="" id="{00000000-0008-0000-0700-00005C010000}"/>
            </a:ext>
          </a:extLst>
        </xdr:cNvPr>
        <xdr:cNvCxnSpPr/>
      </xdr:nvCxnSpPr>
      <xdr:spPr>
        <a:xfrm flipV="1">
          <a:off x="7861300" y="8713617"/>
          <a:ext cx="889000" cy="266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24572</xdr:rowOff>
    </xdr:from>
    <xdr:to>
      <xdr:col>46</xdr:col>
      <xdr:colOff>38100</xdr:colOff>
      <xdr:row>56</xdr:row>
      <xdr:rowOff>126172</xdr:rowOff>
    </xdr:to>
    <xdr:sp macro="" textlink="">
      <xdr:nvSpPr>
        <xdr:cNvPr id="349" name="フローチャート: 判断 348">
          <a:extLst>
            <a:ext uri="{FF2B5EF4-FFF2-40B4-BE49-F238E27FC236}">
              <a16:creationId xmlns:a16="http://schemas.microsoft.com/office/drawing/2014/main" xmlns="" id="{00000000-0008-0000-0700-00005D010000}"/>
            </a:ext>
          </a:extLst>
        </xdr:cNvPr>
        <xdr:cNvSpPr/>
      </xdr:nvSpPr>
      <xdr:spPr>
        <a:xfrm>
          <a:off x="8699500" y="962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117299</xdr:rowOff>
    </xdr:from>
    <xdr:ext cx="534377" cy="259045"/>
    <xdr:sp macro="" textlink="">
      <xdr:nvSpPr>
        <xdr:cNvPr id="350" name="テキスト ボックス 349">
          <a:extLst>
            <a:ext uri="{FF2B5EF4-FFF2-40B4-BE49-F238E27FC236}">
              <a16:creationId xmlns:a16="http://schemas.microsoft.com/office/drawing/2014/main" xmlns="" id="{00000000-0008-0000-0700-00005E010000}"/>
            </a:ext>
          </a:extLst>
        </xdr:cNvPr>
        <xdr:cNvSpPr txBox="1"/>
      </xdr:nvSpPr>
      <xdr:spPr>
        <a:xfrm>
          <a:off x="8483111" y="971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52</xdr:row>
      <xdr:rowOff>64513</xdr:rowOff>
    </xdr:from>
    <xdr:to>
      <xdr:col>41</xdr:col>
      <xdr:colOff>50800</xdr:colOff>
      <xdr:row>52</xdr:row>
      <xdr:rowOff>169921</xdr:rowOff>
    </xdr:to>
    <xdr:cxnSp macro="">
      <xdr:nvCxnSpPr>
        <xdr:cNvPr id="351" name="直線コネクタ 350">
          <a:extLst>
            <a:ext uri="{FF2B5EF4-FFF2-40B4-BE49-F238E27FC236}">
              <a16:creationId xmlns:a16="http://schemas.microsoft.com/office/drawing/2014/main" xmlns="" id="{00000000-0008-0000-0700-00005F010000}"/>
            </a:ext>
          </a:extLst>
        </xdr:cNvPr>
        <xdr:cNvCxnSpPr/>
      </xdr:nvCxnSpPr>
      <xdr:spPr>
        <a:xfrm flipV="1">
          <a:off x="6972300" y="8979913"/>
          <a:ext cx="889000" cy="105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65674</xdr:rowOff>
    </xdr:from>
    <xdr:to>
      <xdr:col>41</xdr:col>
      <xdr:colOff>101600</xdr:colOff>
      <xdr:row>56</xdr:row>
      <xdr:rowOff>167274</xdr:rowOff>
    </xdr:to>
    <xdr:sp macro="" textlink="">
      <xdr:nvSpPr>
        <xdr:cNvPr id="352" name="フローチャート: 判断 351">
          <a:extLst>
            <a:ext uri="{FF2B5EF4-FFF2-40B4-BE49-F238E27FC236}">
              <a16:creationId xmlns:a16="http://schemas.microsoft.com/office/drawing/2014/main" xmlns="" id="{00000000-0008-0000-0700-000060010000}"/>
            </a:ext>
          </a:extLst>
        </xdr:cNvPr>
        <xdr:cNvSpPr/>
      </xdr:nvSpPr>
      <xdr:spPr>
        <a:xfrm>
          <a:off x="7810500" y="9666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158401</xdr:rowOff>
    </xdr:from>
    <xdr:ext cx="534377" cy="259045"/>
    <xdr:sp macro="" textlink="">
      <xdr:nvSpPr>
        <xdr:cNvPr id="353" name="テキスト ボックス 352">
          <a:extLst>
            <a:ext uri="{FF2B5EF4-FFF2-40B4-BE49-F238E27FC236}">
              <a16:creationId xmlns:a16="http://schemas.microsoft.com/office/drawing/2014/main" xmlns="" id="{00000000-0008-0000-0700-000061010000}"/>
            </a:ext>
          </a:extLst>
        </xdr:cNvPr>
        <xdr:cNvSpPr txBox="1"/>
      </xdr:nvSpPr>
      <xdr:spPr>
        <a:xfrm>
          <a:off x="7594111" y="9759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15954</xdr:rowOff>
    </xdr:from>
    <xdr:to>
      <xdr:col>36</xdr:col>
      <xdr:colOff>165100</xdr:colOff>
      <xdr:row>56</xdr:row>
      <xdr:rowOff>117554</xdr:rowOff>
    </xdr:to>
    <xdr:sp macro="" textlink="">
      <xdr:nvSpPr>
        <xdr:cNvPr id="354" name="フローチャート: 判断 353">
          <a:extLst>
            <a:ext uri="{FF2B5EF4-FFF2-40B4-BE49-F238E27FC236}">
              <a16:creationId xmlns:a16="http://schemas.microsoft.com/office/drawing/2014/main" xmlns="" id="{00000000-0008-0000-0700-000062010000}"/>
            </a:ext>
          </a:extLst>
        </xdr:cNvPr>
        <xdr:cNvSpPr/>
      </xdr:nvSpPr>
      <xdr:spPr>
        <a:xfrm>
          <a:off x="6921500" y="9617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108681</xdr:rowOff>
    </xdr:from>
    <xdr:ext cx="534377"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6705111" y="9709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7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52</xdr:row>
      <xdr:rowOff>10627</xdr:rowOff>
    </xdr:from>
    <xdr:to>
      <xdr:col>55</xdr:col>
      <xdr:colOff>50800</xdr:colOff>
      <xdr:row>52</xdr:row>
      <xdr:rowOff>112227</xdr:rowOff>
    </xdr:to>
    <xdr:sp macro="" textlink="">
      <xdr:nvSpPr>
        <xdr:cNvPr id="361" name="楕円 360">
          <a:extLst>
            <a:ext uri="{FF2B5EF4-FFF2-40B4-BE49-F238E27FC236}">
              <a16:creationId xmlns:a16="http://schemas.microsoft.com/office/drawing/2014/main" xmlns="" id="{00000000-0008-0000-0700-000069010000}"/>
            </a:ext>
          </a:extLst>
        </xdr:cNvPr>
        <xdr:cNvSpPr/>
      </xdr:nvSpPr>
      <xdr:spPr>
        <a:xfrm>
          <a:off x="10426700" y="892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97004</xdr:rowOff>
    </xdr:from>
    <xdr:ext cx="534377" cy="259045"/>
    <xdr:sp macro="" textlink="">
      <xdr:nvSpPr>
        <xdr:cNvPr id="362" name="農林水産業費該当値テキスト">
          <a:extLst>
            <a:ext uri="{FF2B5EF4-FFF2-40B4-BE49-F238E27FC236}">
              <a16:creationId xmlns:a16="http://schemas.microsoft.com/office/drawing/2014/main" xmlns="" id="{00000000-0008-0000-0700-00006A010000}"/>
            </a:ext>
          </a:extLst>
        </xdr:cNvPr>
        <xdr:cNvSpPr txBox="1"/>
      </xdr:nvSpPr>
      <xdr:spPr>
        <a:xfrm>
          <a:off x="10528300" y="8840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146210</xdr:rowOff>
    </xdr:from>
    <xdr:to>
      <xdr:col>50</xdr:col>
      <xdr:colOff>165100</xdr:colOff>
      <xdr:row>53</xdr:row>
      <xdr:rowOff>76360</xdr:rowOff>
    </xdr:to>
    <xdr:sp macro="" textlink="">
      <xdr:nvSpPr>
        <xdr:cNvPr id="363" name="楕円 362">
          <a:extLst>
            <a:ext uri="{FF2B5EF4-FFF2-40B4-BE49-F238E27FC236}">
              <a16:creationId xmlns:a16="http://schemas.microsoft.com/office/drawing/2014/main" xmlns="" id="{00000000-0008-0000-0700-00006B010000}"/>
            </a:ext>
          </a:extLst>
        </xdr:cNvPr>
        <xdr:cNvSpPr/>
      </xdr:nvSpPr>
      <xdr:spPr>
        <a:xfrm>
          <a:off x="9588500" y="9061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92887</xdr:rowOff>
    </xdr:from>
    <xdr:ext cx="534377" cy="259045"/>
    <xdr:sp macro="" textlink="">
      <xdr:nvSpPr>
        <xdr:cNvPr id="364" name="テキスト ボックス 363">
          <a:extLst>
            <a:ext uri="{FF2B5EF4-FFF2-40B4-BE49-F238E27FC236}">
              <a16:creationId xmlns:a16="http://schemas.microsoft.com/office/drawing/2014/main" xmlns="" id="{00000000-0008-0000-0700-00006C010000}"/>
            </a:ext>
          </a:extLst>
        </xdr:cNvPr>
        <xdr:cNvSpPr txBox="1"/>
      </xdr:nvSpPr>
      <xdr:spPr>
        <a:xfrm>
          <a:off x="9372111" y="8836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50</xdr:row>
      <xdr:rowOff>90317</xdr:rowOff>
    </xdr:from>
    <xdr:to>
      <xdr:col>46</xdr:col>
      <xdr:colOff>38100</xdr:colOff>
      <xdr:row>51</xdr:row>
      <xdr:rowOff>20467</xdr:rowOff>
    </xdr:to>
    <xdr:sp macro="" textlink="">
      <xdr:nvSpPr>
        <xdr:cNvPr id="365" name="楕円 364">
          <a:extLst>
            <a:ext uri="{FF2B5EF4-FFF2-40B4-BE49-F238E27FC236}">
              <a16:creationId xmlns:a16="http://schemas.microsoft.com/office/drawing/2014/main" xmlns="" id="{00000000-0008-0000-0700-00006D010000}"/>
            </a:ext>
          </a:extLst>
        </xdr:cNvPr>
        <xdr:cNvSpPr/>
      </xdr:nvSpPr>
      <xdr:spPr>
        <a:xfrm>
          <a:off x="8699500" y="866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49</xdr:row>
      <xdr:rowOff>36994</xdr:rowOff>
    </xdr:from>
    <xdr:ext cx="534377" cy="259045"/>
    <xdr:sp macro="" textlink="">
      <xdr:nvSpPr>
        <xdr:cNvPr id="366" name="テキスト ボックス 365">
          <a:extLst>
            <a:ext uri="{FF2B5EF4-FFF2-40B4-BE49-F238E27FC236}">
              <a16:creationId xmlns:a16="http://schemas.microsoft.com/office/drawing/2014/main" xmlns="" id="{00000000-0008-0000-0700-00006E010000}"/>
            </a:ext>
          </a:extLst>
        </xdr:cNvPr>
        <xdr:cNvSpPr txBox="1"/>
      </xdr:nvSpPr>
      <xdr:spPr>
        <a:xfrm>
          <a:off x="8483111" y="8438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13713</xdr:rowOff>
    </xdr:from>
    <xdr:to>
      <xdr:col>41</xdr:col>
      <xdr:colOff>101600</xdr:colOff>
      <xdr:row>52</xdr:row>
      <xdr:rowOff>115313</xdr:rowOff>
    </xdr:to>
    <xdr:sp macro="" textlink="">
      <xdr:nvSpPr>
        <xdr:cNvPr id="367" name="楕円 366">
          <a:extLst>
            <a:ext uri="{FF2B5EF4-FFF2-40B4-BE49-F238E27FC236}">
              <a16:creationId xmlns:a16="http://schemas.microsoft.com/office/drawing/2014/main" xmlns="" id="{00000000-0008-0000-0700-00006F010000}"/>
            </a:ext>
          </a:extLst>
        </xdr:cNvPr>
        <xdr:cNvSpPr/>
      </xdr:nvSpPr>
      <xdr:spPr>
        <a:xfrm>
          <a:off x="7810500" y="8929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50</xdr:row>
      <xdr:rowOff>131840</xdr:rowOff>
    </xdr:from>
    <xdr:ext cx="534377" cy="259045"/>
    <xdr:sp macro="" textlink="">
      <xdr:nvSpPr>
        <xdr:cNvPr id="368" name="テキスト ボックス 367">
          <a:extLst>
            <a:ext uri="{FF2B5EF4-FFF2-40B4-BE49-F238E27FC236}">
              <a16:creationId xmlns:a16="http://schemas.microsoft.com/office/drawing/2014/main" xmlns="" id="{00000000-0008-0000-0700-000070010000}"/>
            </a:ext>
          </a:extLst>
        </xdr:cNvPr>
        <xdr:cNvSpPr txBox="1"/>
      </xdr:nvSpPr>
      <xdr:spPr>
        <a:xfrm>
          <a:off x="7594111" y="8704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119121</xdr:rowOff>
    </xdr:from>
    <xdr:to>
      <xdr:col>36</xdr:col>
      <xdr:colOff>165100</xdr:colOff>
      <xdr:row>53</xdr:row>
      <xdr:rowOff>49271</xdr:rowOff>
    </xdr:to>
    <xdr:sp macro="" textlink="">
      <xdr:nvSpPr>
        <xdr:cNvPr id="369" name="楕円 368">
          <a:extLst>
            <a:ext uri="{FF2B5EF4-FFF2-40B4-BE49-F238E27FC236}">
              <a16:creationId xmlns:a16="http://schemas.microsoft.com/office/drawing/2014/main" xmlns="" id="{00000000-0008-0000-0700-000071010000}"/>
            </a:ext>
          </a:extLst>
        </xdr:cNvPr>
        <xdr:cNvSpPr/>
      </xdr:nvSpPr>
      <xdr:spPr>
        <a:xfrm>
          <a:off x="6921500" y="9034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65798</xdr:rowOff>
    </xdr:from>
    <xdr:ext cx="534377" cy="259045"/>
    <xdr:sp macro="" textlink="">
      <xdr:nvSpPr>
        <xdr:cNvPr id="370" name="テキスト ボックス 369">
          <a:extLst>
            <a:ext uri="{FF2B5EF4-FFF2-40B4-BE49-F238E27FC236}">
              <a16:creationId xmlns:a16="http://schemas.microsoft.com/office/drawing/2014/main" xmlns="" id="{00000000-0008-0000-0700-000072010000}"/>
            </a:ext>
          </a:extLst>
        </xdr:cNvPr>
        <xdr:cNvSpPr txBox="1"/>
      </xdr:nvSpPr>
      <xdr:spPr>
        <a:xfrm>
          <a:off x="6705111" y="880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7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7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1" name="直線コネクタ 380">
          <a:extLst>
            <a:ext uri="{FF2B5EF4-FFF2-40B4-BE49-F238E27FC236}">
              <a16:creationId xmlns:a16="http://schemas.microsoft.com/office/drawing/2014/main" xmlns="" id="{00000000-0008-0000-0700-00007D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2" name="テキスト ボックス 381">
          <a:extLst>
            <a:ext uri="{FF2B5EF4-FFF2-40B4-BE49-F238E27FC236}">
              <a16:creationId xmlns:a16="http://schemas.microsoft.com/office/drawing/2014/main" xmlns="" id="{00000000-0008-0000-0700-00007E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3" name="直線コネクタ 382">
          <a:extLst>
            <a:ext uri="{FF2B5EF4-FFF2-40B4-BE49-F238E27FC236}">
              <a16:creationId xmlns:a16="http://schemas.microsoft.com/office/drawing/2014/main" xmlns="" id="{00000000-0008-0000-0700-00007F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84" name="テキスト ボックス 383">
          <a:extLst>
            <a:ext uri="{FF2B5EF4-FFF2-40B4-BE49-F238E27FC236}">
              <a16:creationId xmlns:a16="http://schemas.microsoft.com/office/drawing/2014/main" xmlns="" id="{00000000-0008-0000-0700-000080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5" name="直線コネクタ 384">
          <a:extLst>
            <a:ext uri="{FF2B5EF4-FFF2-40B4-BE49-F238E27FC236}">
              <a16:creationId xmlns:a16="http://schemas.microsoft.com/office/drawing/2014/main" xmlns="" id="{00000000-0008-0000-0700-000081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86" name="テキスト ボックス 385">
          <a:extLst>
            <a:ext uri="{FF2B5EF4-FFF2-40B4-BE49-F238E27FC236}">
              <a16:creationId xmlns:a16="http://schemas.microsoft.com/office/drawing/2014/main" xmlns="" id="{00000000-0008-0000-0700-000082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7" name="直線コネクタ 386">
          <a:extLst>
            <a:ext uri="{FF2B5EF4-FFF2-40B4-BE49-F238E27FC236}">
              <a16:creationId xmlns:a16="http://schemas.microsoft.com/office/drawing/2014/main" xmlns="" id="{00000000-0008-0000-0700-000083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88" name="テキスト ボックス 387">
          <a:extLst>
            <a:ext uri="{FF2B5EF4-FFF2-40B4-BE49-F238E27FC236}">
              <a16:creationId xmlns:a16="http://schemas.microsoft.com/office/drawing/2014/main" xmlns="" id="{00000000-0008-0000-0700-000084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9" name="直線コネクタ 388">
          <a:extLst>
            <a:ext uri="{FF2B5EF4-FFF2-40B4-BE49-F238E27FC236}">
              <a16:creationId xmlns:a16="http://schemas.microsoft.com/office/drawing/2014/main" xmlns="" id="{00000000-0008-0000-0700-000085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0" name="テキスト ボックス 389">
          <a:extLst>
            <a:ext uri="{FF2B5EF4-FFF2-40B4-BE49-F238E27FC236}">
              <a16:creationId xmlns:a16="http://schemas.microsoft.com/office/drawing/2014/main" xmlns="" id="{00000000-0008-0000-0700-000086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1" name="直線コネクタ 390">
          <a:extLst>
            <a:ext uri="{FF2B5EF4-FFF2-40B4-BE49-F238E27FC236}">
              <a16:creationId xmlns:a16="http://schemas.microsoft.com/office/drawing/2014/main" xmlns="" id="{00000000-0008-0000-0700-000087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2" name="テキスト ボックス 391">
          <a:extLst>
            <a:ext uri="{FF2B5EF4-FFF2-40B4-BE49-F238E27FC236}">
              <a16:creationId xmlns:a16="http://schemas.microsoft.com/office/drawing/2014/main" xmlns="" id="{00000000-0008-0000-0700-000088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4" name="テキスト ボックス 393">
          <a:extLst>
            <a:ext uri="{FF2B5EF4-FFF2-40B4-BE49-F238E27FC236}">
              <a16:creationId xmlns:a16="http://schemas.microsoft.com/office/drawing/2014/main" xmlns="" id="{00000000-0008-0000-0700-00008A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5" name="商工費グラフ枠">
          <a:extLst>
            <a:ext uri="{FF2B5EF4-FFF2-40B4-BE49-F238E27FC236}">
              <a16:creationId xmlns:a16="http://schemas.microsoft.com/office/drawing/2014/main" xmlns="" id="{00000000-0008-0000-0700-00008B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113787</xdr:rowOff>
    </xdr:from>
    <xdr:to>
      <xdr:col>54</xdr:col>
      <xdr:colOff>189865</xdr:colOff>
      <xdr:row>79</xdr:row>
      <xdr:rowOff>66253</xdr:rowOff>
    </xdr:to>
    <xdr:cxnSp macro="">
      <xdr:nvCxnSpPr>
        <xdr:cNvPr id="396" name="直線コネクタ 395">
          <a:extLst>
            <a:ext uri="{FF2B5EF4-FFF2-40B4-BE49-F238E27FC236}">
              <a16:creationId xmlns:a16="http://schemas.microsoft.com/office/drawing/2014/main" xmlns="" id="{00000000-0008-0000-0700-00008C010000}"/>
            </a:ext>
          </a:extLst>
        </xdr:cNvPr>
        <xdr:cNvCxnSpPr/>
      </xdr:nvCxnSpPr>
      <xdr:spPr>
        <a:xfrm flipV="1">
          <a:off x="10475595" y="12115287"/>
          <a:ext cx="1270" cy="1495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70080</xdr:rowOff>
    </xdr:from>
    <xdr:ext cx="469744" cy="259045"/>
    <xdr:sp macro="" textlink="">
      <xdr:nvSpPr>
        <xdr:cNvPr id="397" name="商工費最小値テキスト">
          <a:extLst>
            <a:ext uri="{FF2B5EF4-FFF2-40B4-BE49-F238E27FC236}">
              <a16:creationId xmlns:a16="http://schemas.microsoft.com/office/drawing/2014/main" xmlns="" id="{00000000-0008-0000-0700-00008D010000}"/>
            </a:ext>
          </a:extLst>
        </xdr:cNvPr>
        <xdr:cNvSpPr txBox="1"/>
      </xdr:nvSpPr>
      <xdr:spPr>
        <a:xfrm>
          <a:off x="10528300" y="136146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66253</xdr:rowOff>
    </xdr:from>
    <xdr:to>
      <xdr:col>55</xdr:col>
      <xdr:colOff>88900</xdr:colOff>
      <xdr:row>79</xdr:row>
      <xdr:rowOff>66253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a:off x="10388600" y="136108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60464</xdr:rowOff>
    </xdr:from>
    <xdr:ext cx="534377" cy="259045"/>
    <xdr:sp macro="" textlink="">
      <xdr:nvSpPr>
        <xdr:cNvPr id="399" name="商工費最大値テキスト">
          <a:extLst>
            <a:ext uri="{FF2B5EF4-FFF2-40B4-BE49-F238E27FC236}">
              <a16:creationId xmlns:a16="http://schemas.microsoft.com/office/drawing/2014/main" xmlns="" id="{00000000-0008-0000-0700-00008F010000}"/>
            </a:ext>
          </a:extLst>
        </xdr:cNvPr>
        <xdr:cNvSpPr txBox="1"/>
      </xdr:nvSpPr>
      <xdr:spPr>
        <a:xfrm>
          <a:off x="10528300" y="11890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93,587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113787</xdr:rowOff>
    </xdr:from>
    <xdr:to>
      <xdr:col>55</xdr:col>
      <xdr:colOff>88900</xdr:colOff>
      <xdr:row>70</xdr:row>
      <xdr:rowOff>113787</xdr:rowOff>
    </xdr:to>
    <xdr:cxnSp macro="">
      <xdr:nvCxnSpPr>
        <xdr:cNvPr id="400" name="直線コネクタ 399">
          <a:extLst>
            <a:ext uri="{FF2B5EF4-FFF2-40B4-BE49-F238E27FC236}">
              <a16:creationId xmlns:a16="http://schemas.microsoft.com/office/drawing/2014/main" xmlns="" id="{00000000-0008-0000-0700-000090010000}"/>
            </a:ext>
          </a:extLst>
        </xdr:cNvPr>
        <xdr:cNvCxnSpPr/>
      </xdr:nvCxnSpPr>
      <xdr:spPr>
        <a:xfrm>
          <a:off x="10388600" y="1211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21726</xdr:rowOff>
    </xdr:from>
    <xdr:to>
      <xdr:col>55</xdr:col>
      <xdr:colOff>0</xdr:colOff>
      <xdr:row>75</xdr:row>
      <xdr:rowOff>136010</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9639300" y="12880476"/>
          <a:ext cx="838200" cy="114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9132</xdr:rowOff>
    </xdr:from>
    <xdr:ext cx="534377" cy="259045"/>
    <xdr:sp macro="" textlink="">
      <xdr:nvSpPr>
        <xdr:cNvPr id="402" name="商工費平均値テキスト">
          <a:extLst>
            <a:ext uri="{FF2B5EF4-FFF2-40B4-BE49-F238E27FC236}">
              <a16:creationId xmlns:a16="http://schemas.microsoft.com/office/drawing/2014/main" xmlns="" id="{00000000-0008-0000-0700-000092010000}"/>
            </a:ext>
          </a:extLst>
        </xdr:cNvPr>
        <xdr:cNvSpPr txBox="1"/>
      </xdr:nvSpPr>
      <xdr:spPr>
        <a:xfrm>
          <a:off x="10528300" y="132107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30705</xdr:rowOff>
    </xdr:from>
    <xdr:to>
      <xdr:col>55</xdr:col>
      <xdr:colOff>50800</xdr:colOff>
      <xdr:row>77</xdr:row>
      <xdr:rowOff>132305</xdr:rowOff>
    </xdr:to>
    <xdr:sp macro="" textlink="">
      <xdr:nvSpPr>
        <xdr:cNvPr id="403" name="フローチャート: 判断 402">
          <a:extLst>
            <a:ext uri="{FF2B5EF4-FFF2-40B4-BE49-F238E27FC236}">
              <a16:creationId xmlns:a16="http://schemas.microsoft.com/office/drawing/2014/main" xmlns="" id="{00000000-0008-0000-0700-000093010000}"/>
            </a:ext>
          </a:extLst>
        </xdr:cNvPr>
        <xdr:cNvSpPr/>
      </xdr:nvSpPr>
      <xdr:spPr>
        <a:xfrm>
          <a:off x="10426700" y="13232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136010</xdr:rowOff>
    </xdr:from>
    <xdr:to>
      <xdr:col>50</xdr:col>
      <xdr:colOff>114300</xdr:colOff>
      <xdr:row>77</xdr:row>
      <xdr:rowOff>82680</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flipV="1">
          <a:off x="8750300" y="12994760"/>
          <a:ext cx="889000" cy="289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83054</xdr:rowOff>
    </xdr:from>
    <xdr:to>
      <xdr:col>50</xdr:col>
      <xdr:colOff>165100</xdr:colOff>
      <xdr:row>77</xdr:row>
      <xdr:rowOff>13204</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9588500" y="1311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4331</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9372111" y="1320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82680</xdr:rowOff>
    </xdr:from>
    <xdr:to>
      <xdr:col>45</xdr:col>
      <xdr:colOff>177800</xdr:colOff>
      <xdr:row>77</xdr:row>
      <xdr:rowOff>91596</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7861300" y="13284330"/>
          <a:ext cx="889000" cy="8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74498</xdr:rowOff>
    </xdr:from>
    <xdr:to>
      <xdr:col>46</xdr:col>
      <xdr:colOff>38100</xdr:colOff>
      <xdr:row>78</xdr:row>
      <xdr:rowOff>4648</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8699500" y="132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167225</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8483111" y="13368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119943</xdr:rowOff>
    </xdr:from>
    <xdr:to>
      <xdr:col>41</xdr:col>
      <xdr:colOff>50800</xdr:colOff>
      <xdr:row>77</xdr:row>
      <xdr:rowOff>91596</xdr:rowOff>
    </xdr:to>
    <xdr:cxnSp macro="">
      <xdr:nvCxnSpPr>
        <xdr:cNvPr id="410" name="直線コネクタ 409">
          <a:extLst>
            <a:ext uri="{FF2B5EF4-FFF2-40B4-BE49-F238E27FC236}">
              <a16:creationId xmlns:a16="http://schemas.microsoft.com/office/drawing/2014/main" xmlns="" id="{00000000-0008-0000-0700-00009A010000}"/>
            </a:ext>
          </a:extLst>
        </xdr:cNvPr>
        <xdr:cNvCxnSpPr/>
      </xdr:nvCxnSpPr>
      <xdr:spPr>
        <a:xfrm>
          <a:off x="6972300" y="13150143"/>
          <a:ext cx="889000" cy="143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144173</xdr:rowOff>
    </xdr:from>
    <xdr:to>
      <xdr:col>41</xdr:col>
      <xdr:colOff>101600</xdr:colOff>
      <xdr:row>78</xdr:row>
      <xdr:rowOff>74323</xdr:rowOff>
    </xdr:to>
    <xdr:sp macro="" textlink="">
      <xdr:nvSpPr>
        <xdr:cNvPr id="411" name="フローチャート: 判断 410">
          <a:extLst>
            <a:ext uri="{FF2B5EF4-FFF2-40B4-BE49-F238E27FC236}">
              <a16:creationId xmlns:a16="http://schemas.microsoft.com/office/drawing/2014/main" xmlns="" id="{00000000-0008-0000-0700-00009B010000}"/>
            </a:ext>
          </a:extLst>
        </xdr:cNvPr>
        <xdr:cNvSpPr/>
      </xdr:nvSpPr>
      <xdr:spPr>
        <a:xfrm>
          <a:off x="7810500" y="13345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65450</xdr:rowOff>
    </xdr:from>
    <xdr:ext cx="534377"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7594111" y="13438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141641</xdr:rowOff>
    </xdr:from>
    <xdr:to>
      <xdr:col>36</xdr:col>
      <xdr:colOff>165100</xdr:colOff>
      <xdr:row>78</xdr:row>
      <xdr:rowOff>71791</xdr:rowOff>
    </xdr:to>
    <xdr:sp macro="" textlink="">
      <xdr:nvSpPr>
        <xdr:cNvPr id="413" name="フローチャート: 判断 412">
          <a:extLst>
            <a:ext uri="{FF2B5EF4-FFF2-40B4-BE49-F238E27FC236}">
              <a16:creationId xmlns:a16="http://schemas.microsoft.com/office/drawing/2014/main" xmlns="" id="{00000000-0008-0000-0700-00009D010000}"/>
            </a:ext>
          </a:extLst>
        </xdr:cNvPr>
        <xdr:cNvSpPr/>
      </xdr:nvSpPr>
      <xdr:spPr>
        <a:xfrm>
          <a:off x="6921500" y="13343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62918</xdr:rowOff>
    </xdr:from>
    <xdr:ext cx="534377"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6705111" y="13436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xmlns="" id="{00000000-0008-0000-0700-0000A1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xmlns="" id="{00000000-0008-0000-0700-0000A2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xmlns="" id="{00000000-0008-0000-0700-0000A3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142376</xdr:rowOff>
    </xdr:from>
    <xdr:to>
      <xdr:col>55</xdr:col>
      <xdr:colOff>50800</xdr:colOff>
      <xdr:row>75</xdr:row>
      <xdr:rowOff>72526</xdr:rowOff>
    </xdr:to>
    <xdr:sp macro="" textlink="">
      <xdr:nvSpPr>
        <xdr:cNvPr id="420" name="楕円 419">
          <a:extLst>
            <a:ext uri="{FF2B5EF4-FFF2-40B4-BE49-F238E27FC236}">
              <a16:creationId xmlns:a16="http://schemas.microsoft.com/office/drawing/2014/main" xmlns="" id="{00000000-0008-0000-0700-0000A4010000}"/>
            </a:ext>
          </a:extLst>
        </xdr:cNvPr>
        <xdr:cNvSpPr/>
      </xdr:nvSpPr>
      <xdr:spPr>
        <a:xfrm>
          <a:off x="10426700" y="1282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73</xdr:row>
      <xdr:rowOff>165253</xdr:rowOff>
    </xdr:from>
    <xdr:ext cx="534377" cy="259045"/>
    <xdr:sp macro="" textlink="">
      <xdr:nvSpPr>
        <xdr:cNvPr id="421" name="商工費該当値テキスト">
          <a:extLst>
            <a:ext uri="{FF2B5EF4-FFF2-40B4-BE49-F238E27FC236}">
              <a16:creationId xmlns:a16="http://schemas.microsoft.com/office/drawing/2014/main" xmlns="" id="{00000000-0008-0000-0700-0000A5010000}"/>
            </a:ext>
          </a:extLst>
        </xdr:cNvPr>
        <xdr:cNvSpPr txBox="1"/>
      </xdr:nvSpPr>
      <xdr:spPr>
        <a:xfrm>
          <a:off x="10528300" y="1268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85210</xdr:rowOff>
    </xdr:from>
    <xdr:to>
      <xdr:col>50</xdr:col>
      <xdr:colOff>165100</xdr:colOff>
      <xdr:row>76</xdr:row>
      <xdr:rowOff>15360</xdr:rowOff>
    </xdr:to>
    <xdr:sp macro="" textlink="">
      <xdr:nvSpPr>
        <xdr:cNvPr id="422" name="楕円 421">
          <a:extLst>
            <a:ext uri="{FF2B5EF4-FFF2-40B4-BE49-F238E27FC236}">
              <a16:creationId xmlns:a16="http://schemas.microsoft.com/office/drawing/2014/main" xmlns="" id="{00000000-0008-0000-0700-0000A6010000}"/>
            </a:ext>
          </a:extLst>
        </xdr:cNvPr>
        <xdr:cNvSpPr/>
      </xdr:nvSpPr>
      <xdr:spPr>
        <a:xfrm>
          <a:off x="9588500" y="12943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31887</xdr:rowOff>
    </xdr:from>
    <xdr:ext cx="534377" cy="259045"/>
    <xdr:sp macro="" textlink="">
      <xdr:nvSpPr>
        <xdr:cNvPr id="423" name="テキスト ボックス 422">
          <a:extLst>
            <a:ext uri="{FF2B5EF4-FFF2-40B4-BE49-F238E27FC236}">
              <a16:creationId xmlns:a16="http://schemas.microsoft.com/office/drawing/2014/main" xmlns="" id="{00000000-0008-0000-0700-0000A7010000}"/>
            </a:ext>
          </a:extLst>
        </xdr:cNvPr>
        <xdr:cNvSpPr txBox="1"/>
      </xdr:nvSpPr>
      <xdr:spPr>
        <a:xfrm>
          <a:off x="9372111" y="1271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31880</xdr:rowOff>
    </xdr:from>
    <xdr:to>
      <xdr:col>46</xdr:col>
      <xdr:colOff>38100</xdr:colOff>
      <xdr:row>77</xdr:row>
      <xdr:rowOff>133480</xdr:rowOff>
    </xdr:to>
    <xdr:sp macro="" textlink="">
      <xdr:nvSpPr>
        <xdr:cNvPr id="424" name="楕円 423">
          <a:extLst>
            <a:ext uri="{FF2B5EF4-FFF2-40B4-BE49-F238E27FC236}">
              <a16:creationId xmlns:a16="http://schemas.microsoft.com/office/drawing/2014/main" xmlns="" id="{00000000-0008-0000-0700-0000A8010000}"/>
            </a:ext>
          </a:extLst>
        </xdr:cNvPr>
        <xdr:cNvSpPr/>
      </xdr:nvSpPr>
      <xdr:spPr>
        <a:xfrm>
          <a:off x="8699500" y="1323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150007</xdr:rowOff>
    </xdr:from>
    <xdr:ext cx="534377" cy="259045"/>
    <xdr:sp macro="" textlink="">
      <xdr:nvSpPr>
        <xdr:cNvPr id="425" name="テキスト ボックス 424">
          <a:extLst>
            <a:ext uri="{FF2B5EF4-FFF2-40B4-BE49-F238E27FC236}">
              <a16:creationId xmlns:a16="http://schemas.microsoft.com/office/drawing/2014/main" xmlns="" id="{00000000-0008-0000-0700-0000A9010000}"/>
            </a:ext>
          </a:extLst>
        </xdr:cNvPr>
        <xdr:cNvSpPr txBox="1"/>
      </xdr:nvSpPr>
      <xdr:spPr>
        <a:xfrm>
          <a:off x="8483111" y="13008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40796</xdr:rowOff>
    </xdr:from>
    <xdr:to>
      <xdr:col>41</xdr:col>
      <xdr:colOff>101600</xdr:colOff>
      <xdr:row>77</xdr:row>
      <xdr:rowOff>142396</xdr:rowOff>
    </xdr:to>
    <xdr:sp macro="" textlink="">
      <xdr:nvSpPr>
        <xdr:cNvPr id="426" name="楕円 425">
          <a:extLst>
            <a:ext uri="{FF2B5EF4-FFF2-40B4-BE49-F238E27FC236}">
              <a16:creationId xmlns:a16="http://schemas.microsoft.com/office/drawing/2014/main" xmlns="" id="{00000000-0008-0000-0700-0000AA010000}"/>
            </a:ext>
          </a:extLst>
        </xdr:cNvPr>
        <xdr:cNvSpPr/>
      </xdr:nvSpPr>
      <xdr:spPr>
        <a:xfrm>
          <a:off x="7810500" y="13242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158923</xdr:rowOff>
    </xdr:from>
    <xdr:ext cx="534377" cy="259045"/>
    <xdr:sp macro="" textlink="">
      <xdr:nvSpPr>
        <xdr:cNvPr id="427" name="テキスト ボックス 426">
          <a:extLst>
            <a:ext uri="{FF2B5EF4-FFF2-40B4-BE49-F238E27FC236}">
              <a16:creationId xmlns:a16="http://schemas.microsoft.com/office/drawing/2014/main" xmlns="" id="{00000000-0008-0000-0700-0000AB010000}"/>
            </a:ext>
          </a:extLst>
        </xdr:cNvPr>
        <xdr:cNvSpPr txBox="1"/>
      </xdr:nvSpPr>
      <xdr:spPr>
        <a:xfrm>
          <a:off x="7594111" y="130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69143</xdr:rowOff>
    </xdr:from>
    <xdr:to>
      <xdr:col>36</xdr:col>
      <xdr:colOff>165100</xdr:colOff>
      <xdr:row>76</xdr:row>
      <xdr:rowOff>170743</xdr:rowOff>
    </xdr:to>
    <xdr:sp macro="" textlink="">
      <xdr:nvSpPr>
        <xdr:cNvPr id="428" name="楕円 427">
          <a:extLst>
            <a:ext uri="{FF2B5EF4-FFF2-40B4-BE49-F238E27FC236}">
              <a16:creationId xmlns:a16="http://schemas.microsoft.com/office/drawing/2014/main" xmlns="" id="{00000000-0008-0000-0700-0000AC010000}"/>
            </a:ext>
          </a:extLst>
        </xdr:cNvPr>
        <xdr:cNvSpPr/>
      </xdr:nvSpPr>
      <xdr:spPr>
        <a:xfrm>
          <a:off x="6921500" y="1309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15819</xdr:rowOff>
    </xdr:from>
    <xdr:ext cx="534377" cy="259045"/>
    <xdr:sp macro="" textlink="">
      <xdr:nvSpPr>
        <xdr:cNvPr id="429" name="テキスト ボックス 428">
          <a:extLst>
            <a:ext uri="{FF2B5EF4-FFF2-40B4-BE49-F238E27FC236}">
              <a16:creationId xmlns:a16="http://schemas.microsoft.com/office/drawing/2014/main" xmlns="" id="{00000000-0008-0000-0700-0000AD010000}"/>
            </a:ext>
          </a:extLst>
        </xdr:cNvPr>
        <xdr:cNvSpPr txBox="1"/>
      </xdr:nvSpPr>
      <xdr:spPr>
        <a:xfrm>
          <a:off x="6705111" y="1287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5" name="正方形/長方形 434">
          <a:extLst>
            <a:ext uri="{FF2B5EF4-FFF2-40B4-BE49-F238E27FC236}">
              <a16:creationId xmlns:a16="http://schemas.microsoft.com/office/drawing/2014/main" xmlns="" id="{00000000-0008-0000-0700-0000B3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6" name="正方形/長方形 435">
          <a:extLst>
            <a:ext uri="{FF2B5EF4-FFF2-40B4-BE49-F238E27FC236}">
              <a16:creationId xmlns:a16="http://schemas.microsoft.com/office/drawing/2014/main" xmlns="" id="{00000000-0008-0000-0700-0000B4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7" name="正方形/長方形 436">
          <a:extLst>
            <a:ext uri="{FF2B5EF4-FFF2-40B4-BE49-F238E27FC236}">
              <a16:creationId xmlns:a16="http://schemas.microsoft.com/office/drawing/2014/main" xmlns="" id="{00000000-0008-0000-0700-0000B5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xmlns=""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1" name="テキスト ボックス 440">
          <a:extLst>
            <a:ext uri="{FF2B5EF4-FFF2-40B4-BE49-F238E27FC236}">
              <a16:creationId xmlns:a16="http://schemas.microsoft.com/office/drawing/2014/main" xmlns="" id="{00000000-0008-0000-0700-0000B9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xmlns=""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xmlns=""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xmlns=""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5" name="テキスト ボックス 444">
          <a:extLst>
            <a:ext uri="{FF2B5EF4-FFF2-40B4-BE49-F238E27FC236}">
              <a16:creationId xmlns:a16="http://schemas.microsoft.com/office/drawing/2014/main" xmlns="" id="{00000000-0008-0000-0700-0000BD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xmlns=""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xmlns=""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xmlns=""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xmlns=""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112077</xdr:rowOff>
    </xdr:from>
    <xdr:to>
      <xdr:col>54</xdr:col>
      <xdr:colOff>189865</xdr:colOff>
      <xdr:row>98</xdr:row>
      <xdr:rowOff>52953</xdr:rowOff>
    </xdr:to>
    <xdr:cxnSp macro="">
      <xdr:nvCxnSpPr>
        <xdr:cNvPr id="453" name="直線コネクタ 452">
          <a:extLst>
            <a:ext uri="{FF2B5EF4-FFF2-40B4-BE49-F238E27FC236}">
              <a16:creationId xmlns:a16="http://schemas.microsoft.com/office/drawing/2014/main" xmlns="" id="{00000000-0008-0000-0700-0000C5010000}"/>
            </a:ext>
          </a:extLst>
        </xdr:cNvPr>
        <xdr:cNvCxnSpPr/>
      </xdr:nvCxnSpPr>
      <xdr:spPr>
        <a:xfrm flipV="1">
          <a:off x="10475595" y="15542577"/>
          <a:ext cx="1270" cy="13124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56780</xdr:rowOff>
    </xdr:from>
    <xdr:ext cx="534377" cy="259045"/>
    <xdr:sp macro="" textlink="">
      <xdr:nvSpPr>
        <xdr:cNvPr id="454" name="土木費最小値テキスト">
          <a:extLst>
            <a:ext uri="{FF2B5EF4-FFF2-40B4-BE49-F238E27FC236}">
              <a16:creationId xmlns:a16="http://schemas.microsoft.com/office/drawing/2014/main" xmlns="" id="{00000000-0008-0000-0700-0000C6010000}"/>
            </a:ext>
          </a:extLst>
        </xdr:cNvPr>
        <xdr:cNvSpPr txBox="1"/>
      </xdr:nvSpPr>
      <xdr:spPr>
        <a:xfrm>
          <a:off x="10528300" y="16858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52953</xdr:rowOff>
    </xdr:from>
    <xdr:to>
      <xdr:col>55</xdr:col>
      <xdr:colOff>88900</xdr:colOff>
      <xdr:row>98</xdr:row>
      <xdr:rowOff>52953</xdr:rowOff>
    </xdr:to>
    <xdr:cxnSp macro="">
      <xdr:nvCxnSpPr>
        <xdr:cNvPr id="455" name="直線コネクタ 454">
          <a:extLst>
            <a:ext uri="{FF2B5EF4-FFF2-40B4-BE49-F238E27FC236}">
              <a16:creationId xmlns:a16="http://schemas.microsoft.com/office/drawing/2014/main" xmlns="" id="{00000000-0008-0000-0700-0000C7010000}"/>
            </a:ext>
          </a:extLst>
        </xdr:cNvPr>
        <xdr:cNvCxnSpPr/>
      </xdr:nvCxnSpPr>
      <xdr:spPr>
        <a:xfrm>
          <a:off x="10388600" y="168550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58754</xdr:rowOff>
    </xdr:from>
    <xdr:ext cx="599010" cy="259045"/>
    <xdr:sp macro="" textlink="">
      <xdr:nvSpPr>
        <xdr:cNvPr id="456" name="土木費最大値テキスト">
          <a:extLst>
            <a:ext uri="{FF2B5EF4-FFF2-40B4-BE49-F238E27FC236}">
              <a16:creationId xmlns:a16="http://schemas.microsoft.com/office/drawing/2014/main" xmlns="" id="{00000000-0008-0000-0700-0000C8010000}"/>
            </a:ext>
          </a:extLst>
        </xdr:cNvPr>
        <xdr:cNvSpPr txBox="1"/>
      </xdr:nvSpPr>
      <xdr:spPr>
        <a:xfrm>
          <a:off x="10528300" y="153178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193,625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112077</xdr:rowOff>
    </xdr:from>
    <xdr:to>
      <xdr:col>55</xdr:col>
      <xdr:colOff>88900</xdr:colOff>
      <xdr:row>90</xdr:row>
      <xdr:rowOff>112077</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a:off x="10388600" y="15542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123165</xdr:rowOff>
    </xdr:from>
    <xdr:to>
      <xdr:col>55</xdr:col>
      <xdr:colOff>0</xdr:colOff>
      <xdr:row>95</xdr:row>
      <xdr:rowOff>80004</xdr:rowOff>
    </xdr:to>
    <xdr:cxnSp macro="">
      <xdr:nvCxnSpPr>
        <xdr:cNvPr id="458" name="直線コネクタ 457">
          <a:extLst>
            <a:ext uri="{FF2B5EF4-FFF2-40B4-BE49-F238E27FC236}">
              <a16:creationId xmlns:a16="http://schemas.microsoft.com/office/drawing/2014/main" xmlns="" id="{00000000-0008-0000-0700-0000CA010000}"/>
            </a:ext>
          </a:extLst>
        </xdr:cNvPr>
        <xdr:cNvCxnSpPr/>
      </xdr:nvCxnSpPr>
      <xdr:spPr>
        <a:xfrm flipV="1">
          <a:off x="9639300" y="16239465"/>
          <a:ext cx="838200" cy="12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77987</xdr:rowOff>
    </xdr:from>
    <xdr:ext cx="534377" cy="259045"/>
    <xdr:sp macro="" textlink="">
      <xdr:nvSpPr>
        <xdr:cNvPr id="459" name="土木費平均値テキスト">
          <a:extLst>
            <a:ext uri="{FF2B5EF4-FFF2-40B4-BE49-F238E27FC236}">
              <a16:creationId xmlns:a16="http://schemas.microsoft.com/office/drawing/2014/main" xmlns="" id="{00000000-0008-0000-0700-0000CB010000}"/>
            </a:ext>
          </a:extLst>
        </xdr:cNvPr>
        <xdr:cNvSpPr txBox="1"/>
      </xdr:nvSpPr>
      <xdr:spPr>
        <a:xfrm>
          <a:off x="10528300" y="165371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99560</xdr:rowOff>
    </xdr:from>
    <xdr:to>
      <xdr:col>55</xdr:col>
      <xdr:colOff>50800</xdr:colOff>
      <xdr:row>97</xdr:row>
      <xdr:rowOff>29710</xdr:rowOff>
    </xdr:to>
    <xdr:sp macro="" textlink="">
      <xdr:nvSpPr>
        <xdr:cNvPr id="460" name="フローチャート: 判断 459">
          <a:extLst>
            <a:ext uri="{FF2B5EF4-FFF2-40B4-BE49-F238E27FC236}">
              <a16:creationId xmlns:a16="http://schemas.microsoft.com/office/drawing/2014/main" xmlns="" id="{00000000-0008-0000-0700-0000CC010000}"/>
            </a:ext>
          </a:extLst>
        </xdr:cNvPr>
        <xdr:cNvSpPr/>
      </xdr:nvSpPr>
      <xdr:spPr>
        <a:xfrm>
          <a:off x="10426700" y="16558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80004</xdr:rowOff>
    </xdr:from>
    <xdr:to>
      <xdr:col>50</xdr:col>
      <xdr:colOff>114300</xdr:colOff>
      <xdr:row>95</xdr:row>
      <xdr:rowOff>121617</xdr:rowOff>
    </xdr:to>
    <xdr:cxnSp macro="">
      <xdr:nvCxnSpPr>
        <xdr:cNvPr id="461" name="直線コネクタ 460">
          <a:extLst>
            <a:ext uri="{FF2B5EF4-FFF2-40B4-BE49-F238E27FC236}">
              <a16:creationId xmlns:a16="http://schemas.microsoft.com/office/drawing/2014/main" xmlns="" id="{00000000-0008-0000-0700-0000CD010000}"/>
            </a:ext>
          </a:extLst>
        </xdr:cNvPr>
        <xdr:cNvCxnSpPr/>
      </xdr:nvCxnSpPr>
      <xdr:spPr>
        <a:xfrm flipV="1">
          <a:off x="8750300" y="16367754"/>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34234</xdr:rowOff>
    </xdr:from>
    <xdr:to>
      <xdr:col>50</xdr:col>
      <xdr:colOff>165100</xdr:colOff>
      <xdr:row>96</xdr:row>
      <xdr:rowOff>135834</xdr:rowOff>
    </xdr:to>
    <xdr:sp macro="" textlink="">
      <xdr:nvSpPr>
        <xdr:cNvPr id="462" name="フローチャート: 判断 461">
          <a:extLst>
            <a:ext uri="{FF2B5EF4-FFF2-40B4-BE49-F238E27FC236}">
              <a16:creationId xmlns:a16="http://schemas.microsoft.com/office/drawing/2014/main" xmlns="" id="{00000000-0008-0000-0700-0000CE010000}"/>
            </a:ext>
          </a:extLst>
        </xdr:cNvPr>
        <xdr:cNvSpPr/>
      </xdr:nvSpPr>
      <xdr:spPr>
        <a:xfrm>
          <a:off x="9588500" y="164934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126961</xdr:rowOff>
    </xdr:from>
    <xdr:ext cx="534377" cy="259045"/>
    <xdr:sp macro="" textlink="">
      <xdr:nvSpPr>
        <xdr:cNvPr id="463" name="テキスト ボックス 462">
          <a:extLst>
            <a:ext uri="{FF2B5EF4-FFF2-40B4-BE49-F238E27FC236}">
              <a16:creationId xmlns:a16="http://schemas.microsoft.com/office/drawing/2014/main" xmlns="" id="{00000000-0008-0000-0700-0000CF010000}"/>
            </a:ext>
          </a:extLst>
        </xdr:cNvPr>
        <xdr:cNvSpPr txBox="1"/>
      </xdr:nvSpPr>
      <xdr:spPr>
        <a:xfrm>
          <a:off x="9372111" y="1658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112351</xdr:rowOff>
    </xdr:from>
    <xdr:to>
      <xdr:col>45</xdr:col>
      <xdr:colOff>177800</xdr:colOff>
      <xdr:row>95</xdr:row>
      <xdr:rowOff>121617</xdr:rowOff>
    </xdr:to>
    <xdr:cxnSp macro="">
      <xdr:nvCxnSpPr>
        <xdr:cNvPr id="464" name="直線コネクタ 463">
          <a:extLst>
            <a:ext uri="{FF2B5EF4-FFF2-40B4-BE49-F238E27FC236}">
              <a16:creationId xmlns:a16="http://schemas.microsoft.com/office/drawing/2014/main" xmlns="" id="{00000000-0008-0000-0700-0000D0010000}"/>
            </a:ext>
          </a:extLst>
        </xdr:cNvPr>
        <xdr:cNvCxnSpPr/>
      </xdr:nvCxnSpPr>
      <xdr:spPr>
        <a:xfrm>
          <a:off x="7861300" y="16400101"/>
          <a:ext cx="889000" cy="9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79231</xdr:rowOff>
    </xdr:from>
    <xdr:to>
      <xdr:col>46</xdr:col>
      <xdr:colOff>38100</xdr:colOff>
      <xdr:row>97</xdr:row>
      <xdr:rowOff>9381</xdr:rowOff>
    </xdr:to>
    <xdr:sp macro="" textlink="">
      <xdr:nvSpPr>
        <xdr:cNvPr id="465" name="フローチャート: 判断 464">
          <a:extLst>
            <a:ext uri="{FF2B5EF4-FFF2-40B4-BE49-F238E27FC236}">
              <a16:creationId xmlns:a16="http://schemas.microsoft.com/office/drawing/2014/main" xmlns="" id="{00000000-0008-0000-0700-0000D1010000}"/>
            </a:ext>
          </a:extLst>
        </xdr:cNvPr>
        <xdr:cNvSpPr/>
      </xdr:nvSpPr>
      <xdr:spPr>
        <a:xfrm>
          <a:off x="8699500" y="16538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508</xdr:rowOff>
    </xdr:from>
    <xdr:ext cx="534377"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8483111" y="16631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95</xdr:row>
      <xdr:rowOff>37936</xdr:rowOff>
    </xdr:from>
    <xdr:to>
      <xdr:col>41</xdr:col>
      <xdr:colOff>50800</xdr:colOff>
      <xdr:row>95</xdr:row>
      <xdr:rowOff>112351</xdr:rowOff>
    </xdr:to>
    <xdr:cxnSp macro="">
      <xdr:nvCxnSpPr>
        <xdr:cNvPr id="467" name="直線コネクタ 466">
          <a:extLst>
            <a:ext uri="{FF2B5EF4-FFF2-40B4-BE49-F238E27FC236}">
              <a16:creationId xmlns:a16="http://schemas.microsoft.com/office/drawing/2014/main" xmlns="" id="{00000000-0008-0000-0700-0000D3010000}"/>
            </a:ext>
          </a:extLst>
        </xdr:cNvPr>
        <xdr:cNvCxnSpPr/>
      </xdr:nvCxnSpPr>
      <xdr:spPr>
        <a:xfrm>
          <a:off x="6972300" y="16325686"/>
          <a:ext cx="889000" cy="74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84739</xdr:rowOff>
    </xdr:from>
    <xdr:to>
      <xdr:col>41</xdr:col>
      <xdr:colOff>101600</xdr:colOff>
      <xdr:row>97</xdr:row>
      <xdr:rowOff>14889</xdr:rowOff>
    </xdr:to>
    <xdr:sp macro="" textlink="">
      <xdr:nvSpPr>
        <xdr:cNvPr id="468" name="フローチャート: 判断 467">
          <a:extLst>
            <a:ext uri="{FF2B5EF4-FFF2-40B4-BE49-F238E27FC236}">
              <a16:creationId xmlns:a16="http://schemas.microsoft.com/office/drawing/2014/main" xmlns="" id="{00000000-0008-0000-0700-0000D4010000}"/>
            </a:ext>
          </a:extLst>
        </xdr:cNvPr>
        <xdr:cNvSpPr/>
      </xdr:nvSpPr>
      <xdr:spPr>
        <a:xfrm>
          <a:off x="7810500" y="1654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6016</xdr:rowOff>
    </xdr:from>
    <xdr:ext cx="534377"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7594111" y="1663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69790</xdr:rowOff>
    </xdr:from>
    <xdr:to>
      <xdr:col>36</xdr:col>
      <xdr:colOff>165100</xdr:colOff>
      <xdr:row>96</xdr:row>
      <xdr:rowOff>171390</xdr:rowOff>
    </xdr:to>
    <xdr:sp macro="" textlink="">
      <xdr:nvSpPr>
        <xdr:cNvPr id="470" name="フローチャート: 判断 469">
          <a:extLst>
            <a:ext uri="{FF2B5EF4-FFF2-40B4-BE49-F238E27FC236}">
              <a16:creationId xmlns:a16="http://schemas.microsoft.com/office/drawing/2014/main" xmlns="" id="{00000000-0008-0000-0700-0000D6010000}"/>
            </a:ext>
          </a:extLst>
        </xdr:cNvPr>
        <xdr:cNvSpPr/>
      </xdr:nvSpPr>
      <xdr:spPr>
        <a:xfrm>
          <a:off x="6921500" y="16528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162517</xdr:rowOff>
    </xdr:from>
    <xdr:ext cx="534377" cy="259045"/>
    <xdr:sp macro="" textlink="">
      <xdr:nvSpPr>
        <xdr:cNvPr id="471" name="テキスト ボックス 470">
          <a:extLst>
            <a:ext uri="{FF2B5EF4-FFF2-40B4-BE49-F238E27FC236}">
              <a16:creationId xmlns:a16="http://schemas.microsoft.com/office/drawing/2014/main" xmlns="" id="{00000000-0008-0000-0700-0000D7010000}"/>
            </a:ext>
          </a:extLst>
        </xdr:cNvPr>
        <xdr:cNvSpPr txBox="1"/>
      </xdr:nvSpPr>
      <xdr:spPr>
        <a:xfrm>
          <a:off x="6705111" y="16621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xmlns=""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xmlns=""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xmlns=""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72365</xdr:rowOff>
    </xdr:from>
    <xdr:to>
      <xdr:col>55</xdr:col>
      <xdr:colOff>50800</xdr:colOff>
      <xdr:row>95</xdr:row>
      <xdr:rowOff>2515</xdr:rowOff>
    </xdr:to>
    <xdr:sp macro="" textlink="">
      <xdr:nvSpPr>
        <xdr:cNvPr id="477" name="楕円 476">
          <a:extLst>
            <a:ext uri="{FF2B5EF4-FFF2-40B4-BE49-F238E27FC236}">
              <a16:creationId xmlns:a16="http://schemas.microsoft.com/office/drawing/2014/main" xmlns="" id="{00000000-0008-0000-0700-0000DD010000}"/>
            </a:ext>
          </a:extLst>
        </xdr:cNvPr>
        <xdr:cNvSpPr/>
      </xdr:nvSpPr>
      <xdr:spPr>
        <a:xfrm>
          <a:off x="10426700" y="161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95242</xdr:rowOff>
    </xdr:from>
    <xdr:ext cx="599010" cy="259045"/>
    <xdr:sp macro="" textlink="">
      <xdr:nvSpPr>
        <xdr:cNvPr id="478" name="土木費該当値テキスト">
          <a:extLst>
            <a:ext uri="{FF2B5EF4-FFF2-40B4-BE49-F238E27FC236}">
              <a16:creationId xmlns:a16="http://schemas.microsoft.com/office/drawing/2014/main" xmlns="" id="{00000000-0008-0000-0700-0000DE010000}"/>
            </a:ext>
          </a:extLst>
        </xdr:cNvPr>
        <xdr:cNvSpPr txBox="1"/>
      </xdr:nvSpPr>
      <xdr:spPr>
        <a:xfrm>
          <a:off x="10528300" y="16040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29204</xdr:rowOff>
    </xdr:from>
    <xdr:to>
      <xdr:col>50</xdr:col>
      <xdr:colOff>165100</xdr:colOff>
      <xdr:row>95</xdr:row>
      <xdr:rowOff>130804</xdr:rowOff>
    </xdr:to>
    <xdr:sp macro="" textlink="">
      <xdr:nvSpPr>
        <xdr:cNvPr id="479" name="楕円 478">
          <a:extLst>
            <a:ext uri="{FF2B5EF4-FFF2-40B4-BE49-F238E27FC236}">
              <a16:creationId xmlns:a16="http://schemas.microsoft.com/office/drawing/2014/main" xmlns="" id="{00000000-0008-0000-0700-0000DF010000}"/>
            </a:ext>
          </a:extLst>
        </xdr:cNvPr>
        <xdr:cNvSpPr/>
      </xdr:nvSpPr>
      <xdr:spPr>
        <a:xfrm>
          <a:off x="9588500" y="16316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147331</xdr:rowOff>
    </xdr:from>
    <xdr:ext cx="534377" cy="259045"/>
    <xdr:sp macro="" textlink="">
      <xdr:nvSpPr>
        <xdr:cNvPr id="480" name="テキスト ボックス 479">
          <a:extLst>
            <a:ext uri="{FF2B5EF4-FFF2-40B4-BE49-F238E27FC236}">
              <a16:creationId xmlns:a16="http://schemas.microsoft.com/office/drawing/2014/main" xmlns="" id="{00000000-0008-0000-0700-0000E0010000}"/>
            </a:ext>
          </a:extLst>
        </xdr:cNvPr>
        <xdr:cNvSpPr txBox="1"/>
      </xdr:nvSpPr>
      <xdr:spPr>
        <a:xfrm>
          <a:off x="9372111" y="16092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70817</xdr:rowOff>
    </xdr:from>
    <xdr:to>
      <xdr:col>46</xdr:col>
      <xdr:colOff>38100</xdr:colOff>
      <xdr:row>96</xdr:row>
      <xdr:rowOff>967</xdr:rowOff>
    </xdr:to>
    <xdr:sp macro="" textlink="">
      <xdr:nvSpPr>
        <xdr:cNvPr id="481" name="楕円 480">
          <a:extLst>
            <a:ext uri="{FF2B5EF4-FFF2-40B4-BE49-F238E27FC236}">
              <a16:creationId xmlns:a16="http://schemas.microsoft.com/office/drawing/2014/main" xmlns="" id="{00000000-0008-0000-0700-0000E1010000}"/>
            </a:ext>
          </a:extLst>
        </xdr:cNvPr>
        <xdr:cNvSpPr/>
      </xdr:nvSpPr>
      <xdr:spPr>
        <a:xfrm>
          <a:off x="8699500" y="16358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17494</xdr:rowOff>
    </xdr:from>
    <xdr:ext cx="534377" cy="259045"/>
    <xdr:sp macro="" textlink="">
      <xdr:nvSpPr>
        <xdr:cNvPr id="482" name="テキスト ボックス 481">
          <a:extLst>
            <a:ext uri="{FF2B5EF4-FFF2-40B4-BE49-F238E27FC236}">
              <a16:creationId xmlns:a16="http://schemas.microsoft.com/office/drawing/2014/main" xmlns="" id="{00000000-0008-0000-0700-0000E2010000}"/>
            </a:ext>
          </a:extLst>
        </xdr:cNvPr>
        <xdr:cNvSpPr txBox="1"/>
      </xdr:nvSpPr>
      <xdr:spPr>
        <a:xfrm>
          <a:off x="8483111" y="16133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61551</xdr:rowOff>
    </xdr:from>
    <xdr:to>
      <xdr:col>41</xdr:col>
      <xdr:colOff>101600</xdr:colOff>
      <xdr:row>95</xdr:row>
      <xdr:rowOff>163151</xdr:rowOff>
    </xdr:to>
    <xdr:sp macro="" textlink="">
      <xdr:nvSpPr>
        <xdr:cNvPr id="483" name="楕円 482">
          <a:extLst>
            <a:ext uri="{FF2B5EF4-FFF2-40B4-BE49-F238E27FC236}">
              <a16:creationId xmlns:a16="http://schemas.microsoft.com/office/drawing/2014/main" xmlns="" id="{00000000-0008-0000-0700-0000E3010000}"/>
            </a:ext>
          </a:extLst>
        </xdr:cNvPr>
        <xdr:cNvSpPr/>
      </xdr:nvSpPr>
      <xdr:spPr>
        <a:xfrm>
          <a:off x="7810500" y="16349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8228</xdr:rowOff>
    </xdr:from>
    <xdr:ext cx="534377" cy="259045"/>
    <xdr:sp macro="" textlink="">
      <xdr:nvSpPr>
        <xdr:cNvPr id="484" name="テキスト ボックス 483">
          <a:extLst>
            <a:ext uri="{FF2B5EF4-FFF2-40B4-BE49-F238E27FC236}">
              <a16:creationId xmlns:a16="http://schemas.microsoft.com/office/drawing/2014/main" xmlns="" id="{00000000-0008-0000-0700-0000E4010000}"/>
            </a:ext>
          </a:extLst>
        </xdr:cNvPr>
        <xdr:cNvSpPr txBox="1"/>
      </xdr:nvSpPr>
      <xdr:spPr>
        <a:xfrm>
          <a:off x="7594111" y="16124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158586</xdr:rowOff>
    </xdr:from>
    <xdr:to>
      <xdr:col>36</xdr:col>
      <xdr:colOff>165100</xdr:colOff>
      <xdr:row>95</xdr:row>
      <xdr:rowOff>88736</xdr:rowOff>
    </xdr:to>
    <xdr:sp macro="" textlink="">
      <xdr:nvSpPr>
        <xdr:cNvPr id="485" name="楕円 484">
          <a:extLst>
            <a:ext uri="{FF2B5EF4-FFF2-40B4-BE49-F238E27FC236}">
              <a16:creationId xmlns:a16="http://schemas.microsoft.com/office/drawing/2014/main" xmlns="" id="{00000000-0008-0000-0700-0000E5010000}"/>
            </a:ext>
          </a:extLst>
        </xdr:cNvPr>
        <xdr:cNvSpPr/>
      </xdr:nvSpPr>
      <xdr:spPr>
        <a:xfrm>
          <a:off x="6921500" y="16274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105263</xdr:rowOff>
    </xdr:from>
    <xdr:ext cx="534377" cy="259045"/>
    <xdr:sp macro="" textlink="">
      <xdr:nvSpPr>
        <xdr:cNvPr id="486" name="テキスト ボックス 485">
          <a:extLst>
            <a:ext uri="{FF2B5EF4-FFF2-40B4-BE49-F238E27FC236}">
              <a16:creationId xmlns:a16="http://schemas.microsoft.com/office/drawing/2014/main" xmlns="" id="{00000000-0008-0000-0700-0000E6010000}"/>
            </a:ext>
          </a:extLst>
        </xdr:cNvPr>
        <xdr:cNvSpPr txBox="1"/>
      </xdr:nvSpPr>
      <xdr:spPr>
        <a:xfrm>
          <a:off x="6705111" y="16050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8" name="正方形/長方形 487">
          <a:extLst>
            <a:ext uri="{FF2B5EF4-FFF2-40B4-BE49-F238E27FC236}">
              <a16:creationId xmlns:a16="http://schemas.microsoft.com/office/drawing/2014/main" xmlns="" id="{00000000-0008-0000-0700-0000E8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9" name="正方形/長方形 488">
          <a:extLst>
            <a:ext uri="{FF2B5EF4-FFF2-40B4-BE49-F238E27FC236}">
              <a16:creationId xmlns:a16="http://schemas.microsoft.com/office/drawing/2014/main" xmlns="" id="{00000000-0008-0000-0700-0000E9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0" name="正方形/長方形 489">
          <a:extLst>
            <a:ext uri="{FF2B5EF4-FFF2-40B4-BE49-F238E27FC236}">
              <a16:creationId xmlns:a16="http://schemas.microsoft.com/office/drawing/2014/main" xmlns="" id="{00000000-0008-0000-0700-0000EA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1" name="正方形/長方形 490">
          <a:extLst>
            <a:ext uri="{FF2B5EF4-FFF2-40B4-BE49-F238E27FC236}">
              <a16:creationId xmlns:a16="http://schemas.microsoft.com/office/drawing/2014/main" xmlns="" id="{00000000-0008-0000-0700-0000EB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2" name="正方形/長方形 491">
          <a:extLst>
            <a:ext uri="{FF2B5EF4-FFF2-40B4-BE49-F238E27FC236}">
              <a16:creationId xmlns:a16="http://schemas.microsoft.com/office/drawing/2014/main" xmlns="" id="{00000000-0008-0000-0700-0000EC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3" name="正方形/長方形 492">
          <a:extLst>
            <a:ext uri="{FF2B5EF4-FFF2-40B4-BE49-F238E27FC236}">
              <a16:creationId xmlns:a16="http://schemas.microsoft.com/office/drawing/2014/main" xmlns="" id="{00000000-0008-0000-0700-0000ED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4" name="正方形/長方形 493">
          <a:extLst>
            <a:ext uri="{FF2B5EF4-FFF2-40B4-BE49-F238E27FC236}">
              <a16:creationId xmlns:a16="http://schemas.microsoft.com/office/drawing/2014/main" xmlns="" id="{00000000-0008-0000-0700-0000EE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xmlns="" id="{00000000-0008-0000-07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5" name="テキスト ボックス 504">
          <a:extLst>
            <a:ext uri="{FF2B5EF4-FFF2-40B4-BE49-F238E27FC236}">
              <a16:creationId xmlns:a16="http://schemas.microsoft.com/office/drawing/2014/main" xmlns="" id="{00000000-0008-0000-0700-0000F9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xmlns="" id="{00000000-0008-0000-07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7" name="テキスト ボックス 506">
          <a:extLst>
            <a:ext uri="{FF2B5EF4-FFF2-40B4-BE49-F238E27FC236}">
              <a16:creationId xmlns:a16="http://schemas.microsoft.com/office/drawing/2014/main" xmlns="" id="{00000000-0008-0000-0700-0000FB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xmlns="" id="{00000000-0008-0000-07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9" name="テキスト ボックス 508">
          <a:extLst>
            <a:ext uri="{FF2B5EF4-FFF2-40B4-BE49-F238E27FC236}">
              <a16:creationId xmlns:a16="http://schemas.microsoft.com/office/drawing/2014/main" xmlns="" id="{00000000-0008-0000-0700-0000FD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a16="http://schemas.microsoft.com/office/drawing/2014/main" xmlns=""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xmlns=""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132026</xdr:rowOff>
    </xdr:from>
    <xdr:to>
      <xdr:col>85</xdr:col>
      <xdr:colOff>126364</xdr:colOff>
      <xdr:row>39</xdr:row>
      <xdr:rowOff>38005</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flipV="1">
          <a:off x="16317595" y="5104076"/>
          <a:ext cx="1269" cy="1620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41832</xdr:rowOff>
    </xdr:from>
    <xdr:ext cx="534377" cy="259045"/>
    <xdr:sp macro="" textlink="">
      <xdr:nvSpPr>
        <xdr:cNvPr id="514" name="消防費最小値テキスト">
          <a:extLst>
            <a:ext uri="{FF2B5EF4-FFF2-40B4-BE49-F238E27FC236}">
              <a16:creationId xmlns:a16="http://schemas.microsoft.com/office/drawing/2014/main" xmlns="" id="{00000000-0008-0000-0700-000002020000}"/>
            </a:ext>
          </a:extLst>
        </xdr:cNvPr>
        <xdr:cNvSpPr txBox="1"/>
      </xdr:nvSpPr>
      <xdr:spPr>
        <a:xfrm>
          <a:off x="16370300" y="672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38005</xdr:rowOff>
    </xdr:from>
    <xdr:to>
      <xdr:col>86</xdr:col>
      <xdr:colOff>25400</xdr:colOff>
      <xdr:row>39</xdr:row>
      <xdr:rowOff>38005</xdr:rowOff>
    </xdr:to>
    <xdr:cxnSp macro="">
      <xdr:nvCxnSpPr>
        <xdr:cNvPr id="515" name="直線コネクタ 514">
          <a:extLst>
            <a:ext uri="{FF2B5EF4-FFF2-40B4-BE49-F238E27FC236}">
              <a16:creationId xmlns:a16="http://schemas.microsoft.com/office/drawing/2014/main" xmlns="" id="{00000000-0008-0000-0700-000003020000}"/>
            </a:ext>
          </a:extLst>
        </xdr:cNvPr>
        <xdr:cNvCxnSpPr/>
      </xdr:nvCxnSpPr>
      <xdr:spPr>
        <a:xfrm>
          <a:off x="16230600" y="672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78703</xdr:rowOff>
    </xdr:from>
    <xdr:ext cx="534377" cy="259045"/>
    <xdr:sp macro="" textlink="">
      <xdr:nvSpPr>
        <xdr:cNvPr id="516" name="消防費最大値テキスト">
          <a:extLst>
            <a:ext uri="{FF2B5EF4-FFF2-40B4-BE49-F238E27FC236}">
              <a16:creationId xmlns:a16="http://schemas.microsoft.com/office/drawing/2014/main" xmlns="" id="{00000000-0008-0000-0700-000004020000}"/>
            </a:ext>
          </a:extLst>
        </xdr:cNvPr>
        <xdr:cNvSpPr txBox="1"/>
      </xdr:nvSpPr>
      <xdr:spPr>
        <a:xfrm>
          <a:off x="16370300" y="4879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61,485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132026</xdr:rowOff>
    </xdr:from>
    <xdr:to>
      <xdr:col>86</xdr:col>
      <xdr:colOff>25400</xdr:colOff>
      <xdr:row>29</xdr:row>
      <xdr:rowOff>132026</xdr:rowOff>
    </xdr:to>
    <xdr:cxnSp macro="">
      <xdr:nvCxnSpPr>
        <xdr:cNvPr id="517" name="直線コネクタ 516">
          <a:extLst>
            <a:ext uri="{FF2B5EF4-FFF2-40B4-BE49-F238E27FC236}">
              <a16:creationId xmlns:a16="http://schemas.microsoft.com/office/drawing/2014/main" xmlns="" id="{00000000-0008-0000-0700-000005020000}"/>
            </a:ext>
          </a:extLst>
        </xdr:cNvPr>
        <xdr:cNvCxnSpPr/>
      </xdr:nvCxnSpPr>
      <xdr:spPr>
        <a:xfrm>
          <a:off x="16230600" y="5104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53322</xdr:rowOff>
    </xdr:from>
    <xdr:to>
      <xdr:col>85</xdr:col>
      <xdr:colOff>127000</xdr:colOff>
      <xdr:row>35</xdr:row>
      <xdr:rowOff>79578</xdr:rowOff>
    </xdr:to>
    <xdr:cxnSp macro="">
      <xdr:nvCxnSpPr>
        <xdr:cNvPr id="518" name="直線コネクタ 517">
          <a:extLst>
            <a:ext uri="{FF2B5EF4-FFF2-40B4-BE49-F238E27FC236}">
              <a16:creationId xmlns:a16="http://schemas.microsoft.com/office/drawing/2014/main" xmlns="" id="{00000000-0008-0000-0700-000006020000}"/>
            </a:ext>
          </a:extLst>
        </xdr:cNvPr>
        <xdr:cNvCxnSpPr/>
      </xdr:nvCxnSpPr>
      <xdr:spPr>
        <a:xfrm>
          <a:off x="15481300" y="6054072"/>
          <a:ext cx="838200" cy="262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114745</xdr:rowOff>
    </xdr:from>
    <xdr:ext cx="534377" cy="259045"/>
    <xdr:sp macro="" textlink="">
      <xdr:nvSpPr>
        <xdr:cNvPr id="519" name="消防費平均値テキスト">
          <a:extLst>
            <a:ext uri="{FF2B5EF4-FFF2-40B4-BE49-F238E27FC236}">
              <a16:creationId xmlns:a16="http://schemas.microsoft.com/office/drawing/2014/main" xmlns="" id="{00000000-0008-0000-0700-000007020000}"/>
            </a:ext>
          </a:extLst>
        </xdr:cNvPr>
        <xdr:cNvSpPr txBox="1"/>
      </xdr:nvSpPr>
      <xdr:spPr>
        <a:xfrm>
          <a:off x="16370300" y="62869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136318</xdr:rowOff>
    </xdr:from>
    <xdr:to>
      <xdr:col>85</xdr:col>
      <xdr:colOff>177800</xdr:colOff>
      <xdr:row>37</xdr:row>
      <xdr:rowOff>66468</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6268700" y="6308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53322</xdr:rowOff>
    </xdr:from>
    <xdr:to>
      <xdr:col>81</xdr:col>
      <xdr:colOff>50800</xdr:colOff>
      <xdr:row>36</xdr:row>
      <xdr:rowOff>58286</xdr:rowOff>
    </xdr:to>
    <xdr:cxnSp macro="">
      <xdr:nvCxnSpPr>
        <xdr:cNvPr id="521" name="直線コネクタ 520">
          <a:extLst>
            <a:ext uri="{FF2B5EF4-FFF2-40B4-BE49-F238E27FC236}">
              <a16:creationId xmlns:a16="http://schemas.microsoft.com/office/drawing/2014/main" xmlns="" id="{00000000-0008-0000-0700-000009020000}"/>
            </a:ext>
          </a:extLst>
        </xdr:cNvPr>
        <xdr:cNvCxnSpPr/>
      </xdr:nvCxnSpPr>
      <xdr:spPr>
        <a:xfrm flipV="1">
          <a:off x="14592300" y="6054072"/>
          <a:ext cx="889000" cy="176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74335</xdr:rowOff>
    </xdr:from>
    <xdr:to>
      <xdr:col>81</xdr:col>
      <xdr:colOff>101600</xdr:colOff>
      <xdr:row>37</xdr:row>
      <xdr:rowOff>4485</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5430500" y="624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167062</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5214111" y="63392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67560</xdr:rowOff>
    </xdr:from>
    <xdr:to>
      <xdr:col>76</xdr:col>
      <xdr:colOff>114300</xdr:colOff>
      <xdr:row>36</xdr:row>
      <xdr:rowOff>58286</xdr:rowOff>
    </xdr:to>
    <xdr:cxnSp macro="">
      <xdr:nvCxnSpPr>
        <xdr:cNvPr id="524" name="直線コネクタ 523">
          <a:extLst>
            <a:ext uri="{FF2B5EF4-FFF2-40B4-BE49-F238E27FC236}">
              <a16:creationId xmlns:a16="http://schemas.microsoft.com/office/drawing/2014/main" xmlns="" id="{00000000-0008-0000-0700-00000C020000}"/>
            </a:ext>
          </a:extLst>
        </xdr:cNvPr>
        <xdr:cNvCxnSpPr/>
      </xdr:nvCxnSpPr>
      <xdr:spPr>
        <a:xfrm>
          <a:off x="13703300" y="6068310"/>
          <a:ext cx="889000" cy="16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139323</xdr:rowOff>
    </xdr:from>
    <xdr:to>
      <xdr:col>76</xdr:col>
      <xdr:colOff>165100</xdr:colOff>
      <xdr:row>37</xdr:row>
      <xdr:rowOff>69473</xdr:rowOff>
    </xdr:to>
    <xdr:sp macro="" textlink="">
      <xdr:nvSpPr>
        <xdr:cNvPr id="525" name="フローチャート: 判断 524">
          <a:extLst>
            <a:ext uri="{FF2B5EF4-FFF2-40B4-BE49-F238E27FC236}">
              <a16:creationId xmlns:a16="http://schemas.microsoft.com/office/drawing/2014/main" xmlns="" id="{00000000-0008-0000-0700-00000D020000}"/>
            </a:ext>
          </a:extLst>
        </xdr:cNvPr>
        <xdr:cNvSpPr/>
      </xdr:nvSpPr>
      <xdr:spPr>
        <a:xfrm>
          <a:off x="14541500" y="6311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60600</xdr:rowOff>
    </xdr:from>
    <xdr:ext cx="534377"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325111" y="6404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67560</xdr:rowOff>
    </xdr:from>
    <xdr:to>
      <xdr:col>71</xdr:col>
      <xdr:colOff>177800</xdr:colOff>
      <xdr:row>35</xdr:row>
      <xdr:rowOff>159751</xdr:rowOff>
    </xdr:to>
    <xdr:cxnSp macro="">
      <xdr:nvCxnSpPr>
        <xdr:cNvPr id="527" name="直線コネクタ 526">
          <a:extLst>
            <a:ext uri="{FF2B5EF4-FFF2-40B4-BE49-F238E27FC236}">
              <a16:creationId xmlns:a16="http://schemas.microsoft.com/office/drawing/2014/main" xmlns="" id="{00000000-0008-0000-0700-00000F020000}"/>
            </a:ext>
          </a:extLst>
        </xdr:cNvPr>
        <xdr:cNvCxnSpPr/>
      </xdr:nvCxnSpPr>
      <xdr:spPr>
        <a:xfrm flipV="1">
          <a:off x="12814300" y="6068310"/>
          <a:ext cx="889000" cy="92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4155</xdr:rowOff>
    </xdr:from>
    <xdr:to>
      <xdr:col>72</xdr:col>
      <xdr:colOff>38100</xdr:colOff>
      <xdr:row>37</xdr:row>
      <xdr:rowOff>105755</xdr:rowOff>
    </xdr:to>
    <xdr:sp macro="" textlink="">
      <xdr:nvSpPr>
        <xdr:cNvPr id="528" name="フローチャート: 判断 527">
          <a:extLst>
            <a:ext uri="{FF2B5EF4-FFF2-40B4-BE49-F238E27FC236}">
              <a16:creationId xmlns:a16="http://schemas.microsoft.com/office/drawing/2014/main" xmlns="" id="{00000000-0008-0000-0700-000010020000}"/>
            </a:ext>
          </a:extLst>
        </xdr:cNvPr>
        <xdr:cNvSpPr/>
      </xdr:nvSpPr>
      <xdr:spPr>
        <a:xfrm>
          <a:off x="13652500" y="634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96882</xdr:rowOff>
    </xdr:from>
    <xdr:ext cx="534377" cy="259045"/>
    <xdr:sp macro="" textlink="">
      <xdr:nvSpPr>
        <xdr:cNvPr id="529" name="テキスト ボックス 528">
          <a:extLst>
            <a:ext uri="{FF2B5EF4-FFF2-40B4-BE49-F238E27FC236}">
              <a16:creationId xmlns:a16="http://schemas.microsoft.com/office/drawing/2014/main" xmlns="" id="{00000000-0008-0000-0700-000011020000}"/>
            </a:ext>
          </a:extLst>
        </xdr:cNvPr>
        <xdr:cNvSpPr txBox="1"/>
      </xdr:nvSpPr>
      <xdr:spPr>
        <a:xfrm>
          <a:off x="13436111" y="6440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171098</xdr:rowOff>
    </xdr:from>
    <xdr:to>
      <xdr:col>67</xdr:col>
      <xdr:colOff>101600</xdr:colOff>
      <xdr:row>37</xdr:row>
      <xdr:rowOff>101248</xdr:rowOff>
    </xdr:to>
    <xdr:sp macro="" textlink="">
      <xdr:nvSpPr>
        <xdr:cNvPr id="530" name="フローチャート: 判断 529">
          <a:extLst>
            <a:ext uri="{FF2B5EF4-FFF2-40B4-BE49-F238E27FC236}">
              <a16:creationId xmlns:a16="http://schemas.microsoft.com/office/drawing/2014/main" xmlns="" id="{00000000-0008-0000-0700-000012020000}"/>
            </a:ext>
          </a:extLst>
        </xdr:cNvPr>
        <xdr:cNvSpPr/>
      </xdr:nvSpPr>
      <xdr:spPr>
        <a:xfrm>
          <a:off x="12763500" y="6343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92375</xdr:rowOff>
    </xdr:from>
    <xdr:ext cx="534377" cy="259045"/>
    <xdr:sp macro="" textlink="">
      <xdr:nvSpPr>
        <xdr:cNvPr id="531" name="テキスト ボックス 530">
          <a:extLst>
            <a:ext uri="{FF2B5EF4-FFF2-40B4-BE49-F238E27FC236}">
              <a16:creationId xmlns:a16="http://schemas.microsoft.com/office/drawing/2014/main" xmlns="" id="{00000000-0008-0000-0700-000013020000}"/>
            </a:ext>
          </a:extLst>
        </xdr:cNvPr>
        <xdr:cNvSpPr txBox="1"/>
      </xdr:nvSpPr>
      <xdr:spPr>
        <a:xfrm>
          <a:off x="12547111" y="6436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xmlns=""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xmlns=""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28778</xdr:rowOff>
    </xdr:from>
    <xdr:to>
      <xdr:col>85</xdr:col>
      <xdr:colOff>177800</xdr:colOff>
      <xdr:row>35</xdr:row>
      <xdr:rowOff>130378</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6268700" y="6029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51655</xdr:rowOff>
    </xdr:from>
    <xdr:ext cx="534377" cy="259045"/>
    <xdr:sp macro="" textlink="">
      <xdr:nvSpPr>
        <xdr:cNvPr id="538" name="消防費該当値テキスト">
          <a:extLst>
            <a:ext uri="{FF2B5EF4-FFF2-40B4-BE49-F238E27FC236}">
              <a16:creationId xmlns:a16="http://schemas.microsoft.com/office/drawing/2014/main" xmlns="" id="{00000000-0008-0000-0700-00001A020000}"/>
            </a:ext>
          </a:extLst>
        </xdr:cNvPr>
        <xdr:cNvSpPr txBox="1"/>
      </xdr:nvSpPr>
      <xdr:spPr>
        <a:xfrm>
          <a:off x="16370300" y="5880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2522</xdr:rowOff>
    </xdr:from>
    <xdr:to>
      <xdr:col>81</xdr:col>
      <xdr:colOff>101600</xdr:colOff>
      <xdr:row>35</xdr:row>
      <xdr:rowOff>104122</xdr:rowOff>
    </xdr:to>
    <xdr:sp macro="" textlink="">
      <xdr:nvSpPr>
        <xdr:cNvPr id="539" name="楕円 538">
          <a:extLst>
            <a:ext uri="{FF2B5EF4-FFF2-40B4-BE49-F238E27FC236}">
              <a16:creationId xmlns:a16="http://schemas.microsoft.com/office/drawing/2014/main" xmlns="" id="{00000000-0008-0000-0700-00001B020000}"/>
            </a:ext>
          </a:extLst>
        </xdr:cNvPr>
        <xdr:cNvSpPr/>
      </xdr:nvSpPr>
      <xdr:spPr>
        <a:xfrm>
          <a:off x="15430500" y="600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33</xdr:row>
      <xdr:rowOff>120649</xdr:rowOff>
    </xdr:from>
    <xdr:ext cx="534377" cy="259045"/>
    <xdr:sp macro="" textlink="">
      <xdr:nvSpPr>
        <xdr:cNvPr id="540" name="テキスト ボックス 539">
          <a:extLst>
            <a:ext uri="{FF2B5EF4-FFF2-40B4-BE49-F238E27FC236}">
              <a16:creationId xmlns:a16="http://schemas.microsoft.com/office/drawing/2014/main" xmlns="" id="{00000000-0008-0000-0700-00001C020000}"/>
            </a:ext>
          </a:extLst>
        </xdr:cNvPr>
        <xdr:cNvSpPr txBox="1"/>
      </xdr:nvSpPr>
      <xdr:spPr>
        <a:xfrm>
          <a:off x="15214111" y="577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7486</xdr:rowOff>
    </xdr:from>
    <xdr:to>
      <xdr:col>76</xdr:col>
      <xdr:colOff>165100</xdr:colOff>
      <xdr:row>36</xdr:row>
      <xdr:rowOff>109086</xdr:rowOff>
    </xdr:to>
    <xdr:sp macro="" textlink="">
      <xdr:nvSpPr>
        <xdr:cNvPr id="541" name="楕円 540">
          <a:extLst>
            <a:ext uri="{FF2B5EF4-FFF2-40B4-BE49-F238E27FC236}">
              <a16:creationId xmlns:a16="http://schemas.microsoft.com/office/drawing/2014/main" xmlns="" id="{00000000-0008-0000-0700-00001D020000}"/>
            </a:ext>
          </a:extLst>
        </xdr:cNvPr>
        <xdr:cNvSpPr/>
      </xdr:nvSpPr>
      <xdr:spPr>
        <a:xfrm>
          <a:off x="14541500" y="61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125613</xdr:rowOff>
    </xdr:from>
    <xdr:ext cx="534377" cy="259045"/>
    <xdr:sp macro="" textlink="">
      <xdr:nvSpPr>
        <xdr:cNvPr id="542" name="テキスト ボックス 541">
          <a:extLst>
            <a:ext uri="{FF2B5EF4-FFF2-40B4-BE49-F238E27FC236}">
              <a16:creationId xmlns:a16="http://schemas.microsoft.com/office/drawing/2014/main" xmlns="" id="{00000000-0008-0000-0700-00001E020000}"/>
            </a:ext>
          </a:extLst>
        </xdr:cNvPr>
        <xdr:cNvSpPr txBox="1"/>
      </xdr:nvSpPr>
      <xdr:spPr>
        <a:xfrm>
          <a:off x="14325111" y="5954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16760</xdr:rowOff>
    </xdr:from>
    <xdr:to>
      <xdr:col>72</xdr:col>
      <xdr:colOff>38100</xdr:colOff>
      <xdr:row>35</xdr:row>
      <xdr:rowOff>118360</xdr:rowOff>
    </xdr:to>
    <xdr:sp macro="" textlink="">
      <xdr:nvSpPr>
        <xdr:cNvPr id="543" name="楕円 542">
          <a:extLst>
            <a:ext uri="{FF2B5EF4-FFF2-40B4-BE49-F238E27FC236}">
              <a16:creationId xmlns:a16="http://schemas.microsoft.com/office/drawing/2014/main" xmlns="" id="{00000000-0008-0000-0700-00001F020000}"/>
            </a:ext>
          </a:extLst>
        </xdr:cNvPr>
        <xdr:cNvSpPr/>
      </xdr:nvSpPr>
      <xdr:spPr>
        <a:xfrm>
          <a:off x="13652500" y="601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134887</xdr:rowOff>
    </xdr:from>
    <xdr:ext cx="534377" cy="259045"/>
    <xdr:sp macro="" textlink="">
      <xdr:nvSpPr>
        <xdr:cNvPr id="544" name="テキスト ボックス 543">
          <a:extLst>
            <a:ext uri="{FF2B5EF4-FFF2-40B4-BE49-F238E27FC236}">
              <a16:creationId xmlns:a16="http://schemas.microsoft.com/office/drawing/2014/main" xmlns="" id="{00000000-0008-0000-0700-000020020000}"/>
            </a:ext>
          </a:extLst>
        </xdr:cNvPr>
        <xdr:cNvSpPr txBox="1"/>
      </xdr:nvSpPr>
      <xdr:spPr>
        <a:xfrm>
          <a:off x="13436111" y="5792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108951</xdr:rowOff>
    </xdr:from>
    <xdr:to>
      <xdr:col>67</xdr:col>
      <xdr:colOff>101600</xdr:colOff>
      <xdr:row>36</xdr:row>
      <xdr:rowOff>39101</xdr:rowOff>
    </xdr:to>
    <xdr:sp macro="" textlink="">
      <xdr:nvSpPr>
        <xdr:cNvPr id="545" name="楕円 544">
          <a:extLst>
            <a:ext uri="{FF2B5EF4-FFF2-40B4-BE49-F238E27FC236}">
              <a16:creationId xmlns:a16="http://schemas.microsoft.com/office/drawing/2014/main" xmlns="" id="{00000000-0008-0000-0700-000021020000}"/>
            </a:ext>
          </a:extLst>
        </xdr:cNvPr>
        <xdr:cNvSpPr/>
      </xdr:nvSpPr>
      <xdr:spPr>
        <a:xfrm>
          <a:off x="12763500" y="610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55628</xdr:rowOff>
    </xdr:from>
    <xdr:ext cx="534377" cy="259045"/>
    <xdr:sp macro="" textlink="">
      <xdr:nvSpPr>
        <xdr:cNvPr id="546" name="テキスト ボックス 545">
          <a:extLst>
            <a:ext uri="{FF2B5EF4-FFF2-40B4-BE49-F238E27FC236}">
              <a16:creationId xmlns:a16="http://schemas.microsoft.com/office/drawing/2014/main" xmlns="" id="{00000000-0008-0000-0700-000022020000}"/>
            </a:ext>
          </a:extLst>
        </xdr:cNvPr>
        <xdr:cNvSpPr txBox="1"/>
      </xdr:nvSpPr>
      <xdr:spPr>
        <a:xfrm>
          <a:off x="12547111" y="5884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xmlns=""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xmlns=""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xmlns=""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xmlns=""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xmlns=""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xmlns=""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xmlns=""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xmlns=""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xmlns=""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xmlns=""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xmlns="" id="{00000000-0008-0000-07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2" name="テキスト ボックス 561">
          <a:extLst>
            <a:ext uri="{FF2B5EF4-FFF2-40B4-BE49-F238E27FC236}">
              <a16:creationId xmlns:a16="http://schemas.microsoft.com/office/drawing/2014/main" xmlns="" id="{00000000-0008-0000-0700-000032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xmlns="" id="{00000000-0008-0000-07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4" name="テキスト ボックス 563">
          <a:extLst>
            <a:ext uri="{FF2B5EF4-FFF2-40B4-BE49-F238E27FC236}">
              <a16:creationId xmlns:a16="http://schemas.microsoft.com/office/drawing/2014/main" xmlns="" id="{00000000-0008-0000-0700-000034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xmlns="" id="{00000000-0008-0000-07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6" name="テキスト ボックス 565">
          <a:extLst>
            <a:ext uri="{FF2B5EF4-FFF2-40B4-BE49-F238E27FC236}">
              <a16:creationId xmlns:a16="http://schemas.microsoft.com/office/drawing/2014/main" xmlns="" id="{00000000-0008-0000-0700-000036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教育費グラフ枠">
          <a:extLst>
            <a:ext uri="{FF2B5EF4-FFF2-40B4-BE49-F238E27FC236}">
              <a16:creationId xmlns:a16="http://schemas.microsoft.com/office/drawing/2014/main" xmlns="" id="{00000000-0008-0000-07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16101</xdr:rowOff>
    </xdr:from>
    <xdr:to>
      <xdr:col>85</xdr:col>
      <xdr:colOff>126364</xdr:colOff>
      <xdr:row>58</xdr:row>
      <xdr:rowOff>16558</xdr:rowOff>
    </xdr:to>
    <xdr:cxnSp macro="">
      <xdr:nvCxnSpPr>
        <xdr:cNvPr id="568" name="直線コネクタ 567">
          <a:extLst>
            <a:ext uri="{FF2B5EF4-FFF2-40B4-BE49-F238E27FC236}">
              <a16:creationId xmlns:a16="http://schemas.microsoft.com/office/drawing/2014/main" xmlns="" id="{00000000-0008-0000-0700-000038020000}"/>
            </a:ext>
          </a:extLst>
        </xdr:cNvPr>
        <xdr:cNvCxnSpPr/>
      </xdr:nvCxnSpPr>
      <xdr:spPr>
        <a:xfrm flipV="1">
          <a:off x="16317595" y="8588601"/>
          <a:ext cx="1269" cy="1372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20385</xdr:rowOff>
    </xdr:from>
    <xdr:ext cx="534377" cy="259045"/>
    <xdr:sp macro="" textlink="">
      <xdr:nvSpPr>
        <xdr:cNvPr id="569" name="教育費最小値テキスト">
          <a:extLst>
            <a:ext uri="{FF2B5EF4-FFF2-40B4-BE49-F238E27FC236}">
              <a16:creationId xmlns:a16="http://schemas.microsoft.com/office/drawing/2014/main" xmlns="" id="{00000000-0008-0000-0700-000039020000}"/>
            </a:ext>
          </a:extLst>
        </xdr:cNvPr>
        <xdr:cNvSpPr txBox="1"/>
      </xdr:nvSpPr>
      <xdr:spPr>
        <a:xfrm>
          <a:off x="16370300" y="99644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16558</xdr:rowOff>
    </xdr:from>
    <xdr:to>
      <xdr:col>86</xdr:col>
      <xdr:colOff>25400</xdr:colOff>
      <xdr:row>58</xdr:row>
      <xdr:rowOff>16558</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a:off x="16230600" y="99606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134228</xdr:rowOff>
    </xdr:from>
    <xdr:ext cx="599010" cy="259045"/>
    <xdr:sp macro="" textlink="">
      <xdr:nvSpPr>
        <xdr:cNvPr id="571" name="教育費最大値テキスト">
          <a:extLst>
            <a:ext uri="{FF2B5EF4-FFF2-40B4-BE49-F238E27FC236}">
              <a16:creationId xmlns:a16="http://schemas.microsoft.com/office/drawing/2014/main" xmlns="" id="{00000000-0008-0000-0700-00003B020000}"/>
            </a:ext>
          </a:extLst>
        </xdr:cNvPr>
        <xdr:cNvSpPr txBox="1"/>
      </xdr:nvSpPr>
      <xdr:spPr>
        <a:xfrm>
          <a:off x="16370300" y="836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327,034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16101</xdr:rowOff>
    </xdr:from>
    <xdr:to>
      <xdr:col>86</xdr:col>
      <xdr:colOff>25400</xdr:colOff>
      <xdr:row>50</xdr:row>
      <xdr:rowOff>16101</xdr:rowOff>
    </xdr:to>
    <xdr:cxnSp macro="">
      <xdr:nvCxnSpPr>
        <xdr:cNvPr id="572" name="直線コネクタ 571">
          <a:extLst>
            <a:ext uri="{FF2B5EF4-FFF2-40B4-BE49-F238E27FC236}">
              <a16:creationId xmlns:a16="http://schemas.microsoft.com/office/drawing/2014/main" xmlns="" id="{00000000-0008-0000-0700-00003C020000}"/>
            </a:ext>
          </a:extLst>
        </xdr:cNvPr>
        <xdr:cNvCxnSpPr/>
      </xdr:nvCxnSpPr>
      <xdr:spPr>
        <a:xfrm>
          <a:off x="16230600" y="8588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144158</xdr:rowOff>
    </xdr:from>
    <xdr:to>
      <xdr:col>85</xdr:col>
      <xdr:colOff>127000</xdr:colOff>
      <xdr:row>57</xdr:row>
      <xdr:rowOff>26598</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a:off x="15481300" y="9745358"/>
          <a:ext cx="838200" cy="53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168648</xdr:rowOff>
    </xdr:from>
    <xdr:ext cx="534377" cy="259045"/>
    <xdr:sp macro="" textlink="">
      <xdr:nvSpPr>
        <xdr:cNvPr id="574" name="教育費平均値テキスト">
          <a:extLst>
            <a:ext uri="{FF2B5EF4-FFF2-40B4-BE49-F238E27FC236}">
              <a16:creationId xmlns:a16="http://schemas.microsoft.com/office/drawing/2014/main" xmlns="" id="{00000000-0008-0000-0700-00003E020000}"/>
            </a:ext>
          </a:extLst>
        </xdr:cNvPr>
        <xdr:cNvSpPr txBox="1"/>
      </xdr:nvSpPr>
      <xdr:spPr>
        <a:xfrm>
          <a:off x="16370300" y="9598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145771</xdr:rowOff>
    </xdr:from>
    <xdr:to>
      <xdr:col>85</xdr:col>
      <xdr:colOff>177800</xdr:colOff>
      <xdr:row>57</xdr:row>
      <xdr:rowOff>75921</xdr:rowOff>
    </xdr:to>
    <xdr:sp macro="" textlink="">
      <xdr:nvSpPr>
        <xdr:cNvPr id="575" name="フローチャート: 判断 574">
          <a:extLst>
            <a:ext uri="{FF2B5EF4-FFF2-40B4-BE49-F238E27FC236}">
              <a16:creationId xmlns:a16="http://schemas.microsoft.com/office/drawing/2014/main" xmlns="" id="{00000000-0008-0000-0700-00003F020000}"/>
            </a:ext>
          </a:extLst>
        </xdr:cNvPr>
        <xdr:cNvSpPr/>
      </xdr:nvSpPr>
      <xdr:spPr>
        <a:xfrm>
          <a:off x="16268700" y="974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144158</xdr:rowOff>
    </xdr:from>
    <xdr:to>
      <xdr:col>81</xdr:col>
      <xdr:colOff>50800</xdr:colOff>
      <xdr:row>57</xdr:row>
      <xdr:rowOff>15831</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4592300" y="9745358"/>
          <a:ext cx="889000" cy="43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142849</xdr:rowOff>
    </xdr:from>
    <xdr:to>
      <xdr:col>81</xdr:col>
      <xdr:colOff>101600</xdr:colOff>
      <xdr:row>57</xdr:row>
      <xdr:rowOff>72999</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5430500" y="974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64126</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5214111" y="9836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120726</xdr:rowOff>
    </xdr:from>
    <xdr:to>
      <xdr:col>76</xdr:col>
      <xdr:colOff>114300</xdr:colOff>
      <xdr:row>57</xdr:row>
      <xdr:rowOff>15831</xdr:rowOff>
    </xdr:to>
    <xdr:cxnSp macro="">
      <xdr:nvCxnSpPr>
        <xdr:cNvPr id="579" name="直線コネクタ 578">
          <a:extLst>
            <a:ext uri="{FF2B5EF4-FFF2-40B4-BE49-F238E27FC236}">
              <a16:creationId xmlns:a16="http://schemas.microsoft.com/office/drawing/2014/main" xmlns="" id="{00000000-0008-0000-0700-000043020000}"/>
            </a:ext>
          </a:extLst>
        </xdr:cNvPr>
        <xdr:cNvCxnSpPr/>
      </xdr:nvCxnSpPr>
      <xdr:spPr>
        <a:xfrm>
          <a:off x="13703300" y="9721926"/>
          <a:ext cx="889000" cy="66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169733</xdr:rowOff>
    </xdr:from>
    <xdr:to>
      <xdr:col>76</xdr:col>
      <xdr:colOff>165100</xdr:colOff>
      <xdr:row>57</xdr:row>
      <xdr:rowOff>99883</xdr:rowOff>
    </xdr:to>
    <xdr:sp macro="" textlink="">
      <xdr:nvSpPr>
        <xdr:cNvPr id="580" name="フローチャート: 判断 579">
          <a:extLst>
            <a:ext uri="{FF2B5EF4-FFF2-40B4-BE49-F238E27FC236}">
              <a16:creationId xmlns:a16="http://schemas.microsoft.com/office/drawing/2014/main" xmlns="" id="{00000000-0008-0000-0700-000044020000}"/>
            </a:ext>
          </a:extLst>
        </xdr:cNvPr>
        <xdr:cNvSpPr/>
      </xdr:nvSpPr>
      <xdr:spPr>
        <a:xfrm>
          <a:off x="14541500" y="9770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91010</xdr:rowOff>
    </xdr:from>
    <xdr:ext cx="534377"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4325111" y="9863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120726</xdr:rowOff>
    </xdr:from>
    <xdr:to>
      <xdr:col>71</xdr:col>
      <xdr:colOff>177800</xdr:colOff>
      <xdr:row>57</xdr:row>
      <xdr:rowOff>43336</xdr:rowOff>
    </xdr:to>
    <xdr:cxnSp macro="">
      <xdr:nvCxnSpPr>
        <xdr:cNvPr id="582" name="直線コネクタ 581">
          <a:extLst>
            <a:ext uri="{FF2B5EF4-FFF2-40B4-BE49-F238E27FC236}">
              <a16:creationId xmlns:a16="http://schemas.microsoft.com/office/drawing/2014/main" xmlns="" id="{00000000-0008-0000-0700-000046020000}"/>
            </a:ext>
          </a:extLst>
        </xdr:cNvPr>
        <xdr:cNvCxnSpPr/>
      </xdr:nvCxnSpPr>
      <xdr:spPr>
        <a:xfrm flipV="1">
          <a:off x="12814300" y="9721926"/>
          <a:ext cx="889000" cy="94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31599</xdr:rowOff>
    </xdr:from>
    <xdr:to>
      <xdr:col>72</xdr:col>
      <xdr:colOff>38100</xdr:colOff>
      <xdr:row>57</xdr:row>
      <xdr:rowOff>133199</xdr:rowOff>
    </xdr:to>
    <xdr:sp macro="" textlink="">
      <xdr:nvSpPr>
        <xdr:cNvPr id="583" name="フローチャート: 判断 582">
          <a:extLst>
            <a:ext uri="{FF2B5EF4-FFF2-40B4-BE49-F238E27FC236}">
              <a16:creationId xmlns:a16="http://schemas.microsoft.com/office/drawing/2014/main" xmlns="" id="{00000000-0008-0000-0700-000047020000}"/>
            </a:ext>
          </a:extLst>
        </xdr:cNvPr>
        <xdr:cNvSpPr/>
      </xdr:nvSpPr>
      <xdr:spPr>
        <a:xfrm>
          <a:off x="13652500" y="980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124326</xdr:rowOff>
    </xdr:from>
    <xdr:ext cx="534377"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436111" y="989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28412</xdr:rowOff>
    </xdr:from>
    <xdr:to>
      <xdr:col>67</xdr:col>
      <xdr:colOff>101600</xdr:colOff>
      <xdr:row>57</xdr:row>
      <xdr:rowOff>130012</xdr:rowOff>
    </xdr:to>
    <xdr:sp macro="" textlink="">
      <xdr:nvSpPr>
        <xdr:cNvPr id="585" name="フローチャート: 判断 584">
          <a:extLst>
            <a:ext uri="{FF2B5EF4-FFF2-40B4-BE49-F238E27FC236}">
              <a16:creationId xmlns:a16="http://schemas.microsoft.com/office/drawing/2014/main" xmlns="" id="{00000000-0008-0000-0700-000049020000}"/>
            </a:ext>
          </a:extLst>
        </xdr:cNvPr>
        <xdr:cNvSpPr/>
      </xdr:nvSpPr>
      <xdr:spPr>
        <a:xfrm>
          <a:off x="12763500" y="9801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121139</xdr:rowOff>
    </xdr:from>
    <xdr:ext cx="534377" cy="259045"/>
    <xdr:sp macro="" textlink="">
      <xdr:nvSpPr>
        <xdr:cNvPr id="586" name="テキスト ボックス 585">
          <a:extLst>
            <a:ext uri="{FF2B5EF4-FFF2-40B4-BE49-F238E27FC236}">
              <a16:creationId xmlns:a16="http://schemas.microsoft.com/office/drawing/2014/main" xmlns="" id="{00000000-0008-0000-0700-00004A020000}"/>
            </a:ext>
          </a:extLst>
        </xdr:cNvPr>
        <xdr:cNvSpPr txBox="1"/>
      </xdr:nvSpPr>
      <xdr:spPr>
        <a:xfrm>
          <a:off x="12547111" y="9893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xmlns="" id="{00000000-0008-0000-07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xmlns="" id="{00000000-0008-0000-07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xmlns="" id="{00000000-0008-0000-07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147248</xdr:rowOff>
    </xdr:from>
    <xdr:to>
      <xdr:col>85</xdr:col>
      <xdr:colOff>177800</xdr:colOff>
      <xdr:row>57</xdr:row>
      <xdr:rowOff>77398</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6268700" y="9748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125675</xdr:rowOff>
    </xdr:from>
    <xdr:ext cx="534377" cy="259045"/>
    <xdr:sp macro="" textlink="">
      <xdr:nvSpPr>
        <xdr:cNvPr id="593" name="教育費該当値テキスト">
          <a:extLst>
            <a:ext uri="{FF2B5EF4-FFF2-40B4-BE49-F238E27FC236}">
              <a16:creationId xmlns:a16="http://schemas.microsoft.com/office/drawing/2014/main" xmlns="" id="{00000000-0008-0000-0700-000051020000}"/>
            </a:ext>
          </a:extLst>
        </xdr:cNvPr>
        <xdr:cNvSpPr txBox="1"/>
      </xdr:nvSpPr>
      <xdr:spPr>
        <a:xfrm>
          <a:off x="16370300" y="97268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93358</xdr:rowOff>
    </xdr:from>
    <xdr:to>
      <xdr:col>81</xdr:col>
      <xdr:colOff>101600</xdr:colOff>
      <xdr:row>57</xdr:row>
      <xdr:rowOff>23508</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5430500" y="969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40035</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5214111" y="9469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136481</xdr:rowOff>
    </xdr:from>
    <xdr:to>
      <xdr:col>76</xdr:col>
      <xdr:colOff>165100</xdr:colOff>
      <xdr:row>57</xdr:row>
      <xdr:rowOff>66631</xdr:rowOff>
    </xdr:to>
    <xdr:sp macro="" textlink="">
      <xdr:nvSpPr>
        <xdr:cNvPr id="596" name="楕円 595">
          <a:extLst>
            <a:ext uri="{FF2B5EF4-FFF2-40B4-BE49-F238E27FC236}">
              <a16:creationId xmlns:a16="http://schemas.microsoft.com/office/drawing/2014/main" xmlns="" id="{00000000-0008-0000-0700-000054020000}"/>
            </a:ext>
          </a:extLst>
        </xdr:cNvPr>
        <xdr:cNvSpPr/>
      </xdr:nvSpPr>
      <xdr:spPr>
        <a:xfrm>
          <a:off x="14541500" y="9737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83158</xdr:rowOff>
    </xdr:from>
    <xdr:ext cx="534377" cy="259045"/>
    <xdr:sp macro="" textlink="">
      <xdr:nvSpPr>
        <xdr:cNvPr id="597" name="テキスト ボックス 596">
          <a:extLst>
            <a:ext uri="{FF2B5EF4-FFF2-40B4-BE49-F238E27FC236}">
              <a16:creationId xmlns:a16="http://schemas.microsoft.com/office/drawing/2014/main" xmlns="" id="{00000000-0008-0000-0700-000055020000}"/>
            </a:ext>
          </a:extLst>
        </xdr:cNvPr>
        <xdr:cNvSpPr txBox="1"/>
      </xdr:nvSpPr>
      <xdr:spPr>
        <a:xfrm>
          <a:off x="14325111" y="9512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69926</xdr:rowOff>
    </xdr:from>
    <xdr:to>
      <xdr:col>72</xdr:col>
      <xdr:colOff>38100</xdr:colOff>
      <xdr:row>57</xdr:row>
      <xdr:rowOff>76</xdr:rowOff>
    </xdr:to>
    <xdr:sp macro="" textlink="">
      <xdr:nvSpPr>
        <xdr:cNvPr id="598" name="楕円 597">
          <a:extLst>
            <a:ext uri="{FF2B5EF4-FFF2-40B4-BE49-F238E27FC236}">
              <a16:creationId xmlns:a16="http://schemas.microsoft.com/office/drawing/2014/main" xmlns="" id="{00000000-0008-0000-0700-000056020000}"/>
            </a:ext>
          </a:extLst>
        </xdr:cNvPr>
        <xdr:cNvSpPr/>
      </xdr:nvSpPr>
      <xdr:spPr>
        <a:xfrm>
          <a:off x="13652500" y="9671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16603</xdr:rowOff>
    </xdr:from>
    <xdr:ext cx="534377" cy="259045"/>
    <xdr:sp macro="" textlink="">
      <xdr:nvSpPr>
        <xdr:cNvPr id="599" name="テキスト ボックス 598">
          <a:extLst>
            <a:ext uri="{FF2B5EF4-FFF2-40B4-BE49-F238E27FC236}">
              <a16:creationId xmlns:a16="http://schemas.microsoft.com/office/drawing/2014/main" xmlns="" id="{00000000-0008-0000-0700-000057020000}"/>
            </a:ext>
          </a:extLst>
        </xdr:cNvPr>
        <xdr:cNvSpPr txBox="1"/>
      </xdr:nvSpPr>
      <xdr:spPr>
        <a:xfrm>
          <a:off x="13436111" y="94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163986</xdr:rowOff>
    </xdr:from>
    <xdr:to>
      <xdr:col>67</xdr:col>
      <xdr:colOff>101600</xdr:colOff>
      <xdr:row>57</xdr:row>
      <xdr:rowOff>94136</xdr:rowOff>
    </xdr:to>
    <xdr:sp macro="" textlink="">
      <xdr:nvSpPr>
        <xdr:cNvPr id="600" name="楕円 599">
          <a:extLst>
            <a:ext uri="{FF2B5EF4-FFF2-40B4-BE49-F238E27FC236}">
              <a16:creationId xmlns:a16="http://schemas.microsoft.com/office/drawing/2014/main" xmlns="" id="{00000000-0008-0000-0700-000058020000}"/>
            </a:ext>
          </a:extLst>
        </xdr:cNvPr>
        <xdr:cNvSpPr/>
      </xdr:nvSpPr>
      <xdr:spPr>
        <a:xfrm>
          <a:off x="12763500" y="976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110663</xdr:rowOff>
    </xdr:from>
    <xdr:ext cx="534377" cy="259045"/>
    <xdr:sp macro="" textlink="">
      <xdr:nvSpPr>
        <xdr:cNvPr id="601" name="テキスト ボックス 600">
          <a:extLst>
            <a:ext uri="{FF2B5EF4-FFF2-40B4-BE49-F238E27FC236}">
              <a16:creationId xmlns:a16="http://schemas.microsoft.com/office/drawing/2014/main" xmlns="" id="{00000000-0008-0000-0700-000059020000}"/>
            </a:ext>
          </a:extLst>
        </xdr:cNvPr>
        <xdr:cNvSpPr txBox="1"/>
      </xdr:nvSpPr>
      <xdr:spPr>
        <a:xfrm>
          <a:off x="12547111" y="9540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xmlns="" id="{00000000-0008-0000-07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xmlns="" id="{00000000-0008-0000-07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xmlns="" id="{00000000-0008-0000-07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xmlns="" id="{00000000-0008-0000-07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xmlns="" id="{00000000-0008-0000-07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xmlns="" id="{00000000-0008-0000-07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xmlns="" id="{00000000-0008-0000-07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xmlns="" id="{00000000-0008-0000-07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6" name="直線コネクタ 615">
          <a:extLst>
            <a:ext uri="{FF2B5EF4-FFF2-40B4-BE49-F238E27FC236}">
              <a16:creationId xmlns:a16="http://schemas.microsoft.com/office/drawing/2014/main" xmlns="" id="{00000000-0008-0000-0700-000068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7" name="テキスト ボックス 616">
          <a:extLst>
            <a:ext uri="{FF2B5EF4-FFF2-40B4-BE49-F238E27FC236}">
              <a16:creationId xmlns:a16="http://schemas.microsoft.com/office/drawing/2014/main" xmlns="" id="{00000000-0008-0000-0700-000069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8" name="直線コネクタ 617">
          <a:extLst>
            <a:ext uri="{FF2B5EF4-FFF2-40B4-BE49-F238E27FC236}">
              <a16:creationId xmlns:a16="http://schemas.microsoft.com/office/drawing/2014/main" xmlns="" id="{00000000-0008-0000-0700-00006A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9" name="テキスト ボックス 618">
          <a:extLst>
            <a:ext uri="{FF2B5EF4-FFF2-40B4-BE49-F238E27FC236}">
              <a16:creationId xmlns:a16="http://schemas.microsoft.com/office/drawing/2014/main" xmlns="" id="{00000000-0008-0000-0700-00006B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0" name="直線コネクタ 619">
          <a:extLst>
            <a:ext uri="{FF2B5EF4-FFF2-40B4-BE49-F238E27FC236}">
              <a16:creationId xmlns:a16="http://schemas.microsoft.com/office/drawing/2014/main" xmlns="" id="{00000000-0008-0000-0700-00006C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1" name="テキスト ボックス 620">
          <a:extLst>
            <a:ext uri="{FF2B5EF4-FFF2-40B4-BE49-F238E27FC236}">
              <a16:creationId xmlns:a16="http://schemas.microsoft.com/office/drawing/2014/main" xmlns="" id="{00000000-0008-0000-0700-00006D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3" name="テキスト ボックス 622">
          <a:extLst>
            <a:ext uri="{FF2B5EF4-FFF2-40B4-BE49-F238E27FC236}">
              <a16:creationId xmlns:a16="http://schemas.microsoft.com/office/drawing/2014/main" xmlns="" id="{00000000-0008-0000-0700-00006F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a:extLst>
            <a:ext uri="{FF2B5EF4-FFF2-40B4-BE49-F238E27FC236}">
              <a16:creationId xmlns:a16="http://schemas.microsoft.com/office/drawing/2014/main" xmlns="" id="{00000000-0008-0000-0700-000070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a:extLst>
            <a:ext uri="{FF2B5EF4-FFF2-40B4-BE49-F238E27FC236}">
              <a16:creationId xmlns:a16="http://schemas.microsoft.com/office/drawing/2014/main" xmlns="" id="{00000000-0008-0000-0700-000071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災害復旧費グラフ枠">
          <a:extLst>
            <a:ext uri="{FF2B5EF4-FFF2-40B4-BE49-F238E27FC236}">
              <a16:creationId xmlns:a16="http://schemas.microsoft.com/office/drawing/2014/main" xmlns="" id="{00000000-0008-0000-0700-000072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138513</xdr:rowOff>
    </xdr:from>
    <xdr:to>
      <xdr:col>85</xdr:col>
      <xdr:colOff>126364</xdr:colOff>
      <xdr:row>79</xdr:row>
      <xdr:rowOff>98879</xdr:rowOff>
    </xdr:to>
    <xdr:cxnSp macro="">
      <xdr:nvCxnSpPr>
        <xdr:cNvPr id="627" name="直線コネクタ 626">
          <a:extLst>
            <a:ext uri="{FF2B5EF4-FFF2-40B4-BE49-F238E27FC236}">
              <a16:creationId xmlns:a16="http://schemas.microsoft.com/office/drawing/2014/main" xmlns="" id="{00000000-0008-0000-0700-000073020000}"/>
            </a:ext>
          </a:extLst>
        </xdr:cNvPr>
        <xdr:cNvCxnSpPr/>
      </xdr:nvCxnSpPr>
      <xdr:spPr>
        <a:xfrm flipV="1">
          <a:off x="16317595" y="12140013"/>
          <a:ext cx="1269" cy="1503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8" name="災害復旧費最小値テキスト">
          <a:extLst>
            <a:ext uri="{FF2B5EF4-FFF2-40B4-BE49-F238E27FC236}">
              <a16:creationId xmlns:a16="http://schemas.microsoft.com/office/drawing/2014/main" xmlns="" id="{00000000-0008-0000-0700-000074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9" name="直線コネクタ 628">
          <a:extLst>
            <a:ext uri="{FF2B5EF4-FFF2-40B4-BE49-F238E27FC236}">
              <a16:creationId xmlns:a16="http://schemas.microsoft.com/office/drawing/2014/main" xmlns="" id="{00000000-0008-0000-0700-000075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85190</xdr:rowOff>
    </xdr:from>
    <xdr:ext cx="599010" cy="259045"/>
    <xdr:sp macro="" textlink="">
      <xdr:nvSpPr>
        <xdr:cNvPr id="630" name="災害復旧費最大値テキスト">
          <a:extLst>
            <a:ext uri="{FF2B5EF4-FFF2-40B4-BE49-F238E27FC236}">
              <a16:creationId xmlns:a16="http://schemas.microsoft.com/office/drawing/2014/main" xmlns="" id="{00000000-0008-0000-0700-000076020000}"/>
            </a:ext>
          </a:extLst>
        </xdr:cNvPr>
        <xdr:cNvSpPr txBox="1"/>
      </xdr:nvSpPr>
      <xdr:spPr>
        <a:xfrm>
          <a:off x="16370300" y="11915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138,109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138513</xdr:rowOff>
    </xdr:from>
    <xdr:to>
      <xdr:col>86</xdr:col>
      <xdr:colOff>25400</xdr:colOff>
      <xdr:row>70</xdr:row>
      <xdr:rowOff>138513</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6230600" y="12140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53463</xdr:rowOff>
    </xdr:from>
    <xdr:to>
      <xdr:col>85</xdr:col>
      <xdr:colOff>127000</xdr:colOff>
      <xdr:row>78</xdr:row>
      <xdr:rowOff>7449</xdr:rowOff>
    </xdr:to>
    <xdr:cxnSp macro="">
      <xdr:nvCxnSpPr>
        <xdr:cNvPr id="632" name="直線コネクタ 631">
          <a:extLst>
            <a:ext uri="{FF2B5EF4-FFF2-40B4-BE49-F238E27FC236}">
              <a16:creationId xmlns:a16="http://schemas.microsoft.com/office/drawing/2014/main" xmlns="" id="{00000000-0008-0000-0700-000078020000}"/>
            </a:ext>
          </a:extLst>
        </xdr:cNvPr>
        <xdr:cNvCxnSpPr/>
      </xdr:nvCxnSpPr>
      <xdr:spPr>
        <a:xfrm>
          <a:off x="15481300" y="13255113"/>
          <a:ext cx="838200" cy="12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113265</xdr:rowOff>
    </xdr:from>
    <xdr:ext cx="469744" cy="259045"/>
    <xdr:sp macro="" textlink="">
      <xdr:nvSpPr>
        <xdr:cNvPr id="633" name="災害復旧費平均値テキスト">
          <a:extLst>
            <a:ext uri="{FF2B5EF4-FFF2-40B4-BE49-F238E27FC236}">
              <a16:creationId xmlns:a16="http://schemas.microsoft.com/office/drawing/2014/main" xmlns="" id="{00000000-0008-0000-0700-000079020000}"/>
            </a:ext>
          </a:extLst>
        </xdr:cNvPr>
        <xdr:cNvSpPr txBox="1"/>
      </xdr:nvSpPr>
      <xdr:spPr>
        <a:xfrm>
          <a:off x="16370300" y="134863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134838</xdr:rowOff>
    </xdr:from>
    <xdr:to>
      <xdr:col>85</xdr:col>
      <xdr:colOff>177800</xdr:colOff>
      <xdr:row>79</xdr:row>
      <xdr:rowOff>64988</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6268700" y="135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169560</xdr:rowOff>
    </xdr:from>
    <xdr:to>
      <xdr:col>81</xdr:col>
      <xdr:colOff>50800</xdr:colOff>
      <xdr:row>77</xdr:row>
      <xdr:rowOff>53463</xdr:rowOff>
    </xdr:to>
    <xdr:cxnSp macro="">
      <xdr:nvCxnSpPr>
        <xdr:cNvPr id="635" name="直線コネクタ 634">
          <a:extLst>
            <a:ext uri="{FF2B5EF4-FFF2-40B4-BE49-F238E27FC236}">
              <a16:creationId xmlns:a16="http://schemas.microsoft.com/office/drawing/2014/main" xmlns="" id="{00000000-0008-0000-0700-00007B020000}"/>
            </a:ext>
          </a:extLst>
        </xdr:cNvPr>
        <xdr:cNvCxnSpPr/>
      </xdr:nvCxnSpPr>
      <xdr:spPr>
        <a:xfrm>
          <a:off x="14592300" y="13028310"/>
          <a:ext cx="889000" cy="22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68554</xdr:rowOff>
    </xdr:from>
    <xdr:to>
      <xdr:col>81</xdr:col>
      <xdr:colOff>101600</xdr:colOff>
      <xdr:row>78</xdr:row>
      <xdr:rowOff>170154</xdr:rowOff>
    </xdr:to>
    <xdr:sp macro="" textlink="">
      <xdr:nvSpPr>
        <xdr:cNvPr id="636" name="フローチャート: 判断 635">
          <a:extLst>
            <a:ext uri="{FF2B5EF4-FFF2-40B4-BE49-F238E27FC236}">
              <a16:creationId xmlns:a16="http://schemas.microsoft.com/office/drawing/2014/main" xmlns="" id="{00000000-0008-0000-0700-00007C020000}"/>
            </a:ext>
          </a:extLst>
        </xdr:cNvPr>
        <xdr:cNvSpPr/>
      </xdr:nvSpPr>
      <xdr:spPr>
        <a:xfrm>
          <a:off x="15430500" y="1344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161281</xdr:rowOff>
    </xdr:from>
    <xdr:ext cx="534377"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14111" y="13534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169560</xdr:rowOff>
    </xdr:from>
    <xdr:to>
      <xdr:col>76</xdr:col>
      <xdr:colOff>114300</xdr:colOff>
      <xdr:row>76</xdr:row>
      <xdr:rowOff>147712</xdr:rowOff>
    </xdr:to>
    <xdr:cxnSp macro="">
      <xdr:nvCxnSpPr>
        <xdr:cNvPr id="638" name="直線コネクタ 637">
          <a:extLst>
            <a:ext uri="{FF2B5EF4-FFF2-40B4-BE49-F238E27FC236}">
              <a16:creationId xmlns:a16="http://schemas.microsoft.com/office/drawing/2014/main" xmlns="" id="{00000000-0008-0000-0700-00007E020000}"/>
            </a:ext>
          </a:extLst>
        </xdr:cNvPr>
        <xdr:cNvCxnSpPr/>
      </xdr:nvCxnSpPr>
      <xdr:spPr>
        <a:xfrm flipV="1">
          <a:off x="13703300" y="13028310"/>
          <a:ext cx="889000" cy="14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132814</xdr:rowOff>
    </xdr:from>
    <xdr:to>
      <xdr:col>76</xdr:col>
      <xdr:colOff>165100</xdr:colOff>
      <xdr:row>79</xdr:row>
      <xdr:rowOff>62964</xdr:rowOff>
    </xdr:to>
    <xdr:sp macro="" textlink="">
      <xdr:nvSpPr>
        <xdr:cNvPr id="639" name="フローチャート: 判断 638">
          <a:extLst>
            <a:ext uri="{FF2B5EF4-FFF2-40B4-BE49-F238E27FC236}">
              <a16:creationId xmlns:a16="http://schemas.microsoft.com/office/drawing/2014/main" xmlns="" id="{00000000-0008-0000-0700-00007F020000}"/>
            </a:ext>
          </a:extLst>
        </xdr:cNvPr>
        <xdr:cNvSpPr/>
      </xdr:nvSpPr>
      <xdr:spPr>
        <a:xfrm>
          <a:off x="14541500" y="1350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54091</xdr:rowOff>
    </xdr:from>
    <xdr:ext cx="469744"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4357428" y="13598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147712</xdr:rowOff>
    </xdr:from>
    <xdr:to>
      <xdr:col>71</xdr:col>
      <xdr:colOff>177800</xdr:colOff>
      <xdr:row>79</xdr:row>
      <xdr:rowOff>41456</xdr:rowOff>
    </xdr:to>
    <xdr:cxnSp macro="">
      <xdr:nvCxnSpPr>
        <xdr:cNvPr id="641" name="直線コネクタ 640">
          <a:extLst>
            <a:ext uri="{FF2B5EF4-FFF2-40B4-BE49-F238E27FC236}">
              <a16:creationId xmlns:a16="http://schemas.microsoft.com/office/drawing/2014/main" xmlns="" id="{00000000-0008-0000-0700-000081020000}"/>
            </a:ext>
          </a:extLst>
        </xdr:cNvPr>
        <xdr:cNvCxnSpPr/>
      </xdr:nvCxnSpPr>
      <xdr:spPr>
        <a:xfrm flipV="1">
          <a:off x="12814300" y="13177912"/>
          <a:ext cx="889000" cy="4080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152712</xdr:rowOff>
    </xdr:from>
    <xdr:to>
      <xdr:col>72</xdr:col>
      <xdr:colOff>38100</xdr:colOff>
      <xdr:row>79</xdr:row>
      <xdr:rowOff>82862</xdr:rowOff>
    </xdr:to>
    <xdr:sp macro="" textlink="">
      <xdr:nvSpPr>
        <xdr:cNvPr id="642" name="フローチャート: 判断 641">
          <a:extLst>
            <a:ext uri="{FF2B5EF4-FFF2-40B4-BE49-F238E27FC236}">
              <a16:creationId xmlns:a16="http://schemas.microsoft.com/office/drawing/2014/main" xmlns="" id="{00000000-0008-0000-0700-000082020000}"/>
            </a:ext>
          </a:extLst>
        </xdr:cNvPr>
        <xdr:cNvSpPr/>
      </xdr:nvSpPr>
      <xdr:spPr>
        <a:xfrm>
          <a:off x="13652500" y="13525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73989</xdr:rowOff>
    </xdr:from>
    <xdr:ext cx="469744" cy="259045"/>
    <xdr:sp macro="" textlink="">
      <xdr:nvSpPr>
        <xdr:cNvPr id="643" name="テキスト ボックス 642">
          <a:extLst>
            <a:ext uri="{FF2B5EF4-FFF2-40B4-BE49-F238E27FC236}">
              <a16:creationId xmlns:a16="http://schemas.microsoft.com/office/drawing/2014/main" xmlns="" id="{00000000-0008-0000-0700-000083020000}"/>
            </a:ext>
          </a:extLst>
        </xdr:cNvPr>
        <xdr:cNvSpPr txBox="1"/>
      </xdr:nvSpPr>
      <xdr:spPr>
        <a:xfrm>
          <a:off x="13468428" y="13618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19079</xdr:rowOff>
    </xdr:from>
    <xdr:to>
      <xdr:col>67</xdr:col>
      <xdr:colOff>101600</xdr:colOff>
      <xdr:row>79</xdr:row>
      <xdr:rowOff>120679</xdr:rowOff>
    </xdr:to>
    <xdr:sp macro="" textlink="">
      <xdr:nvSpPr>
        <xdr:cNvPr id="644" name="フローチャート: 判断 643">
          <a:extLst>
            <a:ext uri="{FF2B5EF4-FFF2-40B4-BE49-F238E27FC236}">
              <a16:creationId xmlns:a16="http://schemas.microsoft.com/office/drawing/2014/main" xmlns="" id="{00000000-0008-0000-0700-000084020000}"/>
            </a:ext>
          </a:extLst>
        </xdr:cNvPr>
        <xdr:cNvSpPr/>
      </xdr:nvSpPr>
      <xdr:spPr>
        <a:xfrm>
          <a:off x="12763500" y="1356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111806</xdr:rowOff>
    </xdr:from>
    <xdr:ext cx="469744" cy="259045"/>
    <xdr:sp macro="" textlink="">
      <xdr:nvSpPr>
        <xdr:cNvPr id="645" name="テキスト ボックス 644">
          <a:extLst>
            <a:ext uri="{FF2B5EF4-FFF2-40B4-BE49-F238E27FC236}">
              <a16:creationId xmlns:a16="http://schemas.microsoft.com/office/drawing/2014/main" xmlns="" id="{00000000-0008-0000-0700-000085020000}"/>
            </a:ext>
          </a:extLst>
        </xdr:cNvPr>
        <xdr:cNvSpPr txBox="1"/>
      </xdr:nvSpPr>
      <xdr:spPr>
        <a:xfrm>
          <a:off x="12579428" y="13656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xmlns="" id="{00000000-0008-0000-0700-000087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xmlns="" id="{00000000-0008-0000-0700-000089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128099</xdr:rowOff>
    </xdr:from>
    <xdr:to>
      <xdr:col>85</xdr:col>
      <xdr:colOff>177800</xdr:colOff>
      <xdr:row>78</xdr:row>
      <xdr:rowOff>58249</xdr:rowOff>
    </xdr:to>
    <xdr:sp macro="" textlink="">
      <xdr:nvSpPr>
        <xdr:cNvPr id="651" name="楕円 650">
          <a:extLst>
            <a:ext uri="{FF2B5EF4-FFF2-40B4-BE49-F238E27FC236}">
              <a16:creationId xmlns:a16="http://schemas.microsoft.com/office/drawing/2014/main" xmlns="" id="{00000000-0008-0000-0700-00008B020000}"/>
            </a:ext>
          </a:extLst>
        </xdr:cNvPr>
        <xdr:cNvSpPr/>
      </xdr:nvSpPr>
      <xdr:spPr>
        <a:xfrm>
          <a:off x="16268700" y="1332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150976</xdr:rowOff>
    </xdr:from>
    <xdr:ext cx="534377" cy="259045"/>
    <xdr:sp macro="" textlink="">
      <xdr:nvSpPr>
        <xdr:cNvPr id="652" name="災害復旧費該当値テキスト">
          <a:extLst>
            <a:ext uri="{FF2B5EF4-FFF2-40B4-BE49-F238E27FC236}">
              <a16:creationId xmlns:a16="http://schemas.microsoft.com/office/drawing/2014/main" xmlns="" id="{00000000-0008-0000-0700-00008C020000}"/>
            </a:ext>
          </a:extLst>
        </xdr:cNvPr>
        <xdr:cNvSpPr txBox="1"/>
      </xdr:nvSpPr>
      <xdr:spPr>
        <a:xfrm>
          <a:off x="16370300" y="13181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2663</xdr:rowOff>
    </xdr:from>
    <xdr:to>
      <xdr:col>81</xdr:col>
      <xdr:colOff>101600</xdr:colOff>
      <xdr:row>77</xdr:row>
      <xdr:rowOff>104263</xdr:rowOff>
    </xdr:to>
    <xdr:sp macro="" textlink="">
      <xdr:nvSpPr>
        <xdr:cNvPr id="653" name="楕円 652">
          <a:extLst>
            <a:ext uri="{FF2B5EF4-FFF2-40B4-BE49-F238E27FC236}">
              <a16:creationId xmlns:a16="http://schemas.microsoft.com/office/drawing/2014/main" xmlns="" id="{00000000-0008-0000-0700-00008D020000}"/>
            </a:ext>
          </a:extLst>
        </xdr:cNvPr>
        <xdr:cNvSpPr/>
      </xdr:nvSpPr>
      <xdr:spPr>
        <a:xfrm>
          <a:off x="15430500" y="13204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120790</xdr:rowOff>
    </xdr:from>
    <xdr:ext cx="534377" cy="259045"/>
    <xdr:sp macro="" textlink="">
      <xdr:nvSpPr>
        <xdr:cNvPr id="654" name="テキスト ボックス 653">
          <a:extLst>
            <a:ext uri="{FF2B5EF4-FFF2-40B4-BE49-F238E27FC236}">
              <a16:creationId xmlns:a16="http://schemas.microsoft.com/office/drawing/2014/main" xmlns="" id="{00000000-0008-0000-0700-00008E020000}"/>
            </a:ext>
          </a:extLst>
        </xdr:cNvPr>
        <xdr:cNvSpPr txBox="1"/>
      </xdr:nvSpPr>
      <xdr:spPr>
        <a:xfrm>
          <a:off x="15214111" y="12979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118759</xdr:rowOff>
    </xdr:from>
    <xdr:to>
      <xdr:col>76</xdr:col>
      <xdr:colOff>165100</xdr:colOff>
      <xdr:row>76</xdr:row>
      <xdr:rowOff>48909</xdr:rowOff>
    </xdr:to>
    <xdr:sp macro="" textlink="">
      <xdr:nvSpPr>
        <xdr:cNvPr id="655" name="楕円 654">
          <a:extLst>
            <a:ext uri="{FF2B5EF4-FFF2-40B4-BE49-F238E27FC236}">
              <a16:creationId xmlns:a16="http://schemas.microsoft.com/office/drawing/2014/main" xmlns="" id="{00000000-0008-0000-0700-00008F020000}"/>
            </a:ext>
          </a:extLst>
        </xdr:cNvPr>
        <xdr:cNvSpPr/>
      </xdr:nvSpPr>
      <xdr:spPr>
        <a:xfrm>
          <a:off x="14541500" y="12977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65436</xdr:rowOff>
    </xdr:from>
    <xdr:ext cx="534377" cy="259045"/>
    <xdr:sp macro="" textlink="">
      <xdr:nvSpPr>
        <xdr:cNvPr id="656" name="テキスト ボックス 655">
          <a:extLst>
            <a:ext uri="{FF2B5EF4-FFF2-40B4-BE49-F238E27FC236}">
              <a16:creationId xmlns:a16="http://schemas.microsoft.com/office/drawing/2014/main" xmlns="" id="{00000000-0008-0000-0700-000090020000}"/>
            </a:ext>
          </a:extLst>
        </xdr:cNvPr>
        <xdr:cNvSpPr txBox="1"/>
      </xdr:nvSpPr>
      <xdr:spPr>
        <a:xfrm>
          <a:off x="14325111" y="12752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96912</xdr:rowOff>
    </xdr:from>
    <xdr:to>
      <xdr:col>72</xdr:col>
      <xdr:colOff>38100</xdr:colOff>
      <xdr:row>77</xdr:row>
      <xdr:rowOff>27062</xdr:rowOff>
    </xdr:to>
    <xdr:sp macro="" textlink="">
      <xdr:nvSpPr>
        <xdr:cNvPr id="657" name="楕円 656">
          <a:extLst>
            <a:ext uri="{FF2B5EF4-FFF2-40B4-BE49-F238E27FC236}">
              <a16:creationId xmlns:a16="http://schemas.microsoft.com/office/drawing/2014/main" xmlns="" id="{00000000-0008-0000-0700-000091020000}"/>
            </a:ext>
          </a:extLst>
        </xdr:cNvPr>
        <xdr:cNvSpPr/>
      </xdr:nvSpPr>
      <xdr:spPr>
        <a:xfrm>
          <a:off x="13652500" y="1312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43589</xdr:rowOff>
    </xdr:from>
    <xdr:ext cx="534377" cy="259045"/>
    <xdr:sp macro="" textlink="">
      <xdr:nvSpPr>
        <xdr:cNvPr id="658" name="テキスト ボックス 657">
          <a:extLst>
            <a:ext uri="{FF2B5EF4-FFF2-40B4-BE49-F238E27FC236}">
              <a16:creationId xmlns:a16="http://schemas.microsoft.com/office/drawing/2014/main" xmlns="" id="{00000000-0008-0000-0700-000092020000}"/>
            </a:ext>
          </a:extLst>
        </xdr:cNvPr>
        <xdr:cNvSpPr txBox="1"/>
      </xdr:nvSpPr>
      <xdr:spPr>
        <a:xfrm>
          <a:off x="13436111" y="12902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162106</xdr:rowOff>
    </xdr:from>
    <xdr:to>
      <xdr:col>67</xdr:col>
      <xdr:colOff>101600</xdr:colOff>
      <xdr:row>79</xdr:row>
      <xdr:rowOff>92256</xdr:rowOff>
    </xdr:to>
    <xdr:sp macro="" textlink="">
      <xdr:nvSpPr>
        <xdr:cNvPr id="659" name="楕円 658">
          <a:extLst>
            <a:ext uri="{FF2B5EF4-FFF2-40B4-BE49-F238E27FC236}">
              <a16:creationId xmlns:a16="http://schemas.microsoft.com/office/drawing/2014/main" xmlns="" id="{00000000-0008-0000-0700-000093020000}"/>
            </a:ext>
          </a:extLst>
        </xdr:cNvPr>
        <xdr:cNvSpPr/>
      </xdr:nvSpPr>
      <xdr:spPr>
        <a:xfrm>
          <a:off x="12763500" y="1353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108783</xdr:rowOff>
    </xdr:from>
    <xdr:ext cx="469744" cy="259045"/>
    <xdr:sp macro="" textlink="">
      <xdr:nvSpPr>
        <xdr:cNvPr id="660" name="テキスト ボックス 659">
          <a:extLst>
            <a:ext uri="{FF2B5EF4-FFF2-40B4-BE49-F238E27FC236}">
              <a16:creationId xmlns:a16="http://schemas.microsoft.com/office/drawing/2014/main" xmlns="" id="{00000000-0008-0000-0700-000094020000}"/>
            </a:ext>
          </a:extLst>
        </xdr:cNvPr>
        <xdr:cNvSpPr txBox="1"/>
      </xdr:nvSpPr>
      <xdr:spPr>
        <a:xfrm>
          <a:off x="12579428" y="1331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a:extLst>
            <a:ext uri="{FF2B5EF4-FFF2-40B4-BE49-F238E27FC236}">
              <a16:creationId xmlns:a16="http://schemas.microsoft.com/office/drawing/2014/main" xmlns="" id="{00000000-0008-0000-0700-000095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a:extLst>
            <a:ext uri="{FF2B5EF4-FFF2-40B4-BE49-F238E27FC236}">
              <a16:creationId xmlns:a16="http://schemas.microsoft.com/office/drawing/2014/main" xmlns="" id="{00000000-0008-0000-0700-000096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a:extLst>
            <a:ext uri="{FF2B5EF4-FFF2-40B4-BE49-F238E27FC236}">
              <a16:creationId xmlns:a16="http://schemas.microsoft.com/office/drawing/2014/main" xmlns="" id="{00000000-0008-0000-0700-000097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a:extLst>
            <a:ext uri="{FF2B5EF4-FFF2-40B4-BE49-F238E27FC236}">
              <a16:creationId xmlns:a16="http://schemas.microsoft.com/office/drawing/2014/main" xmlns="" id="{00000000-0008-0000-0700-000098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a:extLst>
            <a:ext uri="{FF2B5EF4-FFF2-40B4-BE49-F238E27FC236}">
              <a16:creationId xmlns:a16="http://schemas.microsoft.com/office/drawing/2014/main" xmlns="" id="{00000000-0008-0000-0700-000099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a:extLst>
            <a:ext uri="{FF2B5EF4-FFF2-40B4-BE49-F238E27FC236}">
              <a16:creationId xmlns:a16="http://schemas.microsoft.com/office/drawing/2014/main" xmlns="" id="{00000000-0008-0000-0700-00009A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a:extLst>
            <a:ext uri="{FF2B5EF4-FFF2-40B4-BE49-F238E27FC236}">
              <a16:creationId xmlns:a16="http://schemas.microsoft.com/office/drawing/2014/main" xmlns="" id="{00000000-0008-0000-0700-00009B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54,158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a:extLst>
            <a:ext uri="{FF2B5EF4-FFF2-40B4-BE49-F238E27FC236}">
              <a16:creationId xmlns:a16="http://schemas.microsoft.com/office/drawing/2014/main" xmlns="" id="{00000000-0008-0000-0700-00009C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a:extLst>
            <a:ext uri="{FF2B5EF4-FFF2-40B4-BE49-F238E27FC236}">
              <a16:creationId xmlns:a16="http://schemas.microsoft.com/office/drawing/2014/main" xmlns="" id="{00000000-0008-0000-0700-00009D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a:extLst>
            <a:ext uri="{FF2B5EF4-FFF2-40B4-BE49-F238E27FC236}">
              <a16:creationId xmlns:a16="http://schemas.microsoft.com/office/drawing/2014/main" xmlns="" id="{00000000-0008-0000-0700-00009E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1" name="テキスト ボックス 670">
          <a:extLst>
            <a:ext uri="{FF2B5EF4-FFF2-40B4-BE49-F238E27FC236}">
              <a16:creationId xmlns:a16="http://schemas.microsoft.com/office/drawing/2014/main" xmlns="" id="{00000000-0008-0000-0700-00009F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xmlns=""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3" name="テキスト ボックス 672">
          <a:extLst>
            <a:ext uri="{FF2B5EF4-FFF2-40B4-BE49-F238E27FC236}">
              <a16:creationId xmlns:a16="http://schemas.microsoft.com/office/drawing/2014/main" xmlns="" id="{00000000-0008-0000-0700-0000A1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xmlns=""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xmlns=""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9" name="テキスト ボックス 678">
          <a:extLst>
            <a:ext uri="{FF2B5EF4-FFF2-40B4-BE49-F238E27FC236}">
              <a16:creationId xmlns:a16="http://schemas.microsoft.com/office/drawing/2014/main" xmlns="" id="{00000000-0008-0000-0700-0000A7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xmlns=""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81" name="テキスト ボックス 680">
          <a:extLst>
            <a:ext uri="{FF2B5EF4-FFF2-40B4-BE49-F238E27FC236}">
              <a16:creationId xmlns:a16="http://schemas.microsoft.com/office/drawing/2014/main" xmlns="" id="{00000000-0008-0000-0700-0000A9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xmlns=""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xmlns=""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xmlns=""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xmlns=""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69825</xdr:rowOff>
    </xdr:from>
    <xdr:to>
      <xdr:col>85</xdr:col>
      <xdr:colOff>126364</xdr:colOff>
      <xdr:row>99</xdr:row>
      <xdr:rowOff>171041</xdr:rowOff>
    </xdr:to>
    <xdr:cxnSp macro="">
      <xdr:nvCxnSpPr>
        <xdr:cNvPr id="687" name="直線コネクタ 686">
          <a:extLst>
            <a:ext uri="{FF2B5EF4-FFF2-40B4-BE49-F238E27FC236}">
              <a16:creationId xmlns:a16="http://schemas.microsoft.com/office/drawing/2014/main" xmlns="" id="{00000000-0008-0000-0700-0000AF020000}"/>
            </a:ext>
          </a:extLst>
        </xdr:cNvPr>
        <xdr:cNvCxnSpPr/>
      </xdr:nvCxnSpPr>
      <xdr:spPr>
        <a:xfrm flipV="1">
          <a:off x="16317595" y="15671775"/>
          <a:ext cx="1269" cy="1472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100</xdr:row>
      <xdr:rowOff>3418</xdr:rowOff>
    </xdr:from>
    <xdr:ext cx="534377" cy="259045"/>
    <xdr:sp macro="" textlink="">
      <xdr:nvSpPr>
        <xdr:cNvPr id="688" name="公債費最小値テキスト">
          <a:extLst>
            <a:ext uri="{FF2B5EF4-FFF2-40B4-BE49-F238E27FC236}">
              <a16:creationId xmlns:a16="http://schemas.microsoft.com/office/drawing/2014/main" xmlns="" id="{00000000-0008-0000-0700-0000B0020000}"/>
            </a:ext>
          </a:extLst>
        </xdr:cNvPr>
        <xdr:cNvSpPr txBox="1"/>
      </xdr:nvSpPr>
      <xdr:spPr>
        <a:xfrm>
          <a:off x="16370300" y="1714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171041</xdr:rowOff>
    </xdr:from>
    <xdr:to>
      <xdr:col>86</xdr:col>
      <xdr:colOff>25400</xdr:colOff>
      <xdr:row>99</xdr:row>
      <xdr:rowOff>171041</xdr:rowOff>
    </xdr:to>
    <xdr:cxnSp macro="">
      <xdr:nvCxnSpPr>
        <xdr:cNvPr id="689" name="直線コネクタ 688">
          <a:extLst>
            <a:ext uri="{FF2B5EF4-FFF2-40B4-BE49-F238E27FC236}">
              <a16:creationId xmlns:a16="http://schemas.microsoft.com/office/drawing/2014/main" xmlns="" id="{00000000-0008-0000-0700-0000B1020000}"/>
            </a:ext>
          </a:extLst>
        </xdr:cNvPr>
        <xdr:cNvCxnSpPr/>
      </xdr:nvCxnSpPr>
      <xdr:spPr>
        <a:xfrm>
          <a:off x="16230600" y="17144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16502</xdr:rowOff>
    </xdr:from>
    <xdr:ext cx="599010" cy="259045"/>
    <xdr:sp macro="" textlink="">
      <xdr:nvSpPr>
        <xdr:cNvPr id="690" name="公債費最大値テキスト">
          <a:extLst>
            <a:ext uri="{FF2B5EF4-FFF2-40B4-BE49-F238E27FC236}">
              <a16:creationId xmlns:a16="http://schemas.microsoft.com/office/drawing/2014/main" xmlns="" id="{00000000-0008-0000-0700-0000B2020000}"/>
            </a:ext>
          </a:extLst>
        </xdr:cNvPr>
        <xdr:cNvSpPr txBox="1"/>
      </xdr:nvSpPr>
      <xdr:spPr>
        <a:xfrm>
          <a:off x="16370300" y="154470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158,669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69825</xdr:rowOff>
    </xdr:from>
    <xdr:to>
      <xdr:col>86</xdr:col>
      <xdr:colOff>25400</xdr:colOff>
      <xdr:row>91</xdr:row>
      <xdr:rowOff>69825</xdr:rowOff>
    </xdr:to>
    <xdr:cxnSp macro="">
      <xdr:nvCxnSpPr>
        <xdr:cNvPr id="691" name="直線コネクタ 690">
          <a:extLst>
            <a:ext uri="{FF2B5EF4-FFF2-40B4-BE49-F238E27FC236}">
              <a16:creationId xmlns:a16="http://schemas.microsoft.com/office/drawing/2014/main" xmlns="" id="{00000000-0008-0000-0700-0000B3020000}"/>
            </a:ext>
          </a:extLst>
        </xdr:cNvPr>
        <xdr:cNvCxnSpPr/>
      </xdr:nvCxnSpPr>
      <xdr:spPr>
        <a:xfrm>
          <a:off x="16230600" y="15671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57970</xdr:rowOff>
    </xdr:from>
    <xdr:to>
      <xdr:col>85</xdr:col>
      <xdr:colOff>127000</xdr:colOff>
      <xdr:row>91</xdr:row>
      <xdr:rowOff>149051</xdr:rowOff>
    </xdr:to>
    <xdr:cxnSp macro="">
      <xdr:nvCxnSpPr>
        <xdr:cNvPr id="692" name="直線コネクタ 691">
          <a:extLst>
            <a:ext uri="{FF2B5EF4-FFF2-40B4-BE49-F238E27FC236}">
              <a16:creationId xmlns:a16="http://schemas.microsoft.com/office/drawing/2014/main" xmlns="" id="{00000000-0008-0000-0700-0000B4020000}"/>
            </a:ext>
          </a:extLst>
        </xdr:cNvPr>
        <xdr:cNvCxnSpPr/>
      </xdr:nvCxnSpPr>
      <xdr:spPr>
        <a:xfrm>
          <a:off x="15481300" y="15659920"/>
          <a:ext cx="838200" cy="91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62493</xdr:rowOff>
    </xdr:from>
    <xdr:ext cx="534377" cy="259045"/>
    <xdr:sp macro="" textlink="">
      <xdr:nvSpPr>
        <xdr:cNvPr id="693" name="公債費平均値テキスト">
          <a:extLst>
            <a:ext uri="{FF2B5EF4-FFF2-40B4-BE49-F238E27FC236}">
              <a16:creationId xmlns:a16="http://schemas.microsoft.com/office/drawing/2014/main" xmlns="" id="{00000000-0008-0000-0700-0000B5020000}"/>
            </a:ext>
          </a:extLst>
        </xdr:cNvPr>
        <xdr:cNvSpPr txBox="1"/>
      </xdr:nvSpPr>
      <xdr:spPr>
        <a:xfrm>
          <a:off x="16370300" y="16693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84066</xdr:rowOff>
    </xdr:from>
    <xdr:to>
      <xdr:col>85</xdr:col>
      <xdr:colOff>177800</xdr:colOff>
      <xdr:row>98</xdr:row>
      <xdr:rowOff>14216</xdr:rowOff>
    </xdr:to>
    <xdr:sp macro="" textlink="">
      <xdr:nvSpPr>
        <xdr:cNvPr id="694" name="フローチャート: 判断 693">
          <a:extLst>
            <a:ext uri="{FF2B5EF4-FFF2-40B4-BE49-F238E27FC236}">
              <a16:creationId xmlns:a16="http://schemas.microsoft.com/office/drawing/2014/main" xmlns="" id="{00000000-0008-0000-0700-0000B6020000}"/>
            </a:ext>
          </a:extLst>
        </xdr:cNvPr>
        <xdr:cNvSpPr/>
      </xdr:nvSpPr>
      <xdr:spPr>
        <a:xfrm>
          <a:off x="16268700" y="16714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91</xdr:row>
      <xdr:rowOff>37756</xdr:rowOff>
    </xdr:from>
    <xdr:to>
      <xdr:col>81</xdr:col>
      <xdr:colOff>50800</xdr:colOff>
      <xdr:row>91</xdr:row>
      <xdr:rowOff>57970</xdr:rowOff>
    </xdr:to>
    <xdr:cxnSp macro="">
      <xdr:nvCxnSpPr>
        <xdr:cNvPr id="695" name="直線コネクタ 694">
          <a:extLst>
            <a:ext uri="{FF2B5EF4-FFF2-40B4-BE49-F238E27FC236}">
              <a16:creationId xmlns:a16="http://schemas.microsoft.com/office/drawing/2014/main" xmlns="" id="{00000000-0008-0000-0700-0000B7020000}"/>
            </a:ext>
          </a:extLst>
        </xdr:cNvPr>
        <xdr:cNvCxnSpPr/>
      </xdr:nvCxnSpPr>
      <xdr:spPr>
        <a:xfrm>
          <a:off x="14592300" y="15639706"/>
          <a:ext cx="889000" cy="20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60086</xdr:rowOff>
    </xdr:from>
    <xdr:to>
      <xdr:col>81</xdr:col>
      <xdr:colOff>101600</xdr:colOff>
      <xdr:row>97</xdr:row>
      <xdr:rowOff>161686</xdr:rowOff>
    </xdr:to>
    <xdr:sp macro="" textlink="">
      <xdr:nvSpPr>
        <xdr:cNvPr id="696" name="フローチャート: 判断 695">
          <a:extLst>
            <a:ext uri="{FF2B5EF4-FFF2-40B4-BE49-F238E27FC236}">
              <a16:creationId xmlns:a16="http://schemas.microsoft.com/office/drawing/2014/main" xmlns="" id="{00000000-0008-0000-0700-0000B8020000}"/>
            </a:ext>
          </a:extLst>
        </xdr:cNvPr>
        <xdr:cNvSpPr/>
      </xdr:nvSpPr>
      <xdr:spPr>
        <a:xfrm>
          <a:off x="15430500" y="1669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152813</xdr:rowOff>
    </xdr:from>
    <xdr:ext cx="534377"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5214111" y="16783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90</xdr:row>
      <xdr:rowOff>163595</xdr:rowOff>
    </xdr:from>
    <xdr:to>
      <xdr:col>76</xdr:col>
      <xdr:colOff>114300</xdr:colOff>
      <xdr:row>91</xdr:row>
      <xdr:rowOff>37756</xdr:rowOff>
    </xdr:to>
    <xdr:cxnSp macro="">
      <xdr:nvCxnSpPr>
        <xdr:cNvPr id="698" name="直線コネクタ 697">
          <a:extLst>
            <a:ext uri="{FF2B5EF4-FFF2-40B4-BE49-F238E27FC236}">
              <a16:creationId xmlns:a16="http://schemas.microsoft.com/office/drawing/2014/main" xmlns="" id="{00000000-0008-0000-0700-0000BA020000}"/>
            </a:ext>
          </a:extLst>
        </xdr:cNvPr>
        <xdr:cNvCxnSpPr/>
      </xdr:nvCxnSpPr>
      <xdr:spPr>
        <a:xfrm>
          <a:off x="13703300" y="15594095"/>
          <a:ext cx="889000" cy="45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53499</xdr:rowOff>
    </xdr:from>
    <xdr:to>
      <xdr:col>76</xdr:col>
      <xdr:colOff>165100</xdr:colOff>
      <xdr:row>97</xdr:row>
      <xdr:rowOff>155099</xdr:rowOff>
    </xdr:to>
    <xdr:sp macro="" textlink="">
      <xdr:nvSpPr>
        <xdr:cNvPr id="699" name="フローチャート: 判断 698">
          <a:extLst>
            <a:ext uri="{FF2B5EF4-FFF2-40B4-BE49-F238E27FC236}">
              <a16:creationId xmlns:a16="http://schemas.microsoft.com/office/drawing/2014/main" xmlns="" id="{00000000-0008-0000-0700-0000BB020000}"/>
            </a:ext>
          </a:extLst>
        </xdr:cNvPr>
        <xdr:cNvSpPr/>
      </xdr:nvSpPr>
      <xdr:spPr>
        <a:xfrm>
          <a:off x="14541500" y="16684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146226</xdr:rowOff>
    </xdr:from>
    <xdr:ext cx="534377" cy="259045"/>
    <xdr:sp macro="" textlink="">
      <xdr:nvSpPr>
        <xdr:cNvPr id="700" name="テキスト ボックス 699">
          <a:extLst>
            <a:ext uri="{FF2B5EF4-FFF2-40B4-BE49-F238E27FC236}">
              <a16:creationId xmlns:a16="http://schemas.microsoft.com/office/drawing/2014/main" xmlns="" id="{00000000-0008-0000-0700-0000BC020000}"/>
            </a:ext>
          </a:extLst>
        </xdr:cNvPr>
        <xdr:cNvSpPr txBox="1"/>
      </xdr:nvSpPr>
      <xdr:spPr>
        <a:xfrm>
          <a:off x="14325111" y="16776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90</xdr:row>
      <xdr:rowOff>149856</xdr:rowOff>
    </xdr:from>
    <xdr:to>
      <xdr:col>71</xdr:col>
      <xdr:colOff>177800</xdr:colOff>
      <xdr:row>90</xdr:row>
      <xdr:rowOff>163595</xdr:rowOff>
    </xdr:to>
    <xdr:cxnSp macro="">
      <xdr:nvCxnSpPr>
        <xdr:cNvPr id="701" name="直線コネクタ 700">
          <a:extLst>
            <a:ext uri="{FF2B5EF4-FFF2-40B4-BE49-F238E27FC236}">
              <a16:creationId xmlns:a16="http://schemas.microsoft.com/office/drawing/2014/main" xmlns="" id="{00000000-0008-0000-0700-0000BD020000}"/>
            </a:ext>
          </a:extLst>
        </xdr:cNvPr>
        <xdr:cNvCxnSpPr/>
      </xdr:nvCxnSpPr>
      <xdr:spPr>
        <a:xfrm>
          <a:off x="12814300" y="15580356"/>
          <a:ext cx="889000" cy="1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50256</xdr:rowOff>
    </xdr:from>
    <xdr:to>
      <xdr:col>72</xdr:col>
      <xdr:colOff>38100</xdr:colOff>
      <xdr:row>97</xdr:row>
      <xdr:rowOff>151856</xdr:rowOff>
    </xdr:to>
    <xdr:sp macro="" textlink="">
      <xdr:nvSpPr>
        <xdr:cNvPr id="702" name="フローチャート: 判断 701">
          <a:extLst>
            <a:ext uri="{FF2B5EF4-FFF2-40B4-BE49-F238E27FC236}">
              <a16:creationId xmlns:a16="http://schemas.microsoft.com/office/drawing/2014/main" xmlns="" id="{00000000-0008-0000-0700-0000BE020000}"/>
            </a:ext>
          </a:extLst>
        </xdr:cNvPr>
        <xdr:cNvSpPr/>
      </xdr:nvSpPr>
      <xdr:spPr>
        <a:xfrm>
          <a:off x="13652500" y="1668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142983</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3436111" y="16773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56417</xdr:rowOff>
    </xdr:from>
    <xdr:to>
      <xdr:col>67</xdr:col>
      <xdr:colOff>101600</xdr:colOff>
      <xdr:row>97</xdr:row>
      <xdr:rowOff>158017</xdr:rowOff>
    </xdr:to>
    <xdr:sp macro="" textlink="">
      <xdr:nvSpPr>
        <xdr:cNvPr id="704" name="フローチャート: 判断 703">
          <a:extLst>
            <a:ext uri="{FF2B5EF4-FFF2-40B4-BE49-F238E27FC236}">
              <a16:creationId xmlns:a16="http://schemas.microsoft.com/office/drawing/2014/main" xmlns="" id="{00000000-0008-0000-0700-0000C0020000}"/>
            </a:ext>
          </a:extLst>
        </xdr:cNvPr>
        <xdr:cNvSpPr/>
      </xdr:nvSpPr>
      <xdr:spPr>
        <a:xfrm>
          <a:off x="12763500" y="16687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149144</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2547111" y="16779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xmlns=""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xmlns=""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xmlns=""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xmlns=""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98251</xdr:rowOff>
    </xdr:from>
    <xdr:to>
      <xdr:col>85</xdr:col>
      <xdr:colOff>177800</xdr:colOff>
      <xdr:row>92</xdr:row>
      <xdr:rowOff>28401</xdr:rowOff>
    </xdr:to>
    <xdr:sp macro="" textlink="">
      <xdr:nvSpPr>
        <xdr:cNvPr id="711" name="楕円 710">
          <a:extLst>
            <a:ext uri="{FF2B5EF4-FFF2-40B4-BE49-F238E27FC236}">
              <a16:creationId xmlns:a16="http://schemas.microsoft.com/office/drawing/2014/main" xmlns="" id="{00000000-0008-0000-0700-0000C7020000}"/>
            </a:ext>
          </a:extLst>
        </xdr:cNvPr>
        <xdr:cNvSpPr/>
      </xdr:nvSpPr>
      <xdr:spPr>
        <a:xfrm>
          <a:off x="16268700" y="15700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13178</xdr:rowOff>
    </xdr:from>
    <xdr:ext cx="599010" cy="259045"/>
    <xdr:sp macro="" textlink="">
      <xdr:nvSpPr>
        <xdr:cNvPr id="712" name="公債費該当値テキスト">
          <a:extLst>
            <a:ext uri="{FF2B5EF4-FFF2-40B4-BE49-F238E27FC236}">
              <a16:creationId xmlns:a16="http://schemas.microsoft.com/office/drawing/2014/main" xmlns="" id="{00000000-0008-0000-0700-0000C8020000}"/>
            </a:ext>
          </a:extLst>
        </xdr:cNvPr>
        <xdr:cNvSpPr txBox="1"/>
      </xdr:nvSpPr>
      <xdr:spPr>
        <a:xfrm>
          <a:off x="16370300" y="15615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91</xdr:row>
      <xdr:rowOff>7170</xdr:rowOff>
    </xdr:from>
    <xdr:to>
      <xdr:col>81</xdr:col>
      <xdr:colOff>101600</xdr:colOff>
      <xdr:row>91</xdr:row>
      <xdr:rowOff>108770</xdr:rowOff>
    </xdr:to>
    <xdr:sp macro="" textlink="">
      <xdr:nvSpPr>
        <xdr:cNvPr id="713" name="楕円 712">
          <a:extLst>
            <a:ext uri="{FF2B5EF4-FFF2-40B4-BE49-F238E27FC236}">
              <a16:creationId xmlns:a16="http://schemas.microsoft.com/office/drawing/2014/main" xmlns="" id="{00000000-0008-0000-0700-0000C9020000}"/>
            </a:ext>
          </a:extLst>
        </xdr:cNvPr>
        <xdr:cNvSpPr/>
      </xdr:nvSpPr>
      <xdr:spPr>
        <a:xfrm>
          <a:off x="15430500" y="1560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89</xdr:row>
      <xdr:rowOff>125297</xdr:rowOff>
    </xdr:from>
    <xdr:ext cx="599010" cy="259045"/>
    <xdr:sp macro="" textlink="">
      <xdr:nvSpPr>
        <xdr:cNvPr id="714" name="テキスト ボックス 713">
          <a:extLst>
            <a:ext uri="{FF2B5EF4-FFF2-40B4-BE49-F238E27FC236}">
              <a16:creationId xmlns:a16="http://schemas.microsoft.com/office/drawing/2014/main" xmlns="" id="{00000000-0008-0000-0700-0000CA020000}"/>
            </a:ext>
          </a:extLst>
        </xdr:cNvPr>
        <xdr:cNvSpPr txBox="1"/>
      </xdr:nvSpPr>
      <xdr:spPr>
        <a:xfrm>
          <a:off x="15181795" y="153843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90</xdr:row>
      <xdr:rowOff>158406</xdr:rowOff>
    </xdr:from>
    <xdr:to>
      <xdr:col>76</xdr:col>
      <xdr:colOff>165100</xdr:colOff>
      <xdr:row>91</xdr:row>
      <xdr:rowOff>88556</xdr:rowOff>
    </xdr:to>
    <xdr:sp macro="" textlink="">
      <xdr:nvSpPr>
        <xdr:cNvPr id="715" name="楕円 714">
          <a:extLst>
            <a:ext uri="{FF2B5EF4-FFF2-40B4-BE49-F238E27FC236}">
              <a16:creationId xmlns:a16="http://schemas.microsoft.com/office/drawing/2014/main" xmlns="" id="{00000000-0008-0000-0700-0000CB020000}"/>
            </a:ext>
          </a:extLst>
        </xdr:cNvPr>
        <xdr:cNvSpPr/>
      </xdr:nvSpPr>
      <xdr:spPr>
        <a:xfrm>
          <a:off x="14541500" y="155889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89</xdr:row>
      <xdr:rowOff>105083</xdr:rowOff>
    </xdr:from>
    <xdr:ext cx="599010" cy="259045"/>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4292795" y="15364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112795</xdr:rowOff>
    </xdr:from>
    <xdr:to>
      <xdr:col>72</xdr:col>
      <xdr:colOff>38100</xdr:colOff>
      <xdr:row>91</xdr:row>
      <xdr:rowOff>42945</xdr:rowOff>
    </xdr:to>
    <xdr:sp macro="" textlink="">
      <xdr:nvSpPr>
        <xdr:cNvPr id="717" name="楕円 716">
          <a:extLst>
            <a:ext uri="{FF2B5EF4-FFF2-40B4-BE49-F238E27FC236}">
              <a16:creationId xmlns:a16="http://schemas.microsoft.com/office/drawing/2014/main" xmlns="" id="{00000000-0008-0000-0700-0000CD020000}"/>
            </a:ext>
          </a:extLst>
        </xdr:cNvPr>
        <xdr:cNvSpPr/>
      </xdr:nvSpPr>
      <xdr:spPr>
        <a:xfrm>
          <a:off x="13652500" y="1554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89</xdr:row>
      <xdr:rowOff>59472</xdr:rowOff>
    </xdr:from>
    <xdr:ext cx="599010" cy="259045"/>
    <xdr:sp macro="" textlink="">
      <xdr:nvSpPr>
        <xdr:cNvPr id="718" name="テキスト ボックス 717">
          <a:extLst>
            <a:ext uri="{FF2B5EF4-FFF2-40B4-BE49-F238E27FC236}">
              <a16:creationId xmlns:a16="http://schemas.microsoft.com/office/drawing/2014/main" xmlns="" id="{00000000-0008-0000-0700-0000CE020000}"/>
            </a:ext>
          </a:extLst>
        </xdr:cNvPr>
        <xdr:cNvSpPr txBox="1"/>
      </xdr:nvSpPr>
      <xdr:spPr>
        <a:xfrm>
          <a:off x="13403795" y="153185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90</xdr:row>
      <xdr:rowOff>99056</xdr:rowOff>
    </xdr:from>
    <xdr:to>
      <xdr:col>67</xdr:col>
      <xdr:colOff>101600</xdr:colOff>
      <xdr:row>91</xdr:row>
      <xdr:rowOff>29206</xdr:rowOff>
    </xdr:to>
    <xdr:sp macro="" textlink="">
      <xdr:nvSpPr>
        <xdr:cNvPr id="719" name="楕円 718">
          <a:extLst>
            <a:ext uri="{FF2B5EF4-FFF2-40B4-BE49-F238E27FC236}">
              <a16:creationId xmlns:a16="http://schemas.microsoft.com/office/drawing/2014/main" xmlns="" id="{00000000-0008-0000-0700-0000CF020000}"/>
            </a:ext>
          </a:extLst>
        </xdr:cNvPr>
        <xdr:cNvSpPr/>
      </xdr:nvSpPr>
      <xdr:spPr>
        <a:xfrm>
          <a:off x="12763500" y="1552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89</xdr:row>
      <xdr:rowOff>45733</xdr:rowOff>
    </xdr:from>
    <xdr:ext cx="599010" cy="259045"/>
    <xdr:sp macro="" textlink="">
      <xdr:nvSpPr>
        <xdr:cNvPr id="720" name="テキスト ボックス 719">
          <a:extLst>
            <a:ext uri="{FF2B5EF4-FFF2-40B4-BE49-F238E27FC236}">
              <a16:creationId xmlns:a16="http://schemas.microsoft.com/office/drawing/2014/main" xmlns="" id="{00000000-0008-0000-0700-0000D0020000}"/>
            </a:ext>
          </a:extLst>
        </xdr:cNvPr>
        <xdr:cNvSpPr txBox="1"/>
      </xdr:nvSpPr>
      <xdr:spPr>
        <a:xfrm>
          <a:off x="12514795" y="15304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xmlns=""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xmlns=""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xmlns=""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xmlns=""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xmlns=""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xmlns=""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xmlns=""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xmlns=""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1" name="直線コネクタ 730">
          <a:extLst>
            <a:ext uri="{FF2B5EF4-FFF2-40B4-BE49-F238E27FC236}">
              <a16:creationId xmlns:a16="http://schemas.microsoft.com/office/drawing/2014/main" xmlns="" id="{00000000-0008-0000-0700-0000DB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2" name="テキスト ボックス 731">
          <a:extLst>
            <a:ext uri="{FF2B5EF4-FFF2-40B4-BE49-F238E27FC236}">
              <a16:creationId xmlns:a16="http://schemas.microsoft.com/office/drawing/2014/main" xmlns="" id="{00000000-0008-0000-0700-0000DC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34" name="テキスト ボックス 733">
          <a:extLst>
            <a:ext uri="{FF2B5EF4-FFF2-40B4-BE49-F238E27FC236}">
              <a16:creationId xmlns:a16="http://schemas.microsoft.com/office/drawing/2014/main" xmlns="" id="{00000000-0008-0000-0700-0000DE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6" name="テキスト ボックス 735">
          <a:extLst>
            <a:ext uri="{FF2B5EF4-FFF2-40B4-BE49-F238E27FC236}">
              <a16:creationId xmlns:a16="http://schemas.microsoft.com/office/drawing/2014/main" xmlns="" id="{00000000-0008-0000-0700-0000E0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8" name="テキスト ボックス 737">
          <a:extLst>
            <a:ext uri="{FF2B5EF4-FFF2-40B4-BE49-F238E27FC236}">
              <a16:creationId xmlns:a16="http://schemas.microsoft.com/office/drawing/2014/main" xmlns="" id="{00000000-0008-0000-0700-0000E2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9" name="直線コネクタ 738">
          <a:extLst>
            <a:ext uri="{FF2B5EF4-FFF2-40B4-BE49-F238E27FC236}">
              <a16:creationId xmlns:a16="http://schemas.microsoft.com/office/drawing/2014/main" xmlns="" id="{00000000-0008-0000-0700-0000E3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40" name="テキスト ボックス 739">
          <a:extLst>
            <a:ext uri="{FF2B5EF4-FFF2-40B4-BE49-F238E27FC236}">
              <a16:creationId xmlns:a16="http://schemas.microsoft.com/office/drawing/2014/main" xmlns="" id="{00000000-0008-0000-0700-0000E4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42" name="テキスト ボックス 741">
          <a:extLst>
            <a:ext uri="{FF2B5EF4-FFF2-40B4-BE49-F238E27FC236}">
              <a16:creationId xmlns:a16="http://schemas.microsoft.com/office/drawing/2014/main" xmlns="" id="{00000000-0008-0000-0700-0000E6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3" name="直線コネクタ 742">
          <a:extLst>
            <a:ext uri="{FF2B5EF4-FFF2-40B4-BE49-F238E27FC236}">
              <a16:creationId xmlns:a16="http://schemas.microsoft.com/office/drawing/2014/main" xmlns="" id="{00000000-0008-0000-0700-0000E7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4" name="テキスト ボックス 743">
          <a:extLst>
            <a:ext uri="{FF2B5EF4-FFF2-40B4-BE49-F238E27FC236}">
              <a16:creationId xmlns:a16="http://schemas.microsoft.com/office/drawing/2014/main" xmlns="" id="{00000000-0008-0000-0700-0000E8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5" name="諸支出金グラフ枠">
          <a:extLst>
            <a:ext uri="{FF2B5EF4-FFF2-40B4-BE49-F238E27FC236}">
              <a16:creationId xmlns:a16="http://schemas.microsoft.com/office/drawing/2014/main" xmlns="" id="{00000000-0008-0000-0700-0000E9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157988</xdr:rowOff>
    </xdr:from>
    <xdr:to>
      <xdr:col>116</xdr:col>
      <xdr:colOff>62864</xdr:colOff>
      <xdr:row>39</xdr:row>
      <xdr:rowOff>98878</xdr:rowOff>
    </xdr:to>
    <xdr:cxnSp macro="">
      <xdr:nvCxnSpPr>
        <xdr:cNvPr id="746" name="直線コネクタ 745">
          <a:extLst>
            <a:ext uri="{FF2B5EF4-FFF2-40B4-BE49-F238E27FC236}">
              <a16:creationId xmlns:a16="http://schemas.microsoft.com/office/drawing/2014/main" xmlns="" id="{00000000-0008-0000-0700-0000EA020000}"/>
            </a:ext>
          </a:extLst>
        </xdr:cNvPr>
        <xdr:cNvCxnSpPr/>
      </xdr:nvCxnSpPr>
      <xdr:spPr>
        <a:xfrm flipV="1">
          <a:off x="22159595" y="5301488"/>
          <a:ext cx="1269" cy="14839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135870</xdr:rowOff>
    </xdr:from>
    <xdr:ext cx="249299" cy="259045"/>
    <xdr:sp macro="" textlink="">
      <xdr:nvSpPr>
        <xdr:cNvPr id="747" name="諸支出金最小値テキスト">
          <a:extLst>
            <a:ext uri="{FF2B5EF4-FFF2-40B4-BE49-F238E27FC236}">
              <a16:creationId xmlns:a16="http://schemas.microsoft.com/office/drawing/2014/main" xmlns="" id="{00000000-0008-0000-0700-0000EB020000}"/>
            </a:ext>
          </a:extLst>
        </xdr:cNvPr>
        <xdr:cNvSpPr txBox="1"/>
      </xdr:nvSpPr>
      <xdr:spPr>
        <a:xfrm>
          <a:off x="22212300" y="6822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8" name="直線コネクタ 747">
          <a:extLst>
            <a:ext uri="{FF2B5EF4-FFF2-40B4-BE49-F238E27FC236}">
              <a16:creationId xmlns:a16="http://schemas.microsoft.com/office/drawing/2014/main" xmlns="" id="{00000000-0008-0000-0700-0000EC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104665</xdr:rowOff>
    </xdr:from>
    <xdr:ext cx="469744" cy="259045"/>
    <xdr:sp macro="" textlink="">
      <xdr:nvSpPr>
        <xdr:cNvPr id="749" name="諸支出金最大値テキスト">
          <a:extLst>
            <a:ext uri="{FF2B5EF4-FFF2-40B4-BE49-F238E27FC236}">
              <a16:creationId xmlns:a16="http://schemas.microsoft.com/office/drawing/2014/main" xmlns="" id="{00000000-0008-0000-0700-0000ED020000}"/>
            </a:ext>
          </a:extLst>
        </xdr:cNvPr>
        <xdr:cNvSpPr txBox="1"/>
      </xdr:nvSpPr>
      <xdr:spPr>
        <a:xfrm>
          <a:off x="22212300" y="507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4,544</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157988</xdr:rowOff>
    </xdr:from>
    <xdr:to>
      <xdr:col>116</xdr:col>
      <xdr:colOff>152400</xdr:colOff>
      <xdr:row>30</xdr:row>
      <xdr:rowOff>157988</xdr:rowOff>
    </xdr:to>
    <xdr:cxnSp macro="">
      <xdr:nvCxnSpPr>
        <xdr:cNvPr id="750" name="直線コネクタ 749">
          <a:extLst>
            <a:ext uri="{FF2B5EF4-FFF2-40B4-BE49-F238E27FC236}">
              <a16:creationId xmlns:a16="http://schemas.microsoft.com/office/drawing/2014/main" xmlns="" id="{00000000-0008-0000-0700-0000EE020000}"/>
            </a:ext>
          </a:extLst>
        </xdr:cNvPr>
        <xdr:cNvCxnSpPr/>
      </xdr:nvCxnSpPr>
      <xdr:spPr>
        <a:xfrm>
          <a:off x="22072600" y="53014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1" name="直線コネクタ 750">
          <a:extLst>
            <a:ext uri="{FF2B5EF4-FFF2-40B4-BE49-F238E27FC236}">
              <a16:creationId xmlns:a16="http://schemas.microsoft.com/office/drawing/2014/main" xmlns="" id="{00000000-0008-0000-0700-0000EF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53321</xdr:rowOff>
    </xdr:from>
    <xdr:ext cx="313932" cy="259045"/>
    <xdr:sp macro="" textlink="">
      <xdr:nvSpPr>
        <xdr:cNvPr id="752" name="諸支出金平均値テキスト">
          <a:extLst>
            <a:ext uri="{FF2B5EF4-FFF2-40B4-BE49-F238E27FC236}">
              <a16:creationId xmlns:a16="http://schemas.microsoft.com/office/drawing/2014/main" xmlns="" id="{00000000-0008-0000-0700-0000F0020000}"/>
            </a:ext>
          </a:extLst>
        </xdr:cNvPr>
        <xdr:cNvSpPr txBox="1"/>
      </xdr:nvSpPr>
      <xdr:spPr>
        <a:xfrm>
          <a:off x="22212300" y="656842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30444</xdr:rowOff>
    </xdr:from>
    <xdr:to>
      <xdr:col>116</xdr:col>
      <xdr:colOff>114300</xdr:colOff>
      <xdr:row>39</xdr:row>
      <xdr:rowOff>132044</xdr:rowOff>
    </xdr:to>
    <xdr:sp macro="" textlink="">
      <xdr:nvSpPr>
        <xdr:cNvPr id="753" name="フローチャート: 判断 752">
          <a:extLst>
            <a:ext uri="{FF2B5EF4-FFF2-40B4-BE49-F238E27FC236}">
              <a16:creationId xmlns:a16="http://schemas.microsoft.com/office/drawing/2014/main" xmlns="" id="{00000000-0008-0000-0700-0000F1020000}"/>
            </a:ext>
          </a:extLst>
        </xdr:cNvPr>
        <xdr:cNvSpPr/>
      </xdr:nvSpPr>
      <xdr:spPr>
        <a:xfrm>
          <a:off x="22110700" y="6716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4" name="直線コネクタ 753">
          <a:extLst>
            <a:ext uri="{FF2B5EF4-FFF2-40B4-BE49-F238E27FC236}">
              <a16:creationId xmlns:a16="http://schemas.microsoft.com/office/drawing/2014/main" xmlns="" id="{00000000-0008-0000-0700-0000F2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31750</xdr:rowOff>
    </xdr:from>
    <xdr:to>
      <xdr:col>112</xdr:col>
      <xdr:colOff>38100</xdr:colOff>
      <xdr:row>39</xdr:row>
      <xdr:rowOff>133350</xdr:rowOff>
    </xdr:to>
    <xdr:sp macro="" textlink="">
      <xdr:nvSpPr>
        <xdr:cNvPr id="755" name="フローチャート: 判断 754">
          <a:extLst>
            <a:ext uri="{FF2B5EF4-FFF2-40B4-BE49-F238E27FC236}">
              <a16:creationId xmlns:a16="http://schemas.microsoft.com/office/drawing/2014/main" xmlns="" id="{00000000-0008-0000-0700-0000F3020000}"/>
            </a:ext>
          </a:extLst>
        </xdr:cNvPr>
        <xdr:cNvSpPr/>
      </xdr:nvSpPr>
      <xdr:spPr>
        <a:xfrm>
          <a:off x="212725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149877</xdr:rowOff>
    </xdr:from>
    <xdr:ext cx="313932"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21166333" y="64935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7" name="直線コネクタ 756">
          <a:extLst>
            <a:ext uri="{FF2B5EF4-FFF2-40B4-BE49-F238E27FC236}">
              <a16:creationId xmlns:a16="http://schemas.microsoft.com/office/drawing/2014/main" xmlns="" id="{00000000-0008-0000-0700-0000F5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25545</xdr:rowOff>
    </xdr:from>
    <xdr:to>
      <xdr:col>107</xdr:col>
      <xdr:colOff>101600</xdr:colOff>
      <xdr:row>39</xdr:row>
      <xdr:rowOff>127145</xdr:rowOff>
    </xdr:to>
    <xdr:sp macro="" textlink="">
      <xdr:nvSpPr>
        <xdr:cNvPr id="758" name="フローチャート: 判断 757">
          <a:extLst>
            <a:ext uri="{FF2B5EF4-FFF2-40B4-BE49-F238E27FC236}">
              <a16:creationId xmlns:a16="http://schemas.microsoft.com/office/drawing/2014/main" xmlns="" id="{00000000-0008-0000-0700-0000F6020000}"/>
            </a:ext>
          </a:extLst>
        </xdr:cNvPr>
        <xdr:cNvSpPr/>
      </xdr:nvSpPr>
      <xdr:spPr>
        <a:xfrm>
          <a:off x="20383500" y="671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143672</xdr:rowOff>
    </xdr:from>
    <xdr:ext cx="313932" cy="259045"/>
    <xdr:sp macro="" textlink="">
      <xdr:nvSpPr>
        <xdr:cNvPr id="759" name="テキスト ボックス 758">
          <a:extLst>
            <a:ext uri="{FF2B5EF4-FFF2-40B4-BE49-F238E27FC236}">
              <a16:creationId xmlns:a16="http://schemas.microsoft.com/office/drawing/2014/main" xmlns="" id="{00000000-0008-0000-0700-0000F7020000}"/>
            </a:ext>
          </a:extLst>
        </xdr:cNvPr>
        <xdr:cNvSpPr txBox="1"/>
      </xdr:nvSpPr>
      <xdr:spPr>
        <a:xfrm>
          <a:off x="20277333" y="648732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60" name="直線コネクタ 759">
          <a:extLst>
            <a:ext uri="{FF2B5EF4-FFF2-40B4-BE49-F238E27FC236}">
              <a16:creationId xmlns:a16="http://schemas.microsoft.com/office/drawing/2014/main" xmlns="" id="{00000000-0008-0000-0700-0000F8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14768</xdr:rowOff>
    </xdr:from>
    <xdr:to>
      <xdr:col>102</xdr:col>
      <xdr:colOff>165100</xdr:colOff>
      <xdr:row>39</xdr:row>
      <xdr:rowOff>116368</xdr:rowOff>
    </xdr:to>
    <xdr:sp macro="" textlink="">
      <xdr:nvSpPr>
        <xdr:cNvPr id="761" name="フローチャート: 判断 760">
          <a:extLst>
            <a:ext uri="{FF2B5EF4-FFF2-40B4-BE49-F238E27FC236}">
              <a16:creationId xmlns:a16="http://schemas.microsoft.com/office/drawing/2014/main" xmlns="" id="{00000000-0008-0000-0700-0000F9020000}"/>
            </a:ext>
          </a:extLst>
        </xdr:cNvPr>
        <xdr:cNvSpPr/>
      </xdr:nvSpPr>
      <xdr:spPr>
        <a:xfrm>
          <a:off x="19494500" y="670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132895</xdr:rowOff>
    </xdr:from>
    <xdr:ext cx="378565"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19356017" y="64765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23585</xdr:rowOff>
    </xdr:from>
    <xdr:to>
      <xdr:col>98</xdr:col>
      <xdr:colOff>38100</xdr:colOff>
      <xdr:row>39</xdr:row>
      <xdr:rowOff>125185</xdr:rowOff>
    </xdr:to>
    <xdr:sp macro="" textlink="">
      <xdr:nvSpPr>
        <xdr:cNvPr id="763" name="フローチャート: 判断 762">
          <a:extLst>
            <a:ext uri="{FF2B5EF4-FFF2-40B4-BE49-F238E27FC236}">
              <a16:creationId xmlns:a16="http://schemas.microsoft.com/office/drawing/2014/main" xmlns="" id="{00000000-0008-0000-0700-0000FB020000}"/>
            </a:ext>
          </a:extLst>
        </xdr:cNvPr>
        <xdr:cNvSpPr/>
      </xdr:nvSpPr>
      <xdr:spPr>
        <a:xfrm>
          <a:off x="18605500" y="671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141712</xdr:rowOff>
    </xdr:from>
    <xdr:ext cx="313932"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8499333" y="648536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xmlns="" id="{00000000-0008-0000-0700-0000FD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xmlns="" id="{00000000-0008-0000-0700-0000FF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xmlns="" id="{00000000-0008-0000-0700-000000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xmlns="" id="{00000000-0008-0000-0700-000001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70" name="楕円 769">
          <a:extLst>
            <a:ext uri="{FF2B5EF4-FFF2-40B4-BE49-F238E27FC236}">
              <a16:creationId xmlns:a16="http://schemas.microsoft.com/office/drawing/2014/main" xmlns="" id="{00000000-0008-0000-0700-000002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39</xdr:row>
      <xdr:rowOff>8870</xdr:rowOff>
    </xdr:from>
    <xdr:ext cx="249299" cy="259045"/>
    <xdr:sp macro="" textlink="">
      <xdr:nvSpPr>
        <xdr:cNvPr id="771" name="諸支出金該当値テキスト">
          <a:extLst>
            <a:ext uri="{FF2B5EF4-FFF2-40B4-BE49-F238E27FC236}">
              <a16:creationId xmlns:a16="http://schemas.microsoft.com/office/drawing/2014/main" xmlns="" id="{00000000-0008-0000-0700-000003030000}"/>
            </a:ext>
          </a:extLst>
        </xdr:cNvPr>
        <xdr:cNvSpPr txBox="1"/>
      </xdr:nvSpPr>
      <xdr:spPr>
        <a:xfrm>
          <a:off x="22212300" y="669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2" name="楕円 771">
          <a:extLst>
            <a:ext uri="{FF2B5EF4-FFF2-40B4-BE49-F238E27FC236}">
              <a16:creationId xmlns:a16="http://schemas.microsoft.com/office/drawing/2014/main" xmlns="" id="{00000000-0008-0000-0700-000004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3" name="テキスト ボックス 772">
          <a:extLst>
            <a:ext uri="{FF2B5EF4-FFF2-40B4-BE49-F238E27FC236}">
              <a16:creationId xmlns:a16="http://schemas.microsoft.com/office/drawing/2014/main" xmlns="" id="{00000000-0008-0000-0700-000005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4" name="楕円 773">
          <a:extLst>
            <a:ext uri="{FF2B5EF4-FFF2-40B4-BE49-F238E27FC236}">
              <a16:creationId xmlns:a16="http://schemas.microsoft.com/office/drawing/2014/main" xmlns="" id="{00000000-0008-0000-0700-000006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6" name="楕円 775">
          <a:extLst>
            <a:ext uri="{FF2B5EF4-FFF2-40B4-BE49-F238E27FC236}">
              <a16:creationId xmlns:a16="http://schemas.microsoft.com/office/drawing/2014/main" xmlns="" id="{00000000-0008-0000-0700-000008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7" name="テキスト ボックス 776">
          <a:extLst>
            <a:ext uri="{FF2B5EF4-FFF2-40B4-BE49-F238E27FC236}">
              <a16:creationId xmlns:a16="http://schemas.microsoft.com/office/drawing/2014/main" xmlns="" id="{00000000-0008-0000-0700-000009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8" name="楕円 777">
          <a:extLst>
            <a:ext uri="{FF2B5EF4-FFF2-40B4-BE49-F238E27FC236}">
              <a16:creationId xmlns:a16="http://schemas.microsoft.com/office/drawing/2014/main" xmlns="" id="{00000000-0008-0000-0700-00000A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9" name="テキスト ボックス 778">
          <a:extLst>
            <a:ext uri="{FF2B5EF4-FFF2-40B4-BE49-F238E27FC236}">
              <a16:creationId xmlns:a16="http://schemas.microsoft.com/office/drawing/2014/main" xmlns="" id="{00000000-0008-0000-0700-00000B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0" name="正方形/長方形 779">
          <a:extLst>
            <a:ext uri="{FF2B5EF4-FFF2-40B4-BE49-F238E27FC236}">
              <a16:creationId xmlns:a16="http://schemas.microsoft.com/office/drawing/2014/main" xmlns="" id="{00000000-0008-0000-0700-00000C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1" name="正方形/長方形 780">
          <a:extLst>
            <a:ext uri="{FF2B5EF4-FFF2-40B4-BE49-F238E27FC236}">
              <a16:creationId xmlns:a16="http://schemas.microsoft.com/office/drawing/2014/main" xmlns="" id="{00000000-0008-0000-0700-00000D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2" name="正方形/長方形 781">
          <a:extLst>
            <a:ext uri="{FF2B5EF4-FFF2-40B4-BE49-F238E27FC236}">
              <a16:creationId xmlns:a16="http://schemas.microsoft.com/office/drawing/2014/main" xmlns="" id="{00000000-0008-0000-0700-00000E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3" name="正方形/長方形 782">
          <a:extLst>
            <a:ext uri="{FF2B5EF4-FFF2-40B4-BE49-F238E27FC236}">
              <a16:creationId xmlns:a16="http://schemas.microsoft.com/office/drawing/2014/main" xmlns="" id="{00000000-0008-0000-0700-00000F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4" name="正方形/長方形 783">
          <a:extLst>
            <a:ext uri="{FF2B5EF4-FFF2-40B4-BE49-F238E27FC236}">
              <a16:creationId xmlns:a16="http://schemas.microsoft.com/office/drawing/2014/main" xmlns="" id="{00000000-0008-0000-0700-000010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5" name="正方形/長方形 784">
          <a:extLst>
            <a:ext uri="{FF2B5EF4-FFF2-40B4-BE49-F238E27FC236}">
              <a16:creationId xmlns:a16="http://schemas.microsoft.com/office/drawing/2014/main" xmlns="" id="{00000000-0008-0000-0700-000011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6" name="正方形/長方形 785">
          <a:extLst>
            <a:ext uri="{FF2B5EF4-FFF2-40B4-BE49-F238E27FC236}">
              <a16:creationId xmlns:a16="http://schemas.microsoft.com/office/drawing/2014/main" xmlns="" id="{00000000-0008-0000-0700-000012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7" name="正方形/長方形 786">
          <a:extLst>
            <a:ext uri="{FF2B5EF4-FFF2-40B4-BE49-F238E27FC236}">
              <a16:creationId xmlns:a16="http://schemas.microsoft.com/office/drawing/2014/main" xmlns="" id="{00000000-0008-0000-0700-000013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8" name="テキスト ボックス 787">
          <a:extLst>
            <a:ext uri="{FF2B5EF4-FFF2-40B4-BE49-F238E27FC236}">
              <a16:creationId xmlns:a16="http://schemas.microsoft.com/office/drawing/2014/main" xmlns="" id="{00000000-0008-0000-0700-000014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9" name="直線コネクタ 788">
          <a:extLst>
            <a:ext uri="{FF2B5EF4-FFF2-40B4-BE49-F238E27FC236}">
              <a16:creationId xmlns:a16="http://schemas.microsoft.com/office/drawing/2014/main" xmlns="" id="{00000000-0008-0000-0700-000015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1" name="テキスト ボックス 790">
          <a:extLst>
            <a:ext uri="{FF2B5EF4-FFF2-40B4-BE49-F238E27FC236}">
              <a16:creationId xmlns:a16="http://schemas.microsoft.com/office/drawing/2014/main" xmlns="" id="{00000000-0008-0000-0700-000017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a16="http://schemas.microsoft.com/office/drawing/2014/main" xmlns=""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a16="http://schemas.microsoft.com/office/drawing/2014/main" xmlns=""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a16="http://schemas.microsoft.com/office/drawing/2014/main" xmlns=""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5" name="直線コネクタ 794">
          <a:extLst>
            <a:ext uri="{FF2B5EF4-FFF2-40B4-BE49-F238E27FC236}">
              <a16:creationId xmlns:a16="http://schemas.microsoft.com/office/drawing/2014/main" xmlns="" id="{00000000-0008-0000-0700-00001B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6" name="前年度繰上充用金最小値テキスト">
          <a:extLst>
            <a:ext uri="{FF2B5EF4-FFF2-40B4-BE49-F238E27FC236}">
              <a16:creationId xmlns:a16="http://schemas.microsoft.com/office/drawing/2014/main" xmlns="" id="{00000000-0008-0000-0700-00001C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7" name="直線コネクタ 796">
          <a:extLst>
            <a:ext uri="{FF2B5EF4-FFF2-40B4-BE49-F238E27FC236}">
              <a16:creationId xmlns:a16="http://schemas.microsoft.com/office/drawing/2014/main" xmlns="" id="{00000000-0008-0000-0700-00001D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8" name="前年度繰上充用金最大値テキスト">
          <a:extLst>
            <a:ext uri="{FF2B5EF4-FFF2-40B4-BE49-F238E27FC236}">
              <a16:creationId xmlns:a16="http://schemas.microsoft.com/office/drawing/2014/main" xmlns="" id="{00000000-0008-0000-0700-00001E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9" name="直線コネクタ 798">
          <a:extLst>
            <a:ext uri="{FF2B5EF4-FFF2-40B4-BE49-F238E27FC236}">
              <a16:creationId xmlns:a16="http://schemas.microsoft.com/office/drawing/2014/main" xmlns="" id="{00000000-0008-0000-0700-00001F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0" name="直線コネクタ 799">
          <a:extLst>
            <a:ext uri="{FF2B5EF4-FFF2-40B4-BE49-F238E27FC236}">
              <a16:creationId xmlns:a16="http://schemas.microsoft.com/office/drawing/2014/main" xmlns="" id="{00000000-0008-0000-0700-000020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1" name="前年度繰上充用金平均値テキスト">
          <a:extLst>
            <a:ext uri="{FF2B5EF4-FFF2-40B4-BE49-F238E27FC236}">
              <a16:creationId xmlns:a16="http://schemas.microsoft.com/office/drawing/2014/main" xmlns="" id="{00000000-0008-0000-0700-000021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2" name="フローチャート: 判断 801">
          <a:extLst>
            <a:ext uri="{FF2B5EF4-FFF2-40B4-BE49-F238E27FC236}">
              <a16:creationId xmlns:a16="http://schemas.microsoft.com/office/drawing/2014/main" xmlns="" id="{00000000-0008-0000-0700-000022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3" name="直線コネクタ 802">
          <a:extLst>
            <a:ext uri="{FF2B5EF4-FFF2-40B4-BE49-F238E27FC236}">
              <a16:creationId xmlns:a16="http://schemas.microsoft.com/office/drawing/2014/main" xmlns="" id="{00000000-0008-0000-0700-000023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4" name="フローチャート: 判断 803">
          <a:extLst>
            <a:ext uri="{FF2B5EF4-FFF2-40B4-BE49-F238E27FC236}">
              <a16:creationId xmlns:a16="http://schemas.microsoft.com/office/drawing/2014/main" xmlns="" id="{00000000-0008-0000-0700-000024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6" name="直線コネクタ 805">
          <a:extLst>
            <a:ext uri="{FF2B5EF4-FFF2-40B4-BE49-F238E27FC236}">
              <a16:creationId xmlns:a16="http://schemas.microsoft.com/office/drawing/2014/main" xmlns="" id="{00000000-0008-0000-0700-000026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7" name="フローチャート: 判断 806">
          <a:extLst>
            <a:ext uri="{FF2B5EF4-FFF2-40B4-BE49-F238E27FC236}">
              <a16:creationId xmlns:a16="http://schemas.microsoft.com/office/drawing/2014/main" xmlns="" id="{00000000-0008-0000-0700-000027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xmlns="" id="{00000000-0008-0000-0700-000028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9" name="直線コネクタ 808">
          <a:extLst>
            <a:ext uri="{FF2B5EF4-FFF2-40B4-BE49-F238E27FC236}">
              <a16:creationId xmlns:a16="http://schemas.microsoft.com/office/drawing/2014/main" xmlns="" id="{00000000-0008-0000-0700-000029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0" name="フローチャート: 判断 809">
          <a:extLst>
            <a:ext uri="{FF2B5EF4-FFF2-40B4-BE49-F238E27FC236}">
              <a16:creationId xmlns:a16="http://schemas.microsoft.com/office/drawing/2014/main" xmlns="" id="{00000000-0008-0000-0700-00002A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2" name="フローチャート: 判断 811">
          <a:extLst>
            <a:ext uri="{FF2B5EF4-FFF2-40B4-BE49-F238E27FC236}">
              <a16:creationId xmlns:a16="http://schemas.microsoft.com/office/drawing/2014/main" xmlns="" id="{00000000-0008-0000-0700-00002C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xmlns=""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xmlns=""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xmlns=""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9" name="楕円 818">
          <a:extLst>
            <a:ext uri="{FF2B5EF4-FFF2-40B4-BE49-F238E27FC236}">
              <a16:creationId xmlns:a16="http://schemas.microsoft.com/office/drawing/2014/main" xmlns="" id="{00000000-0008-0000-0700-000033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0" name="前年度繰上充用金該当値テキスト">
          <a:extLst>
            <a:ext uri="{FF2B5EF4-FFF2-40B4-BE49-F238E27FC236}">
              <a16:creationId xmlns:a16="http://schemas.microsoft.com/office/drawing/2014/main" xmlns="" id="{00000000-0008-0000-0700-000034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1" name="楕円 820">
          <a:extLst>
            <a:ext uri="{FF2B5EF4-FFF2-40B4-BE49-F238E27FC236}">
              <a16:creationId xmlns:a16="http://schemas.microsoft.com/office/drawing/2014/main" xmlns="" id="{00000000-0008-0000-0700-000035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xmlns="" id="{00000000-0008-0000-0700-000036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3" name="楕円 822">
          <a:extLst>
            <a:ext uri="{FF2B5EF4-FFF2-40B4-BE49-F238E27FC236}">
              <a16:creationId xmlns:a16="http://schemas.microsoft.com/office/drawing/2014/main" xmlns="" id="{00000000-0008-0000-0700-000037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xmlns="" id="{00000000-0008-0000-0700-000038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5" name="楕円 824">
          <a:extLst>
            <a:ext uri="{FF2B5EF4-FFF2-40B4-BE49-F238E27FC236}">
              <a16:creationId xmlns:a16="http://schemas.microsoft.com/office/drawing/2014/main" xmlns="" id="{00000000-0008-0000-0700-000039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xmlns="" id="{00000000-0008-0000-0700-00003A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7" name="楕円 826">
          <a:extLst>
            <a:ext uri="{FF2B5EF4-FFF2-40B4-BE49-F238E27FC236}">
              <a16:creationId xmlns:a16="http://schemas.microsoft.com/office/drawing/2014/main" xmlns="" id="{00000000-0008-0000-0700-00003B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xmlns="" id="{00000000-0008-0000-0700-00003C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a16="http://schemas.microsoft.com/office/drawing/2014/main" xmlns=""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a16="http://schemas.microsoft.com/office/drawing/2014/main" xmlns=""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a16="http://schemas.microsoft.com/office/drawing/2014/main" xmlns=""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mn-lt"/>
              <a:ea typeface="+mn-ea"/>
              <a:cs typeface="+mn-cs"/>
            </a:rPr>
            <a:t>教育費以外の</a:t>
          </a:r>
          <a:r>
            <a:rPr kumimoji="1" lang="ja-JP" altLang="ja-JP" sz="1100">
              <a:solidFill>
                <a:schemeClr val="dk1"/>
              </a:solidFill>
              <a:effectLst/>
              <a:latin typeface="+mn-lt"/>
              <a:ea typeface="+mn-ea"/>
              <a:cs typeface="+mn-cs"/>
            </a:rPr>
            <a:t>すべての項目において類似団体を上回っている状況である。（支出のない労働費と諸支出金、前年度繰上充用金を除く）</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総務費においては、</a:t>
          </a:r>
          <a:r>
            <a:rPr kumimoji="1" lang="ja-JP" altLang="ja-JP" sz="1100">
              <a:solidFill>
                <a:schemeClr val="dk1"/>
              </a:solidFill>
              <a:effectLst/>
              <a:latin typeface="+mn-lt"/>
              <a:ea typeface="+mn-ea"/>
              <a:cs typeface="+mn-cs"/>
            </a:rPr>
            <a:t>特別定額給付金事業</a:t>
          </a:r>
          <a:r>
            <a:rPr kumimoji="1" lang="ja-JP" altLang="en-US" sz="1100">
              <a:solidFill>
                <a:schemeClr val="dk1"/>
              </a:solidFill>
              <a:effectLst/>
              <a:latin typeface="+mn-lt"/>
              <a:ea typeface="+mn-ea"/>
              <a:cs typeface="+mn-cs"/>
            </a:rPr>
            <a:t>の終了に伴い、</a:t>
          </a:r>
          <a:r>
            <a:rPr kumimoji="1" lang="ja-JP" altLang="ja-JP" sz="1100">
              <a:solidFill>
                <a:schemeClr val="dk1"/>
              </a:solidFill>
              <a:effectLst/>
              <a:latin typeface="+mn-lt"/>
              <a:ea typeface="+mn-ea"/>
              <a:cs typeface="+mn-cs"/>
            </a:rPr>
            <a:t>前年度に比べ住民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人当たりのコストが大幅に</a:t>
          </a:r>
          <a:r>
            <a:rPr kumimoji="1" lang="ja-JP" altLang="en-US" sz="1100">
              <a:solidFill>
                <a:schemeClr val="dk1"/>
              </a:solidFill>
              <a:effectLst/>
              <a:latin typeface="+mn-lt"/>
              <a:ea typeface="+mn-ea"/>
              <a:cs typeface="+mn-cs"/>
            </a:rPr>
            <a:t>減額</a:t>
          </a:r>
          <a:r>
            <a:rPr kumimoji="1" lang="ja-JP" altLang="ja-JP" sz="1100">
              <a:solidFill>
                <a:schemeClr val="dk1"/>
              </a:solidFill>
              <a:effectLst/>
              <a:latin typeface="+mn-lt"/>
              <a:ea typeface="+mn-ea"/>
              <a:cs typeface="+mn-cs"/>
            </a:rPr>
            <a:t>となっている。</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民生費及び</a:t>
          </a:r>
          <a:r>
            <a:rPr kumimoji="1" lang="ja-JP" altLang="ja-JP" sz="1100">
              <a:solidFill>
                <a:schemeClr val="dk1"/>
              </a:solidFill>
              <a:effectLst/>
              <a:latin typeface="+mn-lt"/>
              <a:ea typeface="+mn-ea"/>
              <a:cs typeface="+mn-cs"/>
            </a:rPr>
            <a:t>商工費については、新型コロナウイルス感染症対策に係る</a:t>
          </a:r>
          <a:r>
            <a:rPr kumimoji="1" lang="ja-JP" altLang="en-US" sz="1100">
              <a:solidFill>
                <a:schemeClr val="dk1"/>
              </a:solidFill>
              <a:effectLst/>
              <a:latin typeface="+mn-lt"/>
              <a:ea typeface="+mn-ea"/>
              <a:cs typeface="+mn-cs"/>
            </a:rPr>
            <a:t>事業（特別給付事業、</a:t>
          </a:r>
          <a:r>
            <a:rPr kumimoji="1" lang="ja-JP" altLang="ja-JP" sz="1100">
              <a:solidFill>
                <a:schemeClr val="dk1"/>
              </a:solidFill>
              <a:effectLst/>
              <a:latin typeface="+mn-lt"/>
              <a:ea typeface="+mn-ea"/>
              <a:cs typeface="+mn-cs"/>
            </a:rPr>
            <a:t>各種経済対策事業等の実施に伴い、前年度に比べ住民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人当たりのコストが大幅に増額となっている。</a:t>
          </a:r>
          <a:endParaRPr lang="ja-JP" altLang="ja-JP" sz="1400">
            <a:effectLst/>
          </a:endParaRPr>
        </a:p>
        <a:p>
          <a:r>
            <a:rPr kumimoji="1" lang="ja-JP" altLang="ja-JP" sz="1100">
              <a:solidFill>
                <a:schemeClr val="dk1"/>
              </a:solidFill>
              <a:effectLst/>
              <a:latin typeface="+mn-lt"/>
              <a:ea typeface="+mn-ea"/>
              <a:cs typeface="+mn-cs"/>
            </a:rPr>
            <a:t>農林水産業費については、道整備交付金事業、地籍調査事業、</a:t>
          </a:r>
          <a:r>
            <a:rPr kumimoji="1" lang="ja-JP" altLang="en-US" sz="1100">
              <a:solidFill>
                <a:schemeClr val="dk1"/>
              </a:solidFill>
              <a:effectLst/>
              <a:latin typeface="+mn-lt"/>
              <a:ea typeface="+mn-ea"/>
              <a:cs typeface="+mn-cs"/>
            </a:rPr>
            <a:t>等</a:t>
          </a:r>
          <a:r>
            <a:rPr kumimoji="1" lang="ja-JP" altLang="ja-JP" sz="1100">
              <a:solidFill>
                <a:schemeClr val="dk1"/>
              </a:solidFill>
              <a:effectLst/>
              <a:latin typeface="+mn-lt"/>
              <a:ea typeface="+mn-ea"/>
              <a:cs typeface="+mn-cs"/>
            </a:rPr>
            <a:t>で前年度</a:t>
          </a:r>
          <a:r>
            <a:rPr kumimoji="1" lang="ja-JP" altLang="en-US" sz="1100">
              <a:solidFill>
                <a:schemeClr val="dk1"/>
              </a:solidFill>
              <a:effectLst/>
              <a:latin typeface="+mn-lt"/>
              <a:ea typeface="+mn-ea"/>
              <a:cs typeface="+mn-cs"/>
            </a:rPr>
            <a:t>より増加</a:t>
          </a:r>
          <a:r>
            <a:rPr kumimoji="1" lang="ja-JP" altLang="ja-JP" sz="1100">
              <a:solidFill>
                <a:schemeClr val="dk1"/>
              </a:solidFill>
              <a:effectLst/>
              <a:latin typeface="+mn-lt"/>
              <a:ea typeface="+mn-ea"/>
              <a:cs typeface="+mn-cs"/>
            </a:rPr>
            <a:t>したことにより、住民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人当たりのコストについても</a:t>
          </a:r>
          <a:r>
            <a:rPr kumimoji="1" lang="ja-JP" altLang="en-US" sz="1100">
              <a:solidFill>
                <a:schemeClr val="dk1"/>
              </a:solidFill>
              <a:effectLst/>
              <a:latin typeface="+mn-lt"/>
              <a:ea typeface="+mn-ea"/>
              <a:cs typeface="+mn-cs"/>
            </a:rPr>
            <a:t>依然として類似団体内でも上位となっている</a:t>
          </a:r>
          <a:r>
            <a:rPr kumimoji="1" lang="ja-JP" altLang="ja-JP" sz="1100">
              <a:solidFill>
                <a:schemeClr val="dk1"/>
              </a:solidFill>
              <a:effectLst/>
              <a:latin typeface="+mn-lt"/>
              <a:ea typeface="+mn-ea"/>
              <a:cs typeface="+mn-cs"/>
            </a:rPr>
            <a:t>。</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公債費については、平成</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年度以降年々減少はしているが、依然として合併前に多額の地方単独事業を実施したこと及び高利率の地方債の繰上償還を実施している影響で元利償還金が膨らんでおり、類似団体内で</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位となっている。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災害復旧事業費については、平成３０年度の豪雨による自然災害による事業が残っており、依然として類似団体平均を上回っているが、昨年度に比べ住民</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人当たりのコストについては減額となっている。</a:t>
          </a:r>
          <a:endParaRPr lang="ja-JP" altLang="ja-JP" sz="1400">
            <a:effectLst/>
          </a:endParaRPr>
        </a:p>
        <a:p>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200">
              <a:solidFill>
                <a:schemeClr val="dk1"/>
              </a:solidFill>
              <a:effectLst/>
              <a:latin typeface="+mn-lt"/>
              <a:ea typeface="+mn-ea"/>
              <a:cs typeface="+mn-cs"/>
            </a:rPr>
            <a:t>　財政調整基金は、適切な財源の確保と歳出の精査により</a:t>
          </a:r>
          <a:r>
            <a:rPr kumimoji="1" lang="ja-JP" altLang="en-US" sz="1200">
              <a:solidFill>
                <a:schemeClr val="dk1"/>
              </a:solidFill>
              <a:effectLst/>
              <a:latin typeface="+mn-lt"/>
              <a:ea typeface="+mn-ea"/>
              <a:cs typeface="+mn-cs"/>
            </a:rPr>
            <a:t>毎年</a:t>
          </a:r>
          <a:r>
            <a:rPr kumimoji="1" lang="ja-JP" altLang="ja-JP" sz="1200">
              <a:solidFill>
                <a:schemeClr val="dk1"/>
              </a:solidFill>
              <a:effectLst/>
              <a:latin typeface="+mn-lt"/>
              <a:ea typeface="+mn-ea"/>
              <a:cs typeface="+mn-cs"/>
            </a:rPr>
            <a:t>積み立てを行</a:t>
          </a:r>
          <a:r>
            <a:rPr kumimoji="1" lang="ja-JP" altLang="en-US" sz="1200">
              <a:solidFill>
                <a:schemeClr val="dk1"/>
              </a:solidFill>
              <a:effectLst/>
              <a:latin typeface="+mn-lt"/>
              <a:ea typeface="+mn-ea"/>
              <a:cs typeface="+mn-cs"/>
            </a:rPr>
            <a:t>っており</a:t>
          </a:r>
          <a:r>
            <a:rPr kumimoji="1" lang="ja-JP" altLang="ja-JP" sz="1200">
              <a:solidFill>
                <a:schemeClr val="dk1"/>
              </a:solidFill>
              <a:effectLst/>
              <a:latin typeface="+mn-lt"/>
              <a:ea typeface="+mn-ea"/>
              <a:cs typeface="+mn-cs"/>
            </a:rPr>
            <a:t>、基金残高は昨年度より</a:t>
          </a:r>
          <a:r>
            <a:rPr kumimoji="1" lang="en-US" altLang="ja-JP" sz="1200">
              <a:solidFill>
                <a:schemeClr val="dk1"/>
              </a:solidFill>
              <a:effectLst/>
              <a:latin typeface="+mn-lt"/>
              <a:ea typeface="+mn-ea"/>
              <a:cs typeface="+mn-cs"/>
            </a:rPr>
            <a:t>393,163</a:t>
          </a:r>
          <a:r>
            <a:rPr kumimoji="1" lang="ja-JP" altLang="ja-JP" sz="1200">
              <a:solidFill>
                <a:schemeClr val="dk1"/>
              </a:solidFill>
              <a:effectLst/>
              <a:latin typeface="+mn-lt"/>
              <a:ea typeface="+mn-ea"/>
              <a:cs typeface="+mn-cs"/>
            </a:rPr>
            <a:t>千円増加している。</a:t>
          </a:r>
          <a:endParaRPr lang="ja-JP" altLang="ja-JP" sz="1600">
            <a:effectLst/>
          </a:endParaRPr>
        </a:p>
        <a:p>
          <a:r>
            <a:rPr kumimoji="1" lang="ja-JP" altLang="ja-JP" sz="1200">
              <a:solidFill>
                <a:schemeClr val="dk1"/>
              </a:solidFill>
              <a:effectLst/>
              <a:latin typeface="+mn-lt"/>
              <a:ea typeface="+mn-ea"/>
              <a:cs typeface="+mn-cs"/>
            </a:rPr>
            <a:t>　実質収支額</a:t>
          </a:r>
          <a:r>
            <a:rPr kumimoji="1" lang="ja-JP" altLang="en-US" sz="1200">
              <a:solidFill>
                <a:schemeClr val="dk1"/>
              </a:solidFill>
              <a:effectLst/>
              <a:latin typeface="+mn-lt"/>
              <a:ea typeface="+mn-ea"/>
              <a:cs typeface="+mn-cs"/>
            </a:rPr>
            <a:t>は、財政健全化の取り組みを着実な推進等により継続的に黒字を確保している</a:t>
          </a:r>
          <a:r>
            <a:rPr kumimoji="1" lang="ja-JP" altLang="ja-JP" sz="1200">
              <a:solidFill>
                <a:schemeClr val="dk1"/>
              </a:solidFill>
              <a:effectLst/>
              <a:latin typeface="+mn-lt"/>
              <a:ea typeface="+mn-ea"/>
              <a:cs typeface="+mn-cs"/>
            </a:rPr>
            <a:t>。</a:t>
          </a:r>
          <a:endParaRPr lang="ja-JP" altLang="ja-JP" sz="1600">
            <a:effectLst/>
          </a:endParaRPr>
        </a:p>
        <a:p>
          <a:r>
            <a:rPr kumimoji="1" lang="ja-JP" altLang="ja-JP" sz="1200">
              <a:solidFill>
                <a:schemeClr val="dk1"/>
              </a:solidFill>
              <a:effectLst/>
              <a:latin typeface="+mn-lt"/>
              <a:ea typeface="+mn-ea"/>
              <a:cs typeface="+mn-cs"/>
            </a:rPr>
            <a:t>　実質単年度収支は、</a:t>
          </a:r>
          <a:r>
            <a:rPr kumimoji="1" lang="ja-JP" altLang="en-US" sz="1200">
              <a:solidFill>
                <a:schemeClr val="dk1"/>
              </a:solidFill>
              <a:effectLst/>
              <a:latin typeface="+mn-lt"/>
              <a:ea typeface="+mn-ea"/>
              <a:cs typeface="+mn-cs"/>
            </a:rPr>
            <a:t>単年度収支額の増</a:t>
          </a:r>
          <a:r>
            <a:rPr kumimoji="1" lang="ja-JP" altLang="ja-JP" sz="1200">
              <a:solidFill>
                <a:schemeClr val="dk1"/>
              </a:solidFill>
              <a:effectLst/>
              <a:latin typeface="+mn-lt"/>
              <a:ea typeface="+mn-ea"/>
              <a:cs typeface="+mn-cs"/>
            </a:rPr>
            <a:t>により、標準財政規模比で前年度より</a:t>
          </a:r>
          <a:r>
            <a:rPr kumimoji="1" lang="en-US" altLang="ja-JP" sz="1200">
              <a:solidFill>
                <a:schemeClr val="dk1"/>
              </a:solidFill>
              <a:effectLst/>
              <a:latin typeface="+mn-lt"/>
              <a:ea typeface="+mn-ea"/>
              <a:cs typeface="+mn-cs"/>
            </a:rPr>
            <a:t>5.65</a:t>
          </a:r>
          <a:r>
            <a:rPr kumimoji="1" lang="ja-JP" altLang="ja-JP" sz="1200">
              <a:solidFill>
                <a:schemeClr val="dk1"/>
              </a:solidFill>
              <a:effectLst/>
              <a:latin typeface="+mn-lt"/>
              <a:ea typeface="+mn-ea"/>
              <a:cs typeface="+mn-cs"/>
            </a:rPr>
            <a:t>％の</a:t>
          </a:r>
          <a:r>
            <a:rPr kumimoji="1" lang="ja-JP" altLang="en-US" sz="1200">
              <a:solidFill>
                <a:schemeClr val="dk1"/>
              </a:solidFill>
              <a:effectLst/>
              <a:latin typeface="+mn-lt"/>
              <a:ea typeface="+mn-ea"/>
              <a:cs typeface="+mn-cs"/>
            </a:rPr>
            <a:t>増</a:t>
          </a:r>
          <a:r>
            <a:rPr kumimoji="1" lang="ja-JP" altLang="ja-JP" sz="1200">
              <a:solidFill>
                <a:schemeClr val="dk1"/>
              </a:solidFill>
              <a:effectLst/>
              <a:latin typeface="+mn-lt"/>
              <a:ea typeface="+mn-ea"/>
              <a:cs typeface="+mn-cs"/>
            </a:rPr>
            <a:t>となっている。</a:t>
          </a:r>
          <a:endParaRPr lang="ja-JP" altLang="ja-JP" sz="1600">
            <a:effectLst/>
          </a:endParaRPr>
        </a:p>
        <a:p>
          <a:r>
            <a:rPr kumimoji="1" lang="ja-JP" altLang="ja-JP" sz="1100">
              <a:solidFill>
                <a:schemeClr val="dk1"/>
              </a:solidFill>
              <a:effectLst/>
              <a:latin typeface="+mn-lt"/>
              <a:ea typeface="+mn-ea"/>
              <a:cs typeface="+mn-cs"/>
            </a:rPr>
            <a:t>　</a:t>
          </a:r>
          <a:endParaRPr lang="ja-JP" altLang="ja-JP" sz="14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一般会計・・・合併以降、優先度の高い事業や必要な事業を選択して実施し、地方債発行を抑制してきたことによる公債費の減等により、令和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年度について</a:t>
          </a:r>
          <a:r>
            <a:rPr kumimoji="1" lang="ja-JP" altLang="en-US" sz="1100">
              <a:solidFill>
                <a:schemeClr val="dk1"/>
              </a:solidFill>
              <a:effectLst/>
              <a:latin typeface="+mn-lt"/>
              <a:ea typeface="+mn-ea"/>
              <a:cs typeface="+mn-cs"/>
            </a:rPr>
            <a:t>も</a:t>
          </a:r>
          <a:r>
            <a:rPr kumimoji="1" lang="ja-JP" altLang="ja-JP" sz="1100">
              <a:solidFill>
                <a:schemeClr val="dk1"/>
              </a:solidFill>
              <a:effectLst/>
              <a:latin typeface="+mn-lt"/>
              <a:ea typeface="+mn-ea"/>
              <a:cs typeface="+mn-cs"/>
            </a:rPr>
            <a:t>黒字となっている。しかし、今後、歳入額については、人口の減少による地方税や普通交付税等の影響により減少の見込みであり、引き続き行財政改革実施計画の推進により歳出の抑制を図る</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endParaRPr lang="ja-JP" altLang="ja-JP">
            <a:effectLst/>
          </a:endParaRPr>
        </a:p>
        <a:p>
          <a:r>
            <a:rPr kumimoji="1" lang="ja-JP" altLang="ja-JP" sz="1100">
              <a:solidFill>
                <a:schemeClr val="dk1"/>
              </a:solidFill>
              <a:effectLst/>
              <a:latin typeface="+mn-lt"/>
              <a:ea typeface="+mn-ea"/>
              <a:cs typeface="+mn-cs"/>
            </a:rPr>
            <a:t>三好市国民健康保険特別会計（事業勘定分）・・令和元年度から単年度黒字へと転換したが、年々被保険者数は減少している反面、</a:t>
          </a: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人当たりの医療費は増加している。今後も国保事業運営の健全化等に向けて取り組みを進める。</a:t>
          </a:r>
          <a:endParaRPr kumimoji="1" lang="en-US" altLang="ja-JP" sz="1100">
            <a:solidFill>
              <a:schemeClr val="dk1"/>
            </a:solidFill>
            <a:effectLst/>
            <a:latin typeface="+mn-lt"/>
            <a:ea typeface="+mn-ea"/>
            <a:cs typeface="+mn-cs"/>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三好市水道事業会計・・・資金不足にはなっていないが、累積欠損金を抱えており、料金改定等による経営健全化を図る。</a:t>
          </a:r>
          <a:endParaRPr lang="ja-JP" altLang="ja-JP">
            <a:solidFill>
              <a:sysClr val="windowText" lastClr="000000"/>
            </a:solidFill>
            <a:effectLst/>
          </a:endParaRPr>
        </a:p>
        <a:p>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三好市国民健康保険市立三野病院特別会計・・・資金</a:t>
          </a:r>
          <a:r>
            <a:rPr kumimoji="1" lang="ja-JP" altLang="ja-JP" sz="1100">
              <a:solidFill>
                <a:schemeClr val="dk1"/>
              </a:solidFill>
              <a:effectLst/>
              <a:latin typeface="+mn-lt"/>
              <a:ea typeface="+mn-ea"/>
              <a:cs typeface="+mn-cs"/>
            </a:rPr>
            <a:t>不足にはなっていないが、新型コロナウイルス感染症の影響により医業収益が減少しており、コロナ渦前の水準に戻すために近隣の医療機関及び社会福祉施設との連携強化を図り、患者確保に努めていく。</a:t>
          </a:r>
          <a:endParaRPr lang="ja-JP" altLang="ja-JP">
            <a:effectLst/>
          </a:endParaRPr>
        </a:p>
        <a:p>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三好市農業集落排水事業特別会計・・・毎年、同額程度の剰余金を計上している。</a:t>
          </a:r>
          <a:r>
            <a:rPr kumimoji="1" lang="ja-JP" altLang="en-US" sz="1100">
              <a:solidFill>
                <a:sysClr val="windowText" lastClr="000000"/>
              </a:solidFill>
              <a:effectLst/>
              <a:latin typeface="+mn-lt"/>
              <a:ea typeface="+mn-ea"/>
              <a:cs typeface="+mn-cs"/>
            </a:rPr>
            <a:t>引き続き経費削減等に努め適正な財政運営を推進する。</a:t>
          </a:r>
          <a:endParaRPr lang="ja-JP" altLang="ja-JP">
            <a:solidFill>
              <a:sysClr val="windowText" lastClr="000000"/>
            </a:solidFill>
            <a:effectLst/>
          </a:endParaRPr>
        </a:p>
        <a:p>
          <a:endParaRPr kumimoji="1" lang="en-US" altLang="ja-JP" sz="1100">
            <a:solidFill>
              <a:srgbClr val="FF0000"/>
            </a:solidFill>
            <a:effectLst/>
            <a:latin typeface="+mn-lt"/>
            <a:ea typeface="+mn-ea"/>
            <a:cs typeface="+mn-cs"/>
          </a:endParaRPr>
        </a:p>
        <a:p>
          <a:r>
            <a:rPr kumimoji="1" lang="ja-JP" altLang="ja-JP" sz="1100">
              <a:solidFill>
                <a:sysClr val="windowText" lastClr="000000"/>
              </a:solidFill>
              <a:effectLst/>
              <a:latin typeface="+mn-lt"/>
              <a:ea typeface="+mn-ea"/>
              <a:cs typeface="+mn-cs"/>
            </a:rPr>
            <a:t>三好市簡易水道事業特別会計・・・平成</a:t>
          </a:r>
          <a:r>
            <a:rPr kumimoji="1" lang="en-US" altLang="ja-JP" sz="1100">
              <a:solidFill>
                <a:sysClr val="windowText" lastClr="000000"/>
              </a:solidFill>
              <a:effectLst/>
              <a:latin typeface="+mn-lt"/>
              <a:ea typeface="+mn-ea"/>
              <a:cs typeface="+mn-cs"/>
            </a:rPr>
            <a:t>29</a:t>
          </a:r>
          <a:r>
            <a:rPr kumimoji="1" lang="ja-JP" altLang="ja-JP" sz="1100">
              <a:solidFill>
                <a:sysClr val="windowText" lastClr="000000"/>
              </a:solidFill>
              <a:effectLst/>
              <a:latin typeface="+mn-lt"/>
              <a:ea typeface="+mn-ea"/>
              <a:cs typeface="+mn-cs"/>
            </a:rPr>
            <a:t>年度から東祖谷を除く簡易水道事業を上水道事業に統合を行い、持続的な経営の健全化を図ることとしている。</a:t>
          </a:r>
          <a:endParaRPr lang="ja-JP" altLang="ja-JP">
            <a:solidFill>
              <a:sysClr val="windowText" lastClr="000000"/>
            </a:solidFill>
            <a:effectLst/>
          </a:endParaRPr>
        </a:p>
        <a:p>
          <a:endParaRPr lang="ja-JP" altLang="ja-JP">
            <a:effectLst/>
          </a:endParaRPr>
        </a:p>
        <a:p>
          <a:r>
            <a:rPr kumimoji="1" lang="ja-JP" altLang="ja-JP" sz="1100">
              <a:solidFill>
                <a:schemeClr val="dk1"/>
              </a:solidFill>
              <a:effectLst/>
              <a:latin typeface="+mn-lt"/>
              <a:ea typeface="+mn-ea"/>
              <a:cs typeface="+mn-cs"/>
            </a:rPr>
            <a:t>三好市浄化槽事業特別会計・・・・毎年、同額程度の剰余金を計上している。引き続き経費削減等に努め適正な財政運営を推進する。</a:t>
          </a:r>
          <a:endParaRPr kumimoji="1" lang="en-US" altLang="ja-JP" sz="1100">
            <a:solidFill>
              <a:schemeClr val="dk1"/>
            </a:solidFill>
            <a:effectLst/>
            <a:latin typeface="+mn-lt"/>
            <a:ea typeface="+mn-ea"/>
            <a:cs typeface="+mn-cs"/>
          </a:endParaRPr>
        </a:p>
        <a:p>
          <a:endParaRPr kumimoji="1" lang="en-US" altLang="ja-JP" sz="1100">
            <a:solidFill>
              <a:srgbClr val="FF0000"/>
            </a:solidFill>
            <a:effectLst/>
            <a:latin typeface="+mn-lt"/>
            <a:ea typeface="+mn-ea"/>
            <a:cs typeface="+mn-cs"/>
          </a:endParaRPr>
        </a:p>
        <a:p>
          <a:r>
            <a:rPr kumimoji="1" lang="ja-JP" altLang="ja-JP" sz="1100">
              <a:solidFill>
                <a:schemeClr val="dk1"/>
              </a:solidFill>
              <a:effectLst/>
              <a:latin typeface="+mn-lt"/>
              <a:ea typeface="+mn-ea"/>
              <a:cs typeface="+mn-cs"/>
            </a:rPr>
            <a:t>三好市後期高齢者医療特別会計・・・・毎年、同額程度の剰余金を計上している。引き続き経費削減等に努め適正な財政運営を推進する。</a:t>
          </a:r>
          <a:endParaRPr lang="ja-JP" altLang="ja-JP">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xmlns=""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xmlns=""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xmlns=""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xmlns=""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元利償還金については、合併前に多額の地方単独事業を実施したことにより元利償還金が膨らんでいるが、平成</a:t>
          </a:r>
          <a:r>
            <a:rPr kumimoji="1" lang="en-US" altLang="ja-JP" sz="1100">
              <a:solidFill>
                <a:schemeClr val="dk1"/>
              </a:solidFill>
              <a:effectLst/>
              <a:latin typeface="+mn-lt"/>
              <a:ea typeface="+mn-ea"/>
              <a:cs typeface="+mn-cs"/>
            </a:rPr>
            <a:t>23</a:t>
          </a:r>
          <a:r>
            <a:rPr kumimoji="1" lang="ja-JP" altLang="ja-JP" sz="1100">
              <a:solidFill>
                <a:schemeClr val="dk1"/>
              </a:solidFill>
              <a:effectLst/>
              <a:latin typeface="+mn-lt"/>
              <a:ea typeface="+mn-ea"/>
              <a:cs typeface="+mn-cs"/>
            </a:rPr>
            <a:t>年度からはピークが過ぎ減少している。しかしながら今後数年間は大型事業が控えていることから、増加の見込みである。</a:t>
          </a:r>
          <a:endParaRPr lang="ja-JP" altLang="ja-JP" sz="1400">
            <a:effectLst/>
          </a:endParaRPr>
        </a:p>
        <a:p>
          <a:r>
            <a:rPr kumimoji="1" lang="ja-JP" altLang="ja-JP" sz="1100">
              <a:solidFill>
                <a:schemeClr val="dk1"/>
              </a:solidFill>
              <a:effectLst/>
              <a:latin typeface="+mn-lt"/>
              <a:ea typeface="+mn-ea"/>
              <a:cs typeface="+mn-cs"/>
            </a:rPr>
            <a:t>　公営企業債の元利償還金に対する繰入金については、水道事業の老朽化に伴う布設替事業等により、公営企業債元利償還金に対する繰入金が増加の見込みである。</a:t>
          </a:r>
          <a:endParaRPr lang="ja-JP" altLang="ja-JP" sz="1400">
            <a:effectLst/>
          </a:endParaRPr>
        </a:p>
        <a:p>
          <a:r>
            <a:rPr kumimoji="1" lang="ja-JP" altLang="ja-JP" sz="1100">
              <a:solidFill>
                <a:schemeClr val="dk1"/>
              </a:solidFill>
              <a:effectLst/>
              <a:latin typeface="+mn-lt"/>
              <a:ea typeface="+mn-ea"/>
              <a:cs typeface="+mn-cs"/>
            </a:rPr>
            <a:t>　組合等が起こした地方債の元利償還金に対する負担金等については、新規の負担対象の起債発行がないため減少傾向となっている。</a:t>
          </a:r>
          <a:endParaRPr lang="ja-JP" altLang="ja-JP" sz="1400">
            <a:effectLst/>
          </a:endParaRPr>
        </a:p>
        <a:p>
          <a:r>
            <a:rPr kumimoji="1" lang="ja-JP" altLang="ja-JP" sz="1100">
              <a:solidFill>
                <a:schemeClr val="dk1"/>
              </a:solidFill>
              <a:effectLst/>
              <a:latin typeface="+mn-lt"/>
              <a:ea typeface="+mn-ea"/>
              <a:cs typeface="+mn-cs"/>
            </a:rPr>
            <a:t>　算入公債費等については、基準財政需要額に算入される地方債の元利償還金の減少及び事業費補正により算入された公債費の減により、減少傾向となっている。</a:t>
          </a:r>
          <a:endParaRPr lang="ja-JP" altLang="ja-JP" sz="1400">
            <a:effectLst/>
          </a:endParaRPr>
        </a:p>
        <a:p>
          <a:r>
            <a:rPr kumimoji="1" lang="ja-JP" altLang="ja-JP" sz="1100">
              <a:solidFill>
                <a:schemeClr val="dk1"/>
              </a:solidFill>
              <a:effectLst/>
              <a:latin typeface="+mn-lt"/>
              <a:ea typeface="+mn-ea"/>
              <a:cs typeface="+mn-cs"/>
            </a:rPr>
            <a:t>　実質公債費比率の分子については、繰上償還の実施や起債の発行制限により、減少傾向となっている。しかしながら今後数年間は大型事業が控えていることから、増加の見込みである。</a:t>
          </a:r>
          <a:endParaRPr lang="ja-JP" altLang="ja-JP" sz="1400">
            <a:effectLst/>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徳島県三好市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mn-lt"/>
              <a:ea typeface="+mn-ea"/>
              <a:cs typeface="+mn-cs"/>
            </a:rPr>
            <a:t>一般会計に係る地方債の現在高・・・平成</a:t>
          </a:r>
          <a:r>
            <a:rPr kumimoji="1" lang="en-US" altLang="ja-JP" sz="1100">
              <a:solidFill>
                <a:schemeClr val="dk1"/>
              </a:solidFill>
              <a:effectLst/>
              <a:latin typeface="+mn-lt"/>
              <a:ea typeface="+mn-ea"/>
              <a:cs typeface="+mn-cs"/>
            </a:rPr>
            <a:t>19</a:t>
          </a:r>
          <a:r>
            <a:rPr kumimoji="1" lang="ja-JP" altLang="ja-JP" sz="1100">
              <a:solidFill>
                <a:schemeClr val="dk1"/>
              </a:solidFill>
              <a:effectLst/>
              <a:latin typeface="+mn-lt"/>
              <a:ea typeface="+mn-ea"/>
              <a:cs typeface="+mn-cs"/>
            </a:rPr>
            <a:t>年度から毎年実施している高利率債の繰上償還及び起債の新規発行抑制により減少している。</a:t>
          </a:r>
          <a:endParaRPr lang="ja-JP" altLang="ja-JP" sz="1400">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公営企業債等繰入見込額・・・水道事業の老朽布設替等の実施により近年繰入見込額が増加傾向にあ</a:t>
          </a:r>
          <a:r>
            <a:rPr kumimoji="1" lang="ja-JP" altLang="en-US" sz="1100">
              <a:solidFill>
                <a:sysClr val="windowText" lastClr="000000"/>
              </a:solidFill>
              <a:effectLst/>
              <a:latin typeface="+mn-lt"/>
              <a:ea typeface="+mn-ea"/>
              <a:cs typeface="+mn-cs"/>
            </a:rPr>
            <a:t>った</a:t>
          </a:r>
          <a:r>
            <a:rPr kumimoji="1" lang="ja-JP" altLang="ja-JP" sz="1100">
              <a:solidFill>
                <a:sysClr val="windowText" lastClr="000000"/>
              </a:solidFill>
              <a:effectLst/>
              <a:latin typeface="+mn-lt"/>
              <a:ea typeface="+mn-ea"/>
              <a:cs typeface="+mn-cs"/>
            </a:rPr>
            <a:t>が、</a:t>
          </a:r>
          <a:r>
            <a:rPr kumimoji="1" lang="en-US" altLang="ja-JP" sz="1100">
              <a:solidFill>
                <a:sysClr val="windowText" lastClr="000000"/>
              </a:solidFill>
              <a:effectLst/>
              <a:latin typeface="+mn-lt"/>
              <a:ea typeface="+mn-ea"/>
              <a:cs typeface="+mn-cs"/>
            </a:rPr>
            <a:t>R03</a:t>
          </a:r>
          <a:r>
            <a:rPr kumimoji="1" lang="ja-JP" altLang="ja-JP" sz="1100">
              <a:solidFill>
                <a:sysClr val="windowText" lastClr="000000"/>
              </a:solidFill>
              <a:effectLst/>
              <a:latin typeface="+mn-lt"/>
              <a:ea typeface="+mn-ea"/>
              <a:cs typeface="+mn-cs"/>
            </a:rPr>
            <a:t>決算額は</a:t>
          </a:r>
          <a:r>
            <a:rPr kumimoji="1" lang="ja-JP" altLang="en-US" sz="1100">
              <a:solidFill>
                <a:sysClr val="windowText" lastClr="000000"/>
              </a:solidFill>
              <a:effectLst/>
              <a:latin typeface="+mn-lt"/>
              <a:ea typeface="+mn-ea"/>
              <a:cs typeface="+mn-cs"/>
            </a:rPr>
            <a:t>水道事業以外の公営企業債残高がが減少したことから減少</a:t>
          </a:r>
          <a:r>
            <a:rPr kumimoji="1" lang="ja-JP" altLang="ja-JP" sz="1100">
              <a:solidFill>
                <a:sysClr val="windowText" lastClr="000000"/>
              </a:solidFill>
              <a:effectLst/>
              <a:latin typeface="+mn-lt"/>
              <a:ea typeface="+mn-ea"/>
              <a:cs typeface="+mn-cs"/>
            </a:rPr>
            <a:t>となった。</a:t>
          </a:r>
          <a:endParaRPr lang="ja-JP" altLang="ja-JP" sz="1400">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組合等負担等見込額・・・新たな事業がないため、減少している。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退職手当負担見込額・・・定員適正化計画に基づき職員採用の抑制を行っており、減少している。</a:t>
          </a:r>
          <a:endParaRPr lang="ja-JP" altLang="ja-JP" sz="1400">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充当可能基金・・・財政調整基金・減債基金の積立により増加した。</a:t>
          </a:r>
          <a:endParaRPr lang="ja-JP" altLang="ja-JP" sz="1400">
            <a:effectLst/>
          </a:endParaRPr>
        </a:p>
        <a:p>
          <a:endParaRPr kumimoji="1" lang="en-US" altLang="ja-JP" sz="1100">
            <a:solidFill>
              <a:sysClr val="windowText" lastClr="000000"/>
            </a:solidFill>
            <a:effectLst/>
            <a:latin typeface="+mn-lt"/>
            <a:ea typeface="+mn-ea"/>
            <a:cs typeface="+mn-cs"/>
          </a:endParaRPr>
        </a:p>
        <a:p>
          <a:r>
            <a:rPr kumimoji="1" lang="ja-JP" altLang="ja-JP" sz="1100">
              <a:solidFill>
                <a:sysClr val="windowText" lastClr="000000"/>
              </a:solidFill>
              <a:effectLst/>
              <a:latin typeface="+mn-lt"/>
              <a:ea typeface="+mn-ea"/>
              <a:cs typeface="+mn-cs"/>
            </a:rPr>
            <a:t>充当可能特定歳入・・・公営住宅</a:t>
          </a:r>
          <a:r>
            <a:rPr kumimoji="1" lang="ja-JP" altLang="en-US" sz="1100">
              <a:solidFill>
                <a:sysClr val="windowText" lastClr="000000"/>
              </a:solidFill>
              <a:effectLst/>
              <a:latin typeface="+mn-lt"/>
              <a:ea typeface="+mn-ea"/>
              <a:cs typeface="+mn-cs"/>
            </a:rPr>
            <a:t>の元金償還に対する</a:t>
          </a:r>
          <a:r>
            <a:rPr kumimoji="1" lang="ja-JP" altLang="ja-JP" sz="1100">
              <a:solidFill>
                <a:sysClr val="windowText" lastClr="000000"/>
              </a:solidFill>
              <a:effectLst/>
              <a:latin typeface="+mn-lt"/>
              <a:ea typeface="+mn-ea"/>
              <a:cs typeface="+mn-cs"/>
            </a:rPr>
            <a:t>使用料</a:t>
          </a:r>
          <a:r>
            <a:rPr kumimoji="1" lang="ja-JP" altLang="en-US" sz="1100">
              <a:solidFill>
                <a:sysClr val="windowText" lastClr="000000"/>
              </a:solidFill>
              <a:effectLst/>
              <a:latin typeface="+mn-lt"/>
              <a:ea typeface="+mn-ea"/>
              <a:cs typeface="+mn-cs"/>
            </a:rPr>
            <a:t>充当率が増加した事により</a:t>
          </a:r>
          <a:r>
            <a:rPr kumimoji="1" lang="en-US" altLang="ja-JP" sz="1100">
              <a:solidFill>
                <a:sysClr val="windowText" lastClr="000000"/>
              </a:solidFill>
              <a:effectLst/>
              <a:latin typeface="+mn-lt"/>
              <a:ea typeface="+mn-ea"/>
              <a:cs typeface="+mn-cs"/>
            </a:rPr>
            <a:t>R03</a:t>
          </a:r>
          <a:r>
            <a:rPr kumimoji="1" lang="ja-JP" altLang="en-US" sz="1100">
              <a:solidFill>
                <a:sysClr val="windowText" lastClr="000000"/>
              </a:solidFill>
              <a:effectLst/>
              <a:latin typeface="+mn-lt"/>
              <a:ea typeface="+mn-ea"/>
              <a:cs typeface="+mn-cs"/>
            </a:rPr>
            <a:t>決算は増加となっ</a:t>
          </a:r>
          <a:r>
            <a:rPr kumimoji="1" lang="ja-JP" altLang="ja-JP" sz="1100">
              <a:solidFill>
                <a:sysClr val="windowText" lastClr="000000"/>
              </a:solidFill>
              <a:effectLst/>
              <a:latin typeface="+mn-lt"/>
              <a:ea typeface="+mn-ea"/>
              <a:cs typeface="+mn-cs"/>
            </a:rPr>
            <a:t>た。</a:t>
          </a:r>
          <a:endParaRPr lang="ja-JP" altLang="ja-JP" sz="1400">
            <a:solidFill>
              <a:sysClr val="windowText" lastClr="000000"/>
            </a:solidFill>
            <a:effectLst/>
          </a:endParaRPr>
        </a:p>
        <a:p>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基準財政需要額算入見込額・・・地方債現在高の減少により減少した。</a:t>
          </a:r>
          <a:endParaRPr lang="ja-JP" altLang="ja-JP" sz="1400">
            <a:effectLst/>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将来負担比率の分子・・・将来負担額より充当可能財源等が上回っているため、マイナスとなっている。ただし、地方債現在高の減少以上に、基準財政需要額算入見込額が減少したことにより、昨年度決算に比べて増加した。</a:t>
          </a:r>
          <a:endParaRPr lang="ja-JP" altLang="ja-JP" sz="14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徳島県三好市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a:t>
          </a:r>
          <a:r>
            <a:rPr kumimoji="1" lang="ja-JP" altLang="en-US" sz="1100">
              <a:solidFill>
                <a:sysClr val="windowText" lastClr="000000"/>
              </a:solidFill>
              <a:effectLst/>
              <a:latin typeface="+mn-lt"/>
              <a:ea typeface="+mn-ea"/>
              <a:cs typeface="+mn-cs"/>
            </a:rPr>
            <a:t>は</a:t>
          </a:r>
          <a:r>
            <a:rPr kumimoji="1" lang="ja-JP" altLang="ja-JP" sz="1100">
              <a:solidFill>
                <a:sysClr val="windowText" lastClr="000000"/>
              </a:solidFill>
              <a:effectLst/>
              <a:latin typeface="+mn-lt"/>
              <a:ea typeface="+mn-ea"/>
              <a:cs typeface="+mn-cs"/>
            </a:rPr>
            <a:t>増加</a:t>
          </a:r>
          <a:r>
            <a:rPr kumimoji="1" lang="ja-JP" altLang="en-US" sz="1100">
              <a:solidFill>
                <a:sysClr val="windowText" lastClr="000000"/>
              </a:solidFill>
              <a:effectLst/>
              <a:latin typeface="+mn-lt"/>
              <a:ea typeface="+mn-ea"/>
              <a:cs typeface="+mn-cs"/>
            </a:rPr>
            <a:t>傾向にあった。</a:t>
          </a:r>
          <a:endParaRPr kumimoji="1" lang="en-US" altLang="ja-JP" sz="1100">
            <a:solidFill>
              <a:sysClr val="windowText" lastClr="000000"/>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effectLst/>
              <a:latin typeface="+mn-lt"/>
              <a:ea typeface="+mn-ea"/>
              <a:cs typeface="+mn-cs"/>
            </a:rPr>
            <a:t>令和３年度においても、普通交付税の臨時財政対策債償還基金費分を減債基金に積み立てたこと等により基金残高が増加となっている。</a:t>
          </a:r>
          <a:endPar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ysClr val="windowText" lastClr="000000"/>
              </a:solidFill>
              <a:effectLst/>
              <a:latin typeface="+mn-lt"/>
              <a:ea typeface="+mn-ea"/>
              <a:cs typeface="+mn-cs"/>
            </a:rPr>
            <a:t>合併算定替えによる普通交付税の優遇措置も令和２年度で終了し</a:t>
          </a:r>
          <a:r>
            <a:rPr kumimoji="1" lang="ja-JP" altLang="en-US" sz="1100">
              <a:solidFill>
                <a:sysClr val="windowText" lastClr="000000"/>
              </a:solidFill>
              <a:effectLst/>
              <a:latin typeface="+mn-lt"/>
              <a:ea typeface="+mn-ea"/>
              <a:cs typeface="+mn-cs"/>
            </a:rPr>
            <a:t>ており</a:t>
          </a:r>
          <a:r>
            <a:rPr kumimoji="1" lang="ja-JP" altLang="ja-JP" sz="1100">
              <a:solidFill>
                <a:sysClr val="windowText" lastClr="000000"/>
              </a:solidFill>
              <a:effectLst/>
              <a:latin typeface="+mn-lt"/>
              <a:ea typeface="+mn-ea"/>
              <a:cs typeface="+mn-cs"/>
            </a:rPr>
            <a:t>、今後</a:t>
          </a:r>
          <a:r>
            <a:rPr kumimoji="1" lang="ja-JP" altLang="en-US" sz="1100">
              <a:solidFill>
                <a:sysClr val="windowText" lastClr="000000"/>
              </a:solidFill>
              <a:effectLst/>
              <a:latin typeface="+mn-lt"/>
              <a:ea typeface="+mn-ea"/>
              <a:cs typeface="+mn-cs"/>
            </a:rPr>
            <a:t>も</a:t>
          </a:r>
          <a:r>
            <a:rPr kumimoji="1" lang="ja-JP" altLang="ja-JP" sz="1100">
              <a:solidFill>
                <a:sysClr val="windowText" lastClr="000000"/>
              </a:solidFill>
              <a:effectLst/>
              <a:latin typeface="+mn-lt"/>
              <a:ea typeface="+mn-ea"/>
              <a:cs typeface="+mn-cs"/>
            </a:rPr>
            <a:t>人口減少により地方交付税の減少が見込まれている。本市の将来の財政の見通しを示した三好市財政計画においては、令和</a:t>
          </a:r>
          <a:r>
            <a:rPr kumimoji="1" lang="ja-JP" altLang="en-US" sz="1100">
              <a:solidFill>
                <a:sysClr val="windowText" lastClr="000000"/>
              </a:solidFill>
              <a:effectLst/>
              <a:latin typeface="+mn-lt"/>
              <a:ea typeface="+mn-ea"/>
              <a:cs typeface="+mn-cs"/>
            </a:rPr>
            <a:t>４</a:t>
          </a:r>
          <a:r>
            <a:rPr kumimoji="1" lang="ja-JP" altLang="ja-JP" sz="1100">
              <a:solidFill>
                <a:sysClr val="windowText" lastClr="000000"/>
              </a:solidFill>
              <a:effectLst/>
              <a:latin typeface="+mn-lt"/>
              <a:ea typeface="+mn-ea"/>
              <a:cs typeface="+mn-cs"/>
            </a:rPr>
            <a:t>年度から財源不足により取崩しが必要となり、財政計画策定を行っている令和１２年度までに財政調整基金と減債基金を併せて約</a:t>
          </a:r>
          <a:r>
            <a:rPr kumimoji="1" lang="ja-JP" altLang="en-US" sz="1100">
              <a:solidFill>
                <a:sysClr val="windowText" lastClr="000000"/>
              </a:solidFill>
              <a:effectLst/>
              <a:latin typeface="+mn-lt"/>
              <a:ea typeface="+mn-ea"/>
              <a:cs typeface="+mn-cs"/>
            </a:rPr>
            <a:t>５６</a:t>
          </a:r>
          <a:r>
            <a:rPr kumimoji="1" lang="ja-JP" altLang="ja-JP" sz="1100">
              <a:solidFill>
                <a:sysClr val="windowText" lastClr="000000"/>
              </a:solidFill>
              <a:effectLst/>
              <a:latin typeface="+mn-lt"/>
              <a:ea typeface="+mn-ea"/>
              <a:cs typeface="+mn-cs"/>
            </a:rPr>
            <a:t>億円を取崩す見込みとなっている。</a:t>
          </a:r>
          <a:endParaRPr lang="ja-JP" altLang="ja-JP" sz="1400">
            <a:solidFill>
              <a:sysClr val="windowText" lastClr="000000"/>
            </a:solidFill>
            <a:effectLst/>
          </a:endParaRPr>
        </a:p>
        <a:p>
          <a:r>
            <a:rPr kumimoji="1" lang="ja-JP" altLang="ja-JP" sz="1100">
              <a:solidFill>
                <a:sysClr val="windowText" lastClr="000000"/>
              </a:solidFill>
              <a:effectLst/>
              <a:latin typeface="+mn-lt"/>
              <a:ea typeface="+mn-ea"/>
              <a:cs typeface="+mn-cs"/>
            </a:rPr>
            <a:t>　持続可能な財政構造を築くためには、行財政改革実施計画の着実な推進並びに投資的経費の厳選を行っていく必要がある。</a:t>
          </a:r>
          <a:endParaRPr lang="ja-JP" altLang="ja-JP" sz="1400">
            <a:solidFill>
              <a:sysClr val="windowText" lastClr="000000"/>
            </a:solidFill>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まちづくり基金・・・地域振興・住民の一体感醸成のため行うまちづくり事業に充てる。</a:t>
          </a:r>
          <a:endParaRPr lang="ja-JP" altLang="ja-JP" sz="1400">
            <a:effectLst/>
          </a:endParaRPr>
        </a:p>
        <a:p>
          <a:r>
            <a:rPr kumimoji="1" lang="ja-JP" altLang="ja-JP" sz="1100">
              <a:solidFill>
                <a:schemeClr val="dk1"/>
              </a:solidFill>
              <a:effectLst/>
              <a:latin typeface="+mn-lt"/>
              <a:ea typeface="+mn-ea"/>
              <a:cs typeface="+mn-cs"/>
            </a:rPr>
            <a:t>地域振興基金・・・三好市における福祉活動の促進、快適な生活環境の形成等に関する事業に充てる。</a:t>
          </a:r>
          <a:endParaRPr lang="ja-JP" altLang="ja-JP" sz="1400">
            <a:effectLst/>
          </a:endParaRPr>
        </a:p>
        <a:p>
          <a:r>
            <a:rPr kumimoji="1" lang="ja-JP" altLang="ja-JP" sz="1100">
              <a:solidFill>
                <a:schemeClr val="dk1"/>
              </a:solidFill>
              <a:effectLst/>
              <a:latin typeface="+mn-lt"/>
              <a:ea typeface="+mn-ea"/>
              <a:cs typeface="+mn-cs"/>
            </a:rPr>
            <a:t>地域福祉基金・・・民間の創意を生かした在宅福祉、生きがいと健康づくりその他高齢者の保健福祉に関する事業に充てる。</a:t>
          </a:r>
          <a:endParaRPr lang="ja-JP" altLang="ja-JP" sz="1400">
            <a:effectLst/>
          </a:endParaRPr>
        </a:p>
        <a:p>
          <a:r>
            <a:rPr kumimoji="1" lang="ja-JP" altLang="ja-JP" sz="1100">
              <a:solidFill>
                <a:schemeClr val="dk1"/>
              </a:solidFill>
              <a:effectLst/>
              <a:latin typeface="+mn-lt"/>
              <a:ea typeface="+mn-ea"/>
              <a:cs typeface="+mn-cs"/>
            </a:rPr>
            <a:t>川崎西谷残土処理場基金・・・三好市川崎西谷残土処理場の適正な維持管理及び川崎西谷区画整理事業に必要な経費、財源が著しく不足する場合において、当該不足額をうめるための財源に充てる。</a:t>
          </a:r>
          <a:endParaRPr lang="ja-JP" altLang="ja-JP" sz="1400">
            <a:effectLst/>
          </a:endParaRP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森づくり基金･･･</a:t>
          </a:r>
          <a:r>
            <a:rPr lang="ja-JP" altLang="en-US" sz="1100">
              <a:effectLst/>
            </a:rPr>
            <a:t>三好市の豊かな森林を計画的かつ一体的に取りまとめ、間伐等の森林整備や人材育成・担い手の確保、木材利用の促進や普及啓発等に要する経費に充てる。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まちづくり基金・・・庁舎整備事業等による取崩しのため減額となっている。</a:t>
          </a:r>
          <a:endParaRPr lang="ja-JP" altLang="ja-JP">
            <a:effectLst/>
          </a:endParaRPr>
        </a:p>
        <a:p>
          <a:r>
            <a:rPr kumimoji="1" lang="ja-JP" altLang="ja-JP" sz="1100">
              <a:solidFill>
                <a:schemeClr val="dk1"/>
              </a:solidFill>
              <a:effectLst/>
              <a:latin typeface="+mn-lt"/>
              <a:ea typeface="+mn-ea"/>
              <a:cs typeface="+mn-cs"/>
            </a:rPr>
            <a:t>地域振興基金・・・</a:t>
          </a:r>
          <a:r>
            <a:rPr kumimoji="1" lang="ja-JP" altLang="en-US" sz="1100">
              <a:solidFill>
                <a:schemeClr val="dk1"/>
              </a:solidFill>
              <a:effectLst/>
              <a:latin typeface="+mn-lt"/>
              <a:ea typeface="+mn-ea"/>
              <a:cs typeface="+mn-cs"/>
            </a:rPr>
            <a:t>地域多目的施設グラウンド改修事業による取崩しのため減</a:t>
          </a:r>
          <a:r>
            <a:rPr kumimoji="1" lang="ja-JP" altLang="ja-JP" sz="1100">
              <a:solidFill>
                <a:schemeClr val="dk1"/>
              </a:solidFill>
              <a:effectLst/>
              <a:latin typeface="+mn-lt"/>
              <a:ea typeface="+mn-ea"/>
              <a:cs typeface="+mn-cs"/>
            </a:rPr>
            <a:t>額となっている。</a:t>
          </a:r>
          <a:endParaRPr lang="ja-JP" altLang="ja-JP">
            <a:effectLst/>
          </a:endParaRPr>
        </a:p>
        <a:p>
          <a:r>
            <a:rPr kumimoji="1" lang="ja-JP" altLang="ja-JP" sz="1100">
              <a:solidFill>
                <a:schemeClr val="dk1"/>
              </a:solidFill>
              <a:effectLst/>
              <a:latin typeface="+mn-lt"/>
              <a:ea typeface="+mn-ea"/>
              <a:cs typeface="+mn-cs"/>
            </a:rPr>
            <a:t>地域福祉基金・・・増減なし。</a:t>
          </a:r>
          <a:endParaRPr lang="ja-JP" altLang="ja-JP">
            <a:effectLst/>
          </a:endParaRPr>
        </a:p>
        <a:p>
          <a:r>
            <a:rPr kumimoji="1" lang="ja-JP" altLang="ja-JP" sz="1100">
              <a:solidFill>
                <a:schemeClr val="dk1"/>
              </a:solidFill>
              <a:effectLst/>
              <a:latin typeface="+mn-lt"/>
              <a:ea typeface="+mn-ea"/>
              <a:cs typeface="+mn-cs"/>
            </a:rPr>
            <a:t>川崎西谷残土処理場基金・・・残土処理場使用料収入から必要経費を差し引いた額について積立を行ったこととにより増額となっている。</a:t>
          </a:r>
          <a:endParaRPr lang="ja-JP" altLang="ja-JP">
            <a:effectLst/>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森づくり基金･･･</a:t>
          </a:r>
          <a:r>
            <a:rPr kumimoji="1" lang="ja-JP" altLang="en-US" sz="1100">
              <a:solidFill>
                <a:schemeClr val="dk1"/>
              </a:solidFill>
              <a:effectLst/>
              <a:latin typeface="+mn-lt"/>
              <a:ea typeface="+mn-ea"/>
              <a:cs typeface="+mn-cs"/>
            </a:rPr>
            <a:t>森林環境譲与税収入</a:t>
          </a:r>
          <a:r>
            <a:rPr kumimoji="1" lang="ja-JP" altLang="ja-JP" sz="1100">
              <a:solidFill>
                <a:schemeClr val="dk1"/>
              </a:solidFill>
              <a:effectLst/>
              <a:latin typeface="+mn-lt"/>
              <a:ea typeface="+mn-ea"/>
              <a:cs typeface="+mn-cs"/>
            </a:rPr>
            <a:t>から</a:t>
          </a:r>
          <a:r>
            <a:rPr kumimoji="1" lang="ja-JP" altLang="en-US" sz="1100">
              <a:solidFill>
                <a:schemeClr val="dk1"/>
              </a:solidFill>
              <a:effectLst/>
              <a:latin typeface="+mn-lt"/>
              <a:ea typeface="+mn-ea"/>
              <a:cs typeface="+mn-cs"/>
            </a:rPr>
            <a:t>同譲与税を活用した事業への充当分</a:t>
          </a:r>
          <a:r>
            <a:rPr kumimoji="1" lang="ja-JP" altLang="ja-JP" sz="1100">
              <a:solidFill>
                <a:schemeClr val="dk1"/>
              </a:solidFill>
              <a:effectLst/>
              <a:latin typeface="+mn-lt"/>
              <a:ea typeface="+mn-ea"/>
              <a:cs typeface="+mn-cs"/>
            </a:rPr>
            <a:t>を差し引いた額について積立を行ったことにより増額となっている。</a:t>
          </a:r>
          <a:endParaRPr lang="ja-JP" altLang="ja-JP">
            <a:effectLst/>
          </a:endParaRPr>
        </a:p>
        <a:p>
          <a:endParaRPr kumimoji="1" lang="en-US" altLang="ja-JP" sz="1100">
            <a:solidFill>
              <a:schemeClr val="dk1"/>
            </a:solidFill>
            <a:effectLst/>
            <a:latin typeface="+mn-lt"/>
            <a:ea typeface="+mn-ea"/>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今後も各基金に置いて、施設の整備、運営、維持管理に係る経費等について、取崩しを行っていくこととなる。特にまちづくり基金については、庁舎整備事業に充てる予定であるため、今後も取崩しを行う予定である。今後は上記のとおり、財源不足が見込まれていることから、各基金の目的に資する事業の推進について適正に取崩しを行えるよう管理していく。</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r>
            <a:rPr kumimoji="1" lang="ja-JP" altLang="en-US" sz="1100">
              <a:solidFill>
                <a:schemeClr val="dk1"/>
              </a:solidFill>
              <a:effectLst/>
              <a:latin typeface="+mn-lt"/>
              <a:ea typeface="+mn-ea"/>
              <a:cs typeface="+mn-cs"/>
            </a:rPr>
            <a:t>。</a:t>
          </a:r>
          <a:endParaRPr kumimoji="1" lang="en-US" altLang="ja-JP"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令和３年度においても、</a:t>
          </a:r>
          <a:r>
            <a:rPr kumimoji="1" lang="ja-JP" altLang="en-US" sz="1100">
              <a:solidFill>
                <a:schemeClr val="dk1"/>
              </a:solidFill>
              <a:effectLst/>
              <a:latin typeface="+mn-lt"/>
              <a:ea typeface="+mn-ea"/>
              <a:cs typeface="+mn-cs"/>
            </a:rPr>
            <a:t>効率的な予算執行の推進や新型コロナウイルス感染症の影響による各種イベントの中止等のにより、基金積立を行ってことにより増加となった。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４年度から財源不足により取崩しが必要となり、財政計画策定を行っている令和１２年度までに財政調整基金と減債基金を併せて約５６億円を取崩す見込みとなっている。</a:t>
          </a:r>
          <a:endParaRPr lang="ja-JP" altLang="ja-JP">
            <a:effectLst/>
          </a:endParaRPr>
        </a:p>
        <a:p>
          <a:r>
            <a:rPr kumimoji="1" lang="ja-JP" altLang="ja-JP" sz="1100">
              <a:solidFill>
                <a:schemeClr val="dk1"/>
              </a:solidFill>
              <a:effectLst/>
              <a:latin typeface="+mn-lt"/>
              <a:ea typeface="+mn-ea"/>
              <a:cs typeface="+mn-cs"/>
            </a:rPr>
            <a:t>　持続可能な財政構造を築くためには、行財政改革実施計画の着実な推進並びに投資的経費の厳選を行っていく必要がある。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ja-JP" sz="1100">
              <a:solidFill>
                <a:schemeClr val="dk1"/>
              </a:solidFill>
              <a:effectLst/>
              <a:latin typeface="+mn-lt"/>
              <a:ea typeface="+mn-ea"/>
              <a:cs typeface="+mn-cs"/>
            </a:rPr>
            <a:t>本市は、これまで「三好市行財政改革大綱」を策定し、組織のスリム化や事務の効率化を継続的に実施してきた。また、市の一般財源の主である普通交付税については「三位一体の改革」の影響による地方財政の疲弊や地域経済の活性化等を考慮した費目が創設されてきたこと、合併算定替の優遇措置があったこと等により一般行政経費が維持されてきた。これら、行財政改革を強力に進めてきたことと地方交付税の維持等により発生した剰余金について、将来を見据え計画的に積立を行ったことから、基金残高は増加傾向にあった。</a:t>
          </a:r>
          <a:endParaRPr lang="ja-JP" altLang="ja-JP">
            <a:effectLst/>
          </a:endParaRPr>
        </a:p>
        <a:p>
          <a:pPr eaLnBrk="1" fontAlgn="auto" latinLnBrk="0" hangingPunct="1"/>
          <a:r>
            <a:rPr kumimoji="1" lang="ja-JP" altLang="ja-JP" sz="1100">
              <a:solidFill>
                <a:schemeClr val="dk1"/>
              </a:solidFill>
              <a:effectLst/>
              <a:latin typeface="+mn-lt"/>
              <a:ea typeface="+mn-ea"/>
              <a:cs typeface="+mn-cs"/>
            </a:rPr>
            <a:t>令和３年度においても、普通交付税の臨時財政対策債償還基金費分を積み立てたこと等により基金残高が増加となっている。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ja-JP" sz="1100">
              <a:solidFill>
                <a:schemeClr val="dk1"/>
              </a:solidFill>
              <a:effectLst/>
              <a:latin typeface="+mn-lt"/>
              <a:ea typeface="+mn-ea"/>
              <a:cs typeface="+mn-cs"/>
            </a:rPr>
            <a:t>合併算定替えによる普通交付税の優遇措置も令和２年度で終了しており、今後も人口減少により地方交付税の減少が見込まれている。本市の将来の財政の見通しを示した三好市財政計画においては、令和４年度から財源不足により取崩しが必要となり、財政計画策定を行っている令和１２年度までに財政調整基金と減債基金を併せて約５６億円を取崩す見込みとなっている。</a:t>
          </a:r>
          <a:endParaRPr lang="ja-JP" altLang="ja-JP">
            <a:effectLst/>
          </a:endParaRPr>
        </a:p>
        <a:p>
          <a:r>
            <a:rPr kumimoji="1" lang="ja-JP" altLang="ja-JP" sz="1100">
              <a:solidFill>
                <a:schemeClr val="dk1"/>
              </a:solidFill>
              <a:effectLst/>
              <a:latin typeface="+mn-lt"/>
              <a:ea typeface="+mn-ea"/>
              <a:cs typeface="+mn-cs"/>
            </a:rPr>
            <a:t>　持続可能な財政構造を築くためには、行財政改革実施計画の着実な推進並びに投資的経費の厳選を行っていく必要がある。</a:t>
          </a:r>
          <a:endParaRPr lang="ja-JP" altLang="ja-JP">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1C850459-FB9E-4B95-BB33-846E4284C5E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5384B46B-C23D-4B99-9CD8-C62CC4FD976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9F52474-9539-4C32-BF28-29F191C4C48B}"/>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AA4853E3-5EE3-4F13-BFA4-C648F3131847}"/>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8A344DCD-1FC6-43F3-A141-0A19CC4369A6}"/>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A9E457EA-F897-4167-95BC-AF6D43E652E4}"/>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xmlns="" id="{DFD0A32F-C362-4E64-939A-F023DDD416A1}"/>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xmlns="" id="{84B11FC4-BB54-45D1-9178-3E2383716881}"/>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xmlns="" id="{90FC7BED-A4F9-4486-AEA2-B959C2ADFA50}"/>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xmlns="" id="{33A7A6E1-5806-4272-84E0-946972E221CB}"/>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xmlns="" id="{CB9F2B4B-444F-4F2E-BA41-CC869CDE5666}"/>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xmlns="" id="{8AFBED6A-4214-4E3C-95D0-5CE5C00CC921}"/>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xmlns="" id="{A5F3CCA8-E765-4057-BF46-EA86E649F296}"/>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xmlns="" id="{1F4E6E3F-D879-4502-A354-F0EE6758095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xmlns="" id="{26FBB525-DDBC-436F-BA74-9912A9B947CC}"/>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xmlns="" id="{10959DC6-A0AA-4860-B22F-5E008FB86519}"/>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xmlns="" id="{DD7E5DF2-DEC6-4DB8-8EFA-89A4633CB701}"/>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xmlns="" id="{4BB8D345-331C-47DA-9F01-32E2B308ED5F}"/>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xmlns="" id="{2C7B7994-8BA8-4EBA-8983-C4424D27D4F9}"/>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xmlns="" id="{CD05FEAC-1AC9-4E96-AECA-3FA2AC70D6DA}"/>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xmlns="" id="{0C629FDC-4D11-48A5-974A-6E781413CA9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xmlns="" id="{D6F782F6-6413-48E2-8DC2-AA5B9AA2804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xmlns="" id="{95439207-0C72-4F3A-9630-96B3E2617E5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xmlns="" id="{089D466F-DAFB-46FD-BD8E-20936E5B80F1}"/>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xmlns="" id="{EFC44110-6F3E-4452-A2FA-4DE3364379EC}"/>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xmlns="" id="{6E88D629-22BA-4D0A-8FC2-095801004B76}"/>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xmlns="" id="{D0E14C77-E262-4882-B237-2AB91A816987}"/>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xmlns="" id="{27784DB5-CE4F-4475-B657-1452CC5D10C4}"/>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xmlns="" id="{5D3DED17-8675-42D5-8024-EA5C3297A9E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xmlns="" id="{FC848CCA-7794-4D3B-A980-50DDD4012982}"/>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xmlns="" id="{BE2E557B-46F5-4C63-A16B-10E204D4D1AB}"/>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xmlns="" id="{17C513A8-3E25-4B01-96E3-E2272F881AB5}"/>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xmlns="" id="{0909287D-1996-41DB-99AA-E41CB9442ED8}"/>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xmlns="" id="{7724BDC3-0BF9-4FBA-A5D6-194A8F458778}"/>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xmlns="" id="{D3F70189-84C8-46BB-A86F-20528D51816C}"/>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xmlns="" id="{8E8CFB59-8D29-4080-9F82-B34C987D52B2}"/>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xmlns="" id="{BF1EBD95-A65F-4AAD-8793-CC907F1A10F6}"/>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xmlns="" id="{1D18C43A-F5A4-4825-A602-F7D2831F1995}"/>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xmlns="" id="{7E543F6D-BBF4-4D1A-A075-5EB92D090602}"/>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xmlns="" id="{4EC1E3B5-D6C5-4D41-9A52-FBC267C0FCA5}"/>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xmlns="" id="{C985C17A-BDA8-400A-9448-45FB321B8B14}"/>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xmlns="" id="{2485FFAA-E421-4D6D-8EF6-FDF5587A8C96}"/>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a:extLst>
            <a:ext uri="{FF2B5EF4-FFF2-40B4-BE49-F238E27FC236}">
              <a16:creationId xmlns:a16="http://schemas.microsoft.com/office/drawing/2014/main" xmlns="" id="{DBE16B41-C9E8-4B1D-B9AA-92F04E341E52}"/>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xmlns="" id="{1C4370E2-6425-4E6C-B3EB-1AE9353D76DE}"/>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xmlns="" id="{35674434-9604-479E-88D0-BD08C73A3198}"/>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xmlns="" id="{0AA5F71F-FB28-47AC-BEE0-B39C9B05D3D8}"/>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xmlns="" id="{63E3DED2-BC42-4A89-AF33-2B3F2E287E23}"/>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xmlns="" id="{11FDFC9D-9257-4A7C-8869-F254D02E2586}"/>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xmlns="" id="{DA011C31-FAF5-426B-98EF-167D6AD29BC7}"/>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xmlns="" id="{090A4C27-EC57-4007-AE25-7589084099E4}"/>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xmlns="" id="{7B2EBCFE-522C-4D08-87D9-65AAB314FA52}"/>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xmlns="" id="{E6B6C1E1-D982-4A12-88C4-35DC70D228DA}"/>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xmlns="" id="{52816B3E-62CE-4261-8425-31F24EE3A228}"/>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xmlns="" id="{89933EC5-FA15-44F3-B460-8F42C01D021C}"/>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xmlns="" id="{703EE6BC-5495-43E9-890C-70B802489C2E}"/>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xmlns="" id="{AAE7C78C-FD8F-41A1-B306-221F9AFA3834}"/>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xmlns="" id="{F834B8F2-4EAA-40B1-ABC0-4A553A48D5BC}"/>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老朽化した施設を多く保有しているため、類似団体を上回っている状況である。庁舎や公営住宅の整備や老朽化した施設の除却等を行っていくこととしている。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50" b="0" i="0" u="none" strike="noStrike" kern="0" cap="none" spc="0" normalizeH="0" baseline="0" noProof="0">
              <a:ln>
                <a:noFill/>
              </a:ln>
              <a:solidFill>
                <a:prstClr val="black"/>
              </a:solidFill>
              <a:effectLst/>
              <a:uLnTx/>
              <a:uFillTx/>
              <a:latin typeface="+mn-lt"/>
              <a:ea typeface="+mn-ea"/>
              <a:cs typeface="+mn-cs"/>
            </a:rPr>
            <a:t>平成</a:t>
          </a:r>
          <a:r>
            <a:rPr kumimoji="1" lang="en-US" altLang="ja-JP" sz="950" b="0" i="0" u="none" strike="noStrike" kern="0" cap="none" spc="0" normalizeH="0" baseline="0" noProof="0">
              <a:ln>
                <a:noFill/>
              </a:ln>
              <a:solidFill>
                <a:prstClr val="black"/>
              </a:solidFill>
              <a:effectLst/>
              <a:uLnTx/>
              <a:uFillTx/>
              <a:latin typeface="+mn-lt"/>
              <a:ea typeface="+mn-ea"/>
              <a:cs typeface="+mn-cs"/>
            </a:rPr>
            <a:t>28</a:t>
          </a:r>
          <a:r>
            <a:rPr kumimoji="1" lang="ja-JP" altLang="ja-JP" sz="950" b="0" i="0" u="none" strike="noStrike" kern="0" cap="none" spc="0" normalizeH="0" baseline="0" noProof="0">
              <a:ln>
                <a:noFill/>
              </a:ln>
              <a:solidFill>
                <a:prstClr val="black"/>
              </a:solidFill>
              <a:effectLst/>
              <a:uLnTx/>
              <a:uFillTx/>
              <a:latin typeface="+mn-lt"/>
              <a:ea typeface="+mn-ea"/>
              <a:cs typeface="+mn-cs"/>
            </a:rPr>
            <a:t>年</a:t>
          </a:r>
          <a:r>
            <a:rPr kumimoji="1" lang="en-US" altLang="ja-JP" sz="950" b="0" i="0" u="none" strike="noStrike" kern="0" cap="none" spc="0" normalizeH="0" baseline="0" noProof="0">
              <a:ln>
                <a:noFill/>
              </a:ln>
              <a:solidFill>
                <a:prstClr val="black"/>
              </a:solidFill>
              <a:effectLst/>
              <a:uLnTx/>
              <a:uFillTx/>
              <a:latin typeface="+mn-lt"/>
              <a:ea typeface="+mn-ea"/>
              <a:cs typeface="+mn-cs"/>
            </a:rPr>
            <a:t>3</a:t>
          </a:r>
          <a:r>
            <a:rPr kumimoji="1" lang="ja-JP" altLang="ja-JP" sz="950" b="0" i="0" u="none" strike="noStrike" kern="0" cap="none" spc="0" normalizeH="0" baseline="0" noProof="0">
              <a:ln>
                <a:noFill/>
              </a:ln>
              <a:solidFill>
                <a:prstClr val="black"/>
              </a:solidFill>
              <a:effectLst/>
              <a:uLnTx/>
              <a:uFillTx/>
              <a:latin typeface="+mn-lt"/>
              <a:ea typeface="+mn-ea"/>
              <a:cs typeface="+mn-cs"/>
            </a:rPr>
            <a:t>月に策定した公共施設等総合管理計画においては、現在保有している公共施設等の延床面積を</a:t>
          </a:r>
          <a:r>
            <a:rPr kumimoji="1" lang="en-US" altLang="ja-JP" sz="950" b="0" i="0" u="none" strike="noStrike" kern="0" cap="none" spc="0" normalizeH="0" baseline="0" noProof="0">
              <a:ln>
                <a:noFill/>
              </a:ln>
              <a:solidFill>
                <a:prstClr val="black"/>
              </a:solidFill>
              <a:effectLst/>
              <a:uLnTx/>
              <a:uFillTx/>
              <a:latin typeface="+mn-lt"/>
              <a:ea typeface="+mn-ea"/>
              <a:cs typeface="+mn-cs"/>
            </a:rPr>
            <a:t>10</a:t>
          </a:r>
          <a:r>
            <a:rPr kumimoji="1" lang="ja-JP" altLang="ja-JP" sz="950" b="0" i="0" u="none" strike="noStrike" kern="0" cap="none" spc="0" normalizeH="0" baseline="0" noProof="0">
              <a:ln>
                <a:noFill/>
              </a:ln>
              <a:solidFill>
                <a:prstClr val="black"/>
              </a:solidFill>
              <a:effectLst/>
              <a:uLnTx/>
              <a:uFillTx/>
              <a:latin typeface="+mn-lt"/>
              <a:ea typeface="+mn-ea"/>
              <a:cs typeface="+mn-cs"/>
            </a:rPr>
            <a:t>年間で</a:t>
          </a:r>
          <a:r>
            <a:rPr kumimoji="1" lang="en-US" altLang="ja-JP" sz="950" b="0" i="0" u="none" strike="noStrike" kern="0" cap="none" spc="0" normalizeH="0" baseline="0" noProof="0">
              <a:ln>
                <a:noFill/>
              </a:ln>
              <a:solidFill>
                <a:prstClr val="black"/>
              </a:solidFill>
              <a:effectLst/>
              <a:uLnTx/>
              <a:uFillTx/>
              <a:latin typeface="+mn-lt"/>
              <a:ea typeface="+mn-ea"/>
              <a:cs typeface="+mn-cs"/>
            </a:rPr>
            <a:t>15</a:t>
          </a:r>
          <a:r>
            <a:rPr kumimoji="1" lang="ja-JP" altLang="ja-JP" sz="950" b="0" i="0" u="none" strike="noStrike" kern="0" cap="none" spc="0" normalizeH="0" baseline="0" noProof="0">
              <a:ln>
                <a:noFill/>
              </a:ln>
              <a:solidFill>
                <a:prstClr val="black"/>
              </a:solidFill>
              <a:effectLst/>
              <a:uLnTx/>
              <a:uFillTx/>
              <a:latin typeface="+mn-lt"/>
              <a:ea typeface="+mn-ea"/>
              <a:cs typeface="+mn-cs"/>
            </a:rPr>
            <a:t>％削減するという目標を掲げている。今後も計画に基づいて、施設の廃止・複合化・譲渡等を積極的に推進していくことにより、有形固定資産減価償却率の低減に努める。</a:t>
          </a:r>
          <a:endParaRPr kumimoji="0" lang="ja-JP" altLang="ja-JP" sz="95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xmlns="" id="{14CB4A61-7B0B-4CD3-B569-4124CFDA434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xmlns="" id="{9B38ED9B-E58B-4BFE-A6A1-3D24BF58275E}"/>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xmlns="" id="{3536345B-F885-418F-B253-FE92A7CB40FD}"/>
            </a:ext>
          </a:extLst>
        </xdr:cNvPr>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xmlns="" id="{9E6EA87E-571D-4A23-8B9D-257B9A57E772}"/>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xmlns="" id="{A95D37F5-E498-43DD-91D7-82F87C732631}"/>
            </a:ext>
          </a:extLst>
        </xdr:cNvPr>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xmlns="" id="{48886302-DBBE-46B3-B517-1E74EE275CC6}"/>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xmlns="" id="{0F7E8784-BE02-4DE5-AB37-0779C018334E}"/>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0BCD7107-23F5-4E71-9820-F9E8551E9026}"/>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B2A592D9-85ED-4E9F-920B-FAC96B92F825}"/>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xmlns="" id="{37DEB45D-72AB-4CF9-B802-9126284BA90D}"/>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xmlns="" id="{B39CD05D-169C-49D2-B2C6-20554FF51E8C}"/>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xmlns="" id="{26C3D450-3179-45B9-9000-2399E116A6C8}"/>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xmlns="" id="{ACAC4363-24EA-4DC8-A91D-3B829F1911FC}"/>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xmlns="" id="{2CBC7FF8-8CFE-4118-9B81-E30797494239}"/>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xmlns="" id="{C0B3FEF5-8F79-437F-BC39-3981A61D039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xmlns="" id="{512D1CA8-1EAD-499F-8B95-405FDA5AA08B}"/>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77682</xdr:rowOff>
    </xdr:from>
    <xdr:to>
      <xdr:col>23</xdr:col>
      <xdr:colOff>85090</xdr:colOff>
      <xdr:row>34</xdr:row>
      <xdr:rowOff>126154</xdr:rowOff>
    </xdr:to>
    <xdr:cxnSp macro="">
      <xdr:nvCxnSpPr>
        <xdr:cNvPr id="75" name="直線コネクタ 74">
          <a:extLst>
            <a:ext uri="{FF2B5EF4-FFF2-40B4-BE49-F238E27FC236}">
              <a16:creationId xmlns:a16="http://schemas.microsoft.com/office/drawing/2014/main" xmlns="" id="{2AB43DE5-11BD-4E44-88BF-8CC02CF6D441}"/>
            </a:ext>
          </a:extLst>
        </xdr:cNvPr>
        <xdr:cNvCxnSpPr/>
      </xdr:nvCxnSpPr>
      <xdr:spPr>
        <a:xfrm flipV="1">
          <a:off x="4760595" y="5478357"/>
          <a:ext cx="1270" cy="1248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129981</xdr:rowOff>
    </xdr:from>
    <xdr:ext cx="405111" cy="259045"/>
    <xdr:sp macro="" textlink="">
      <xdr:nvSpPr>
        <xdr:cNvPr id="76" name="有形固定資産減価償却率最小値テキスト">
          <a:extLst>
            <a:ext uri="{FF2B5EF4-FFF2-40B4-BE49-F238E27FC236}">
              <a16:creationId xmlns:a16="http://schemas.microsoft.com/office/drawing/2014/main" xmlns="" id="{009EC578-F3DC-40FB-94FF-526D5C4300E0}"/>
            </a:ext>
          </a:extLst>
        </xdr:cNvPr>
        <xdr:cNvSpPr txBox="1"/>
      </xdr:nvSpPr>
      <xdr:spPr>
        <a:xfrm>
          <a:off x="4813300" y="67308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126154</xdr:rowOff>
    </xdr:from>
    <xdr:to>
      <xdr:col>23</xdr:col>
      <xdr:colOff>174625</xdr:colOff>
      <xdr:row>34</xdr:row>
      <xdr:rowOff>126154</xdr:rowOff>
    </xdr:to>
    <xdr:cxnSp macro="">
      <xdr:nvCxnSpPr>
        <xdr:cNvPr id="77" name="直線コネクタ 76">
          <a:extLst>
            <a:ext uri="{FF2B5EF4-FFF2-40B4-BE49-F238E27FC236}">
              <a16:creationId xmlns:a16="http://schemas.microsoft.com/office/drawing/2014/main" xmlns="" id="{62E38315-C380-4EC4-B9BB-28D47C6432BA}"/>
            </a:ext>
          </a:extLst>
        </xdr:cNvPr>
        <xdr:cNvCxnSpPr/>
      </xdr:nvCxnSpPr>
      <xdr:spPr>
        <a:xfrm>
          <a:off x="4673600" y="67269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24359</xdr:rowOff>
    </xdr:from>
    <xdr:ext cx="405111" cy="259045"/>
    <xdr:sp macro="" textlink="">
      <xdr:nvSpPr>
        <xdr:cNvPr id="78" name="有形固定資産減価償却率最大値テキスト">
          <a:extLst>
            <a:ext uri="{FF2B5EF4-FFF2-40B4-BE49-F238E27FC236}">
              <a16:creationId xmlns:a16="http://schemas.microsoft.com/office/drawing/2014/main" xmlns="" id="{8C753D20-ACF8-4D53-892A-EDBF33AF9058}"/>
            </a:ext>
          </a:extLst>
        </xdr:cNvPr>
        <xdr:cNvSpPr txBox="1"/>
      </xdr:nvSpPr>
      <xdr:spPr>
        <a:xfrm>
          <a:off x="4813300" y="5253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77682</xdr:rowOff>
    </xdr:from>
    <xdr:to>
      <xdr:col>23</xdr:col>
      <xdr:colOff>174625</xdr:colOff>
      <xdr:row>27</xdr:row>
      <xdr:rowOff>77682</xdr:rowOff>
    </xdr:to>
    <xdr:cxnSp macro="">
      <xdr:nvCxnSpPr>
        <xdr:cNvPr id="79" name="直線コネクタ 78">
          <a:extLst>
            <a:ext uri="{FF2B5EF4-FFF2-40B4-BE49-F238E27FC236}">
              <a16:creationId xmlns:a16="http://schemas.microsoft.com/office/drawing/2014/main" xmlns="" id="{0CC79ED9-8CDD-4F12-9880-EA310D6558EE}"/>
            </a:ext>
          </a:extLst>
        </xdr:cNvPr>
        <xdr:cNvCxnSpPr/>
      </xdr:nvCxnSpPr>
      <xdr:spPr>
        <a:xfrm>
          <a:off x="4673600" y="547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18855</xdr:rowOff>
    </xdr:from>
    <xdr:ext cx="405111" cy="259045"/>
    <xdr:sp macro="" textlink="">
      <xdr:nvSpPr>
        <xdr:cNvPr id="80" name="有形固定資産減価償却率平均値テキスト">
          <a:extLst>
            <a:ext uri="{FF2B5EF4-FFF2-40B4-BE49-F238E27FC236}">
              <a16:creationId xmlns:a16="http://schemas.microsoft.com/office/drawing/2014/main" xmlns="" id="{5E6DEB02-02E5-40F8-B535-BEC7431A29E4}"/>
            </a:ext>
          </a:extLst>
        </xdr:cNvPr>
        <xdr:cNvSpPr txBox="1"/>
      </xdr:nvSpPr>
      <xdr:spPr>
        <a:xfrm>
          <a:off x="4813300" y="593388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167428</xdr:rowOff>
    </xdr:from>
    <xdr:to>
      <xdr:col>23</xdr:col>
      <xdr:colOff>136525</xdr:colOff>
      <xdr:row>31</xdr:row>
      <xdr:rowOff>97578</xdr:rowOff>
    </xdr:to>
    <xdr:sp macro="" textlink="">
      <xdr:nvSpPr>
        <xdr:cNvPr id="81" name="フローチャート: 判断 80">
          <a:extLst>
            <a:ext uri="{FF2B5EF4-FFF2-40B4-BE49-F238E27FC236}">
              <a16:creationId xmlns:a16="http://schemas.microsoft.com/office/drawing/2014/main" xmlns="" id="{581ADE21-A921-4176-9279-E6E416344272}"/>
            </a:ext>
          </a:extLst>
        </xdr:cNvPr>
        <xdr:cNvSpPr/>
      </xdr:nvSpPr>
      <xdr:spPr>
        <a:xfrm>
          <a:off x="4711700" y="6082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160232</xdr:rowOff>
    </xdr:from>
    <xdr:to>
      <xdr:col>19</xdr:col>
      <xdr:colOff>187325</xdr:colOff>
      <xdr:row>31</xdr:row>
      <xdr:rowOff>90382</xdr:rowOff>
    </xdr:to>
    <xdr:sp macro="" textlink="">
      <xdr:nvSpPr>
        <xdr:cNvPr id="82" name="フローチャート: 判断 81">
          <a:extLst>
            <a:ext uri="{FF2B5EF4-FFF2-40B4-BE49-F238E27FC236}">
              <a16:creationId xmlns:a16="http://schemas.microsoft.com/office/drawing/2014/main" xmlns="" id="{655F4C2C-2C17-4F13-8F27-EF90F998AB7D}"/>
            </a:ext>
          </a:extLst>
        </xdr:cNvPr>
        <xdr:cNvSpPr/>
      </xdr:nvSpPr>
      <xdr:spPr>
        <a:xfrm>
          <a:off x="4000500" y="607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117052</xdr:rowOff>
    </xdr:from>
    <xdr:to>
      <xdr:col>15</xdr:col>
      <xdr:colOff>187325</xdr:colOff>
      <xdr:row>31</xdr:row>
      <xdr:rowOff>47202</xdr:rowOff>
    </xdr:to>
    <xdr:sp macro="" textlink="">
      <xdr:nvSpPr>
        <xdr:cNvPr id="83" name="フローチャート: 判断 82">
          <a:extLst>
            <a:ext uri="{FF2B5EF4-FFF2-40B4-BE49-F238E27FC236}">
              <a16:creationId xmlns:a16="http://schemas.microsoft.com/office/drawing/2014/main" xmlns="" id="{FAB6D32B-7545-4862-8622-F2598C30125F}"/>
            </a:ext>
          </a:extLst>
        </xdr:cNvPr>
        <xdr:cNvSpPr/>
      </xdr:nvSpPr>
      <xdr:spPr>
        <a:xfrm>
          <a:off x="3238500" y="6032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91863</xdr:rowOff>
    </xdr:from>
    <xdr:to>
      <xdr:col>11</xdr:col>
      <xdr:colOff>187325</xdr:colOff>
      <xdr:row>31</xdr:row>
      <xdr:rowOff>22013</xdr:rowOff>
    </xdr:to>
    <xdr:sp macro="" textlink="">
      <xdr:nvSpPr>
        <xdr:cNvPr id="84" name="フローチャート: 判断 83">
          <a:extLst>
            <a:ext uri="{FF2B5EF4-FFF2-40B4-BE49-F238E27FC236}">
              <a16:creationId xmlns:a16="http://schemas.microsoft.com/office/drawing/2014/main" xmlns="" id="{7F1BB5B6-7469-4A9E-8721-CC65A2597C15}"/>
            </a:ext>
          </a:extLst>
        </xdr:cNvPr>
        <xdr:cNvSpPr/>
      </xdr:nvSpPr>
      <xdr:spPr>
        <a:xfrm>
          <a:off x="2476500" y="6006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45085</xdr:rowOff>
    </xdr:from>
    <xdr:to>
      <xdr:col>7</xdr:col>
      <xdr:colOff>187325</xdr:colOff>
      <xdr:row>30</xdr:row>
      <xdr:rowOff>146685</xdr:rowOff>
    </xdr:to>
    <xdr:sp macro="" textlink="">
      <xdr:nvSpPr>
        <xdr:cNvPr id="85" name="フローチャート: 判断 84">
          <a:extLst>
            <a:ext uri="{FF2B5EF4-FFF2-40B4-BE49-F238E27FC236}">
              <a16:creationId xmlns:a16="http://schemas.microsoft.com/office/drawing/2014/main" xmlns="" id="{144D53B8-CD2C-489A-8EF4-9B2B96CF08B0}"/>
            </a:ext>
          </a:extLst>
        </xdr:cNvPr>
        <xdr:cNvSpPr/>
      </xdr:nvSpPr>
      <xdr:spPr>
        <a:xfrm>
          <a:off x="1714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xmlns="" id="{A36174BC-1920-451D-B7E2-60C2CA166C0D}"/>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xmlns="" id="{EAC247F4-37DC-46B4-B949-5DC5E7FBC009}"/>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1A27BE8D-001B-4205-91C4-21C0D53FD7DD}"/>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1572E7C2-3568-472C-A377-EEB7AD9ED65F}"/>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2AECEFCD-6A18-4F28-AD88-8ABDEAD17C5C}"/>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32</xdr:row>
      <xdr:rowOff>33232</xdr:rowOff>
    </xdr:from>
    <xdr:to>
      <xdr:col>23</xdr:col>
      <xdr:colOff>136525</xdr:colOff>
      <xdr:row>32</xdr:row>
      <xdr:rowOff>134832</xdr:rowOff>
    </xdr:to>
    <xdr:sp macro="" textlink="">
      <xdr:nvSpPr>
        <xdr:cNvPr id="91" name="楕円 90">
          <a:extLst>
            <a:ext uri="{FF2B5EF4-FFF2-40B4-BE49-F238E27FC236}">
              <a16:creationId xmlns:a16="http://schemas.microsoft.com/office/drawing/2014/main" xmlns="" id="{E1ACBB1F-D388-4252-9E7E-676B8364DA65}"/>
            </a:ext>
          </a:extLst>
        </xdr:cNvPr>
        <xdr:cNvSpPr/>
      </xdr:nvSpPr>
      <xdr:spPr>
        <a:xfrm>
          <a:off x="4711700" y="629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32</xdr:row>
      <xdr:rowOff>11659</xdr:rowOff>
    </xdr:from>
    <xdr:ext cx="405111" cy="259045"/>
    <xdr:sp macro="" textlink="">
      <xdr:nvSpPr>
        <xdr:cNvPr id="92" name="有形固定資産減価償却率該当値テキスト">
          <a:extLst>
            <a:ext uri="{FF2B5EF4-FFF2-40B4-BE49-F238E27FC236}">
              <a16:creationId xmlns:a16="http://schemas.microsoft.com/office/drawing/2014/main" xmlns="" id="{825EFF71-A019-414F-AE75-562F03DD3BC9}"/>
            </a:ext>
          </a:extLst>
        </xdr:cNvPr>
        <xdr:cNvSpPr txBox="1"/>
      </xdr:nvSpPr>
      <xdr:spPr>
        <a:xfrm>
          <a:off x="4813300" y="6269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165100</xdr:rowOff>
    </xdr:from>
    <xdr:to>
      <xdr:col>19</xdr:col>
      <xdr:colOff>187325</xdr:colOff>
      <xdr:row>32</xdr:row>
      <xdr:rowOff>95250</xdr:rowOff>
    </xdr:to>
    <xdr:sp macro="" textlink="">
      <xdr:nvSpPr>
        <xdr:cNvPr id="93" name="楕円 92">
          <a:extLst>
            <a:ext uri="{FF2B5EF4-FFF2-40B4-BE49-F238E27FC236}">
              <a16:creationId xmlns:a16="http://schemas.microsoft.com/office/drawing/2014/main" xmlns="" id="{FFD4AD1C-BB4D-4585-8B5F-148C6F80C396}"/>
            </a:ext>
          </a:extLst>
        </xdr:cNvPr>
        <xdr:cNvSpPr/>
      </xdr:nvSpPr>
      <xdr:spPr>
        <a:xfrm>
          <a:off x="4000500" y="6251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44450</xdr:rowOff>
    </xdr:from>
    <xdr:to>
      <xdr:col>23</xdr:col>
      <xdr:colOff>85725</xdr:colOff>
      <xdr:row>32</xdr:row>
      <xdr:rowOff>84032</xdr:rowOff>
    </xdr:to>
    <xdr:cxnSp macro="">
      <xdr:nvCxnSpPr>
        <xdr:cNvPr id="94" name="直線コネクタ 93">
          <a:extLst>
            <a:ext uri="{FF2B5EF4-FFF2-40B4-BE49-F238E27FC236}">
              <a16:creationId xmlns:a16="http://schemas.microsoft.com/office/drawing/2014/main" xmlns="" id="{5771FE03-7159-488F-A112-7DBC6F31C274}"/>
            </a:ext>
          </a:extLst>
        </xdr:cNvPr>
        <xdr:cNvCxnSpPr/>
      </xdr:nvCxnSpPr>
      <xdr:spPr>
        <a:xfrm>
          <a:off x="4051300" y="6302375"/>
          <a:ext cx="711200" cy="39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31</xdr:row>
      <xdr:rowOff>136313</xdr:rowOff>
    </xdr:from>
    <xdr:to>
      <xdr:col>15</xdr:col>
      <xdr:colOff>187325</xdr:colOff>
      <xdr:row>32</xdr:row>
      <xdr:rowOff>66463</xdr:rowOff>
    </xdr:to>
    <xdr:sp macro="" textlink="">
      <xdr:nvSpPr>
        <xdr:cNvPr id="95" name="楕円 94">
          <a:extLst>
            <a:ext uri="{FF2B5EF4-FFF2-40B4-BE49-F238E27FC236}">
              <a16:creationId xmlns:a16="http://schemas.microsoft.com/office/drawing/2014/main" xmlns="" id="{1C9398D9-6952-4D78-B8E7-A33906C658C9}"/>
            </a:ext>
          </a:extLst>
        </xdr:cNvPr>
        <xdr:cNvSpPr/>
      </xdr:nvSpPr>
      <xdr:spPr>
        <a:xfrm>
          <a:off x="3238500" y="6222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15663</xdr:rowOff>
    </xdr:from>
    <xdr:to>
      <xdr:col>19</xdr:col>
      <xdr:colOff>136525</xdr:colOff>
      <xdr:row>32</xdr:row>
      <xdr:rowOff>44450</xdr:rowOff>
    </xdr:to>
    <xdr:cxnSp macro="">
      <xdr:nvCxnSpPr>
        <xdr:cNvPr id="96" name="直線コネクタ 95">
          <a:extLst>
            <a:ext uri="{FF2B5EF4-FFF2-40B4-BE49-F238E27FC236}">
              <a16:creationId xmlns:a16="http://schemas.microsoft.com/office/drawing/2014/main" xmlns="" id="{C7184C18-E876-453B-B088-EFA638515A9C}"/>
            </a:ext>
          </a:extLst>
        </xdr:cNvPr>
        <xdr:cNvCxnSpPr/>
      </xdr:nvCxnSpPr>
      <xdr:spPr>
        <a:xfrm>
          <a:off x="3289300" y="6273588"/>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31</xdr:row>
      <xdr:rowOff>93133</xdr:rowOff>
    </xdr:from>
    <xdr:to>
      <xdr:col>11</xdr:col>
      <xdr:colOff>187325</xdr:colOff>
      <xdr:row>32</xdr:row>
      <xdr:rowOff>23283</xdr:rowOff>
    </xdr:to>
    <xdr:sp macro="" textlink="">
      <xdr:nvSpPr>
        <xdr:cNvPr id="97" name="楕円 96">
          <a:extLst>
            <a:ext uri="{FF2B5EF4-FFF2-40B4-BE49-F238E27FC236}">
              <a16:creationId xmlns:a16="http://schemas.microsoft.com/office/drawing/2014/main" xmlns="" id="{902DEAA9-08C4-40FE-8E80-3677EA33468E}"/>
            </a:ext>
          </a:extLst>
        </xdr:cNvPr>
        <xdr:cNvSpPr/>
      </xdr:nvSpPr>
      <xdr:spPr>
        <a:xfrm>
          <a:off x="2476500" y="6179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31</xdr:row>
      <xdr:rowOff>143933</xdr:rowOff>
    </xdr:from>
    <xdr:to>
      <xdr:col>15</xdr:col>
      <xdr:colOff>136525</xdr:colOff>
      <xdr:row>32</xdr:row>
      <xdr:rowOff>15663</xdr:rowOff>
    </xdr:to>
    <xdr:cxnSp macro="">
      <xdr:nvCxnSpPr>
        <xdr:cNvPr id="98" name="直線コネクタ 97">
          <a:extLst>
            <a:ext uri="{FF2B5EF4-FFF2-40B4-BE49-F238E27FC236}">
              <a16:creationId xmlns:a16="http://schemas.microsoft.com/office/drawing/2014/main" xmlns="" id="{49E2C633-73E2-4E74-BC2E-124FCF5F1639}"/>
            </a:ext>
          </a:extLst>
        </xdr:cNvPr>
        <xdr:cNvCxnSpPr/>
      </xdr:nvCxnSpPr>
      <xdr:spPr>
        <a:xfrm>
          <a:off x="2527300" y="6230408"/>
          <a:ext cx="762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31</xdr:row>
      <xdr:rowOff>13970</xdr:rowOff>
    </xdr:from>
    <xdr:to>
      <xdr:col>7</xdr:col>
      <xdr:colOff>187325</xdr:colOff>
      <xdr:row>31</xdr:row>
      <xdr:rowOff>115570</xdr:rowOff>
    </xdr:to>
    <xdr:sp macro="" textlink="">
      <xdr:nvSpPr>
        <xdr:cNvPr id="99" name="楕円 98">
          <a:extLst>
            <a:ext uri="{FF2B5EF4-FFF2-40B4-BE49-F238E27FC236}">
              <a16:creationId xmlns:a16="http://schemas.microsoft.com/office/drawing/2014/main" xmlns="" id="{52CABF22-4039-456D-948F-D6A09D53C3A5}"/>
            </a:ext>
          </a:extLst>
        </xdr:cNvPr>
        <xdr:cNvSpPr/>
      </xdr:nvSpPr>
      <xdr:spPr>
        <a:xfrm>
          <a:off x="1714500" y="610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31</xdr:row>
      <xdr:rowOff>64770</xdr:rowOff>
    </xdr:from>
    <xdr:to>
      <xdr:col>11</xdr:col>
      <xdr:colOff>136525</xdr:colOff>
      <xdr:row>31</xdr:row>
      <xdr:rowOff>143933</xdr:rowOff>
    </xdr:to>
    <xdr:cxnSp macro="">
      <xdr:nvCxnSpPr>
        <xdr:cNvPr id="100" name="直線コネクタ 99">
          <a:extLst>
            <a:ext uri="{FF2B5EF4-FFF2-40B4-BE49-F238E27FC236}">
              <a16:creationId xmlns:a16="http://schemas.microsoft.com/office/drawing/2014/main" xmlns="" id="{84A79E77-7FEE-453A-8528-7848FE05B95A}"/>
            </a:ext>
          </a:extLst>
        </xdr:cNvPr>
        <xdr:cNvCxnSpPr/>
      </xdr:nvCxnSpPr>
      <xdr:spPr>
        <a:xfrm>
          <a:off x="1765300" y="6151245"/>
          <a:ext cx="762000" cy="79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106909</xdr:rowOff>
    </xdr:from>
    <xdr:ext cx="405111" cy="259045"/>
    <xdr:sp macro="" textlink="">
      <xdr:nvSpPr>
        <xdr:cNvPr id="101" name="n_1aveValue有形固定資産減価償却率">
          <a:extLst>
            <a:ext uri="{FF2B5EF4-FFF2-40B4-BE49-F238E27FC236}">
              <a16:creationId xmlns:a16="http://schemas.microsoft.com/office/drawing/2014/main" xmlns="" id="{24ECCFDE-3205-4C34-B7DF-B5B5B0523971}"/>
            </a:ext>
          </a:extLst>
        </xdr:cNvPr>
        <xdr:cNvSpPr txBox="1"/>
      </xdr:nvSpPr>
      <xdr:spPr>
        <a:xfrm>
          <a:off x="3836044" y="5850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63729</xdr:rowOff>
    </xdr:from>
    <xdr:ext cx="405111" cy="259045"/>
    <xdr:sp macro="" textlink="">
      <xdr:nvSpPr>
        <xdr:cNvPr id="102" name="n_2aveValue有形固定資産減価償却率">
          <a:extLst>
            <a:ext uri="{FF2B5EF4-FFF2-40B4-BE49-F238E27FC236}">
              <a16:creationId xmlns:a16="http://schemas.microsoft.com/office/drawing/2014/main" xmlns="" id="{B2554699-B4AC-4DF1-8E92-A4CDC825FBF9}"/>
            </a:ext>
          </a:extLst>
        </xdr:cNvPr>
        <xdr:cNvSpPr txBox="1"/>
      </xdr:nvSpPr>
      <xdr:spPr>
        <a:xfrm>
          <a:off x="3086744" y="58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38540</xdr:rowOff>
    </xdr:from>
    <xdr:ext cx="405111" cy="259045"/>
    <xdr:sp macro="" textlink="">
      <xdr:nvSpPr>
        <xdr:cNvPr id="103" name="n_3aveValue有形固定資産減価償却率">
          <a:extLst>
            <a:ext uri="{FF2B5EF4-FFF2-40B4-BE49-F238E27FC236}">
              <a16:creationId xmlns:a16="http://schemas.microsoft.com/office/drawing/2014/main" xmlns="" id="{B4596FF9-3878-427B-BCBC-9C341D64359B}"/>
            </a:ext>
          </a:extLst>
        </xdr:cNvPr>
        <xdr:cNvSpPr txBox="1"/>
      </xdr:nvSpPr>
      <xdr:spPr>
        <a:xfrm>
          <a:off x="2324744" y="5782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163212</xdr:rowOff>
    </xdr:from>
    <xdr:ext cx="405111" cy="259045"/>
    <xdr:sp macro="" textlink="">
      <xdr:nvSpPr>
        <xdr:cNvPr id="104" name="n_4aveValue有形固定資産減価償却率">
          <a:extLst>
            <a:ext uri="{FF2B5EF4-FFF2-40B4-BE49-F238E27FC236}">
              <a16:creationId xmlns:a16="http://schemas.microsoft.com/office/drawing/2014/main" xmlns="" id="{1E4C1EBB-38EC-4359-87D9-B1D9D7307BA7}"/>
            </a:ext>
          </a:extLst>
        </xdr:cNvPr>
        <xdr:cNvSpPr txBox="1"/>
      </xdr:nvSpPr>
      <xdr:spPr>
        <a:xfrm>
          <a:off x="1562744" y="5735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86377</xdr:rowOff>
    </xdr:from>
    <xdr:ext cx="405111" cy="259045"/>
    <xdr:sp macro="" textlink="">
      <xdr:nvSpPr>
        <xdr:cNvPr id="105" name="n_1mainValue有形固定資産減価償却率">
          <a:extLst>
            <a:ext uri="{FF2B5EF4-FFF2-40B4-BE49-F238E27FC236}">
              <a16:creationId xmlns:a16="http://schemas.microsoft.com/office/drawing/2014/main" xmlns="" id="{983D7DCB-85FB-44FE-8DAB-A0062A4CA003}"/>
            </a:ext>
          </a:extLst>
        </xdr:cNvPr>
        <xdr:cNvSpPr txBox="1"/>
      </xdr:nvSpPr>
      <xdr:spPr>
        <a:xfrm>
          <a:off x="3836044" y="6344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57590</xdr:rowOff>
    </xdr:from>
    <xdr:ext cx="405111" cy="259045"/>
    <xdr:sp macro="" textlink="">
      <xdr:nvSpPr>
        <xdr:cNvPr id="106" name="n_2mainValue有形固定資産減価償却率">
          <a:extLst>
            <a:ext uri="{FF2B5EF4-FFF2-40B4-BE49-F238E27FC236}">
              <a16:creationId xmlns:a16="http://schemas.microsoft.com/office/drawing/2014/main" xmlns="" id="{39F10ADB-C80E-487D-99EA-1198E94ACDE9}"/>
            </a:ext>
          </a:extLst>
        </xdr:cNvPr>
        <xdr:cNvSpPr txBox="1"/>
      </xdr:nvSpPr>
      <xdr:spPr>
        <a:xfrm>
          <a:off x="3086744" y="63155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32</xdr:row>
      <xdr:rowOff>14410</xdr:rowOff>
    </xdr:from>
    <xdr:ext cx="405111" cy="259045"/>
    <xdr:sp macro="" textlink="">
      <xdr:nvSpPr>
        <xdr:cNvPr id="107" name="n_3mainValue有形固定資産減価償却率">
          <a:extLst>
            <a:ext uri="{FF2B5EF4-FFF2-40B4-BE49-F238E27FC236}">
              <a16:creationId xmlns:a16="http://schemas.microsoft.com/office/drawing/2014/main" xmlns="" id="{71FBA4CB-ED37-4DDA-976C-C1771AD6225D}"/>
            </a:ext>
          </a:extLst>
        </xdr:cNvPr>
        <xdr:cNvSpPr txBox="1"/>
      </xdr:nvSpPr>
      <xdr:spPr>
        <a:xfrm>
          <a:off x="2324744" y="6272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106697</xdr:rowOff>
    </xdr:from>
    <xdr:ext cx="405111" cy="259045"/>
    <xdr:sp macro="" textlink="">
      <xdr:nvSpPr>
        <xdr:cNvPr id="108" name="n_4mainValue有形固定資産減価償却率">
          <a:extLst>
            <a:ext uri="{FF2B5EF4-FFF2-40B4-BE49-F238E27FC236}">
              <a16:creationId xmlns:a16="http://schemas.microsoft.com/office/drawing/2014/main" xmlns="" id="{50B68A8B-CE75-48F9-9B71-D28E2D3A5FDA}"/>
            </a:ext>
          </a:extLst>
        </xdr:cNvPr>
        <xdr:cNvSpPr txBox="1"/>
      </xdr:nvSpPr>
      <xdr:spPr>
        <a:xfrm>
          <a:off x="1562744" y="6193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xmlns="" id="{60B5B395-EA7A-45CD-B1D1-4F5DDF8ECA22}"/>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xmlns="" id="{646286CC-544E-4C5E-888B-AAB0F8DFE978}"/>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xmlns="" id="{AD2870E3-FB7D-40EC-BD0B-23AFAE986BF7}"/>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[ 326.3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xmlns="" id="{7D552B6C-0912-42B9-ACFC-6A1CF330936F}"/>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xmlns="" id="{F1761759-BACE-401F-9E14-BBF9C5DC3A52}"/>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xmlns="" id="{B8C1E286-D78F-4D9A-929B-A08A64C2E45D}"/>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xmlns="" id="{1FF56DDA-0F25-4E1A-B72F-E336AED8B409}"/>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xmlns="" id="{7C60135E-62E9-4708-9B35-AAF1C7052761}"/>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xmlns="" id="{A738264E-91F5-4B36-9A91-46CA605BBFAB}"/>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xmlns="" id="{091265DA-E1B4-4478-8078-7E9F1CE200C8}"/>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xmlns="" id="{D7AF8404-6BBC-402A-AC35-E6AB1AC4DA2F}"/>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xmlns="" id="{6C48F731-C70F-419B-A2CB-727924BE376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xmlns="" id="{7423D5C9-DC78-41C9-82D7-0521A70F761D}"/>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mn-lt"/>
              <a:ea typeface="+mn-ea"/>
              <a:cs typeface="+mn-cs"/>
            </a:rPr>
            <a:t>普通交付税の優遇措置などにより交付税が確保され、剰余金を財政調整基金・減債基金に積み立てることで、分子となる値を抑えることができ</a:t>
          </a:r>
          <a:r>
            <a:rPr kumimoji="1" lang="ja-JP" altLang="en-US" sz="1000">
              <a:solidFill>
                <a:schemeClr val="dk1"/>
              </a:solidFill>
              <a:effectLst/>
              <a:latin typeface="+mn-lt"/>
              <a:ea typeface="+mn-ea"/>
              <a:cs typeface="+mn-cs"/>
            </a:rPr>
            <a:t>たため</a:t>
          </a:r>
          <a:r>
            <a:rPr kumimoji="1" lang="ja-JP" altLang="ja-JP" sz="1000">
              <a:solidFill>
                <a:schemeClr val="dk1"/>
              </a:solidFill>
              <a:effectLst/>
              <a:latin typeface="+mn-lt"/>
              <a:ea typeface="+mn-ea"/>
              <a:cs typeface="+mn-cs"/>
            </a:rPr>
            <a:t>、全国平均、徳島県平均とも下回っている。今後は庁舎建設、広域連合が運営する一般廃棄物処理施設の建設などの大型事業を控えており、基金の取崩を行う計画であることから、今後も健全な財政運営を行えるよう経費削減など行財政改革に取り組んでいく必要がある。</a:t>
          </a:r>
          <a:endParaRPr lang="ja-JP" altLang="ja-JP" sz="1000">
            <a:effectLst/>
          </a:endParaRP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xmlns="" id="{AF65F764-85AE-4A28-8570-C0483C01D3A0}"/>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xmlns="" id="{FFB19734-EDCE-43AF-93A7-C0D41D8E2F1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xmlns="" id="{6EBD00CD-221D-40AE-86D5-8ED066A138D5}"/>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5" name="直線コネクタ 124">
          <a:extLst>
            <a:ext uri="{FF2B5EF4-FFF2-40B4-BE49-F238E27FC236}">
              <a16:creationId xmlns:a16="http://schemas.microsoft.com/office/drawing/2014/main" xmlns="" id="{0A6C3F07-2639-43B2-A1DC-5419A7812FC8}"/>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6" name="テキスト ボックス 125">
          <a:extLst>
            <a:ext uri="{FF2B5EF4-FFF2-40B4-BE49-F238E27FC236}">
              <a16:creationId xmlns:a16="http://schemas.microsoft.com/office/drawing/2014/main" xmlns="" id="{8CFF6B6F-3F02-4FED-88C1-DDE5E9C9D6EB}"/>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7" name="直線コネクタ 126">
          <a:extLst>
            <a:ext uri="{FF2B5EF4-FFF2-40B4-BE49-F238E27FC236}">
              <a16:creationId xmlns:a16="http://schemas.microsoft.com/office/drawing/2014/main" xmlns="" id="{1E4597A8-C676-433E-A444-97D3F1992ABA}"/>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8" name="テキスト ボックス 127">
          <a:extLst>
            <a:ext uri="{FF2B5EF4-FFF2-40B4-BE49-F238E27FC236}">
              <a16:creationId xmlns:a16="http://schemas.microsoft.com/office/drawing/2014/main" xmlns="" id="{B97DD0A2-EF93-4F39-B708-8A92C4D04B58}"/>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9" name="直線コネクタ 128">
          <a:extLst>
            <a:ext uri="{FF2B5EF4-FFF2-40B4-BE49-F238E27FC236}">
              <a16:creationId xmlns:a16="http://schemas.microsoft.com/office/drawing/2014/main" xmlns="" id="{BB3C5341-4936-4A39-8EBC-F364799940D0}"/>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30" name="テキスト ボックス 129">
          <a:extLst>
            <a:ext uri="{FF2B5EF4-FFF2-40B4-BE49-F238E27FC236}">
              <a16:creationId xmlns:a16="http://schemas.microsoft.com/office/drawing/2014/main" xmlns="" id="{B309F369-B6C5-4FE2-956D-FFAFABC4373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31" name="直線コネクタ 130">
          <a:extLst>
            <a:ext uri="{FF2B5EF4-FFF2-40B4-BE49-F238E27FC236}">
              <a16:creationId xmlns:a16="http://schemas.microsoft.com/office/drawing/2014/main" xmlns="" id="{57DB3B8C-81C7-44C8-B919-B61E10C2A321}"/>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2" name="テキスト ボックス 131">
          <a:extLst>
            <a:ext uri="{FF2B5EF4-FFF2-40B4-BE49-F238E27FC236}">
              <a16:creationId xmlns:a16="http://schemas.microsoft.com/office/drawing/2014/main" xmlns="" id="{AAE7B2F9-3449-4602-8FE3-2CF9865F8635}"/>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3" name="直線コネクタ 132">
          <a:extLst>
            <a:ext uri="{FF2B5EF4-FFF2-40B4-BE49-F238E27FC236}">
              <a16:creationId xmlns:a16="http://schemas.microsoft.com/office/drawing/2014/main" xmlns="" id="{5DD2AA29-CB9F-4513-ADA3-D004B517B5EC}"/>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4" name="テキスト ボックス 133">
          <a:extLst>
            <a:ext uri="{FF2B5EF4-FFF2-40B4-BE49-F238E27FC236}">
              <a16:creationId xmlns:a16="http://schemas.microsoft.com/office/drawing/2014/main" xmlns="" id="{62088925-59C0-4F8D-B176-8C575BC1AB6F}"/>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5" name="直線コネクタ 134">
          <a:extLst>
            <a:ext uri="{FF2B5EF4-FFF2-40B4-BE49-F238E27FC236}">
              <a16:creationId xmlns:a16="http://schemas.microsoft.com/office/drawing/2014/main" xmlns="" id="{668DF587-A153-4CD0-82FC-F6F880EB45F3}"/>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6" name="テキスト ボックス 135">
          <a:extLst>
            <a:ext uri="{FF2B5EF4-FFF2-40B4-BE49-F238E27FC236}">
              <a16:creationId xmlns:a16="http://schemas.microsoft.com/office/drawing/2014/main" xmlns="" id="{FA0C7201-564C-49F6-8670-53D47A2B869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a:extLst>
            <a:ext uri="{FF2B5EF4-FFF2-40B4-BE49-F238E27FC236}">
              <a16:creationId xmlns:a16="http://schemas.microsoft.com/office/drawing/2014/main" xmlns="" id="{758EAEA1-E634-41F6-8669-F582328C5D60}"/>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a:extLst>
            <a:ext uri="{FF2B5EF4-FFF2-40B4-BE49-F238E27FC236}">
              <a16:creationId xmlns:a16="http://schemas.microsoft.com/office/drawing/2014/main" xmlns="" id="{88D37F47-A225-4E90-B5AC-8E05AA654081}"/>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26380</xdr:rowOff>
    </xdr:from>
    <xdr:to>
      <xdr:col>76</xdr:col>
      <xdr:colOff>21589</xdr:colOff>
      <xdr:row>35</xdr:row>
      <xdr:rowOff>90669</xdr:rowOff>
    </xdr:to>
    <xdr:cxnSp macro="">
      <xdr:nvCxnSpPr>
        <xdr:cNvPr id="139" name="直線コネクタ 138">
          <a:extLst>
            <a:ext uri="{FF2B5EF4-FFF2-40B4-BE49-F238E27FC236}">
              <a16:creationId xmlns:a16="http://schemas.microsoft.com/office/drawing/2014/main" xmlns="" id="{45879229-ED49-4814-A346-DD4EE630E76D}"/>
            </a:ext>
          </a:extLst>
        </xdr:cNvPr>
        <xdr:cNvCxnSpPr/>
      </xdr:nvCxnSpPr>
      <xdr:spPr>
        <a:xfrm flipV="1">
          <a:off x="14793595" y="5427055"/>
          <a:ext cx="1269" cy="14358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94496</xdr:rowOff>
    </xdr:from>
    <xdr:ext cx="560923" cy="259045"/>
    <xdr:sp macro="" textlink="">
      <xdr:nvSpPr>
        <xdr:cNvPr id="140" name="債務償還比率最小値テキスト">
          <a:extLst>
            <a:ext uri="{FF2B5EF4-FFF2-40B4-BE49-F238E27FC236}">
              <a16:creationId xmlns:a16="http://schemas.microsoft.com/office/drawing/2014/main" xmlns="" id="{91B7A77E-A6E6-4092-8BC5-7C90DF7F9236}"/>
            </a:ext>
          </a:extLst>
        </xdr:cNvPr>
        <xdr:cNvSpPr txBox="1"/>
      </xdr:nvSpPr>
      <xdr:spPr>
        <a:xfrm>
          <a:off x="14846300" y="686677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90669</xdr:rowOff>
    </xdr:from>
    <xdr:to>
      <xdr:col>76</xdr:col>
      <xdr:colOff>111125</xdr:colOff>
      <xdr:row>35</xdr:row>
      <xdr:rowOff>90669</xdr:rowOff>
    </xdr:to>
    <xdr:cxnSp macro="">
      <xdr:nvCxnSpPr>
        <xdr:cNvPr id="141" name="直線コネクタ 140">
          <a:extLst>
            <a:ext uri="{FF2B5EF4-FFF2-40B4-BE49-F238E27FC236}">
              <a16:creationId xmlns:a16="http://schemas.microsoft.com/office/drawing/2014/main" xmlns="" id="{7D6A4BFA-BE91-439F-9716-07F80B6A1F2F}"/>
            </a:ext>
          </a:extLst>
        </xdr:cNvPr>
        <xdr:cNvCxnSpPr/>
      </xdr:nvCxnSpPr>
      <xdr:spPr>
        <a:xfrm>
          <a:off x="14706600" y="6862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144507</xdr:rowOff>
    </xdr:from>
    <xdr:ext cx="469744" cy="259045"/>
    <xdr:sp macro="" textlink="">
      <xdr:nvSpPr>
        <xdr:cNvPr id="142" name="債務償還比率最大値テキスト">
          <a:extLst>
            <a:ext uri="{FF2B5EF4-FFF2-40B4-BE49-F238E27FC236}">
              <a16:creationId xmlns:a16="http://schemas.microsoft.com/office/drawing/2014/main" xmlns="" id="{10C16426-7D7B-43DD-9DF9-4051354A80D3}"/>
            </a:ext>
          </a:extLst>
        </xdr:cNvPr>
        <xdr:cNvSpPr txBox="1"/>
      </xdr:nvSpPr>
      <xdr:spPr>
        <a:xfrm>
          <a:off x="14846300" y="5202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26380</xdr:rowOff>
    </xdr:from>
    <xdr:to>
      <xdr:col>76</xdr:col>
      <xdr:colOff>111125</xdr:colOff>
      <xdr:row>27</xdr:row>
      <xdr:rowOff>26380</xdr:rowOff>
    </xdr:to>
    <xdr:cxnSp macro="">
      <xdr:nvCxnSpPr>
        <xdr:cNvPr id="143" name="直線コネクタ 142">
          <a:extLst>
            <a:ext uri="{FF2B5EF4-FFF2-40B4-BE49-F238E27FC236}">
              <a16:creationId xmlns:a16="http://schemas.microsoft.com/office/drawing/2014/main" xmlns="" id="{EBB1052F-C9FF-45E4-99CD-9E7D6176CA39}"/>
            </a:ext>
          </a:extLst>
        </xdr:cNvPr>
        <xdr:cNvCxnSpPr/>
      </xdr:nvCxnSpPr>
      <xdr:spPr>
        <a:xfrm>
          <a:off x="14706600" y="5427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64996</xdr:rowOff>
    </xdr:from>
    <xdr:ext cx="469744" cy="259045"/>
    <xdr:sp macro="" textlink="">
      <xdr:nvSpPr>
        <xdr:cNvPr id="144" name="債務償還比率平均値テキスト">
          <a:extLst>
            <a:ext uri="{FF2B5EF4-FFF2-40B4-BE49-F238E27FC236}">
              <a16:creationId xmlns:a16="http://schemas.microsoft.com/office/drawing/2014/main" xmlns="" id="{7865C35F-6B4F-4E79-91E5-FCA6E9B6BDA3}"/>
            </a:ext>
          </a:extLst>
        </xdr:cNvPr>
        <xdr:cNvSpPr txBox="1"/>
      </xdr:nvSpPr>
      <xdr:spPr>
        <a:xfrm>
          <a:off x="14846300" y="59800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86569</xdr:rowOff>
    </xdr:from>
    <xdr:to>
      <xdr:col>76</xdr:col>
      <xdr:colOff>73025</xdr:colOff>
      <xdr:row>31</xdr:row>
      <xdr:rowOff>16719</xdr:rowOff>
    </xdr:to>
    <xdr:sp macro="" textlink="">
      <xdr:nvSpPr>
        <xdr:cNvPr id="145" name="フローチャート: 判断 144">
          <a:extLst>
            <a:ext uri="{FF2B5EF4-FFF2-40B4-BE49-F238E27FC236}">
              <a16:creationId xmlns:a16="http://schemas.microsoft.com/office/drawing/2014/main" xmlns="" id="{FDDBEFAF-E13F-45C6-96AA-09FCAA338958}"/>
            </a:ext>
          </a:extLst>
        </xdr:cNvPr>
        <xdr:cNvSpPr/>
      </xdr:nvSpPr>
      <xdr:spPr>
        <a:xfrm>
          <a:off x="14744700" y="600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142122</xdr:rowOff>
    </xdr:from>
    <xdr:to>
      <xdr:col>72</xdr:col>
      <xdr:colOff>123825</xdr:colOff>
      <xdr:row>32</xdr:row>
      <xdr:rowOff>72272</xdr:rowOff>
    </xdr:to>
    <xdr:sp macro="" textlink="">
      <xdr:nvSpPr>
        <xdr:cNvPr id="146" name="フローチャート: 判断 145">
          <a:extLst>
            <a:ext uri="{FF2B5EF4-FFF2-40B4-BE49-F238E27FC236}">
              <a16:creationId xmlns:a16="http://schemas.microsoft.com/office/drawing/2014/main" xmlns="" id="{F7059288-73FC-4885-8442-90FDF21333D7}"/>
            </a:ext>
          </a:extLst>
        </xdr:cNvPr>
        <xdr:cNvSpPr/>
      </xdr:nvSpPr>
      <xdr:spPr>
        <a:xfrm>
          <a:off x="14033500" y="62285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48859</xdr:rowOff>
    </xdr:from>
    <xdr:to>
      <xdr:col>68</xdr:col>
      <xdr:colOff>123825</xdr:colOff>
      <xdr:row>32</xdr:row>
      <xdr:rowOff>150459</xdr:rowOff>
    </xdr:to>
    <xdr:sp macro="" textlink="">
      <xdr:nvSpPr>
        <xdr:cNvPr id="147" name="フローチャート: 判断 146">
          <a:extLst>
            <a:ext uri="{FF2B5EF4-FFF2-40B4-BE49-F238E27FC236}">
              <a16:creationId xmlns:a16="http://schemas.microsoft.com/office/drawing/2014/main" xmlns="" id="{92461FA7-7057-49B2-844E-82397511FD86}"/>
            </a:ext>
          </a:extLst>
        </xdr:cNvPr>
        <xdr:cNvSpPr/>
      </xdr:nvSpPr>
      <xdr:spPr>
        <a:xfrm>
          <a:off x="13271500" y="6306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16320</xdr:rowOff>
    </xdr:from>
    <xdr:to>
      <xdr:col>64</xdr:col>
      <xdr:colOff>123825</xdr:colOff>
      <xdr:row>32</xdr:row>
      <xdr:rowOff>117920</xdr:rowOff>
    </xdr:to>
    <xdr:sp macro="" textlink="">
      <xdr:nvSpPr>
        <xdr:cNvPr id="148" name="フローチャート: 判断 147">
          <a:extLst>
            <a:ext uri="{FF2B5EF4-FFF2-40B4-BE49-F238E27FC236}">
              <a16:creationId xmlns:a16="http://schemas.microsoft.com/office/drawing/2014/main" xmlns="" id="{37E604B3-5ABC-4829-B372-1CE9F3FFBE67}"/>
            </a:ext>
          </a:extLst>
        </xdr:cNvPr>
        <xdr:cNvSpPr/>
      </xdr:nvSpPr>
      <xdr:spPr>
        <a:xfrm>
          <a:off x="12509500" y="627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150758</xdr:rowOff>
    </xdr:from>
    <xdr:to>
      <xdr:col>60</xdr:col>
      <xdr:colOff>123825</xdr:colOff>
      <xdr:row>32</xdr:row>
      <xdr:rowOff>80908</xdr:rowOff>
    </xdr:to>
    <xdr:sp macro="" textlink="">
      <xdr:nvSpPr>
        <xdr:cNvPr id="149" name="フローチャート: 判断 148">
          <a:extLst>
            <a:ext uri="{FF2B5EF4-FFF2-40B4-BE49-F238E27FC236}">
              <a16:creationId xmlns:a16="http://schemas.microsoft.com/office/drawing/2014/main" xmlns="" id="{B0FEB62D-56C6-46B6-B8D8-98164D21BCDF}"/>
            </a:ext>
          </a:extLst>
        </xdr:cNvPr>
        <xdr:cNvSpPr/>
      </xdr:nvSpPr>
      <xdr:spPr>
        <a:xfrm>
          <a:off x="11747500" y="623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9FFA20C1-CC28-4E70-989E-0B63C9CB506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CAD7C893-1201-4416-8344-FC85652468E7}"/>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ED311CAD-3AB6-4885-B5CB-62B3B33A7937}"/>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a:extLst>
            <a:ext uri="{FF2B5EF4-FFF2-40B4-BE49-F238E27FC236}">
              <a16:creationId xmlns:a16="http://schemas.microsoft.com/office/drawing/2014/main" xmlns="" id="{508A256E-A109-4DC2-8FEB-0ABF637EF003}"/>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a:extLst>
            <a:ext uri="{FF2B5EF4-FFF2-40B4-BE49-F238E27FC236}">
              <a16:creationId xmlns:a16="http://schemas.microsoft.com/office/drawing/2014/main" xmlns="" id="{2AAA8F39-A8B5-44F0-9187-CDC4486E1398}"/>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141705</xdr:rowOff>
    </xdr:from>
    <xdr:to>
      <xdr:col>76</xdr:col>
      <xdr:colOff>73025</xdr:colOff>
      <xdr:row>29</xdr:row>
      <xdr:rowOff>71855</xdr:rowOff>
    </xdr:to>
    <xdr:sp macro="" textlink="">
      <xdr:nvSpPr>
        <xdr:cNvPr id="155" name="楕円 154">
          <a:extLst>
            <a:ext uri="{FF2B5EF4-FFF2-40B4-BE49-F238E27FC236}">
              <a16:creationId xmlns:a16="http://schemas.microsoft.com/office/drawing/2014/main" xmlns="" id="{E4FA50C8-D16E-45AA-ADD4-368F6B8A13E1}"/>
            </a:ext>
          </a:extLst>
        </xdr:cNvPr>
        <xdr:cNvSpPr/>
      </xdr:nvSpPr>
      <xdr:spPr>
        <a:xfrm>
          <a:off x="14744700" y="571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27</xdr:row>
      <xdr:rowOff>164582</xdr:rowOff>
    </xdr:from>
    <xdr:ext cx="469744" cy="259045"/>
    <xdr:sp macro="" textlink="">
      <xdr:nvSpPr>
        <xdr:cNvPr id="156" name="債務償還比率該当値テキスト">
          <a:extLst>
            <a:ext uri="{FF2B5EF4-FFF2-40B4-BE49-F238E27FC236}">
              <a16:creationId xmlns:a16="http://schemas.microsoft.com/office/drawing/2014/main" xmlns="" id="{266320AE-C94B-4EE5-89C5-2ABF9AE23E78}"/>
            </a:ext>
          </a:extLst>
        </xdr:cNvPr>
        <xdr:cNvSpPr txBox="1"/>
      </xdr:nvSpPr>
      <xdr:spPr>
        <a:xfrm>
          <a:off x="14846300" y="5565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44432</xdr:rowOff>
    </xdr:from>
    <xdr:to>
      <xdr:col>72</xdr:col>
      <xdr:colOff>123825</xdr:colOff>
      <xdr:row>29</xdr:row>
      <xdr:rowOff>146032</xdr:rowOff>
    </xdr:to>
    <xdr:sp macro="" textlink="">
      <xdr:nvSpPr>
        <xdr:cNvPr id="157" name="楕円 156">
          <a:extLst>
            <a:ext uri="{FF2B5EF4-FFF2-40B4-BE49-F238E27FC236}">
              <a16:creationId xmlns:a16="http://schemas.microsoft.com/office/drawing/2014/main" xmlns="" id="{08FA0A21-DD02-418D-BE33-67C42F107C70}"/>
            </a:ext>
          </a:extLst>
        </xdr:cNvPr>
        <xdr:cNvSpPr/>
      </xdr:nvSpPr>
      <xdr:spPr>
        <a:xfrm>
          <a:off x="14033500" y="578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21055</xdr:rowOff>
    </xdr:from>
    <xdr:to>
      <xdr:col>76</xdr:col>
      <xdr:colOff>22225</xdr:colOff>
      <xdr:row>29</xdr:row>
      <xdr:rowOff>95232</xdr:rowOff>
    </xdr:to>
    <xdr:cxnSp macro="">
      <xdr:nvCxnSpPr>
        <xdr:cNvPr id="158" name="直線コネクタ 157">
          <a:extLst>
            <a:ext uri="{FF2B5EF4-FFF2-40B4-BE49-F238E27FC236}">
              <a16:creationId xmlns:a16="http://schemas.microsoft.com/office/drawing/2014/main" xmlns="" id="{4CDF7163-6634-493D-9820-147DD33C22D2}"/>
            </a:ext>
          </a:extLst>
        </xdr:cNvPr>
        <xdr:cNvCxnSpPr/>
      </xdr:nvCxnSpPr>
      <xdr:spPr>
        <a:xfrm flipV="1">
          <a:off x="14084300" y="5764630"/>
          <a:ext cx="711200" cy="74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22996</xdr:rowOff>
    </xdr:from>
    <xdr:to>
      <xdr:col>68</xdr:col>
      <xdr:colOff>123825</xdr:colOff>
      <xdr:row>29</xdr:row>
      <xdr:rowOff>124596</xdr:rowOff>
    </xdr:to>
    <xdr:sp macro="" textlink="">
      <xdr:nvSpPr>
        <xdr:cNvPr id="159" name="楕円 158">
          <a:extLst>
            <a:ext uri="{FF2B5EF4-FFF2-40B4-BE49-F238E27FC236}">
              <a16:creationId xmlns:a16="http://schemas.microsoft.com/office/drawing/2014/main" xmlns="" id="{74B2C5F7-1D17-41B7-9012-3D3960DEA161}"/>
            </a:ext>
          </a:extLst>
        </xdr:cNvPr>
        <xdr:cNvSpPr/>
      </xdr:nvSpPr>
      <xdr:spPr>
        <a:xfrm>
          <a:off x="13271500" y="576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73796</xdr:rowOff>
    </xdr:from>
    <xdr:to>
      <xdr:col>72</xdr:col>
      <xdr:colOff>73025</xdr:colOff>
      <xdr:row>29</xdr:row>
      <xdr:rowOff>95232</xdr:rowOff>
    </xdr:to>
    <xdr:cxnSp macro="">
      <xdr:nvCxnSpPr>
        <xdr:cNvPr id="160" name="直線コネクタ 159">
          <a:extLst>
            <a:ext uri="{FF2B5EF4-FFF2-40B4-BE49-F238E27FC236}">
              <a16:creationId xmlns:a16="http://schemas.microsoft.com/office/drawing/2014/main" xmlns="" id="{B815A1DF-DD79-43FA-8D70-CE1C41E48CF5}"/>
            </a:ext>
          </a:extLst>
        </xdr:cNvPr>
        <xdr:cNvCxnSpPr/>
      </xdr:nvCxnSpPr>
      <xdr:spPr>
        <a:xfrm>
          <a:off x="13322300" y="5817371"/>
          <a:ext cx="762000" cy="2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28</xdr:row>
      <xdr:rowOff>150187</xdr:rowOff>
    </xdr:from>
    <xdr:to>
      <xdr:col>64</xdr:col>
      <xdr:colOff>123825</xdr:colOff>
      <xdr:row>29</xdr:row>
      <xdr:rowOff>80337</xdr:rowOff>
    </xdr:to>
    <xdr:sp macro="" textlink="">
      <xdr:nvSpPr>
        <xdr:cNvPr id="161" name="楕円 160">
          <a:extLst>
            <a:ext uri="{FF2B5EF4-FFF2-40B4-BE49-F238E27FC236}">
              <a16:creationId xmlns:a16="http://schemas.microsoft.com/office/drawing/2014/main" xmlns="" id="{8EF105B4-9E38-4905-B380-8B8924E69FD8}"/>
            </a:ext>
          </a:extLst>
        </xdr:cNvPr>
        <xdr:cNvSpPr/>
      </xdr:nvSpPr>
      <xdr:spPr>
        <a:xfrm>
          <a:off x="12509500" y="5722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29537</xdr:rowOff>
    </xdr:from>
    <xdr:to>
      <xdr:col>68</xdr:col>
      <xdr:colOff>73025</xdr:colOff>
      <xdr:row>29</xdr:row>
      <xdr:rowOff>73796</xdr:rowOff>
    </xdr:to>
    <xdr:cxnSp macro="">
      <xdr:nvCxnSpPr>
        <xdr:cNvPr id="162" name="直線コネクタ 161">
          <a:extLst>
            <a:ext uri="{FF2B5EF4-FFF2-40B4-BE49-F238E27FC236}">
              <a16:creationId xmlns:a16="http://schemas.microsoft.com/office/drawing/2014/main" xmlns="" id="{7292AC82-ECC0-4941-8C09-5B414125B6A3}"/>
            </a:ext>
          </a:extLst>
        </xdr:cNvPr>
        <xdr:cNvCxnSpPr/>
      </xdr:nvCxnSpPr>
      <xdr:spPr>
        <a:xfrm>
          <a:off x="12560300" y="5773112"/>
          <a:ext cx="762000" cy="4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28</xdr:row>
      <xdr:rowOff>160673</xdr:rowOff>
    </xdr:from>
    <xdr:to>
      <xdr:col>60</xdr:col>
      <xdr:colOff>123825</xdr:colOff>
      <xdr:row>29</xdr:row>
      <xdr:rowOff>90823</xdr:rowOff>
    </xdr:to>
    <xdr:sp macro="" textlink="">
      <xdr:nvSpPr>
        <xdr:cNvPr id="163" name="楕円 162">
          <a:extLst>
            <a:ext uri="{FF2B5EF4-FFF2-40B4-BE49-F238E27FC236}">
              <a16:creationId xmlns:a16="http://schemas.microsoft.com/office/drawing/2014/main" xmlns="" id="{48BB30B8-514C-4E3C-B9C4-E305C86F95B1}"/>
            </a:ext>
          </a:extLst>
        </xdr:cNvPr>
        <xdr:cNvSpPr/>
      </xdr:nvSpPr>
      <xdr:spPr>
        <a:xfrm>
          <a:off x="11747500" y="573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29537</xdr:rowOff>
    </xdr:from>
    <xdr:to>
      <xdr:col>64</xdr:col>
      <xdr:colOff>73025</xdr:colOff>
      <xdr:row>29</xdr:row>
      <xdr:rowOff>40023</xdr:rowOff>
    </xdr:to>
    <xdr:cxnSp macro="">
      <xdr:nvCxnSpPr>
        <xdr:cNvPr id="164" name="直線コネクタ 163">
          <a:extLst>
            <a:ext uri="{FF2B5EF4-FFF2-40B4-BE49-F238E27FC236}">
              <a16:creationId xmlns:a16="http://schemas.microsoft.com/office/drawing/2014/main" xmlns="" id="{8FE30277-227A-43EF-BD11-FED8803D3C39}"/>
            </a:ext>
          </a:extLst>
        </xdr:cNvPr>
        <xdr:cNvCxnSpPr/>
      </xdr:nvCxnSpPr>
      <xdr:spPr>
        <a:xfrm flipV="1">
          <a:off x="11798300" y="5773112"/>
          <a:ext cx="762000" cy="10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32</xdr:row>
      <xdr:rowOff>63399</xdr:rowOff>
    </xdr:from>
    <xdr:ext cx="469744" cy="259045"/>
    <xdr:sp macro="" textlink="">
      <xdr:nvSpPr>
        <xdr:cNvPr id="165" name="n_1aveValue債務償還比率">
          <a:extLst>
            <a:ext uri="{FF2B5EF4-FFF2-40B4-BE49-F238E27FC236}">
              <a16:creationId xmlns:a16="http://schemas.microsoft.com/office/drawing/2014/main" xmlns="" id="{78558E63-97F7-45E3-8AEA-A3654263B5A4}"/>
            </a:ext>
          </a:extLst>
        </xdr:cNvPr>
        <xdr:cNvSpPr txBox="1"/>
      </xdr:nvSpPr>
      <xdr:spPr>
        <a:xfrm>
          <a:off x="13836727" y="6321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141586</xdr:rowOff>
    </xdr:from>
    <xdr:ext cx="469744" cy="259045"/>
    <xdr:sp macro="" textlink="">
      <xdr:nvSpPr>
        <xdr:cNvPr id="166" name="n_2aveValue債務償還比率">
          <a:extLst>
            <a:ext uri="{FF2B5EF4-FFF2-40B4-BE49-F238E27FC236}">
              <a16:creationId xmlns:a16="http://schemas.microsoft.com/office/drawing/2014/main" xmlns="" id="{82B81108-B1B5-4382-8078-1BD1398CD65E}"/>
            </a:ext>
          </a:extLst>
        </xdr:cNvPr>
        <xdr:cNvSpPr txBox="1"/>
      </xdr:nvSpPr>
      <xdr:spPr>
        <a:xfrm>
          <a:off x="13087427" y="6399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109047</xdr:rowOff>
    </xdr:from>
    <xdr:ext cx="469744" cy="259045"/>
    <xdr:sp macro="" textlink="">
      <xdr:nvSpPr>
        <xdr:cNvPr id="167" name="n_3aveValue債務償還比率">
          <a:extLst>
            <a:ext uri="{FF2B5EF4-FFF2-40B4-BE49-F238E27FC236}">
              <a16:creationId xmlns:a16="http://schemas.microsoft.com/office/drawing/2014/main" xmlns="" id="{85B98F6B-B06F-43A1-8F97-E22030BA9746}"/>
            </a:ext>
          </a:extLst>
        </xdr:cNvPr>
        <xdr:cNvSpPr txBox="1"/>
      </xdr:nvSpPr>
      <xdr:spPr>
        <a:xfrm>
          <a:off x="12325427" y="6366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72035</xdr:rowOff>
    </xdr:from>
    <xdr:ext cx="469744" cy="259045"/>
    <xdr:sp macro="" textlink="">
      <xdr:nvSpPr>
        <xdr:cNvPr id="168" name="n_4aveValue債務償還比率">
          <a:extLst>
            <a:ext uri="{FF2B5EF4-FFF2-40B4-BE49-F238E27FC236}">
              <a16:creationId xmlns:a16="http://schemas.microsoft.com/office/drawing/2014/main" xmlns="" id="{8D122532-30B3-49AE-92E2-69FB8700101A}"/>
            </a:ext>
          </a:extLst>
        </xdr:cNvPr>
        <xdr:cNvSpPr txBox="1"/>
      </xdr:nvSpPr>
      <xdr:spPr>
        <a:xfrm>
          <a:off x="11563427" y="6329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162559</xdr:rowOff>
    </xdr:from>
    <xdr:ext cx="469744" cy="259045"/>
    <xdr:sp macro="" textlink="">
      <xdr:nvSpPr>
        <xdr:cNvPr id="169" name="n_1mainValue債務償還比率">
          <a:extLst>
            <a:ext uri="{FF2B5EF4-FFF2-40B4-BE49-F238E27FC236}">
              <a16:creationId xmlns:a16="http://schemas.microsoft.com/office/drawing/2014/main" xmlns="" id="{5C35B1FB-FC0A-4746-90E5-A2BEAA62C8F6}"/>
            </a:ext>
          </a:extLst>
        </xdr:cNvPr>
        <xdr:cNvSpPr txBox="1"/>
      </xdr:nvSpPr>
      <xdr:spPr>
        <a:xfrm>
          <a:off x="13836727" y="55632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141123</xdr:rowOff>
    </xdr:from>
    <xdr:ext cx="469744" cy="259045"/>
    <xdr:sp macro="" textlink="">
      <xdr:nvSpPr>
        <xdr:cNvPr id="170" name="n_2mainValue債務償還比率">
          <a:extLst>
            <a:ext uri="{FF2B5EF4-FFF2-40B4-BE49-F238E27FC236}">
              <a16:creationId xmlns:a16="http://schemas.microsoft.com/office/drawing/2014/main" xmlns="" id="{CD26EB86-0A5A-447F-80E4-9775B7807FEA}"/>
            </a:ext>
          </a:extLst>
        </xdr:cNvPr>
        <xdr:cNvSpPr txBox="1"/>
      </xdr:nvSpPr>
      <xdr:spPr>
        <a:xfrm>
          <a:off x="13087427" y="5541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96864</xdr:rowOff>
    </xdr:from>
    <xdr:ext cx="469744" cy="259045"/>
    <xdr:sp macro="" textlink="">
      <xdr:nvSpPr>
        <xdr:cNvPr id="171" name="n_3mainValue債務償還比率">
          <a:extLst>
            <a:ext uri="{FF2B5EF4-FFF2-40B4-BE49-F238E27FC236}">
              <a16:creationId xmlns:a16="http://schemas.microsoft.com/office/drawing/2014/main" xmlns="" id="{C098F7FF-198B-4E5A-A4C8-B1EAC2EB01B9}"/>
            </a:ext>
          </a:extLst>
        </xdr:cNvPr>
        <xdr:cNvSpPr txBox="1"/>
      </xdr:nvSpPr>
      <xdr:spPr>
        <a:xfrm>
          <a:off x="12325427" y="5497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107350</xdr:rowOff>
    </xdr:from>
    <xdr:ext cx="469744" cy="259045"/>
    <xdr:sp macro="" textlink="">
      <xdr:nvSpPr>
        <xdr:cNvPr id="172" name="n_4mainValue債務償還比率">
          <a:extLst>
            <a:ext uri="{FF2B5EF4-FFF2-40B4-BE49-F238E27FC236}">
              <a16:creationId xmlns:a16="http://schemas.microsoft.com/office/drawing/2014/main" xmlns="" id="{87E0C95A-123D-40EA-9C3D-24351DB44EE4}"/>
            </a:ext>
          </a:extLst>
        </xdr:cNvPr>
        <xdr:cNvSpPr txBox="1"/>
      </xdr:nvSpPr>
      <xdr:spPr>
        <a:xfrm>
          <a:off x="11563427" y="5508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3" name="正方形/長方形 172">
          <a:extLst>
            <a:ext uri="{FF2B5EF4-FFF2-40B4-BE49-F238E27FC236}">
              <a16:creationId xmlns:a16="http://schemas.microsoft.com/office/drawing/2014/main" xmlns="" id="{F300AAF4-FCC3-480D-AD43-F9DC1A729E6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4" name="正方形/長方形 173">
          <a:extLst>
            <a:ext uri="{FF2B5EF4-FFF2-40B4-BE49-F238E27FC236}">
              <a16:creationId xmlns:a16="http://schemas.microsoft.com/office/drawing/2014/main" xmlns="" id="{8503498E-4A07-49FD-A651-FEA8CC16164A}"/>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5" name="テキスト ボックス 174">
          <a:extLst>
            <a:ext uri="{FF2B5EF4-FFF2-40B4-BE49-F238E27FC236}">
              <a16:creationId xmlns:a16="http://schemas.microsoft.com/office/drawing/2014/main" xmlns="" id="{B4987207-7CE6-4624-82F9-71DEF4DA5EA7}"/>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6" name="テキスト ボックス 175">
          <a:extLst>
            <a:ext uri="{FF2B5EF4-FFF2-40B4-BE49-F238E27FC236}">
              <a16:creationId xmlns:a16="http://schemas.microsoft.com/office/drawing/2014/main" xmlns="" id="{BD25B72E-3CAA-4298-B946-785A2191FEC9}"/>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7" name="テキスト ボックス 176">
          <a:extLst>
            <a:ext uri="{FF2B5EF4-FFF2-40B4-BE49-F238E27FC236}">
              <a16:creationId xmlns:a16="http://schemas.microsoft.com/office/drawing/2014/main" xmlns="" id="{CDCF29B4-CF6B-4E7E-B668-465430DF59C4}"/>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8" name="テキスト ボックス 177">
          <a:extLst>
            <a:ext uri="{FF2B5EF4-FFF2-40B4-BE49-F238E27FC236}">
              <a16:creationId xmlns:a16="http://schemas.microsoft.com/office/drawing/2014/main" xmlns="" id="{CD92CC44-25E1-4ED2-AA5B-BAF49777D805}"/>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DF22DBE-C8E1-44AD-AA4B-0349DA25B6C1}"/>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397D4555-162F-486E-A33E-E7CD55E4E5BF}"/>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C2812B90-749A-440B-A684-46B47D63BFA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F4D33EB3-B32C-4559-B2ED-6D4D68644112}"/>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32946BCB-2156-4168-A5AB-2467DE8DF827}"/>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F3E737DE-9B07-42AA-AA17-49DE73F5EF9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E39DF96-CBC2-44DE-8C0C-0AD20A23762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A00EAD5-882D-46D5-9062-2F656C78732A}"/>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BA3A711C-27FE-4B91-8DC4-03F1510FF6D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0C4D2099-7488-4AF3-AF0D-59DB09092612}"/>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779E790C-5B14-4E1F-A86A-FD1DF206E502}"/>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71F0BC3C-6C38-47F5-B9D8-395774DFC8DB}"/>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660AC1FD-2238-4094-8E4A-F0AC8A7D2188}"/>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A84CC48-2F65-438D-BA78-0C373E56508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EA0B3A35-4265-4138-85AA-187574AB331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D919033B-CA2B-442C-B738-89E67EFA23D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1EC4E29B-0A0C-426E-8048-3AB066C4A6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61608494-C3A2-470F-AEBD-2F7E786A693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EDC95904-E20C-4B20-B116-542500BFBD02}"/>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6F5EAC7F-1363-4C61-BA21-AE6D93A177E6}"/>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3475D37-9B05-46E2-AA4E-BF74AF90502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8F1C94AB-8C82-4520-96B9-EA3C806EE644}"/>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0F8B7098-8C99-4E4F-84D3-DFBE17B248F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3D4A157-DE61-4903-AB9D-758E23C9F163}"/>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D16BCECE-4D73-488F-B26A-0B2E3F5AD5B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7FAE0D16-6BF0-41F7-A25E-F515527CF585}"/>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29A740B4-EB79-4587-B7D0-683BA1A2BC5F}"/>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E5190A09-A268-482A-962D-E18CE2B0F0D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F11E8E0-3799-4B91-B66E-4408CA0EFCF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2BC0A71A-6D24-4AEA-AFBE-508F95E85537}"/>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105A0DA7-5A89-40D4-8E88-CDB8517C5355}"/>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8D2E6C22-F7D8-4300-BAAB-FDC40C48117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97A14BD5-5004-4D0F-B9DB-9705962ECF28}"/>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DCA0D64-6DED-4D25-BD3C-A7B7DA2B22A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E428B724-2565-4179-9467-CF59DDCF275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E6612F23-52DD-412B-B54B-325F16DBC36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A0EAF351-9402-4A40-B544-8FDA2A9A8E64}"/>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F97EF8E5-64BA-4E68-95BF-0966C49FDAC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FBA8C664-AB4A-49DB-A716-1681088C2435}"/>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C54A0FBD-FC22-4D43-9370-C37DB1B12B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33C2F94-B402-40B8-B9E7-73A28092767B}"/>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A670C7C-9F71-4FCF-BECA-08C0CB37693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9DFDC62D-D391-4927-8051-12BCB4031DC2}"/>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C7D15C0F-C6DB-435E-BF51-5334067C3967}"/>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4E42FA08-0E8B-4C2B-B1AF-30CD1E977866}"/>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2950CEFB-014A-471A-A8EC-ECD07974CD33}"/>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3931D136-031C-482D-8EDC-3D39681D9C73}"/>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09BB6757-DB25-42B0-B53F-A5F64D488DCC}"/>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40A7C149-2354-4A45-BF89-14F09917CE1D}"/>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FB685A6A-182C-4591-BDA5-7FC45AB93BA8}"/>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9ED87DB8-7698-4A20-AB80-6C3B09F5CDE3}"/>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xmlns="" id="{DDB82051-AE69-4A86-B961-186E54CD3994}"/>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D9B35A49-7CCB-40BC-9617-D0501546B65D}"/>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xmlns="" id="{26B7C76F-83F3-4EB2-8B7C-431001118634}"/>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xmlns="" id="{2C70B4B3-FCAB-4758-8B57-A11850A25C21}"/>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104775</xdr:rowOff>
    </xdr:from>
    <xdr:to>
      <xdr:col>24</xdr:col>
      <xdr:colOff>62865</xdr:colOff>
      <xdr:row>42</xdr:row>
      <xdr:rowOff>5715</xdr:rowOff>
    </xdr:to>
    <xdr:cxnSp macro="">
      <xdr:nvCxnSpPr>
        <xdr:cNvPr id="57" name="直線コネクタ 56">
          <a:extLst>
            <a:ext uri="{FF2B5EF4-FFF2-40B4-BE49-F238E27FC236}">
              <a16:creationId xmlns:a16="http://schemas.microsoft.com/office/drawing/2014/main" xmlns="" id="{553BFFD0-933F-44C0-BE69-7C52FA5322AF}"/>
            </a:ext>
          </a:extLst>
        </xdr:cNvPr>
        <xdr:cNvCxnSpPr/>
      </xdr:nvCxnSpPr>
      <xdr:spPr>
        <a:xfrm flipV="1">
          <a:off x="4634865" y="5934075"/>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9542</xdr:rowOff>
    </xdr:from>
    <xdr:ext cx="405111" cy="259045"/>
    <xdr:sp macro="" textlink="">
      <xdr:nvSpPr>
        <xdr:cNvPr id="58" name="【道路】&#10;有形固定資産減価償却率最小値テキスト">
          <a:extLst>
            <a:ext uri="{FF2B5EF4-FFF2-40B4-BE49-F238E27FC236}">
              <a16:creationId xmlns:a16="http://schemas.microsoft.com/office/drawing/2014/main" xmlns="" id="{E033018B-ACD1-4A93-AF90-1CDD0261A3BC}"/>
            </a:ext>
          </a:extLst>
        </xdr:cNvPr>
        <xdr:cNvSpPr txBox="1"/>
      </xdr:nvSpPr>
      <xdr:spPr>
        <a:xfrm>
          <a:off x="4673600" y="7210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5715</xdr:rowOff>
    </xdr:from>
    <xdr:to>
      <xdr:col>24</xdr:col>
      <xdr:colOff>152400</xdr:colOff>
      <xdr:row>42</xdr:row>
      <xdr:rowOff>5715</xdr:rowOff>
    </xdr:to>
    <xdr:cxnSp macro="">
      <xdr:nvCxnSpPr>
        <xdr:cNvPr id="59" name="直線コネクタ 58">
          <a:extLst>
            <a:ext uri="{FF2B5EF4-FFF2-40B4-BE49-F238E27FC236}">
              <a16:creationId xmlns:a16="http://schemas.microsoft.com/office/drawing/2014/main" xmlns="" id="{6ECBCCA2-91CE-44B5-8FF1-5E83B689C710}"/>
            </a:ext>
          </a:extLst>
        </xdr:cNvPr>
        <xdr:cNvCxnSpPr/>
      </xdr:nvCxnSpPr>
      <xdr:spPr>
        <a:xfrm>
          <a:off x="4546600" y="7206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51452</xdr:rowOff>
    </xdr:from>
    <xdr:ext cx="405111" cy="259045"/>
    <xdr:sp macro="" textlink="">
      <xdr:nvSpPr>
        <xdr:cNvPr id="60" name="【道路】&#10;有形固定資産減価償却率最大値テキスト">
          <a:extLst>
            <a:ext uri="{FF2B5EF4-FFF2-40B4-BE49-F238E27FC236}">
              <a16:creationId xmlns:a16="http://schemas.microsoft.com/office/drawing/2014/main" xmlns="" id="{4F1D677A-8730-40FA-B3BB-41F11F3C545F}"/>
            </a:ext>
          </a:extLst>
        </xdr:cNvPr>
        <xdr:cNvSpPr txBox="1"/>
      </xdr:nvSpPr>
      <xdr:spPr>
        <a:xfrm>
          <a:off x="4673600" y="5709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104775</xdr:rowOff>
    </xdr:from>
    <xdr:to>
      <xdr:col>24</xdr:col>
      <xdr:colOff>152400</xdr:colOff>
      <xdr:row>34</xdr:row>
      <xdr:rowOff>104775</xdr:rowOff>
    </xdr:to>
    <xdr:cxnSp macro="">
      <xdr:nvCxnSpPr>
        <xdr:cNvPr id="61" name="直線コネクタ 60">
          <a:extLst>
            <a:ext uri="{FF2B5EF4-FFF2-40B4-BE49-F238E27FC236}">
              <a16:creationId xmlns:a16="http://schemas.microsoft.com/office/drawing/2014/main" xmlns="" id="{48A0BF2D-FBDF-47D1-BBF0-BB642FF84950}"/>
            </a:ext>
          </a:extLst>
        </xdr:cNvPr>
        <xdr:cNvCxnSpPr/>
      </xdr:nvCxnSpPr>
      <xdr:spPr>
        <a:xfrm>
          <a:off x="4546600" y="5934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4462</xdr:rowOff>
    </xdr:from>
    <xdr:ext cx="405111" cy="259045"/>
    <xdr:sp macro="" textlink="">
      <xdr:nvSpPr>
        <xdr:cNvPr id="62" name="【道路】&#10;有形固定資産減価償却率平均値テキスト">
          <a:extLst>
            <a:ext uri="{FF2B5EF4-FFF2-40B4-BE49-F238E27FC236}">
              <a16:creationId xmlns:a16="http://schemas.microsoft.com/office/drawing/2014/main" xmlns="" id="{9C03D695-9101-47B1-B2C2-47571902FD89}"/>
            </a:ext>
          </a:extLst>
        </xdr:cNvPr>
        <xdr:cNvSpPr txBox="1"/>
      </xdr:nvSpPr>
      <xdr:spPr>
        <a:xfrm>
          <a:off x="4673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153035</xdr:rowOff>
    </xdr:from>
    <xdr:to>
      <xdr:col>24</xdr:col>
      <xdr:colOff>114300</xdr:colOff>
      <xdr:row>38</xdr:row>
      <xdr:rowOff>83185</xdr:rowOff>
    </xdr:to>
    <xdr:sp macro="" textlink="">
      <xdr:nvSpPr>
        <xdr:cNvPr id="63" name="フローチャート: 判断 62">
          <a:extLst>
            <a:ext uri="{FF2B5EF4-FFF2-40B4-BE49-F238E27FC236}">
              <a16:creationId xmlns:a16="http://schemas.microsoft.com/office/drawing/2014/main" xmlns="" id="{9FB331D6-5BB0-4A57-AC74-E73C7283386B}"/>
            </a:ext>
          </a:extLst>
        </xdr:cNvPr>
        <xdr:cNvSpPr/>
      </xdr:nvSpPr>
      <xdr:spPr>
        <a:xfrm>
          <a:off x="4584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120650</xdr:rowOff>
    </xdr:from>
    <xdr:to>
      <xdr:col>20</xdr:col>
      <xdr:colOff>38100</xdr:colOff>
      <xdr:row>38</xdr:row>
      <xdr:rowOff>50800</xdr:rowOff>
    </xdr:to>
    <xdr:sp macro="" textlink="">
      <xdr:nvSpPr>
        <xdr:cNvPr id="64" name="フローチャート: 判断 63">
          <a:extLst>
            <a:ext uri="{FF2B5EF4-FFF2-40B4-BE49-F238E27FC236}">
              <a16:creationId xmlns:a16="http://schemas.microsoft.com/office/drawing/2014/main" xmlns="" id="{5C59707B-F04D-4BF7-93CB-E273A308059A}"/>
            </a:ext>
          </a:extLst>
        </xdr:cNvPr>
        <xdr:cNvSpPr/>
      </xdr:nvSpPr>
      <xdr:spPr>
        <a:xfrm>
          <a:off x="37465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59690</xdr:rowOff>
    </xdr:from>
    <xdr:to>
      <xdr:col>15</xdr:col>
      <xdr:colOff>101600</xdr:colOff>
      <xdr:row>37</xdr:row>
      <xdr:rowOff>161290</xdr:rowOff>
    </xdr:to>
    <xdr:sp macro="" textlink="">
      <xdr:nvSpPr>
        <xdr:cNvPr id="65" name="フローチャート: 判断 64">
          <a:extLst>
            <a:ext uri="{FF2B5EF4-FFF2-40B4-BE49-F238E27FC236}">
              <a16:creationId xmlns:a16="http://schemas.microsoft.com/office/drawing/2014/main" xmlns="" id="{55F42E7F-96BE-40C3-A97A-52C4F589BB00}"/>
            </a:ext>
          </a:extLst>
        </xdr:cNvPr>
        <xdr:cNvSpPr/>
      </xdr:nvSpPr>
      <xdr:spPr>
        <a:xfrm>
          <a:off x="2857500" y="640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36830</xdr:rowOff>
    </xdr:from>
    <xdr:to>
      <xdr:col>10</xdr:col>
      <xdr:colOff>165100</xdr:colOff>
      <xdr:row>37</xdr:row>
      <xdr:rowOff>138430</xdr:rowOff>
    </xdr:to>
    <xdr:sp macro="" textlink="">
      <xdr:nvSpPr>
        <xdr:cNvPr id="66" name="フローチャート: 判断 65">
          <a:extLst>
            <a:ext uri="{FF2B5EF4-FFF2-40B4-BE49-F238E27FC236}">
              <a16:creationId xmlns:a16="http://schemas.microsoft.com/office/drawing/2014/main" xmlns="" id="{66853551-D0A8-4E15-9078-20E80D5BD0BD}"/>
            </a:ext>
          </a:extLst>
        </xdr:cNvPr>
        <xdr:cNvSpPr/>
      </xdr:nvSpPr>
      <xdr:spPr>
        <a:xfrm>
          <a:off x="1968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635</xdr:rowOff>
    </xdr:from>
    <xdr:to>
      <xdr:col>6</xdr:col>
      <xdr:colOff>38100</xdr:colOff>
      <xdr:row>37</xdr:row>
      <xdr:rowOff>102235</xdr:rowOff>
    </xdr:to>
    <xdr:sp macro="" textlink="">
      <xdr:nvSpPr>
        <xdr:cNvPr id="67" name="フローチャート: 判断 66">
          <a:extLst>
            <a:ext uri="{FF2B5EF4-FFF2-40B4-BE49-F238E27FC236}">
              <a16:creationId xmlns:a16="http://schemas.microsoft.com/office/drawing/2014/main" xmlns="" id="{CE5C9CAA-C732-4FD5-9CC1-2F3B49121549}"/>
            </a:ext>
          </a:extLst>
        </xdr:cNvPr>
        <xdr:cNvSpPr/>
      </xdr:nvSpPr>
      <xdr:spPr>
        <a:xfrm>
          <a:off x="1079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F62BB504-A22A-468E-B291-67D0280D8C4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CF0DA182-B12C-4069-844B-323C033275C5}"/>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EF6E9ABB-E8C0-4A06-929B-0841B5FEBEF2}"/>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696B666-8788-48D9-A6C8-50B7224E679E}"/>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76B821F8-FDA7-4682-8B7A-D60A7E4A168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21590</xdr:rowOff>
    </xdr:from>
    <xdr:to>
      <xdr:col>24</xdr:col>
      <xdr:colOff>114300</xdr:colOff>
      <xdr:row>38</xdr:row>
      <xdr:rowOff>123190</xdr:rowOff>
    </xdr:to>
    <xdr:sp macro="" textlink="">
      <xdr:nvSpPr>
        <xdr:cNvPr id="73" name="楕円 72">
          <a:extLst>
            <a:ext uri="{FF2B5EF4-FFF2-40B4-BE49-F238E27FC236}">
              <a16:creationId xmlns:a16="http://schemas.microsoft.com/office/drawing/2014/main" xmlns="" id="{FA25D5B3-E11A-411F-907D-28956AFF0D4F}"/>
            </a:ext>
          </a:extLst>
        </xdr:cNvPr>
        <xdr:cNvSpPr/>
      </xdr:nvSpPr>
      <xdr:spPr>
        <a:xfrm>
          <a:off x="4584700" y="653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17</xdr:rowOff>
    </xdr:from>
    <xdr:ext cx="405111" cy="259045"/>
    <xdr:sp macro="" textlink="">
      <xdr:nvSpPr>
        <xdr:cNvPr id="74" name="【道路】&#10;有形固定資産減価償却率該当値テキスト">
          <a:extLst>
            <a:ext uri="{FF2B5EF4-FFF2-40B4-BE49-F238E27FC236}">
              <a16:creationId xmlns:a16="http://schemas.microsoft.com/office/drawing/2014/main" xmlns="" id="{27A16BBC-7335-488F-8F09-F5EEFEE283C4}"/>
            </a:ext>
          </a:extLst>
        </xdr:cNvPr>
        <xdr:cNvSpPr txBox="1"/>
      </xdr:nvSpPr>
      <xdr:spPr>
        <a:xfrm>
          <a:off x="4673600" y="651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635</xdr:rowOff>
    </xdr:from>
    <xdr:to>
      <xdr:col>20</xdr:col>
      <xdr:colOff>38100</xdr:colOff>
      <xdr:row>38</xdr:row>
      <xdr:rowOff>102235</xdr:rowOff>
    </xdr:to>
    <xdr:sp macro="" textlink="">
      <xdr:nvSpPr>
        <xdr:cNvPr id="75" name="楕円 74">
          <a:extLst>
            <a:ext uri="{FF2B5EF4-FFF2-40B4-BE49-F238E27FC236}">
              <a16:creationId xmlns:a16="http://schemas.microsoft.com/office/drawing/2014/main" xmlns="" id="{3F166D45-FF21-49A8-96F7-64F8482FE42C}"/>
            </a:ext>
          </a:extLst>
        </xdr:cNvPr>
        <xdr:cNvSpPr/>
      </xdr:nvSpPr>
      <xdr:spPr>
        <a:xfrm>
          <a:off x="3746500" y="651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51435</xdr:rowOff>
    </xdr:from>
    <xdr:to>
      <xdr:col>24</xdr:col>
      <xdr:colOff>63500</xdr:colOff>
      <xdr:row>38</xdr:row>
      <xdr:rowOff>72390</xdr:rowOff>
    </xdr:to>
    <xdr:cxnSp macro="">
      <xdr:nvCxnSpPr>
        <xdr:cNvPr id="76" name="直線コネクタ 75">
          <a:extLst>
            <a:ext uri="{FF2B5EF4-FFF2-40B4-BE49-F238E27FC236}">
              <a16:creationId xmlns:a16="http://schemas.microsoft.com/office/drawing/2014/main" xmlns="" id="{CFC40565-D7C9-451D-B9DD-24D4424F9E2D}"/>
            </a:ext>
          </a:extLst>
        </xdr:cNvPr>
        <xdr:cNvCxnSpPr/>
      </xdr:nvCxnSpPr>
      <xdr:spPr>
        <a:xfrm>
          <a:off x="3797300" y="6566535"/>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160655</xdr:rowOff>
    </xdr:from>
    <xdr:to>
      <xdr:col>15</xdr:col>
      <xdr:colOff>101600</xdr:colOff>
      <xdr:row>38</xdr:row>
      <xdr:rowOff>90805</xdr:rowOff>
    </xdr:to>
    <xdr:sp macro="" textlink="">
      <xdr:nvSpPr>
        <xdr:cNvPr id="77" name="楕円 76">
          <a:extLst>
            <a:ext uri="{FF2B5EF4-FFF2-40B4-BE49-F238E27FC236}">
              <a16:creationId xmlns:a16="http://schemas.microsoft.com/office/drawing/2014/main" xmlns="" id="{537A90A5-35A4-4944-A9EB-143972AA9DFE}"/>
            </a:ext>
          </a:extLst>
        </xdr:cNvPr>
        <xdr:cNvSpPr/>
      </xdr:nvSpPr>
      <xdr:spPr>
        <a:xfrm>
          <a:off x="2857500" y="6504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40005</xdr:rowOff>
    </xdr:from>
    <xdr:to>
      <xdr:col>19</xdr:col>
      <xdr:colOff>177800</xdr:colOff>
      <xdr:row>38</xdr:row>
      <xdr:rowOff>51435</xdr:rowOff>
    </xdr:to>
    <xdr:cxnSp macro="">
      <xdr:nvCxnSpPr>
        <xdr:cNvPr id="78" name="直線コネクタ 77">
          <a:extLst>
            <a:ext uri="{FF2B5EF4-FFF2-40B4-BE49-F238E27FC236}">
              <a16:creationId xmlns:a16="http://schemas.microsoft.com/office/drawing/2014/main" xmlns="" id="{5B81E333-C318-421D-9DF5-41240F1D2B60}"/>
            </a:ext>
          </a:extLst>
        </xdr:cNvPr>
        <xdr:cNvCxnSpPr/>
      </xdr:nvCxnSpPr>
      <xdr:spPr>
        <a:xfrm>
          <a:off x="2908300" y="655510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137795</xdr:rowOff>
    </xdr:from>
    <xdr:to>
      <xdr:col>10</xdr:col>
      <xdr:colOff>165100</xdr:colOff>
      <xdr:row>38</xdr:row>
      <xdr:rowOff>67945</xdr:rowOff>
    </xdr:to>
    <xdr:sp macro="" textlink="">
      <xdr:nvSpPr>
        <xdr:cNvPr id="79" name="楕円 78">
          <a:extLst>
            <a:ext uri="{FF2B5EF4-FFF2-40B4-BE49-F238E27FC236}">
              <a16:creationId xmlns:a16="http://schemas.microsoft.com/office/drawing/2014/main" xmlns="" id="{3ACCCAC5-A597-4B1D-A22A-DC36830124D7}"/>
            </a:ext>
          </a:extLst>
        </xdr:cNvPr>
        <xdr:cNvSpPr/>
      </xdr:nvSpPr>
      <xdr:spPr>
        <a:xfrm>
          <a:off x="1968500" y="648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17145</xdr:rowOff>
    </xdr:from>
    <xdr:to>
      <xdr:col>15</xdr:col>
      <xdr:colOff>50800</xdr:colOff>
      <xdr:row>38</xdr:row>
      <xdr:rowOff>40005</xdr:rowOff>
    </xdr:to>
    <xdr:cxnSp macro="">
      <xdr:nvCxnSpPr>
        <xdr:cNvPr id="80" name="直線コネクタ 79">
          <a:extLst>
            <a:ext uri="{FF2B5EF4-FFF2-40B4-BE49-F238E27FC236}">
              <a16:creationId xmlns:a16="http://schemas.microsoft.com/office/drawing/2014/main" xmlns="" id="{2E083940-8515-4234-9FBD-68748AABA6B4}"/>
            </a:ext>
          </a:extLst>
        </xdr:cNvPr>
        <xdr:cNvCxnSpPr/>
      </xdr:nvCxnSpPr>
      <xdr:spPr>
        <a:xfrm>
          <a:off x="2019300" y="653224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166370</xdr:rowOff>
    </xdr:from>
    <xdr:to>
      <xdr:col>6</xdr:col>
      <xdr:colOff>38100</xdr:colOff>
      <xdr:row>38</xdr:row>
      <xdr:rowOff>96520</xdr:rowOff>
    </xdr:to>
    <xdr:sp macro="" textlink="">
      <xdr:nvSpPr>
        <xdr:cNvPr id="81" name="楕円 80">
          <a:extLst>
            <a:ext uri="{FF2B5EF4-FFF2-40B4-BE49-F238E27FC236}">
              <a16:creationId xmlns:a16="http://schemas.microsoft.com/office/drawing/2014/main" xmlns="" id="{B4242E73-15CE-448A-99F0-A38B526F3EAB}"/>
            </a:ext>
          </a:extLst>
        </xdr:cNvPr>
        <xdr:cNvSpPr/>
      </xdr:nvSpPr>
      <xdr:spPr>
        <a:xfrm>
          <a:off x="107950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17145</xdr:rowOff>
    </xdr:from>
    <xdr:to>
      <xdr:col>10</xdr:col>
      <xdr:colOff>114300</xdr:colOff>
      <xdr:row>38</xdr:row>
      <xdr:rowOff>45720</xdr:rowOff>
    </xdr:to>
    <xdr:cxnSp macro="">
      <xdr:nvCxnSpPr>
        <xdr:cNvPr id="82" name="直線コネクタ 81">
          <a:extLst>
            <a:ext uri="{FF2B5EF4-FFF2-40B4-BE49-F238E27FC236}">
              <a16:creationId xmlns:a16="http://schemas.microsoft.com/office/drawing/2014/main" xmlns="" id="{84BB26F1-01FB-45DF-9A26-7E24C86193C8}"/>
            </a:ext>
          </a:extLst>
        </xdr:cNvPr>
        <xdr:cNvCxnSpPr/>
      </xdr:nvCxnSpPr>
      <xdr:spPr>
        <a:xfrm flipV="1">
          <a:off x="1130300" y="65322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67327</xdr:rowOff>
    </xdr:from>
    <xdr:ext cx="405111" cy="259045"/>
    <xdr:sp macro="" textlink="">
      <xdr:nvSpPr>
        <xdr:cNvPr id="83" name="n_1aveValue【道路】&#10;有形固定資産減価償却率">
          <a:extLst>
            <a:ext uri="{FF2B5EF4-FFF2-40B4-BE49-F238E27FC236}">
              <a16:creationId xmlns:a16="http://schemas.microsoft.com/office/drawing/2014/main" xmlns="" id="{2CB4E50B-E735-417A-A7B1-662EAF8E6CD6}"/>
            </a:ext>
          </a:extLst>
        </xdr:cNvPr>
        <xdr:cNvSpPr txBox="1"/>
      </xdr:nvSpPr>
      <xdr:spPr>
        <a:xfrm>
          <a:off x="3582044" y="6239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6367</xdr:rowOff>
    </xdr:from>
    <xdr:ext cx="405111" cy="259045"/>
    <xdr:sp macro="" textlink="">
      <xdr:nvSpPr>
        <xdr:cNvPr id="84" name="n_2aveValue【道路】&#10;有形固定資産減価償却率">
          <a:extLst>
            <a:ext uri="{FF2B5EF4-FFF2-40B4-BE49-F238E27FC236}">
              <a16:creationId xmlns:a16="http://schemas.microsoft.com/office/drawing/2014/main" xmlns="" id="{6FB03C06-60DF-4E32-9B39-28FD6CAA747F}"/>
            </a:ext>
          </a:extLst>
        </xdr:cNvPr>
        <xdr:cNvSpPr txBox="1"/>
      </xdr:nvSpPr>
      <xdr:spPr>
        <a:xfrm>
          <a:off x="2705744" y="6178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154957</xdr:rowOff>
    </xdr:from>
    <xdr:ext cx="405111" cy="259045"/>
    <xdr:sp macro="" textlink="">
      <xdr:nvSpPr>
        <xdr:cNvPr id="85" name="n_3aveValue【道路】&#10;有形固定資産減価償却率">
          <a:extLst>
            <a:ext uri="{FF2B5EF4-FFF2-40B4-BE49-F238E27FC236}">
              <a16:creationId xmlns:a16="http://schemas.microsoft.com/office/drawing/2014/main" xmlns="" id="{0900CAE9-12BF-4413-91DB-98D5C7772F91}"/>
            </a:ext>
          </a:extLst>
        </xdr:cNvPr>
        <xdr:cNvSpPr txBox="1"/>
      </xdr:nvSpPr>
      <xdr:spPr>
        <a:xfrm>
          <a:off x="1816744" y="615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118762</xdr:rowOff>
    </xdr:from>
    <xdr:ext cx="405111" cy="259045"/>
    <xdr:sp macro="" textlink="">
      <xdr:nvSpPr>
        <xdr:cNvPr id="86" name="n_4aveValue【道路】&#10;有形固定資産減価償却率">
          <a:extLst>
            <a:ext uri="{FF2B5EF4-FFF2-40B4-BE49-F238E27FC236}">
              <a16:creationId xmlns:a16="http://schemas.microsoft.com/office/drawing/2014/main" xmlns="" id="{87524171-9EA0-4602-A743-7A408F25AEF8}"/>
            </a:ext>
          </a:extLst>
        </xdr:cNvPr>
        <xdr:cNvSpPr txBox="1"/>
      </xdr:nvSpPr>
      <xdr:spPr>
        <a:xfrm>
          <a:off x="927744"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93362</xdr:rowOff>
    </xdr:from>
    <xdr:ext cx="405111" cy="259045"/>
    <xdr:sp macro="" textlink="">
      <xdr:nvSpPr>
        <xdr:cNvPr id="87" name="n_1mainValue【道路】&#10;有形固定資産減価償却率">
          <a:extLst>
            <a:ext uri="{FF2B5EF4-FFF2-40B4-BE49-F238E27FC236}">
              <a16:creationId xmlns:a16="http://schemas.microsoft.com/office/drawing/2014/main" xmlns="" id="{17DB4127-94FE-4145-8558-383EC69AC462}"/>
            </a:ext>
          </a:extLst>
        </xdr:cNvPr>
        <xdr:cNvSpPr txBox="1"/>
      </xdr:nvSpPr>
      <xdr:spPr>
        <a:xfrm>
          <a:off x="3582044" y="660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81932</xdr:rowOff>
    </xdr:from>
    <xdr:ext cx="405111" cy="259045"/>
    <xdr:sp macro="" textlink="">
      <xdr:nvSpPr>
        <xdr:cNvPr id="88" name="n_2mainValue【道路】&#10;有形固定資産減価償却率">
          <a:extLst>
            <a:ext uri="{FF2B5EF4-FFF2-40B4-BE49-F238E27FC236}">
              <a16:creationId xmlns:a16="http://schemas.microsoft.com/office/drawing/2014/main" xmlns="" id="{08A7DFC9-5D7E-4FF7-9100-C43E82CE55C1}"/>
            </a:ext>
          </a:extLst>
        </xdr:cNvPr>
        <xdr:cNvSpPr txBox="1"/>
      </xdr:nvSpPr>
      <xdr:spPr>
        <a:xfrm>
          <a:off x="2705744" y="659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59072</xdr:rowOff>
    </xdr:from>
    <xdr:ext cx="405111" cy="259045"/>
    <xdr:sp macro="" textlink="">
      <xdr:nvSpPr>
        <xdr:cNvPr id="89" name="n_3mainValue【道路】&#10;有形固定資産減価償却率">
          <a:extLst>
            <a:ext uri="{FF2B5EF4-FFF2-40B4-BE49-F238E27FC236}">
              <a16:creationId xmlns:a16="http://schemas.microsoft.com/office/drawing/2014/main" xmlns="" id="{9E4991D3-70B7-426B-AB9A-EF56CA31BD96}"/>
            </a:ext>
          </a:extLst>
        </xdr:cNvPr>
        <xdr:cNvSpPr txBox="1"/>
      </xdr:nvSpPr>
      <xdr:spPr>
        <a:xfrm>
          <a:off x="1816744" y="657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87647</xdr:rowOff>
    </xdr:from>
    <xdr:ext cx="405111" cy="259045"/>
    <xdr:sp macro="" textlink="">
      <xdr:nvSpPr>
        <xdr:cNvPr id="90" name="n_4mainValue【道路】&#10;有形固定資産減価償却率">
          <a:extLst>
            <a:ext uri="{FF2B5EF4-FFF2-40B4-BE49-F238E27FC236}">
              <a16:creationId xmlns:a16="http://schemas.microsoft.com/office/drawing/2014/main" xmlns="" id="{80BB8864-ADFB-4ADD-8CA3-BEFAA5930A08}"/>
            </a:ext>
          </a:extLst>
        </xdr:cNvPr>
        <xdr:cNvSpPr txBox="1"/>
      </xdr:nvSpPr>
      <xdr:spPr>
        <a:xfrm>
          <a:off x="927744" y="6602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xmlns="" id="{E6DF6432-982C-445D-A982-CAAF1FA1D4C8}"/>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xmlns="" id="{1FA9144B-71F6-423E-A0B2-17055A4BA38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xmlns="" id="{F257253A-0C50-4785-9316-65517C78934E}"/>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xmlns="" id="{94302F43-91E8-41A1-99E3-277FEF1E250F}"/>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xmlns="" id="{431FE836-CA07-4E15-838D-C334D9839B9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xmlns="" id="{157036BB-C94D-4112-ABE8-87103932D476}"/>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xmlns="" id="{792EF34C-DA2B-4833-A3E7-0EE2398A4D5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xmlns="" id="{8CBE7524-FB62-4034-9E34-176CFF5BDF84}"/>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xmlns="" id="{91D4FFF7-E906-433A-865F-5FC3F529F218}"/>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xmlns="" id="{C46C5E93-F798-4D2E-807B-0A3862169C25}"/>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xmlns="" id="{20FC1ECC-110B-46C0-BBD3-1E1C6ED82006}"/>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xmlns="" id="{D4051338-FF98-401C-A469-4410B262173D}"/>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xmlns="" id="{EBD17CCC-BD77-4B34-B0BC-F03248F2C28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xmlns="" id="{6FF78418-3F2C-492D-A9F9-28E87AD708EE}"/>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xmlns="" id="{4FA35168-35B9-45C8-B7D2-B57DE3C65A97}"/>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xmlns="" id="{182AF225-62AA-471E-AED7-219CC99881B4}"/>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xmlns="" id="{99E8A306-18A2-48A4-95A8-C4300F9D62C4}"/>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xmlns="" id="{7475EB35-BBB3-4F41-B5AF-B2E2D9AB2F5F}"/>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xmlns="" id="{1A008ACC-7C8B-4258-AD2F-1DB287FE4285}"/>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xmlns="" id="{B033E7FA-F5B4-4F50-90B8-2E68F62E3F72}"/>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xmlns="" id="{9646727B-21EC-434E-ADE8-23FBEFD71E22}"/>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xmlns="" id="{E87679CB-0278-40F2-A007-89141ED6084A}"/>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xmlns="" id="{4A1C80B9-F6F8-4C11-AC66-01A1350575FA}"/>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18002</xdr:rowOff>
    </xdr:from>
    <xdr:to>
      <xdr:col>54</xdr:col>
      <xdr:colOff>189865</xdr:colOff>
      <xdr:row>41</xdr:row>
      <xdr:rowOff>112795</xdr:rowOff>
    </xdr:to>
    <xdr:cxnSp macro="">
      <xdr:nvCxnSpPr>
        <xdr:cNvPr id="114" name="直線コネクタ 113">
          <a:extLst>
            <a:ext uri="{FF2B5EF4-FFF2-40B4-BE49-F238E27FC236}">
              <a16:creationId xmlns:a16="http://schemas.microsoft.com/office/drawing/2014/main" xmlns="" id="{5124BBFE-06BA-4A16-9CDB-989B1C84CA07}"/>
            </a:ext>
          </a:extLst>
        </xdr:cNvPr>
        <xdr:cNvCxnSpPr/>
      </xdr:nvCxnSpPr>
      <xdr:spPr>
        <a:xfrm flipV="1">
          <a:off x="10476865" y="5675852"/>
          <a:ext cx="0" cy="1466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116622</xdr:rowOff>
    </xdr:from>
    <xdr:ext cx="469744" cy="259045"/>
    <xdr:sp macro="" textlink="">
      <xdr:nvSpPr>
        <xdr:cNvPr id="115" name="【道路】&#10;一人当たり延長最小値テキスト">
          <a:extLst>
            <a:ext uri="{FF2B5EF4-FFF2-40B4-BE49-F238E27FC236}">
              <a16:creationId xmlns:a16="http://schemas.microsoft.com/office/drawing/2014/main" xmlns="" id="{9A20E68E-F9B6-4529-9E29-9F392D1DAD88}"/>
            </a:ext>
          </a:extLst>
        </xdr:cNvPr>
        <xdr:cNvSpPr txBox="1"/>
      </xdr:nvSpPr>
      <xdr:spPr>
        <a:xfrm>
          <a:off x="10515600" y="7146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112795</xdr:rowOff>
    </xdr:from>
    <xdr:to>
      <xdr:col>55</xdr:col>
      <xdr:colOff>88900</xdr:colOff>
      <xdr:row>41</xdr:row>
      <xdr:rowOff>112795</xdr:rowOff>
    </xdr:to>
    <xdr:cxnSp macro="">
      <xdr:nvCxnSpPr>
        <xdr:cNvPr id="116" name="直線コネクタ 115">
          <a:extLst>
            <a:ext uri="{FF2B5EF4-FFF2-40B4-BE49-F238E27FC236}">
              <a16:creationId xmlns:a16="http://schemas.microsoft.com/office/drawing/2014/main" xmlns="" id="{3EC33CAD-2827-4516-BD50-BD4FD5118DC0}"/>
            </a:ext>
          </a:extLst>
        </xdr:cNvPr>
        <xdr:cNvCxnSpPr/>
      </xdr:nvCxnSpPr>
      <xdr:spPr>
        <a:xfrm>
          <a:off x="10388600" y="7142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136129</xdr:rowOff>
    </xdr:from>
    <xdr:ext cx="534377" cy="259045"/>
    <xdr:sp macro="" textlink="">
      <xdr:nvSpPr>
        <xdr:cNvPr id="117" name="【道路】&#10;一人当たり延長最大値テキスト">
          <a:extLst>
            <a:ext uri="{FF2B5EF4-FFF2-40B4-BE49-F238E27FC236}">
              <a16:creationId xmlns:a16="http://schemas.microsoft.com/office/drawing/2014/main" xmlns="" id="{86F4745A-57B6-4B76-B387-3AE6D0BDE525}"/>
            </a:ext>
          </a:extLst>
        </xdr:cNvPr>
        <xdr:cNvSpPr txBox="1"/>
      </xdr:nvSpPr>
      <xdr:spPr>
        <a:xfrm>
          <a:off x="10515600" y="5451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18002</xdr:rowOff>
    </xdr:from>
    <xdr:to>
      <xdr:col>55</xdr:col>
      <xdr:colOff>88900</xdr:colOff>
      <xdr:row>33</xdr:row>
      <xdr:rowOff>18002</xdr:rowOff>
    </xdr:to>
    <xdr:cxnSp macro="">
      <xdr:nvCxnSpPr>
        <xdr:cNvPr id="118" name="直線コネクタ 117">
          <a:extLst>
            <a:ext uri="{FF2B5EF4-FFF2-40B4-BE49-F238E27FC236}">
              <a16:creationId xmlns:a16="http://schemas.microsoft.com/office/drawing/2014/main" xmlns="" id="{ACB5EC6D-E358-4EFD-9330-489D39BEE6BB}"/>
            </a:ext>
          </a:extLst>
        </xdr:cNvPr>
        <xdr:cNvCxnSpPr/>
      </xdr:nvCxnSpPr>
      <xdr:spPr>
        <a:xfrm>
          <a:off x="10388600" y="5675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16515</xdr:rowOff>
    </xdr:from>
    <xdr:ext cx="534377" cy="259045"/>
    <xdr:sp macro="" textlink="">
      <xdr:nvSpPr>
        <xdr:cNvPr id="119" name="【道路】&#10;一人当たり延長平均値テキスト">
          <a:extLst>
            <a:ext uri="{FF2B5EF4-FFF2-40B4-BE49-F238E27FC236}">
              <a16:creationId xmlns:a16="http://schemas.microsoft.com/office/drawing/2014/main" xmlns="" id="{F6AE761E-4409-4C61-855E-5210307CC70D}"/>
            </a:ext>
          </a:extLst>
        </xdr:cNvPr>
        <xdr:cNvSpPr txBox="1"/>
      </xdr:nvSpPr>
      <xdr:spPr>
        <a:xfrm>
          <a:off x="10515600" y="68745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38088</xdr:rowOff>
    </xdr:from>
    <xdr:to>
      <xdr:col>55</xdr:col>
      <xdr:colOff>50800</xdr:colOff>
      <xdr:row>40</xdr:row>
      <xdr:rowOff>139688</xdr:rowOff>
    </xdr:to>
    <xdr:sp macro="" textlink="">
      <xdr:nvSpPr>
        <xdr:cNvPr id="120" name="フローチャート: 判断 119">
          <a:extLst>
            <a:ext uri="{FF2B5EF4-FFF2-40B4-BE49-F238E27FC236}">
              <a16:creationId xmlns:a16="http://schemas.microsoft.com/office/drawing/2014/main" xmlns="" id="{139C068D-1D51-4D3A-AAB3-86FC50C05939}"/>
            </a:ext>
          </a:extLst>
        </xdr:cNvPr>
        <xdr:cNvSpPr/>
      </xdr:nvSpPr>
      <xdr:spPr>
        <a:xfrm>
          <a:off x="10426700" y="689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44</xdr:rowOff>
    </xdr:from>
    <xdr:to>
      <xdr:col>50</xdr:col>
      <xdr:colOff>165100</xdr:colOff>
      <xdr:row>40</xdr:row>
      <xdr:rowOff>101644</xdr:rowOff>
    </xdr:to>
    <xdr:sp macro="" textlink="">
      <xdr:nvSpPr>
        <xdr:cNvPr id="121" name="フローチャート: 判断 120">
          <a:extLst>
            <a:ext uri="{FF2B5EF4-FFF2-40B4-BE49-F238E27FC236}">
              <a16:creationId xmlns:a16="http://schemas.microsoft.com/office/drawing/2014/main" xmlns="" id="{DD942B46-D973-40AE-BCE2-7480034EC11F}"/>
            </a:ext>
          </a:extLst>
        </xdr:cNvPr>
        <xdr:cNvSpPr/>
      </xdr:nvSpPr>
      <xdr:spPr>
        <a:xfrm>
          <a:off x="9588500" y="6858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32810</xdr:rowOff>
    </xdr:from>
    <xdr:to>
      <xdr:col>46</xdr:col>
      <xdr:colOff>38100</xdr:colOff>
      <xdr:row>40</xdr:row>
      <xdr:rowOff>134410</xdr:rowOff>
    </xdr:to>
    <xdr:sp macro="" textlink="">
      <xdr:nvSpPr>
        <xdr:cNvPr id="122" name="フローチャート: 判断 121">
          <a:extLst>
            <a:ext uri="{FF2B5EF4-FFF2-40B4-BE49-F238E27FC236}">
              <a16:creationId xmlns:a16="http://schemas.microsoft.com/office/drawing/2014/main" xmlns="" id="{1E444ADA-A2C4-456D-AC74-1AC88E5B651B}"/>
            </a:ext>
          </a:extLst>
        </xdr:cNvPr>
        <xdr:cNvSpPr/>
      </xdr:nvSpPr>
      <xdr:spPr>
        <a:xfrm>
          <a:off x="8699500" y="6890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26677</xdr:rowOff>
    </xdr:from>
    <xdr:to>
      <xdr:col>41</xdr:col>
      <xdr:colOff>101600</xdr:colOff>
      <xdr:row>40</xdr:row>
      <xdr:rowOff>128277</xdr:rowOff>
    </xdr:to>
    <xdr:sp macro="" textlink="">
      <xdr:nvSpPr>
        <xdr:cNvPr id="123" name="フローチャート: 判断 122">
          <a:extLst>
            <a:ext uri="{FF2B5EF4-FFF2-40B4-BE49-F238E27FC236}">
              <a16:creationId xmlns:a16="http://schemas.microsoft.com/office/drawing/2014/main" xmlns="" id="{23DFC4A4-CE97-473B-B767-F6476DF5096A}"/>
            </a:ext>
          </a:extLst>
        </xdr:cNvPr>
        <xdr:cNvSpPr/>
      </xdr:nvSpPr>
      <xdr:spPr>
        <a:xfrm>
          <a:off x="7810500" y="6884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31020</xdr:rowOff>
    </xdr:from>
    <xdr:to>
      <xdr:col>36</xdr:col>
      <xdr:colOff>165100</xdr:colOff>
      <xdr:row>40</xdr:row>
      <xdr:rowOff>132620</xdr:rowOff>
    </xdr:to>
    <xdr:sp macro="" textlink="">
      <xdr:nvSpPr>
        <xdr:cNvPr id="124" name="フローチャート: 判断 123">
          <a:extLst>
            <a:ext uri="{FF2B5EF4-FFF2-40B4-BE49-F238E27FC236}">
              <a16:creationId xmlns:a16="http://schemas.microsoft.com/office/drawing/2014/main" xmlns="" id="{FDE468D8-497B-4EDA-BB99-37D4C2C81D2A}"/>
            </a:ext>
          </a:extLst>
        </xdr:cNvPr>
        <xdr:cNvSpPr/>
      </xdr:nvSpPr>
      <xdr:spPr>
        <a:xfrm>
          <a:off x="6921500" y="6889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419AD9EF-528E-4619-A285-B5A5100C525A}"/>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D22DA89C-894D-4C60-A6F3-E13130F1B74F}"/>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8F965DC2-1B27-4CFF-B497-8C4EC090D85A}"/>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40181141-A017-4423-97C1-30ED2B16383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B15DC251-738E-4B38-A929-5883BE06F7E9}"/>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138652</xdr:rowOff>
    </xdr:from>
    <xdr:to>
      <xdr:col>55</xdr:col>
      <xdr:colOff>50800</xdr:colOff>
      <xdr:row>33</xdr:row>
      <xdr:rowOff>68802</xdr:rowOff>
    </xdr:to>
    <xdr:sp macro="" textlink="">
      <xdr:nvSpPr>
        <xdr:cNvPr id="130" name="楕円 129">
          <a:extLst>
            <a:ext uri="{FF2B5EF4-FFF2-40B4-BE49-F238E27FC236}">
              <a16:creationId xmlns:a16="http://schemas.microsoft.com/office/drawing/2014/main" xmlns="" id="{42442892-0818-4279-9B8F-092E7A9FAE8B}"/>
            </a:ext>
          </a:extLst>
        </xdr:cNvPr>
        <xdr:cNvSpPr/>
      </xdr:nvSpPr>
      <xdr:spPr>
        <a:xfrm>
          <a:off x="10426700" y="562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32</xdr:row>
      <xdr:rowOff>91679</xdr:rowOff>
    </xdr:from>
    <xdr:ext cx="534377" cy="259045"/>
    <xdr:sp macro="" textlink="">
      <xdr:nvSpPr>
        <xdr:cNvPr id="131" name="【道路】&#10;一人当たり延長該当値テキスト">
          <a:extLst>
            <a:ext uri="{FF2B5EF4-FFF2-40B4-BE49-F238E27FC236}">
              <a16:creationId xmlns:a16="http://schemas.microsoft.com/office/drawing/2014/main" xmlns="" id="{E28B5570-84B9-4747-A38E-BD7D697CB28A}"/>
            </a:ext>
          </a:extLst>
        </xdr:cNvPr>
        <xdr:cNvSpPr txBox="1"/>
      </xdr:nvSpPr>
      <xdr:spPr>
        <a:xfrm>
          <a:off x="10515600" y="557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10998</xdr:rowOff>
    </xdr:from>
    <xdr:to>
      <xdr:col>50</xdr:col>
      <xdr:colOff>165100</xdr:colOff>
      <xdr:row>33</xdr:row>
      <xdr:rowOff>112598</xdr:rowOff>
    </xdr:to>
    <xdr:sp macro="" textlink="">
      <xdr:nvSpPr>
        <xdr:cNvPr id="132" name="楕円 131">
          <a:extLst>
            <a:ext uri="{FF2B5EF4-FFF2-40B4-BE49-F238E27FC236}">
              <a16:creationId xmlns:a16="http://schemas.microsoft.com/office/drawing/2014/main" xmlns="" id="{84D27577-C438-4D29-B365-F8BCD4853E6E}"/>
            </a:ext>
          </a:extLst>
        </xdr:cNvPr>
        <xdr:cNvSpPr/>
      </xdr:nvSpPr>
      <xdr:spPr>
        <a:xfrm>
          <a:off x="9588500" y="5668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33</xdr:row>
      <xdr:rowOff>18002</xdr:rowOff>
    </xdr:from>
    <xdr:to>
      <xdr:col>55</xdr:col>
      <xdr:colOff>0</xdr:colOff>
      <xdr:row>33</xdr:row>
      <xdr:rowOff>61798</xdr:rowOff>
    </xdr:to>
    <xdr:cxnSp macro="">
      <xdr:nvCxnSpPr>
        <xdr:cNvPr id="133" name="直線コネクタ 132">
          <a:extLst>
            <a:ext uri="{FF2B5EF4-FFF2-40B4-BE49-F238E27FC236}">
              <a16:creationId xmlns:a16="http://schemas.microsoft.com/office/drawing/2014/main" xmlns="" id="{94D8AFCE-B8F1-417C-B635-0C8356E29E56}"/>
            </a:ext>
          </a:extLst>
        </xdr:cNvPr>
        <xdr:cNvCxnSpPr/>
      </xdr:nvCxnSpPr>
      <xdr:spPr>
        <a:xfrm flipV="1">
          <a:off x="9639300" y="5675852"/>
          <a:ext cx="838200" cy="43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33</xdr:row>
      <xdr:rowOff>59309</xdr:rowOff>
    </xdr:from>
    <xdr:to>
      <xdr:col>46</xdr:col>
      <xdr:colOff>38100</xdr:colOff>
      <xdr:row>33</xdr:row>
      <xdr:rowOff>160909</xdr:rowOff>
    </xdr:to>
    <xdr:sp macro="" textlink="">
      <xdr:nvSpPr>
        <xdr:cNvPr id="134" name="楕円 133">
          <a:extLst>
            <a:ext uri="{FF2B5EF4-FFF2-40B4-BE49-F238E27FC236}">
              <a16:creationId xmlns:a16="http://schemas.microsoft.com/office/drawing/2014/main" xmlns="" id="{407B777A-C3DC-46A2-A442-37208021AD67}"/>
            </a:ext>
          </a:extLst>
        </xdr:cNvPr>
        <xdr:cNvSpPr/>
      </xdr:nvSpPr>
      <xdr:spPr>
        <a:xfrm>
          <a:off x="8699500" y="5717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61798</xdr:rowOff>
    </xdr:from>
    <xdr:to>
      <xdr:col>50</xdr:col>
      <xdr:colOff>114300</xdr:colOff>
      <xdr:row>33</xdr:row>
      <xdr:rowOff>110109</xdr:rowOff>
    </xdr:to>
    <xdr:cxnSp macro="">
      <xdr:nvCxnSpPr>
        <xdr:cNvPr id="135" name="直線コネクタ 134">
          <a:extLst>
            <a:ext uri="{FF2B5EF4-FFF2-40B4-BE49-F238E27FC236}">
              <a16:creationId xmlns:a16="http://schemas.microsoft.com/office/drawing/2014/main" xmlns="" id="{58440364-04F2-4063-B946-41374A4BF822}"/>
            </a:ext>
          </a:extLst>
        </xdr:cNvPr>
        <xdr:cNvCxnSpPr/>
      </xdr:nvCxnSpPr>
      <xdr:spPr>
        <a:xfrm flipV="1">
          <a:off x="8750300" y="5719648"/>
          <a:ext cx="889000" cy="483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99276</xdr:rowOff>
    </xdr:from>
    <xdr:to>
      <xdr:col>41</xdr:col>
      <xdr:colOff>101600</xdr:colOff>
      <xdr:row>34</xdr:row>
      <xdr:rowOff>29426</xdr:rowOff>
    </xdr:to>
    <xdr:sp macro="" textlink="">
      <xdr:nvSpPr>
        <xdr:cNvPr id="136" name="楕円 135">
          <a:extLst>
            <a:ext uri="{FF2B5EF4-FFF2-40B4-BE49-F238E27FC236}">
              <a16:creationId xmlns:a16="http://schemas.microsoft.com/office/drawing/2014/main" xmlns="" id="{47838843-DF93-4DBE-A69B-09F7A2D0CFDF}"/>
            </a:ext>
          </a:extLst>
        </xdr:cNvPr>
        <xdr:cNvSpPr/>
      </xdr:nvSpPr>
      <xdr:spPr>
        <a:xfrm>
          <a:off x="7810500" y="575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33</xdr:row>
      <xdr:rowOff>110109</xdr:rowOff>
    </xdr:from>
    <xdr:to>
      <xdr:col>45</xdr:col>
      <xdr:colOff>177800</xdr:colOff>
      <xdr:row>33</xdr:row>
      <xdr:rowOff>150076</xdr:rowOff>
    </xdr:to>
    <xdr:cxnSp macro="">
      <xdr:nvCxnSpPr>
        <xdr:cNvPr id="137" name="直線コネクタ 136">
          <a:extLst>
            <a:ext uri="{FF2B5EF4-FFF2-40B4-BE49-F238E27FC236}">
              <a16:creationId xmlns:a16="http://schemas.microsoft.com/office/drawing/2014/main" xmlns="" id="{96356670-6989-4F40-93E0-1274E6D60783}"/>
            </a:ext>
          </a:extLst>
        </xdr:cNvPr>
        <xdr:cNvCxnSpPr/>
      </xdr:nvCxnSpPr>
      <xdr:spPr>
        <a:xfrm flipV="1">
          <a:off x="7861300" y="5767959"/>
          <a:ext cx="889000" cy="39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33</xdr:row>
      <xdr:rowOff>144824</xdr:rowOff>
    </xdr:from>
    <xdr:to>
      <xdr:col>36</xdr:col>
      <xdr:colOff>165100</xdr:colOff>
      <xdr:row>34</xdr:row>
      <xdr:rowOff>74974</xdr:rowOff>
    </xdr:to>
    <xdr:sp macro="" textlink="">
      <xdr:nvSpPr>
        <xdr:cNvPr id="138" name="楕円 137">
          <a:extLst>
            <a:ext uri="{FF2B5EF4-FFF2-40B4-BE49-F238E27FC236}">
              <a16:creationId xmlns:a16="http://schemas.microsoft.com/office/drawing/2014/main" xmlns="" id="{29F3091D-A7EC-48F5-85FE-37ADEF0CFB53}"/>
            </a:ext>
          </a:extLst>
        </xdr:cNvPr>
        <xdr:cNvSpPr/>
      </xdr:nvSpPr>
      <xdr:spPr>
        <a:xfrm>
          <a:off x="6921500" y="5802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33</xdr:row>
      <xdr:rowOff>150076</xdr:rowOff>
    </xdr:from>
    <xdr:to>
      <xdr:col>41</xdr:col>
      <xdr:colOff>50800</xdr:colOff>
      <xdr:row>34</xdr:row>
      <xdr:rowOff>24174</xdr:rowOff>
    </xdr:to>
    <xdr:cxnSp macro="">
      <xdr:nvCxnSpPr>
        <xdr:cNvPr id="139" name="直線コネクタ 138">
          <a:extLst>
            <a:ext uri="{FF2B5EF4-FFF2-40B4-BE49-F238E27FC236}">
              <a16:creationId xmlns:a16="http://schemas.microsoft.com/office/drawing/2014/main" xmlns="" id="{8654D64F-0515-4080-9FFF-FEF93D74B681}"/>
            </a:ext>
          </a:extLst>
        </xdr:cNvPr>
        <xdr:cNvCxnSpPr/>
      </xdr:nvCxnSpPr>
      <xdr:spPr>
        <a:xfrm flipV="1">
          <a:off x="6972300" y="5807926"/>
          <a:ext cx="889000" cy="45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92771</xdr:rowOff>
    </xdr:from>
    <xdr:ext cx="534377" cy="259045"/>
    <xdr:sp macro="" textlink="">
      <xdr:nvSpPr>
        <xdr:cNvPr id="140" name="n_1aveValue【道路】&#10;一人当たり延長">
          <a:extLst>
            <a:ext uri="{FF2B5EF4-FFF2-40B4-BE49-F238E27FC236}">
              <a16:creationId xmlns:a16="http://schemas.microsoft.com/office/drawing/2014/main" xmlns="" id="{253F73B4-859F-4667-93F1-F43BE9D5F8CB}"/>
            </a:ext>
          </a:extLst>
        </xdr:cNvPr>
        <xdr:cNvSpPr txBox="1"/>
      </xdr:nvSpPr>
      <xdr:spPr>
        <a:xfrm>
          <a:off x="9359411" y="6950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125537</xdr:rowOff>
    </xdr:from>
    <xdr:ext cx="534377" cy="259045"/>
    <xdr:sp macro="" textlink="">
      <xdr:nvSpPr>
        <xdr:cNvPr id="141" name="n_2aveValue【道路】&#10;一人当たり延長">
          <a:extLst>
            <a:ext uri="{FF2B5EF4-FFF2-40B4-BE49-F238E27FC236}">
              <a16:creationId xmlns:a16="http://schemas.microsoft.com/office/drawing/2014/main" xmlns="" id="{05096F80-AED2-4E62-925C-828EF1C42865}"/>
            </a:ext>
          </a:extLst>
        </xdr:cNvPr>
        <xdr:cNvSpPr txBox="1"/>
      </xdr:nvSpPr>
      <xdr:spPr>
        <a:xfrm>
          <a:off x="8483111" y="6983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119404</xdr:rowOff>
    </xdr:from>
    <xdr:ext cx="534377" cy="259045"/>
    <xdr:sp macro="" textlink="">
      <xdr:nvSpPr>
        <xdr:cNvPr id="142" name="n_3aveValue【道路】&#10;一人当たり延長">
          <a:extLst>
            <a:ext uri="{FF2B5EF4-FFF2-40B4-BE49-F238E27FC236}">
              <a16:creationId xmlns:a16="http://schemas.microsoft.com/office/drawing/2014/main" xmlns="" id="{16D5500D-34DD-4816-B3E5-BA72C6F636DF}"/>
            </a:ext>
          </a:extLst>
        </xdr:cNvPr>
        <xdr:cNvSpPr txBox="1"/>
      </xdr:nvSpPr>
      <xdr:spPr>
        <a:xfrm>
          <a:off x="7594111" y="6977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123747</xdr:rowOff>
    </xdr:from>
    <xdr:ext cx="534377" cy="259045"/>
    <xdr:sp macro="" textlink="">
      <xdr:nvSpPr>
        <xdr:cNvPr id="143" name="n_4aveValue【道路】&#10;一人当たり延長">
          <a:extLst>
            <a:ext uri="{FF2B5EF4-FFF2-40B4-BE49-F238E27FC236}">
              <a16:creationId xmlns:a16="http://schemas.microsoft.com/office/drawing/2014/main" xmlns="" id="{A6084821-B002-4F86-850B-48D7E1824949}"/>
            </a:ext>
          </a:extLst>
        </xdr:cNvPr>
        <xdr:cNvSpPr txBox="1"/>
      </xdr:nvSpPr>
      <xdr:spPr>
        <a:xfrm>
          <a:off x="6705111" y="6981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31</xdr:row>
      <xdr:rowOff>129125</xdr:rowOff>
    </xdr:from>
    <xdr:ext cx="534377" cy="259045"/>
    <xdr:sp macro="" textlink="">
      <xdr:nvSpPr>
        <xdr:cNvPr id="144" name="n_1mainValue【道路】&#10;一人当たり延長">
          <a:extLst>
            <a:ext uri="{FF2B5EF4-FFF2-40B4-BE49-F238E27FC236}">
              <a16:creationId xmlns:a16="http://schemas.microsoft.com/office/drawing/2014/main" xmlns="" id="{DD61688C-2222-4234-ABA2-D5C9FC5FF2DA}"/>
            </a:ext>
          </a:extLst>
        </xdr:cNvPr>
        <xdr:cNvSpPr txBox="1"/>
      </xdr:nvSpPr>
      <xdr:spPr>
        <a:xfrm>
          <a:off x="9359411" y="544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32</xdr:row>
      <xdr:rowOff>5986</xdr:rowOff>
    </xdr:from>
    <xdr:ext cx="534377" cy="259045"/>
    <xdr:sp macro="" textlink="">
      <xdr:nvSpPr>
        <xdr:cNvPr id="145" name="n_2mainValue【道路】&#10;一人当たり延長">
          <a:extLst>
            <a:ext uri="{FF2B5EF4-FFF2-40B4-BE49-F238E27FC236}">
              <a16:creationId xmlns:a16="http://schemas.microsoft.com/office/drawing/2014/main" xmlns="" id="{0548BF28-ED56-4290-BA0C-E63D29104A3B}"/>
            </a:ext>
          </a:extLst>
        </xdr:cNvPr>
        <xdr:cNvSpPr txBox="1"/>
      </xdr:nvSpPr>
      <xdr:spPr>
        <a:xfrm>
          <a:off x="8483111" y="5492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32</xdr:row>
      <xdr:rowOff>45953</xdr:rowOff>
    </xdr:from>
    <xdr:ext cx="534377" cy="259045"/>
    <xdr:sp macro="" textlink="">
      <xdr:nvSpPr>
        <xdr:cNvPr id="146" name="n_3mainValue【道路】&#10;一人当たり延長">
          <a:extLst>
            <a:ext uri="{FF2B5EF4-FFF2-40B4-BE49-F238E27FC236}">
              <a16:creationId xmlns:a16="http://schemas.microsoft.com/office/drawing/2014/main" xmlns="" id="{79A0376C-3E42-41B3-A905-4B029649D0A2}"/>
            </a:ext>
          </a:extLst>
        </xdr:cNvPr>
        <xdr:cNvSpPr txBox="1"/>
      </xdr:nvSpPr>
      <xdr:spPr>
        <a:xfrm>
          <a:off x="7594111" y="5532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32</xdr:row>
      <xdr:rowOff>91501</xdr:rowOff>
    </xdr:from>
    <xdr:ext cx="534377" cy="259045"/>
    <xdr:sp macro="" textlink="">
      <xdr:nvSpPr>
        <xdr:cNvPr id="147" name="n_4mainValue【道路】&#10;一人当たり延長">
          <a:extLst>
            <a:ext uri="{FF2B5EF4-FFF2-40B4-BE49-F238E27FC236}">
              <a16:creationId xmlns:a16="http://schemas.microsoft.com/office/drawing/2014/main" xmlns="" id="{5C248141-9536-4C4B-80C1-365F534A28B8}"/>
            </a:ext>
          </a:extLst>
        </xdr:cNvPr>
        <xdr:cNvSpPr txBox="1"/>
      </xdr:nvSpPr>
      <xdr:spPr>
        <a:xfrm>
          <a:off x="6705111" y="5577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xmlns="" id="{E75BC8D5-0D82-4895-8829-7A64896B2CBC}"/>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xmlns="" id="{AB0DB679-9B69-4A8B-B95A-30F2679B7601}"/>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xmlns="" id="{2FAB834F-6050-450C-BE40-56C7D7C897D7}"/>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xmlns="" id="{1EFBD93B-D991-4110-8D16-AF5578D5AB1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xmlns="" id="{E1A553C6-7145-43DF-8C6A-CED04E72957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xmlns="" id="{6FA83C7B-74D7-4056-929E-86EC537551FB}"/>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xmlns="" id="{A78E8163-5BFA-4986-B3EF-740350905FF5}"/>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xmlns="" id="{7A953C7F-734B-4358-9124-CF58CE6A31F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xmlns="" id="{8F32AA92-730C-4A00-8ABD-327F8504267E}"/>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xmlns="" id="{478814E4-A2DF-4EAD-906B-6B50C78C231C}"/>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xmlns="" id="{FF8972DB-0858-46B1-86E7-26E2CF9E4BDC}"/>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xmlns="" id="{3A0A2606-0BD9-4C8B-884A-7FED940D6ADA}"/>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xmlns="" id="{52E8FB61-17AA-4332-A0E6-938BD6A3D263}"/>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xmlns="" id="{3605BB5F-7236-4BF4-9746-A810EF69A67D}"/>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xmlns="" id="{3B9926CD-DB34-40A5-92D1-CE13DBE3FEF1}"/>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xmlns="" id="{CB414BD6-4877-45ED-BDE6-7176EF3261C8}"/>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xmlns="" id="{1B19543D-E12B-45A6-A728-306629FB5C52}"/>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xmlns="" id="{FAF969B7-EAD0-4E9E-8CC4-6D122E25C429}"/>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xmlns="" id="{D38CCF07-2AD9-4C02-B554-BB2FD519452C}"/>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xmlns="" id="{8BF6B6A5-7564-4193-BA1D-66281DCC1C7A}"/>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xmlns="" id="{E1BA510E-58EF-4261-90A7-433743A50FB4}"/>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xmlns="" id="{B06D5A1A-9108-4303-8623-DF244E90F146}"/>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xmlns="" id="{388EA7B5-E6AC-4346-BC85-CA95B676AECA}"/>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xmlns="" id="{441364F8-8103-4B61-97AF-72945FDFF5A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xmlns="" id="{EC76D9A7-74B5-43E8-A351-C524235CB24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76744</xdr:rowOff>
    </xdr:to>
    <xdr:cxnSp macro="">
      <xdr:nvCxnSpPr>
        <xdr:cNvPr id="173" name="直線コネクタ 172">
          <a:extLst>
            <a:ext uri="{FF2B5EF4-FFF2-40B4-BE49-F238E27FC236}">
              <a16:creationId xmlns:a16="http://schemas.microsoft.com/office/drawing/2014/main" xmlns="" id="{0146DF55-6ED2-4CD6-AF1E-1AE73C6547EB}"/>
            </a:ext>
          </a:extLst>
        </xdr:cNvPr>
        <xdr:cNvCxnSpPr/>
      </xdr:nvCxnSpPr>
      <xdr:spPr>
        <a:xfrm flipV="1">
          <a:off x="4634865" y="9524456"/>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80571</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xmlns="" id="{D0A66D61-D0D7-4612-ABC9-A14271CBD1CC}"/>
            </a:ext>
          </a:extLst>
        </xdr:cNvPr>
        <xdr:cNvSpPr txBox="1"/>
      </xdr:nvSpPr>
      <xdr:spPr>
        <a:xfrm>
          <a:off x="4673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76744</xdr:rowOff>
    </xdr:from>
    <xdr:to>
      <xdr:col>24</xdr:col>
      <xdr:colOff>152400</xdr:colOff>
      <xdr:row>64</xdr:row>
      <xdr:rowOff>76744</xdr:rowOff>
    </xdr:to>
    <xdr:cxnSp macro="">
      <xdr:nvCxnSpPr>
        <xdr:cNvPr id="175" name="直線コネクタ 174">
          <a:extLst>
            <a:ext uri="{FF2B5EF4-FFF2-40B4-BE49-F238E27FC236}">
              <a16:creationId xmlns:a16="http://schemas.microsoft.com/office/drawing/2014/main" xmlns="" id="{DCC2A176-D504-44FA-A4F9-2B4844411976}"/>
            </a:ext>
          </a:extLst>
        </xdr:cNvPr>
        <xdr:cNvCxnSpPr/>
      </xdr:nvCxnSpPr>
      <xdr:spPr>
        <a:xfrm>
          <a:off x="4546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xmlns="" id="{68D9A3E0-7DFA-46D2-8343-59CADB5B0DE8}"/>
            </a:ext>
          </a:extLst>
        </xdr:cNvPr>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7" name="直線コネクタ 176">
          <a:extLst>
            <a:ext uri="{FF2B5EF4-FFF2-40B4-BE49-F238E27FC236}">
              <a16:creationId xmlns:a16="http://schemas.microsoft.com/office/drawing/2014/main" xmlns="" id="{7F537B89-E3C9-464F-B5E0-D1DE9FEEE802}"/>
            </a:ext>
          </a:extLst>
        </xdr:cNvPr>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136996</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xmlns="" id="{36155A68-9C6C-42A4-9939-C16FDE51D576}"/>
            </a:ext>
          </a:extLst>
        </xdr:cNvPr>
        <xdr:cNvSpPr txBox="1"/>
      </xdr:nvSpPr>
      <xdr:spPr>
        <a:xfrm>
          <a:off x="4673600" y="1025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79" name="フローチャート: 判断 178">
          <a:extLst>
            <a:ext uri="{FF2B5EF4-FFF2-40B4-BE49-F238E27FC236}">
              <a16:creationId xmlns:a16="http://schemas.microsoft.com/office/drawing/2014/main" xmlns="" id="{994079FA-3A9B-4C65-9A6A-282778431FB0}"/>
            </a:ext>
          </a:extLst>
        </xdr:cNvPr>
        <xdr:cNvSpPr/>
      </xdr:nvSpPr>
      <xdr:spPr>
        <a:xfrm>
          <a:off x="45847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114119</xdr:rowOff>
    </xdr:from>
    <xdr:to>
      <xdr:col>20</xdr:col>
      <xdr:colOff>38100</xdr:colOff>
      <xdr:row>61</xdr:row>
      <xdr:rowOff>44269</xdr:rowOff>
    </xdr:to>
    <xdr:sp macro="" textlink="">
      <xdr:nvSpPr>
        <xdr:cNvPr id="180" name="フローチャート: 判断 179">
          <a:extLst>
            <a:ext uri="{FF2B5EF4-FFF2-40B4-BE49-F238E27FC236}">
              <a16:creationId xmlns:a16="http://schemas.microsoft.com/office/drawing/2014/main" xmlns="" id="{A8684179-D323-474B-8C6A-50EDC1C5104A}"/>
            </a:ext>
          </a:extLst>
        </xdr:cNvPr>
        <xdr:cNvSpPr/>
      </xdr:nvSpPr>
      <xdr:spPr>
        <a:xfrm>
          <a:off x="3746500" y="1040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105954</xdr:rowOff>
    </xdr:from>
    <xdr:to>
      <xdr:col>15</xdr:col>
      <xdr:colOff>101600</xdr:colOff>
      <xdr:row>61</xdr:row>
      <xdr:rowOff>36104</xdr:rowOff>
    </xdr:to>
    <xdr:sp macro="" textlink="">
      <xdr:nvSpPr>
        <xdr:cNvPr id="181" name="フローチャート: 判断 180">
          <a:extLst>
            <a:ext uri="{FF2B5EF4-FFF2-40B4-BE49-F238E27FC236}">
              <a16:creationId xmlns:a16="http://schemas.microsoft.com/office/drawing/2014/main" xmlns="" id="{43127942-BBD4-4918-8CDB-5FECC127E9FA}"/>
            </a:ext>
          </a:extLst>
        </xdr:cNvPr>
        <xdr:cNvSpPr/>
      </xdr:nvSpPr>
      <xdr:spPr>
        <a:xfrm>
          <a:off x="2857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76563</xdr:rowOff>
    </xdr:from>
    <xdr:to>
      <xdr:col>10</xdr:col>
      <xdr:colOff>165100</xdr:colOff>
      <xdr:row>61</xdr:row>
      <xdr:rowOff>6713</xdr:rowOff>
    </xdr:to>
    <xdr:sp macro="" textlink="">
      <xdr:nvSpPr>
        <xdr:cNvPr id="182" name="フローチャート: 判断 181">
          <a:extLst>
            <a:ext uri="{FF2B5EF4-FFF2-40B4-BE49-F238E27FC236}">
              <a16:creationId xmlns:a16="http://schemas.microsoft.com/office/drawing/2014/main" xmlns="" id="{F33C16F6-B76F-4BA1-B797-B2AFDB791270}"/>
            </a:ext>
          </a:extLst>
        </xdr:cNvPr>
        <xdr:cNvSpPr/>
      </xdr:nvSpPr>
      <xdr:spPr>
        <a:xfrm>
          <a:off x="1968500" y="1036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55335</xdr:rowOff>
    </xdr:from>
    <xdr:to>
      <xdr:col>6</xdr:col>
      <xdr:colOff>38100</xdr:colOff>
      <xdr:row>60</xdr:row>
      <xdr:rowOff>156935</xdr:rowOff>
    </xdr:to>
    <xdr:sp macro="" textlink="">
      <xdr:nvSpPr>
        <xdr:cNvPr id="183" name="フローチャート: 判断 182">
          <a:extLst>
            <a:ext uri="{FF2B5EF4-FFF2-40B4-BE49-F238E27FC236}">
              <a16:creationId xmlns:a16="http://schemas.microsoft.com/office/drawing/2014/main" xmlns="" id="{FFDFF1A1-C1B5-4011-8A2E-AD459F74A2A0}"/>
            </a:ext>
          </a:extLst>
        </xdr:cNvPr>
        <xdr:cNvSpPr/>
      </xdr:nvSpPr>
      <xdr:spPr>
        <a:xfrm>
          <a:off x="1079500" y="1034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94334F40-F624-4AD5-ABB9-4A0C16F23C5B}"/>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DDF7F850-E9A4-4C60-8D87-1F64EB1FE77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E5F00C99-A1FA-446E-AE69-70CA96489355}"/>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49068DA2-522C-4350-8268-8588FBF2B38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3178D17C-AE13-4B43-B664-914A8937B224}"/>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79828</xdr:rowOff>
    </xdr:from>
    <xdr:to>
      <xdr:col>24</xdr:col>
      <xdr:colOff>114300</xdr:colOff>
      <xdr:row>62</xdr:row>
      <xdr:rowOff>9978</xdr:rowOff>
    </xdr:to>
    <xdr:sp macro="" textlink="">
      <xdr:nvSpPr>
        <xdr:cNvPr id="189" name="楕円 188">
          <a:extLst>
            <a:ext uri="{FF2B5EF4-FFF2-40B4-BE49-F238E27FC236}">
              <a16:creationId xmlns:a16="http://schemas.microsoft.com/office/drawing/2014/main" xmlns="" id="{BF23CD21-EB6C-4430-A913-2A59E3D9A2D3}"/>
            </a:ext>
          </a:extLst>
        </xdr:cNvPr>
        <xdr:cNvSpPr/>
      </xdr:nvSpPr>
      <xdr:spPr>
        <a:xfrm>
          <a:off x="4584700" y="10538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58255</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xmlns="" id="{A568B903-10C7-4B99-B29D-50222A47B775}"/>
            </a:ext>
          </a:extLst>
        </xdr:cNvPr>
        <xdr:cNvSpPr txBox="1"/>
      </xdr:nvSpPr>
      <xdr:spPr>
        <a:xfrm>
          <a:off x="4673600" y="105167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81462</xdr:rowOff>
    </xdr:from>
    <xdr:to>
      <xdr:col>20</xdr:col>
      <xdr:colOff>38100</xdr:colOff>
      <xdr:row>62</xdr:row>
      <xdr:rowOff>11612</xdr:rowOff>
    </xdr:to>
    <xdr:sp macro="" textlink="">
      <xdr:nvSpPr>
        <xdr:cNvPr id="191" name="楕円 190">
          <a:extLst>
            <a:ext uri="{FF2B5EF4-FFF2-40B4-BE49-F238E27FC236}">
              <a16:creationId xmlns:a16="http://schemas.microsoft.com/office/drawing/2014/main" xmlns="" id="{DB0801B8-5C93-4338-994C-8729F6C8902C}"/>
            </a:ext>
          </a:extLst>
        </xdr:cNvPr>
        <xdr:cNvSpPr/>
      </xdr:nvSpPr>
      <xdr:spPr>
        <a:xfrm>
          <a:off x="3746500" y="1053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130628</xdr:rowOff>
    </xdr:from>
    <xdr:to>
      <xdr:col>24</xdr:col>
      <xdr:colOff>63500</xdr:colOff>
      <xdr:row>61</xdr:row>
      <xdr:rowOff>132262</xdr:rowOff>
    </xdr:to>
    <xdr:cxnSp macro="">
      <xdr:nvCxnSpPr>
        <xdr:cNvPr id="192" name="直線コネクタ 191">
          <a:extLst>
            <a:ext uri="{FF2B5EF4-FFF2-40B4-BE49-F238E27FC236}">
              <a16:creationId xmlns:a16="http://schemas.microsoft.com/office/drawing/2014/main" xmlns="" id="{637D197F-9D1C-45EC-A389-366EA8E516D6}"/>
            </a:ext>
          </a:extLst>
        </xdr:cNvPr>
        <xdr:cNvCxnSpPr/>
      </xdr:nvCxnSpPr>
      <xdr:spPr>
        <a:xfrm flipV="1">
          <a:off x="3797300" y="10589078"/>
          <a:ext cx="838200" cy="16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107587</xdr:rowOff>
    </xdr:from>
    <xdr:to>
      <xdr:col>15</xdr:col>
      <xdr:colOff>101600</xdr:colOff>
      <xdr:row>62</xdr:row>
      <xdr:rowOff>37737</xdr:rowOff>
    </xdr:to>
    <xdr:sp macro="" textlink="">
      <xdr:nvSpPr>
        <xdr:cNvPr id="193" name="楕円 192">
          <a:extLst>
            <a:ext uri="{FF2B5EF4-FFF2-40B4-BE49-F238E27FC236}">
              <a16:creationId xmlns:a16="http://schemas.microsoft.com/office/drawing/2014/main" xmlns="" id="{E70BAB9C-F02D-4F92-9DB2-8D4B3153EB09}"/>
            </a:ext>
          </a:extLst>
        </xdr:cNvPr>
        <xdr:cNvSpPr/>
      </xdr:nvSpPr>
      <xdr:spPr>
        <a:xfrm>
          <a:off x="2857500" y="10566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132262</xdr:rowOff>
    </xdr:from>
    <xdr:to>
      <xdr:col>19</xdr:col>
      <xdr:colOff>177800</xdr:colOff>
      <xdr:row>61</xdr:row>
      <xdr:rowOff>158387</xdr:rowOff>
    </xdr:to>
    <xdr:cxnSp macro="">
      <xdr:nvCxnSpPr>
        <xdr:cNvPr id="194" name="直線コネクタ 193">
          <a:extLst>
            <a:ext uri="{FF2B5EF4-FFF2-40B4-BE49-F238E27FC236}">
              <a16:creationId xmlns:a16="http://schemas.microsoft.com/office/drawing/2014/main" xmlns="" id="{C4E372E1-BA96-43CC-A74B-20CDF0662631}"/>
            </a:ext>
          </a:extLst>
        </xdr:cNvPr>
        <xdr:cNvCxnSpPr/>
      </xdr:nvCxnSpPr>
      <xdr:spPr>
        <a:xfrm flipV="1">
          <a:off x="2908300" y="10590712"/>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61</xdr:row>
      <xdr:rowOff>101056</xdr:rowOff>
    </xdr:from>
    <xdr:to>
      <xdr:col>10</xdr:col>
      <xdr:colOff>165100</xdr:colOff>
      <xdr:row>62</xdr:row>
      <xdr:rowOff>31206</xdr:rowOff>
    </xdr:to>
    <xdr:sp macro="" textlink="">
      <xdr:nvSpPr>
        <xdr:cNvPr id="195" name="楕円 194">
          <a:extLst>
            <a:ext uri="{FF2B5EF4-FFF2-40B4-BE49-F238E27FC236}">
              <a16:creationId xmlns:a16="http://schemas.microsoft.com/office/drawing/2014/main" xmlns="" id="{A21A972E-43E1-4D16-8CFB-B5A8301E0026}"/>
            </a:ext>
          </a:extLst>
        </xdr:cNvPr>
        <xdr:cNvSpPr/>
      </xdr:nvSpPr>
      <xdr:spPr>
        <a:xfrm>
          <a:off x="1968500" y="1055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61</xdr:row>
      <xdr:rowOff>151856</xdr:rowOff>
    </xdr:from>
    <xdr:to>
      <xdr:col>15</xdr:col>
      <xdr:colOff>50800</xdr:colOff>
      <xdr:row>61</xdr:row>
      <xdr:rowOff>158387</xdr:rowOff>
    </xdr:to>
    <xdr:cxnSp macro="">
      <xdr:nvCxnSpPr>
        <xdr:cNvPr id="196" name="直線コネクタ 195">
          <a:extLst>
            <a:ext uri="{FF2B5EF4-FFF2-40B4-BE49-F238E27FC236}">
              <a16:creationId xmlns:a16="http://schemas.microsoft.com/office/drawing/2014/main" xmlns="" id="{3429F8D0-C0FD-43E1-ADF9-B9851A72E2EE}"/>
            </a:ext>
          </a:extLst>
        </xdr:cNvPr>
        <xdr:cNvCxnSpPr/>
      </xdr:nvCxnSpPr>
      <xdr:spPr>
        <a:xfrm>
          <a:off x="2019300" y="1061030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86360</xdr:rowOff>
    </xdr:from>
    <xdr:to>
      <xdr:col>6</xdr:col>
      <xdr:colOff>38100</xdr:colOff>
      <xdr:row>62</xdr:row>
      <xdr:rowOff>16510</xdr:rowOff>
    </xdr:to>
    <xdr:sp macro="" textlink="">
      <xdr:nvSpPr>
        <xdr:cNvPr id="197" name="楕円 196">
          <a:extLst>
            <a:ext uri="{FF2B5EF4-FFF2-40B4-BE49-F238E27FC236}">
              <a16:creationId xmlns:a16="http://schemas.microsoft.com/office/drawing/2014/main" xmlns="" id="{FCF292A8-62C1-440A-8470-3FA9944BCC50}"/>
            </a:ext>
          </a:extLst>
        </xdr:cNvPr>
        <xdr:cNvSpPr/>
      </xdr:nvSpPr>
      <xdr:spPr>
        <a:xfrm>
          <a:off x="1079500" y="1054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61</xdr:row>
      <xdr:rowOff>137160</xdr:rowOff>
    </xdr:from>
    <xdr:to>
      <xdr:col>10</xdr:col>
      <xdr:colOff>114300</xdr:colOff>
      <xdr:row>61</xdr:row>
      <xdr:rowOff>151856</xdr:rowOff>
    </xdr:to>
    <xdr:cxnSp macro="">
      <xdr:nvCxnSpPr>
        <xdr:cNvPr id="198" name="直線コネクタ 197">
          <a:extLst>
            <a:ext uri="{FF2B5EF4-FFF2-40B4-BE49-F238E27FC236}">
              <a16:creationId xmlns:a16="http://schemas.microsoft.com/office/drawing/2014/main" xmlns="" id="{7E5BD984-2AAF-43E8-8573-E7DEE81CFF66}"/>
            </a:ext>
          </a:extLst>
        </xdr:cNvPr>
        <xdr:cNvCxnSpPr/>
      </xdr:nvCxnSpPr>
      <xdr:spPr>
        <a:xfrm>
          <a:off x="1130300" y="10595610"/>
          <a:ext cx="889000" cy="146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60796</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xmlns="" id="{2C763C5F-965A-43FA-918C-560F825DC192}"/>
            </a:ext>
          </a:extLst>
        </xdr:cNvPr>
        <xdr:cNvSpPr txBox="1"/>
      </xdr:nvSpPr>
      <xdr:spPr>
        <a:xfrm>
          <a:off x="3582044" y="10176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52631</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xmlns="" id="{FB72310E-9227-4197-8284-0A31ABF36D12}"/>
            </a:ext>
          </a:extLst>
        </xdr:cNvPr>
        <xdr:cNvSpPr txBox="1"/>
      </xdr:nvSpPr>
      <xdr:spPr>
        <a:xfrm>
          <a:off x="2705744" y="10168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23240</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xmlns="" id="{34FEDCF0-9741-48CD-B92F-E3DF2DD01A39}"/>
            </a:ext>
          </a:extLst>
        </xdr:cNvPr>
        <xdr:cNvSpPr txBox="1"/>
      </xdr:nvSpPr>
      <xdr:spPr>
        <a:xfrm>
          <a:off x="1816744" y="1013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2012</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xmlns="" id="{2379D984-41A2-4652-864B-A37CD44248B8}"/>
            </a:ext>
          </a:extLst>
        </xdr:cNvPr>
        <xdr:cNvSpPr txBox="1"/>
      </xdr:nvSpPr>
      <xdr:spPr>
        <a:xfrm>
          <a:off x="927744" y="10117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2739</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xmlns="" id="{E1507F54-442C-4FBE-8662-1D4D7DD2F22E}"/>
            </a:ext>
          </a:extLst>
        </xdr:cNvPr>
        <xdr:cNvSpPr txBox="1"/>
      </xdr:nvSpPr>
      <xdr:spPr>
        <a:xfrm>
          <a:off x="3582044" y="10632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28864</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xmlns="" id="{558759BA-245C-40F7-AF24-34D8881D997D}"/>
            </a:ext>
          </a:extLst>
        </xdr:cNvPr>
        <xdr:cNvSpPr txBox="1"/>
      </xdr:nvSpPr>
      <xdr:spPr>
        <a:xfrm>
          <a:off x="2705744" y="1065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22333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xmlns="" id="{A1FE4061-6AB4-45D5-8EFC-20B4EE0BD194}"/>
            </a:ext>
          </a:extLst>
        </xdr:cNvPr>
        <xdr:cNvSpPr txBox="1"/>
      </xdr:nvSpPr>
      <xdr:spPr>
        <a:xfrm>
          <a:off x="1816744" y="1065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7637</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xmlns="" id="{DD05DF94-7D47-4D1F-962E-17AF1101472D}"/>
            </a:ext>
          </a:extLst>
        </xdr:cNvPr>
        <xdr:cNvSpPr txBox="1"/>
      </xdr:nvSpPr>
      <xdr:spPr>
        <a:xfrm>
          <a:off x="927744" y="106375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xmlns="" id="{E664A2C5-659A-485C-B3CB-68EEFB064F17}"/>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xmlns="" id="{89EBE568-35D0-4E0E-840F-D814905D4E7D}"/>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xmlns="" id="{81D75806-E21F-4E8A-9B1B-8075891E4717}"/>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xmlns="" id="{0237A7EA-3DDE-46CA-8132-DBD6D26716D5}"/>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xmlns="" id="{6CB8788A-6E88-49C7-A051-846EE8B73D57}"/>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xmlns="" id="{9C28F090-CAA4-4671-9FDF-96E2F1EA3D23}"/>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xmlns="" id="{CA167589-3372-49C1-A91C-AFA05A66617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266,687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xmlns="" id="{C38311CF-EA2D-41FE-AFC3-7361160E603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xmlns="" id="{C498EEFC-5954-4308-8E7B-9F14FF0FCEC6}"/>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xmlns="" id="{35901FCB-752E-4FAC-88B8-41098DA2F476}"/>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7" name="直線コネクタ 216">
          <a:extLst>
            <a:ext uri="{FF2B5EF4-FFF2-40B4-BE49-F238E27FC236}">
              <a16:creationId xmlns:a16="http://schemas.microsoft.com/office/drawing/2014/main" xmlns="" id="{1F1BC380-E780-4B4A-AA95-49266A5B9101}"/>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18" name="テキスト ボックス 217">
          <a:extLst>
            <a:ext uri="{FF2B5EF4-FFF2-40B4-BE49-F238E27FC236}">
              <a16:creationId xmlns:a16="http://schemas.microsoft.com/office/drawing/2014/main" xmlns="" id="{1C548482-2D71-4579-BC20-E3A2FD5F8179}"/>
            </a:ext>
          </a:extLst>
        </xdr:cNvPr>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19" name="直線コネクタ 218">
          <a:extLst>
            <a:ext uri="{FF2B5EF4-FFF2-40B4-BE49-F238E27FC236}">
              <a16:creationId xmlns:a16="http://schemas.microsoft.com/office/drawing/2014/main" xmlns="" id="{8D15A30E-2533-45BA-A4BE-4B7105177CDF}"/>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20" name="テキスト ボックス 219">
          <a:extLst>
            <a:ext uri="{FF2B5EF4-FFF2-40B4-BE49-F238E27FC236}">
              <a16:creationId xmlns:a16="http://schemas.microsoft.com/office/drawing/2014/main" xmlns="" id="{DB3957F3-62D9-4938-9767-759D46D4CCB1}"/>
            </a:ext>
          </a:extLst>
        </xdr:cNvPr>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1" name="直線コネクタ 220">
          <a:extLst>
            <a:ext uri="{FF2B5EF4-FFF2-40B4-BE49-F238E27FC236}">
              <a16:creationId xmlns:a16="http://schemas.microsoft.com/office/drawing/2014/main" xmlns="" id="{62CC99AB-6AC7-47BD-B36B-478C2905D17F}"/>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22" name="テキスト ボックス 221">
          <a:extLst>
            <a:ext uri="{FF2B5EF4-FFF2-40B4-BE49-F238E27FC236}">
              <a16:creationId xmlns:a16="http://schemas.microsoft.com/office/drawing/2014/main" xmlns="" id="{F0D2481B-ECA2-46D8-8E98-827EDFD13152}"/>
            </a:ext>
          </a:extLst>
        </xdr:cNvPr>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3" name="直線コネクタ 222">
          <a:extLst>
            <a:ext uri="{FF2B5EF4-FFF2-40B4-BE49-F238E27FC236}">
              <a16:creationId xmlns:a16="http://schemas.microsoft.com/office/drawing/2014/main" xmlns="" id="{5B85EF78-970B-4250-98F5-EE5AC6DCAE86}"/>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24" name="テキスト ボックス 223">
          <a:extLst>
            <a:ext uri="{FF2B5EF4-FFF2-40B4-BE49-F238E27FC236}">
              <a16:creationId xmlns:a16="http://schemas.microsoft.com/office/drawing/2014/main" xmlns="" id="{C35A4D63-2BBD-4287-8E8D-E4ED30767A95}"/>
            </a:ext>
          </a:extLst>
        </xdr:cNvPr>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5" name="直線コネクタ 224">
          <a:extLst>
            <a:ext uri="{FF2B5EF4-FFF2-40B4-BE49-F238E27FC236}">
              <a16:creationId xmlns:a16="http://schemas.microsoft.com/office/drawing/2014/main" xmlns="" id="{84EE085E-4521-4D09-89CB-D0B39568ACF2}"/>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26" name="テキスト ボックス 225">
          <a:extLst>
            <a:ext uri="{FF2B5EF4-FFF2-40B4-BE49-F238E27FC236}">
              <a16:creationId xmlns:a16="http://schemas.microsoft.com/office/drawing/2014/main" xmlns="" id="{BAA04701-D27E-4977-A96A-344FFE79C811}"/>
            </a:ext>
          </a:extLst>
        </xdr:cNvPr>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7" name="直線コネクタ 226">
          <a:extLst>
            <a:ext uri="{FF2B5EF4-FFF2-40B4-BE49-F238E27FC236}">
              <a16:creationId xmlns:a16="http://schemas.microsoft.com/office/drawing/2014/main" xmlns="" id="{FA0C5B27-C411-4B83-AA89-5387B63FA97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28" name="テキスト ボックス 227">
          <a:extLst>
            <a:ext uri="{FF2B5EF4-FFF2-40B4-BE49-F238E27FC236}">
              <a16:creationId xmlns:a16="http://schemas.microsoft.com/office/drawing/2014/main" xmlns="" id="{F5324065-240C-4925-8E3C-AD021DE465C2}"/>
            </a:ext>
          </a:extLst>
        </xdr:cNvPr>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9" name="直線コネクタ 228">
          <a:extLst>
            <a:ext uri="{FF2B5EF4-FFF2-40B4-BE49-F238E27FC236}">
              <a16:creationId xmlns:a16="http://schemas.microsoft.com/office/drawing/2014/main" xmlns="" id="{0E6DDEA1-E70F-44FF-AC33-72F1919581E2}"/>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30" name="テキスト ボックス 229">
          <a:extLst>
            <a:ext uri="{FF2B5EF4-FFF2-40B4-BE49-F238E27FC236}">
              <a16:creationId xmlns:a16="http://schemas.microsoft.com/office/drawing/2014/main" xmlns="" id="{50DA4222-29EA-4BAB-9B4A-E8484FE26A3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1" name="【橋りょう・トンネル】&#10;一人当たり有形固定資産（償却資産）額グラフ枠">
          <a:extLst>
            <a:ext uri="{FF2B5EF4-FFF2-40B4-BE49-F238E27FC236}">
              <a16:creationId xmlns:a16="http://schemas.microsoft.com/office/drawing/2014/main" xmlns="" id="{8910B36B-9E89-4484-B84D-EFDCDD43E893}"/>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8680</xdr:rowOff>
    </xdr:from>
    <xdr:to>
      <xdr:col>54</xdr:col>
      <xdr:colOff>189865</xdr:colOff>
      <xdr:row>64</xdr:row>
      <xdr:rowOff>127998</xdr:rowOff>
    </xdr:to>
    <xdr:cxnSp macro="">
      <xdr:nvCxnSpPr>
        <xdr:cNvPr id="232" name="直線コネクタ 231">
          <a:extLst>
            <a:ext uri="{FF2B5EF4-FFF2-40B4-BE49-F238E27FC236}">
              <a16:creationId xmlns:a16="http://schemas.microsoft.com/office/drawing/2014/main" xmlns="" id="{82869584-F370-44DD-9DAC-1798F01BA5CE}"/>
            </a:ext>
          </a:extLst>
        </xdr:cNvPr>
        <xdr:cNvCxnSpPr/>
      </xdr:nvCxnSpPr>
      <xdr:spPr>
        <a:xfrm flipV="1">
          <a:off x="10476865" y="9609880"/>
          <a:ext cx="0" cy="14909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131825</xdr:rowOff>
    </xdr:from>
    <xdr:ext cx="469744" cy="259045"/>
    <xdr:sp macro="" textlink="">
      <xdr:nvSpPr>
        <xdr:cNvPr id="233" name="【橋りょう・トンネル】&#10;一人当たり有形固定資産（償却資産）額最小値テキスト">
          <a:extLst>
            <a:ext uri="{FF2B5EF4-FFF2-40B4-BE49-F238E27FC236}">
              <a16:creationId xmlns:a16="http://schemas.microsoft.com/office/drawing/2014/main" xmlns="" id="{146DBE3C-AA27-4B61-9ABE-FEFF19E3A106}"/>
            </a:ext>
          </a:extLst>
        </xdr:cNvPr>
        <xdr:cNvSpPr txBox="1"/>
      </xdr:nvSpPr>
      <xdr:spPr>
        <a:xfrm>
          <a:off x="10515600" y="11104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127998</xdr:rowOff>
    </xdr:from>
    <xdr:to>
      <xdr:col>55</xdr:col>
      <xdr:colOff>88900</xdr:colOff>
      <xdr:row>64</xdr:row>
      <xdr:rowOff>127998</xdr:rowOff>
    </xdr:to>
    <xdr:cxnSp macro="">
      <xdr:nvCxnSpPr>
        <xdr:cNvPr id="234" name="直線コネクタ 233">
          <a:extLst>
            <a:ext uri="{FF2B5EF4-FFF2-40B4-BE49-F238E27FC236}">
              <a16:creationId xmlns:a16="http://schemas.microsoft.com/office/drawing/2014/main" xmlns="" id="{112EDC6B-C09B-4E30-922F-FE9F2F2A8561}"/>
            </a:ext>
          </a:extLst>
        </xdr:cNvPr>
        <xdr:cNvCxnSpPr/>
      </xdr:nvCxnSpPr>
      <xdr:spPr>
        <a:xfrm>
          <a:off x="10388600" y="11100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126807</xdr:rowOff>
    </xdr:from>
    <xdr:ext cx="599010" cy="259045"/>
    <xdr:sp macro="" textlink="">
      <xdr:nvSpPr>
        <xdr:cNvPr id="235" name="【橋りょう・トンネル】&#10;一人当たり有形固定資産（償却資産）額最大値テキスト">
          <a:extLst>
            <a:ext uri="{FF2B5EF4-FFF2-40B4-BE49-F238E27FC236}">
              <a16:creationId xmlns:a16="http://schemas.microsoft.com/office/drawing/2014/main" xmlns="" id="{BF6097A2-C0BE-4F21-AFEE-74E2CE1E5857}"/>
            </a:ext>
          </a:extLst>
        </xdr:cNvPr>
        <xdr:cNvSpPr txBox="1"/>
      </xdr:nvSpPr>
      <xdr:spPr>
        <a:xfrm>
          <a:off x="10515600" y="9385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8680</xdr:rowOff>
    </xdr:from>
    <xdr:to>
      <xdr:col>55</xdr:col>
      <xdr:colOff>88900</xdr:colOff>
      <xdr:row>56</xdr:row>
      <xdr:rowOff>8680</xdr:rowOff>
    </xdr:to>
    <xdr:cxnSp macro="">
      <xdr:nvCxnSpPr>
        <xdr:cNvPr id="236" name="直線コネクタ 235">
          <a:extLst>
            <a:ext uri="{FF2B5EF4-FFF2-40B4-BE49-F238E27FC236}">
              <a16:creationId xmlns:a16="http://schemas.microsoft.com/office/drawing/2014/main" xmlns="" id="{6027B236-C393-441E-B2F2-F901052F9188}"/>
            </a:ext>
          </a:extLst>
        </xdr:cNvPr>
        <xdr:cNvCxnSpPr/>
      </xdr:nvCxnSpPr>
      <xdr:spPr>
        <a:xfrm>
          <a:off x="10388600" y="9609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5571</xdr:rowOff>
    </xdr:from>
    <xdr:ext cx="599010" cy="259045"/>
    <xdr:sp macro="" textlink="">
      <xdr:nvSpPr>
        <xdr:cNvPr id="237" name="【橋りょう・トンネル】&#10;一人当たり有形固定資産（償却資産）額平均値テキスト">
          <a:extLst>
            <a:ext uri="{FF2B5EF4-FFF2-40B4-BE49-F238E27FC236}">
              <a16:creationId xmlns:a16="http://schemas.microsoft.com/office/drawing/2014/main" xmlns="" id="{A131208A-95F1-4390-BBA8-3F4A7CEACAF6}"/>
            </a:ext>
          </a:extLst>
        </xdr:cNvPr>
        <xdr:cNvSpPr txBox="1"/>
      </xdr:nvSpPr>
      <xdr:spPr>
        <a:xfrm>
          <a:off x="10515600" y="106354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27144</xdr:rowOff>
    </xdr:from>
    <xdr:to>
      <xdr:col>55</xdr:col>
      <xdr:colOff>50800</xdr:colOff>
      <xdr:row>62</xdr:row>
      <xdr:rowOff>128744</xdr:rowOff>
    </xdr:to>
    <xdr:sp macro="" textlink="">
      <xdr:nvSpPr>
        <xdr:cNvPr id="238" name="フローチャート: 判断 237">
          <a:extLst>
            <a:ext uri="{FF2B5EF4-FFF2-40B4-BE49-F238E27FC236}">
              <a16:creationId xmlns:a16="http://schemas.microsoft.com/office/drawing/2014/main" xmlns="" id="{4F3BAE47-AB02-481D-8A09-B571E2D2636A}"/>
            </a:ext>
          </a:extLst>
        </xdr:cNvPr>
        <xdr:cNvSpPr/>
      </xdr:nvSpPr>
      <xdr:spPr>
        <a:xfrm>
          <a:off x="10426700" y="1065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118473</xdr:rowOff>
    </xdr:from>
    <xdr:to>
      <xdr:col>50</xdr:col>
      <xdr:colOff>165100</xdr:colOff>
      <xdr:row>62</xdr:row>
      <xdr:rowOff>48623</xdr:rowOff>
    </xdr:to>
    <xdr:sp macro="" textlink="">
      <xdr:nvSpPr>
        <xdr:cNvPr id="239" name="フローチャート: 判断 238">
          <a:extLst>
            <a:ext uri="{FF2B5EF4-FFF2-40B4-BE49-F238E27FC236}">
              <a16:creationId xmlns:a16="http://schemas.microsoft.com/office/drawing/2014/main" xmlns="" id="{9F35889E-A144-48A6-8257-791D1C56CB5B}"/>
            </a:ext>
          </a:extLst>
        </xdr:cNvPr>
        <xdr:cNvSpPr/>
      </xdr:nvSpPr>
      <xdr:spPr>
        <a:xfrm>
          <a:off x="9588500" y="10576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142384</xdr:rowOff>
    </xdr:from>
    <xdr:to>
      <xdr:col>46</xdr:col>
      <xdr:colOff>38100</xdr:colOff>
      <xdr:row>62</xdr:row>
      <xdr:rowOff>72534</xdr:rowOff>
    </xdr:to>
    <xdr:sp macro="" textlink="">
      <xdr:nvSpPr>
        <xdr:cNvPr id="240" name="フローチャート: 判断 239">
          <a:extLst>
            <a:ext uri="{FF2B5EF4-FFF2-40B4-BE49-F238E27FC236}">
              <a16:creationId xmlns:a16="http://schemas.microsoft.com/office/drawing/2014/main" xmlns="" id="{D9C01C73-9E7E-4B97-8C82-13196C9943FB}"/>
            </a:ext>
          </a:extLst>
        </xdr:cNvPr>
        <xdr:cNvSpPr/>
      </xdr:nvSpPr>
      <xdr:spPr>
        <a:xfrm>
          <a:off x="8699500" y="1060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143079</xdr:rowOff>
    </xdr:from>
    <xdr:to>
      <xdr:col>41</xdr:col>
      <xdr:colOff>101600</xdr:colOff>
      <xdr:row>62</xdr:row>
      <xdr:rowOff>73229</xdr:rowOff>
    </xdr:to>
    <xdr:sp macro="" textlink="">
      <xdr:nvSpPr>
        <xdr:cNvPr id="241" name="フローチャート: 判断 240">
          <a:extLst>
            <a:ext uri="{FF2B5EF4-FFF2-40B4-BE49-F238E27FC236}">
              <a16:creationId xmlns:a16="http://schemas.microsoft.com/office/drawing/2014/main" xmlns="" id="{43A4A6AE-E348-4899-B943-7A8A3609D2E0}"/>
            </a:ext>
          </a:extLst>
        </xdr:cNvPr>
        <xdr:cNvSpPr/>
      </xdr:nvSpPr>
      <xdr:spPr>
        <a:xfrm>
          <a:off x="7810500" y="10601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124972</xdr:rowOff>
    </xdr:from>
    <xdr:to>
      <xdr:col>36</xdr:col>
      <xdr:colOff>165100</xdr:colOff>
      <xdr:row>62</xdr:row>
      <xdr:rowOff>55122</xdr:rowOff>
    </xdr:to>
    <xdr:sp macro="" textlink="">
      <xdr:nvSpPr>
        <xdr:cNvPr id="242" name="フローチャート: 判断 241">
          <a:extLst>
            <a:ext uri="{FF2B5EF4-FFF2-40B4-BE49-F238E27FC236}">
              <a16:creationId xmlns:a16="http://schemas.microsoft.com/office/drawing/2014/main" xmlns="" id="{07B2F498-CC7E-467D-9258-59C4B019B732}"/>
            </a:ext>
          </a:extLst>
        </xdr:cNvPr>
        <xdr:cNvSpPr/>
      </xdr:nvSpPr>
      <xdr:spPr>
        <a:xfrm>
          <a:off x="6921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D7C17EC2-0AE0-4781-BD8C-56C4E8B2FCA9}"/>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39B89A88-775D-46A5-BA61-94C24035616B}"/>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4325B5F3-CDBC-4727-A1DF-A7A230C8597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3E349EA4-D419-4DCD-994E-9C4538790034}"/>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85B736A4-9FB0-4575-9EA5-2F7D26F89E9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16624</xdr:rowOff>
    </xdr:from>
    <xdr:to>
      <xdr:col>55</xdr:col>
      <xdr:colOff>50800</xdr:colOff>
      <xdr:row>60</xdr:row>
      <xdr:rowOff>118224</xdr:rowOff>
    </xdr:to>
    <xdr:sp macro="" textlink="">
      <xdr:nvSpPr>
        <xdr:cNvPr id="248" name="楕円 247">
          <a:extLst>
            <a:ext uri="{FF2B5EF4-FFF2-40B4-BE49-F238E27FC236}">
              <a16:creationId xmlns:a16="http://schemas.microsoft.com/office/drawing/2014/main" xmlns="" id="{392EA00C-06D8-4A60-AD5D-435BA6BE6539}"/>
            </a:ext>
          </a:extLst>
        </xdr:cNvPr>
        <xdr:cNvSpPr/>
      </xdr:nvSpPr>
      <xdr:spPr>
        <a:xfrm>
          <a:off x="10426700" y="1030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39501</xdr:rowOff>
    </xdr:from>
    <xdr:ext cx="599010" cy="259045"/>
    <xdr:sp macro="" textlink="">
      <xdr:nvSpPr>
        <xdr:cNvPr id="249" name="【橋りょう・トンネル】&#10;一人当たり有形固定資産（償却資産）額該当値テキスト">
          <a:extLst>
            <a:ext uri="{FF2B5EF4-FFF2-40B4-BE49-F238E27FC236}">
              <a16:creationId xmlns:a16="http://schemas.microsoft.com/office/drawing/2014/main" xmlns="" id="{DF4BF794-DB93-4126-9F52-8CE2C1F13A85}"/>
            </a:ext>
          </a:extLst>
        </xdr:cNvPr>
        <xdr:cNvSpPr txBox="1"/>
      </xdr:nvSpPr>
      <xdr:spPr>
        <a:xfrm>
          <a:off x="10515600" y="10155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50868</xdr:rowOff>
    </xdr:from>
    <xdr:to>
      <xdr:col>50</xdr:col>
      <xdr:colOff>165100</xdr:colOff>
      <xdr:row>60</xdr:row>
      <xdr:rowOff>152468</xdr:rowOff>
    </xdr:to>
    <xdr:sp macro="" textlink="">
      <xdr:nvSpPr>
        <xdr:cNvPr id="250" name="楕円 249">
          <a:extLst>
            <a:ext uri="{FF2B5EF4-FFF2-40B4-BE49-F238E27FC236}">
              <a16:creationId xmlns:a16="http://schemas.microsoft.com/office/drawing/2014/main" xmlns="" id="{C4014C01-B2E3-4AB0-8DDC-C6D717B87C50}"/>
            </a:ext>
          </a:extLst>
        </xdr:cNvPr>
        <xdr:cNvSpPr/>
      </xdr:nvSpPr>
      <xdr:spPr>
        <a:xfrm>
          <a:off x="9588500" y="10337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67424</xdr:rowOff>
    </xdr:from>
    <xdr:to>
      <xdr:col>55</xdr:col>
      <xdr:colOff>0</xdr:colOff>
      <xdr:row>60</xdr:row>
      <xdr:rowOff>101668</xdr:rowOff>
    </xdr:to>
    <xdr:cxnSp macro="">
      <xdr:nvCxnSpPr>
        <xdr:cNvPr id="251" name="直線コネクタ 250">
          <a:extLst>
            <a:ext uri="{FF2B5EF4-FFF2-40B4-BE49-F238E27FC236}">
              <a16:creationId xmlns:a16="http://schemas.microsoft.com/office/drawing/2014/main" xmlns="" id="{F49C7C31-AFB0-429F-B19B-84E70D44C7E5}"/>
            </a:ext>
          </a:extLst>
        </xdr:cNvPr>
        <xdr:cNvCxnSpPr/>
      </xdr:nvCxnSpPr>
      <xdr:spPr>
        <a:xfrm flipV="1">
          <a:off x="9639300" y="10354424"/>
          <a:ext cx="838200" cy="34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95360</xdr:rowOff>
    </xdr:from>
    <xdr:to>
      <xdr:col>46</xdr:col>
      <xdr:colOff>38100</xdr:colOff>
      <xdr:row>61</xdr:row>
      <xdr:rowOff>25510</xdr:rowOff>
    </xdr:to>
    <xdr:sp macro="" textlink="">
      <xdr:nvSpPr>
        <xdr:cNvPr id="252" name="楕円 251">
          <a:extLst>
            <a:ext uri="{FF2B5EF4-FFF2-40B4-BE49-F238E27FC236}">
              <a16:creationId xmlns:a16="http://schemas.microsoft.com/office/drawing/2014/main" xmlns="" id="{8170DD13-A0B1-4D51-9264-DD77CE698689}"/>
            </a:ext>
          </a:extLst>
        </xdr:cNvPr>
        <xdr:cNvSpPr/>
      </xdr:nvSpPr>
      <xdr:spPr>
        <a:xfrm>
          <a:off x="8699500" y="10382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101668</xdr:rowOff>
    </xdr:from>
    <xdr:to>
      <xdr:col>50</xdr:col>
      <xdr:colOff>114300</xdr:colOff>
      <xdr:row>60</xdr:row>
      <xdr:rowOff>146160</xdr:rowOff>
    </xdr:to>
    <xdr:cxnSp macro="">
      <xdr:nvCxnSpPr>
        <xdr:cNvPr id="253" name="直線コネクタ 252">
          <a:extLst>
            <a:ext uri="{FF2B5EF4-FFF2-40B4-BE49-F238E27FC236}">
              <a16:creationId xmlns:a16="http://schemas.microsoft.com/office/drawing/2014/main" xmlns="" id="{D73F84AD-453F-4EB6-B3BD-D29B3E486073}"/>
            </a:ext>
          </a:extLst>
        </xdr:cNvPr>
        <xdr:cNvCxnSpPr/>
      </xdr:nvCxnSpPr>
      <xdr:spPr>
        <a:xfrm flipV="1">
          <a:off x="8750300" y="10388668"/>
          <a:ext cx="889000" cy="444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120399</xdr:rowOff>
    </xdr:from>
    <xdr:to>
      <xdr:col>41</xdr:col>
      <xdr:colOff>101600</xdr:colOff>
      <xdr:row>61</xdr:row>
      <xdr:rowOff>50549</xdr:rowOff>
    </xdr:to>
    <xdr:sp macro="" textlink="">
      <xdr:nvSpPr>
        <xdr:cNvPr id="254" name="楕円 253">
          <a:extLst>
            <a:ext uri="{FF2B5EF4-FFF2-40B4-BE49-F238E27FC236}">
              <a16:creationId xmlns:a16="http://schemas.microsoft.com/office/drawing/2014/main" xmlns="" id="{217EB088-7947-4EC8-94E9-B642EC1AF49A}"/>
            </a:ext>
          </a:extLst>
        </xdr:cNvPr>
        <xdr:cNvSpPr/>
      </xdr:nvSpPr>
      <xdr:spPr>
        <a:xfrm>
          <a:off x="7810500" y="10407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146160</xdr:rowOff>
    </xdr:from>
    <xdr:to>
      <xdr:col>45</xdr:col>
      <xdr:colOff>177800</xdr:colOff>
      <xdr:row>60</xdr:row>
      <xdr:rowOff>171199</xdr:rowOff>
    </xdr:to>
    <xdr:cxnSp macro="">
      <xdr:nvCxnSpPr>
        <xdr:cNvPr id="255" name="直線コネクタ 254">
          <a:extLst>
            <a:ext uri="{FF2B5EF4-FFF2-40B4-BE49-F238E27FC236}">
              <a16:creationId xmlns:a16="http://schemas.microsoft.com/office/drawing/2014/main" xmlns="" id="{E3F37B81-EC7B-4558-9E11-3D7CBA9F0E7E}"/>
            </a:ext>
          </a:extLst>
        </xdr:cNvPr>
        <xdr:cNvCxnSpPr/>
      </xdr:nvCxnSpPr>
      <xdr:spPr>
        <a:xfrm flipV="1">
          <a:off x="7861300" y="10433160"/>
          <a:ext cx="889000" cy="25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142666</xdr:rowOff>
    </xdr:from>
    <xdr:to>
      <xdr:col>36</xdr:col>
      <xdr:colOff>165100</xdr:colOff>
      <xdr:row>61</xdr:row>
      <xdr:rowOff>72816</xdr:rowOff>
    </xdr:to>
    <xdr:sp macro="" textlink="">
      <xdr:nvSpPr>
        <xdr:cNvPr id="256" name="楕円 255">
          <a:extLst>
            <a:ext uri="{FF2B5EF4-FFF2-40B4-BE49-F238E27FC236}">
              <a16:creationId xmlns:a16="http://schemas.microsoft.com/office/drawing/2014/main" xmlns="" id="{177A0449-404A-4FB8-9D28-BFF02600FD75}"/>
            </a:ext>
          </a:extLst>
        </xdr:cNvPr>
        <xdr:cNvSpPr/>
      </xdr:nvSpPr>
      <xdr:spPr>
        <a:xfrm>
          <a:off x="6921500" y="1042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171199</xdr:rowOff>
    </xdr:from>
    <xdr:to>
      <xdr:col>41</xdr:col>
      <xdr:colOff>50800</xdr:colOff>
      <xdr:row>61</xdr:row>
      <xdr:rowOff>22016</xdr:rowOff>
    </xdr:to>
    <xdr:cxnSp macro="">
      <xdr:nvCxnSpPr>
        <xdr:cNvPr id="257" name="直線コネクタ 256">
          <a:extLst>
            <a:ext uri="{FF2B5EF4-FFF2-40B4-BE49-F238E27FC236}">
              <a16:creationId xmlns:a16="http://schemas.microsoft.com/office/drawing/2014/main" xmlns="" id="{875817BF-C369-467B-9AB3-DC3AC9A49658}"/>
            </a:ext>
          </a:extLst>
        </xdr:cNvPr>
        <xdr:cNvCxnSpPr/>
      </xdr:nvCxnSpPr>
      <xdr:spPr>
        <a:xfrm flipV="1">
          <a:off x="6972300" y="10458199"/>
          <a:ext cx="889000" cy="22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39750</xdr:rowOff>
    </xdr:from>
    <xdr:ext cx="599010" cy="259045"/>
    <xdr:sp macro="" textlink="">
      <xdr:nvSpPr>
        <xdr:cNvPr id="258" name="n_1aveValue【橋りょう・トンネル】&#10;一人当たり有形固定資産（償却資産）額">
          <a:extLst>
            <a:ext uri="{FF2B5EF4-FFF2-40B4-BE49-F238E27FC236}">
              <a16:creationId xmlns:a16="http://schemas.microsoft.com/office/drawing/2014/main" xmlns="" id="{3D99301E-C960-4280-957A-5A4D48868668}"/>
            </a:ext>
          </a:extLst>
        </xdr:cNvPr>
        <xdr:cNvSpPr txBox="1"/>
      </xdr:nvSpPr>
      <xdr:spPr>
        <a:xfrm>
          <a:off x="9327095" y="10669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63661</xdr:rowOff>
    </xdr:from>
    <xdr:ext cx="599010" cy="259045"/>
    <xdr:sp macro="" textlink="">
      <xdr:nvSpPr>
        <xdr:cNvPr id="259" name="n_2aveValue【橋りょう・トンネル】&#10;一人当たり有形固定資産（償却資産）額">
          <a:extLst>
            <a:ext uri="{FF2B5EF4-FFF2-40B4-BE49-F238E27FC236}">
              <a16:creationId xmlns:a16="http://schemas.microsoft.com/office/drawing/2014/main" xmlns="" id="{A6CBA187-83C3-4C49-80DD-7596EF763BE5}"/>
            </a:ext>
          </a:extLst>
        </xdr:cNvPr>
        <xdr:cNvSpPr txBox="1"/>
      </xdr:nvSpPr>
      <xdr:spPr>
        <a:xfrm>
          <a:off x="8450795" y="10693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64356</xdr:rowOff>
    </xdr:from>
    <xdr:ext cx="599010" cy="259045"/>
    <xdr:sp macro="" textlink="">
      <xdr:nvSpPr>
        <xdr:cNvPr id="260" name="n_3aveValue【橋りょう・トンネル】&#10;一人当たり有形固定資産（償却資産）額">
          <a:extLst>
            <a:ext uri="{FF2B5EF4-FFF2-40B4-BE49-F238E27FC236}">
              <a16:creationId xmlns:a16="http://schemas.microsoft.com/office/drawing/2014/main" xmlns="" id="{3F9CF362-B879-4060-91D9-3AE84D0E5364}"/>
            </a:ext>
          </a:extLst>
        </xdr:cNvPr>
        <xdr:cNvSpPr txBox="1"/>
      </xdr:nvSpPr>
      <xdr:spPr>
        <a:xfrm>
          <a:off x="7561795" y="10694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46249</xdr:rowOff>
    </xdr:from>
    <xdr:ext cx="599010" cy="259045"/>
    <xdr:sp macro="" textlink="">
      <xdr:nvSpPr>
        <xdr:cNvPr id="261" name="n_4aveValue【橋りょう・トンネル】&#10;一人当たり有形固定資産（償却資産）額">
          <a:extLst>
            <a:ext uri="{FF2B5EF4-FFF2-40B4-BE49-F238E27FC236}">
              <a16:creationId xmlns:a16="http://schemas.microsoft.com/office/drawing/2014/main" xmlns="" id="{C5E62AF5-32E5-401E-9241-BD0734576FF7}"/>
            </a:ext>
          </a:extLst>
        </xdr:cNvPr>
        <xdr:cNvSpPr txBox="1"/>
      </xdr:nvSpPr>
      <xdr:spPr>
        <a:xfrm>
          <a:off x="6672795" y="10676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58</xdr:row>
      <xdr:rowOff>168995</xdr:rowOff>
    </xdr:from>
    <xdr:ext cx="599010" cy="259045"/>
    <xdr:sp macro="" textlink="">
      <xdr:nvSpPr>
        <xdr:cNvPr id="262" name="n_1mainValue【橋りょう・トンネル】&#10;一人当たり有形固定資産（償却資産）額">
          <a:extLst>
            <a:ext uri="{FF2B5EF4-FFF2-40B4-BE49-F238E27FC236}">
              <a16:creationId xmlns:a16="http://schemas.microsoft.com/office/drawing/2014/main" xmlns="" id="{9333A711-6101-42E4-B2AF-143F71147D6D}"/>
            </a:ext>
          </a:extLst>
        </xdr:cNvPr>
        <xdr:cNvSpPr txBox="1"/>
      </xdr:nvSpPr>
      <xdr:spPr>
        <a:xfrm>
          <a:off x="9327095" y="10113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59</xdr:row>
      <xdr:rowOff>42037</xdr:rowOff>
    </xdr:from>
    <xdr:ext cx="599010" cy="259045"/>
    <xdr:sp macro="" textlink="">
      <xdr:nvSpPr>
        <xdr:cNvPr id="263" name="n_2mainValue【橋りょう・トンネル】&#10;一人当たり有形固定資産（償却資産）額">
          <a:extLst>
            <a:ext uri="{FF2B5EF4-FFF2-40B4-BE49-F238E27FC236}">
              <a16:creationId xmlns:a16="http://schemas.microsoft.com/office/drawing/2014/main" xmlns="" id="{232184EA-EA70-459D-B7BC-FB91D5BEA4F9}"/>
            </a:ext>
          </a:extLst>
        </xdr:cNvPr>
        <xdr:cNvSpPr txBox="1"/>
      </xdr:nvSpPr>
      <xdr:spPr>
        <a:xfrm>
          <a:off x="8450795" y="10157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59</xdr:row>
      <xdr:rowOff>67076</xdr:rowOff>
    </xdr:from>
    <xdr:ext cx="599010" cy="259045"/>
    <xdr:sp macro="" textlink="">
      <xdr:nvSpPr>
        <xdr:cNvPr id="264" name="n_3mainValue【橋りょう・トンネル】&#10;一人当たり有形固定資産（償却資産）額">
          <a:extLst>
            <a:ext uri="{FF2B5EF4-FFF2-40B4-BE49-F238E27FC236}">
              <a16:creationId xmlns:a16="http://schemas.microsoft.com/office/drawing/2014/main" xmlns="" id="{B6ED174B-309F-4F11-8428-1543496E887C}"/>
            </a:ext>
          </a:extLst>
        </xdr:cNvPr>
        <xdr:cNvSpPr txBox="1"/>
      </xdr:nvSpPr>
      <xdr:spPr>
        <a:xfrm>
          <a:off x="7561795" y="10182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59</xdr:row>
      <xdr:rowOff>89343</xdr:rowOff>
    </xdr:from>
    <xdr:ext cx="599010" cy="259045"/>
    <xdr:sp macro="" textlink="">
      <xdr:nvSpPr>
        <xdr:cNvPr id="265" name="n_4mainValue【橋りょう・トンネル】&#10;一人当たり有形固定資産（償却資産）額">
          <a:extLst>
            <a:ext uri="{FF2B5EF4-FFF2-40B4-BE49-F238E27FC236}">
              <a16:creationId xmlns:a16="http://schemas.microsoft.com/office/drawing/2014/main" xmlns="" id="{397F8137-94BB-4E64-AB06-35E2FBDF29CD}"/>
            </a:ext>
          </a:extLst>
        </xdr:cNvPr>
        <xdr:cNvSpPr txBox="1"/>
      </xdr:nvSpPr>
      <xdr:spPr>
        <a:xfrm>
          <a:off x="6672795" y="10204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6" name="正方形/長方形 265">
          <a:extLst>
            <a:ext uri="{FF2B5EF4-FFF2-40B4-BE49-F238E27FC236}">
              <a16:creationId xmlns:a16="http://schemas.microsoft.com/office/drawing/2014/main" xmlns="" id="{BBE3A400-ABFB-4FFE-9AFF-2769177637F8}"/>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7" name="正方形/長方形 266">
          <a:extLst>
            <a:ext uri="{FF2B5EF4-FFF2-40B4-BE49-F238E27FC236}">
              <a16:creationId xmlns:a16="http://schemas.microsoft.com/office/drawing/2014/main" xmlns="" id="{23A1A30C-BBD4-4043-8968-FE5BE9A30467}"/>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8" name="正方形/長方形 267">
          <a:extLst>
            <a:ext uri="{FF2B5EF4-FFF2-40B4-BE49-F238E27FC236}">
              <a16:creationId xmlns:a16="http://schemas.microsoft.com/office/drawing/2014/main" xmlns="" id="{581D182D-210B-4F96-A8A7-B1A381234B4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9" name="正方形/長方形 268">
          <a:extLst>
            <a:ext uri="{FF2B5EF4-FFF2-40B4-BE49-F238E27FC236}">
              <a16:creationId xmlns:a16="http://schemas.microsoft.com/office/drawing/2014/main" xmlns="" id="{B55A09C2-456F-4753-B865-028CD424F598}"/>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0" name="正方形/長方形 269">
          <a:extLst>
            <a:ext uri="{FF2B5EF4-FFF2-40B4-BE49-F238E27FC236}">
              <a16:creationId xmlns:a16="http://schemas.microsoft.com/office/drawing/2014/main" xmlns="" id="{7E1919F4-B257-44D3-A5A4-388A1B7447B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1" name="正方形/長方形 270">
          <a:extLst>
            <a:ext uri="{FF2B5EF4-FFF2-40B4-BE49-F238E27FC236}">
              <a16:creationId xmlns:a16="http://schemas.microsoft.com/office/drawing/2014/main" xmlns="" id="{72A36646-00D6-4ED6-ABE5-7E1CF2AAF1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2" name="正方形/長方形 271">
          <a:extLst>
            <a:ext uri="{FF2B5EF4-FFF2-40B4-BE49-F238E27FC236}">
              <a16:creationId xmlns:a16="http://schemas.microsoft.com/office/drawing/2014/main" xmlns="" id="{717E3DEF-0570-4ECF-B8E6-C1C0A3F06A0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3" name="正方形/長方形 272">
          <a:extLst>
            <a:ext uri="{FF2B5EF4-FFF2-40B4-BE49-F238E27FC236}">
              <a16:creationId xmlns:a16="http://schemas.microsoft.com/office/drawing/2014/main" xmlns="" id="{C6F8CB61-80EC-4C88-9BD8-6EFCE0B84F2E}"/>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4" name="テキスト ボックス 273">
          <a:extLst>
            <a:ext uri="{FF2B5EF4-FFF2-40B4-BE49-F238E27FC236}">
              <a16:creationId xmlns:a16="http://schemas.microsoft.com/office/drawing/2014/main" xmlns="" id="{68E762A5-65A2-46B6-AB9D-5AF4590EE583}"/>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5" name="直線コネクタ 274">
          <a:extLst>
            <a:ext uri="{FF2B5EF4-FFF2-40B4-BE49-F238E27FC236}">
              <a16:creationId xmlns:a16="http://schemas.microsoft.com/office/drawing/2014/main" xmlns="" id="{4154D25E-C645-4007-9E15-F9E57728C6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6" name="テキスト ボックス 275">
          <a:extLst>
            <a:ext uri="{FF2B5EF4-FFF2-40B4-BE49-F238E27FC236}">
              <a16:creationId xmlns:a16="http://schemas.microsoft.com/office/drawing/2014/main" xmlns="" id="{69D27EC7-9BFE-4609-8EEF-B562E97ADE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7" name="直線コネクタ 276">
          <a:extLst>
            <a:ext uri="{FF2B5EF4-FFF2-40B4-BE49-F238E27FC236}">
              <a16:creationId xmlns:a16="http://schemas.microsoft.com/office/drawing/2014/main" xmlns="" id="{D7E7EAEC-ADD9-48C6-9DEB-6C4E0B71A3A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xmlns="" id="{D693CC62-4EBD-4DB5-86B1-B3D293C09A49}"/>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9" name="直線コネクタ 278">
          <a:extLst>
            <a:ext uri="{FF2B5EF4-FFF2-40B4-BE49-F238E27FC236}">
              <a16:creationId xmlns:a16="http://schemas.microsoft.com/office/drawing/2014/main" xmlns="" id="{7DA14FF0-573C-4F95-9509-7439BC9D4037}"/>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0" name="テキスト ボックス 279">
          <a:extLst>
            <a:ext uri="{FF2B5EF4-FFF2-40B4-BE49-F238E27FC236}">
              <a16:creationId xmlns:a16="http://schemas.microsoft.com/office/drawing/2014/main" xmlns="" id="{48627759-400A-49BE-9238-2886B460B644}"/>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1" name="直線コネクタ 280">
          <a:extLst>
            <a:ext uri="{FF2B5EF4-FFF2-40B4-BE49-F238E27FC236}">
              <a16:creationId xmlns:a16="http://schemas.microsoft.com/office/drawing/2014/main" xmlns="" id="{40B2E3EA-8D8D-4C2A-A975-8A8F2AE60AB2}"/>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2" name="テキスト ボックス 281">
          <a:extLst>
            <a:ext uri="{FF2B5EF4-FFF2-40B4-BE49-F238E27FC236}">
              <a16:creationId xmlns:a16="http://schemas.microsoft.com/office/drawing/2014/main" xmlns="" id="{1D6EBA40-53CD-4F9D-B9FA-8844BBF3D6B7}"/>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3" name="直線コネクタ 282">
          <a:extLst>
            <a:ext uri="{FF2B5EF4-FFF2-40B4-BE49-F238E27FC236}">
              <a16:creationId xmlns:a16="http://schemas.microsoft.com/office/drawing/2014/main" xmlns="" id="{DFAE35A3-E54E-42DA-BBF0-A6BC47FEC969}"/>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4" name="テキスト ボックス 283">
          <a:extLst>
            <a:ext uri="{FF2B5EF4-FFF2-40B4-BE49-F238E27FC236}">
              <a16:creationId xmlns:a16="http://schemas.microsoft.com/office/drawing/2014/main" xmlns="" id="{5F47B4C7-D5C7-48EF-BAEF-0AE6C084F815}"/>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5" name="直線コネクタ 284">
          <a:extLst>
            <a:ext uri="{FF2B5EF4-FFF2-40B4-BE49-F238E27FC236}">
              <a16:creationId xmlns:a16="http://schemas.microsoft.com/office/drawing/2014/main" xmlns="" id="{B0C39444-D1C5-432D-BE46-B374E5329ED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6" name="テキスト ボックス 285">
          <a:extLst>
            <a:ext uri="{FF2B5EF4-FFF2-40B4-BE49-F238E27FC236}">
              <a16:creationId xmlns:a16="http://schemas.microsoft.com/office/drawing/2014/main" xmlns="" id="{34756562-2E9B-43C9-8491-22E458B47B2D}"/>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7" name="直線コネクタ 286">
          <a:extLst>
            <a:ext uri="{FF2B5EF4-FFF2-40B4-BE49-F238E27FC236}">
              <a16:creationId xmlns:a16="http://schemas.microsoft.com/office/drawing/2014/main" xmlns="" id="{474F6A06-E101-4546-BF9D-C8222C5C90A8}"/>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8" name="テキスト ボックス 287">
          <a:extLst>
            <a:ext uri="{FF2B5EF4-FFF2-40B4-BE49-F238E27FC236}">
              <a16:creationId xmlns:a16="http://schemas.microsoft.com/office/drawing/2014/main" xmlns="" id="{C4B2709C-A4EB-430B-BE32-26BAC2C922EC}"/>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xmlns="" id="{C7725B73-5803-4719-BD89-A649FFA3F26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108586</xdr:rowOff>
    </xdr:from>
    <xdr:to>
      <xdr:col>24</xdr:col>
      <xdr:colOff>62865</xdr:colOff>
      <xdr:row>86</xdr:row>
      <xdr:rowOff>114300</xdr:rowOff>
    </xdr:to>
    <xdr:cxnSp macro="">
      <xdr:nvCxnSpPr>
        <xdr:cNvPr id="290" name="直線コネクタ 289">
          <a:extLst>
            <a:ext uri="{FF2B5EF4-FFF2-40B4-BE49-F238E27FC236}">
              <a16:creationId xmlns:a16="http://schemas.microsoft.com/office/drawing/2014/main" xmlns="" id="{1A204484-BF50-43E7-9F0F-15E4FC700C1D}"/>
            </a:ext>
          </a:extLst>
        </xdr:cNvPr>
        <xdr:cNvCxnSpPr/>
      </xdr:nvCxnSpPr>
      <xdr:spPr>
        <a:xfrm flipV="1">
          <a:off x="4634865" y="13481686"/>
          <a:ext cx="0" cy="1377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1" name="【公営住宅】&#10;有形固定資産減価償却率最小値テキスト">
          <a:extLst>
            <a:ext uri="{FF2B5EF4-FFF2-40B4-BE49-F238E27FC236}">
              <a16:creationId xmlns:a16="http://schemas.microsoft.com/office/drawing/2014/main" xmlns="" id="{DFFA3C63-7EEA-4539-A2FD-0367104FFC67}"/>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2" name="直線コネクタ 291">
          <a:extLst>
            <a:ext uri="{FF2B5EF4-FFF2-40B4-BE49-F238E27FC236}">
              <a16:creationId xmlns:a16="http://schemas.microsoft.com/office/drawing/2014/main" xmlns="" id="{A7FCBF99-2F35-4731-A0BA-8E227631D566}"/>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55263</xdr:rowOff>
    </xdr:from>
    <xdr:ext cx="405111" cy="259045"/>
    <xdr:sp macro="" textlink="">
      <xdr:nvSpPr>
        <xdr:cNvPr id="293" name="【公営住宅】&#10;有形固定資産減価償却率最大値テキスト">
          <a:extLst>
            <a:ext uri="{FF2B5EF4-FFF2-40B4-BE49-F238E27FC236}">
              <a16:creationId xmlns:a16="http://schemas.microsoft.com/office/drawing/2014/main" xmlns="" id="{09269630-B3E2-4C0F-A2D9-9FF20E9A85D2}"/>
            </a:ext>
          </a:extLst>
        </xdr:cNvPr>
        <xdr:cNvSpPr txBox="1"/>
      </xdr:nvSpPr>
      <xdr:spPr>
        <a:xfrm>
          <a:off x="4673600" y="13256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108586</xdr:rowOff>
    </xdr:from>
    <xdr:to>
      <xdr:col>24</xdr:col>
      <xdr:colOff>152400</xdr:colOff>
      <xdr:row>78</xdr:row>
      <xdr:rowOff>108586</xdr:rowOff>
    </xdr:to>
    <xdr:cxnSp macro="">
      <xdr:nvCxnSpPr>
        <xdr:cNvPr id="294" name="直線コネクタ 293">
          <a:extLst>
            <a:ext uri="{FF2B5EF4-FFF2-40B4-BE49-F238E27FC236}">
              <a16:creationId xmlns:a16="http://schemas.microsoft.com/office/drawing/2014/main" xmlns="" id="{DC1F1AA4-A8B4-4EAE-BC0F-821BA6FF739F}"/>
            </a:ext>
          </a:extLst>
        </xdr:cNvPr>
        <xdr:cNvCxnSpPr/>
      </xdr:nvCxnSpPr>
      <xdr:spPr>
        <a:xfrm>
          <a:off x="4546600" y="13481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40657</xdr:rowOff>
    </xdr:from>
    <xdr:ext cx="405111" cy="259045"/>
    <xdr:sp macro="" textlink="">
      <xdr:nvSpPr>
        <xdr:cNvPr id="295" name="【公営住宅】&#10;有形固定資産減価償却率平均値テキスト">
          <a:extLst>
            <a:ext uri="{FF2B5EF4-FFF2-40B4-BE49-F238E27FC236}">
              <a16:creationId xmlns:a16="http://schemas.microsoft.com/office/drawing/2014/main" xmlns="" id="{0F112301-368A-4938-8798-426EAD413CEB}"/>
            </a:ext>
          </a:extLst>
        </xdr:cNvPr>
        <xdr:cNvSpPr txBox="1"/>
      </xdr:nvSpPr>
      <xdr:spPr>
        <a:xfrm>
          <a:off x="4673600"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17780</xdr:rowOff>
    </xdr:from>
    <xdr:to>
      <xdr:col>24</xdr:col>
      <xdr:colOff>114300</xdr:colOff>
      <xdr:row>83</xdr:row>
      <xdr:rowOff>119380</xdr:rowOff>
    </xdr:to>
    <xdr:sp macro="" textlink="">
      <xdr:nvSpPr>
        <xdr:cNvPr id="296" name="フローチャート: 判断 295">
          <a:extLst>
            <a:ext uri="{FF2B5EF4-FFF2-40B4-BE49-F238E27FC236}">
              <a16:creationId xmlns:a16="http://schemas.microsoft.com/office/drawing/2014/main" xmlns="" id="{3FD9B86D-60C7-4B0B-9C07-3AF7C26A4A56}"/>
            </a:ext>
          </a:extLst>
        </xdr:cNvPr>
        <xdr:cNvSpPr/>
      </xdr:nvSpPr>
      <xdr:spPr>
        <a:xfrm>
          <a:off x="45847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31114</xdr:rowOff>
    </xdr:from>
    <xdr:to>
      <xdr:col>20</xdr:col>
      <xdr:colOff>38100</xdr:colOff>
      <xdr:row>83</xdr:row>
      <xdr:rowOff>132714</xdr:rowOff>
    </xdr:to>
    <xdr:sp macro="" textlink="">
      <xdr:nvSpPr>
        <xdr:cNvPr id="297" name="フローチャート: 判断 296">
          <a:extLst>
            <a:ext uri="{FF2B5EF4-FFF2-40B4-BE49-F238E27FC236}">
              <a16:creationId xmlns:a16="http://schemas.microsoft.com/office/drawing/2014/main" xmlns="" id="{933D33FA-5C3C-4597-A641-A3C4CE20B882}"/>
            </a:ext>
          </a:extLst>
        </xdr:cNvPr>
        <xdr:cNvSpPr/>
      </xdr:nvSpPr>
      <xdr:spPr>
        <a:xfrm>
          <a:off x="3746500" y="1426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65405</xdr:rowOff>
    </xdr:from>
    <xdr:to>
      <xdr:col>15</xdr:col>
      <xdr:colOff>101600</xdr:colOff>
      <xdr:row>83</xdr:row>
      <xdr:rowOff>167005</xdr:rowOff>
    </xdr:to>
    <xdr:sp macro="" textlink="">
      <xdr:nvSpPr>
        <xdr:cNvPr id="298" name="フローチャート: 判断 297">
          <a:extLst>
            <a:ext uri="{FF2B5EF4-FFF2-40B4-BE49-F238E27FC236}">
              <a16:creationId xmlns:a16="http://schemas.microsoft.com/office/drawing/2014/main" xmlns="" id="{4E6BC052-7A84-4385-88AB-31DAE397F57D}"/>
            </a:ext>
          </a:extLst>
        </xdr:cNvPr>
        <xdr:cNvSpPr/>
      </xdr:nvSpPr>
      <xdr:spPr>
        <a:xfrm>
          <a:off x="2857500" y="14295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48261</xdr:rowOff>
    </xdr:from>
    <xdr:to>
      <xdr:col>10</xdr:col>
      <xdr:colOff>165100</xdr:colOff>
      <xdr:row>83</xdr:row>
      <xdr:rowOff>149861</xdr:rowOff>
    </xdr:to>
    <xdr:sp macro="" textlink="">
      <xdr:nvSpPr>
        <xdr:cNvPr id="299" name="フローチャート: 判断 298">
          <a:extLst>
            <a:ext uri="{FF2B5EF4-FFF2-40B4-BE49-F238E27FC236}">
              <a16:creationId xmlns:a16="http://schemas.microsoft.com/office/drawing/2014/main" xmlns="" id="{FF3E76A8-BE6C-447B-AAC8-3AB81FB5C854}"/>
            </a:ext>
          </a:extLst>
        </xdr:cNvPr>
        <xdr:cNvSpPr/>
      </xdr:nvSpPr>
      <xdr:spPr>
        <a:xfrm>
          <a:off x="1968500" y="14278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83</xdr:row>
      <xdr:rowOff>17780</xdr:rowOff>
    </xdr:from>
    <xdr:to>
      <xdr:col>6</xdr:col>
      <xdr:colOff>38100</xdr:colOff>
      <xdr:row>83</xdr:row>
      <xdr:rowOff>119380</xdr:rowOff>
    </xdr:to>
    <xdr:sp macro="" textlink="">
      <xdr:nvSpPr>
        <xdr:cNvPr id="300" name="フローチャート: 判断 299">
          <a:extLst>
            <a:ext uri="{FF2B5EF4-FFF2-40B4-BE49-F238E27FC236}">
              <a16:creationId xmlns:a16="http://schemas.microsoft.com/office/drawing/2014/main" xmlns="" id="{047C9CB3-626F-4BB5-88FB-A2436C81B92D}"/>
            </a:ext>
          </a:extLst>
        </xdr:cNvPr>
        <xdr:cNvSpPr/>
      </xdr:nvSpPr>
      <xdr:spPr>
        <a:xfrm>
          <a:off x="1079500" y="1424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97A192DF-D192-4D4A-893D-834B979AF4EE}"/>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3BE8B6CB-87F6-4186-B68B-765A2919481F}"/>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63B1D8E9-F27D-4763-9827-059AFBBCBEA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F3945E2C-46F7-4C90-A881-DE197322C16C}"/>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2264A9E2-C800-47D9-BEB9-7522FF93AC9A}"/>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15875</xdr:rowOff>
    </xdr:from>
    <xdr:to>
      <xdr:col>24</xdr:col>
      <xdr:colOff>114300</xdr:colOff>
      <xdr:row>84</xdr:row>
      <xdr:rowOff>117475</xdr:rowOff>
    </xdr:to>
    <xdr:sp macro="" textlink="">
      <xdr:nvSpPr>
        <xdr:cNvPr id="306" name="楕円 305">
          <a:extLst>
            <a:ext uri="{FF2B5EF4-FFF2-40B4-BE49-F238E27FC236}">
              <a16:creationId xmlns:a16="http://schemas.microsoft.com/office/drawing/2014/main" xmlns="" id="{7C33CFB1-70C6-4805-B7CB-2DB0E0ACDAE8}"/>
            </a:ext>
          </a:extLst>
        </xdr:cNvPr>
        <xdr:cNvSpPr/>
      </xdr:nvSpPr>
      <xdr:spPr>
        <a:xfrm>
          <a:off x="4584700" y="14417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165752</xdr:rowOff>
    </xdr:from>
    <xdr:ext cx="405111" cy="259045"/>
    <xdr:sp macro="" textlink="">
      <xdr:nvSpPr>
        <xdr:cNvPr id="307" name="【公営住宅】&#10;有形固定資産減価償却率該当値テキスト">
          <a:extLst>
            <a:ext uri="{FF2B5EF4-FFF2-40B4-BE49-F238E27FC236}">
              <a16:creationId xmlns:a16="http://schemas.microsoft.com/office/drawing/2014/main" xmlns="" id="{C67C0114-7281-42A7-9614-19644C97DC4E}"/>
            </a:ext>
          </a:extLst>
        </xdr:cNvPr>
        <xdr:cNvSpPr txBox="1"/>
      </xdr:nvSpPr>
      <xdr:spPr>
        <a:xfrm>
          <a:off x="4673600" y="1439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44450</xdr:rowOff>
    </xdr:from>
    <xdr:to>
      <xdr:col>20</xdr:col>
      <xdr:colOff>38100</xdr:colOff>
      <xdr:row>84</xdr:row>
      <xdr:rowOff>146050</xdr:rowOff>
    </xdr:to>
    <xdr:sp macro="" textlink="">
      <xdr:nvSpPr>
        <xdr:cNvPr id="308" name="楕円 307">
          <a:extLst>
            <a:ext uri="{FF2B5EF4-FFF2-40B4-BE49-F238E27FC236}">
              <a16:creationId xmlns:a16="http://schemas.microsoft.com/office/drawing/2014/main" xmlns="" id="{13F7C0C0-929F-40EE-9E9A-9190E6A1A288}"/>
            </a:ext>
          </a:extLst>
        </xdr:cNvPr>
        <xdr:cNvSpPr/>
      </xdr:nvSpPr>
      <xdr:spPr>
        <a:xfrm>
          <a:off x="3746500" y="1444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66675</xdr:rowOff>
    </xdr:from>
    <xdr:to>
      <xdr:col>24</xdr:col>
      <xdr:colOff>63500</xdr:colOff>
      <xdr:row>84</xdr:row>
      <xdr:rowOff>95250</xdr:rowOff>
    </xdr:to>
    <xdr:cxnSp macro="">
      <xdr:nvCxnSpPr>
        <xdr:cNvPr id="309" name="直線コネクタ 308">
          <a:extLst>
            <a:ext uri="{FF2B5EF4-FFF2-40B4-BE49-F238E27FC236}">
              <a16:creationId xmlns:a16="http://schemas.microsoft.com/office/drawing/2014/main" xmlns="" id="{7FFAF93A-5809-4DD4-AE72-C1620C9C2F96}"/>
            </a:ext>
          </a:extLst>
        </xdr:cNvPr>
        <xdr:cNvCxnSpPr/>
      </xdr:nvCxnSpPr>
      <xdr:spPr>
        <a:xfrm flipV="1">
          <a:off x="3797300" y="1446847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17780</xdr:rowOff>
    </xdr:from>
    <xdr:to>
      <xdr:col>15</xdr:col>
      <xdr:colOff>101600</xdr:colOff>
      <xdr:row>84</xdr:row>
      <xdr:rowOff>119380</xdr:rowOff>
    </xdr:to>
    <xdr:sp macro="" textlink="">
      <xdr:nvSpPr>
        <xdr:cNvPr id="310" name="楕円 309">
          <a:extLst>
            <a:ext uri="{FF2B5EF4-FFF2-40B4-BE49-F238E27FC236}">
              <a16:creationId xmlns:a16="http://schemas.microsoft.com/office/drawing/2014/main" xmlns="" id="{9F3FCA4C-6EB6-4C66-BF0D-3E7192A4DB56}"/>
            </a:ext>
          </a:extLst>
        </xdr:cNvPr>
        <xdr:cNvSpPr/>
      </xdr:nvSpPr>
      <xdr:spPr>
        <a:xfrm>
          <a:off x="2857500" y="1441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68580</xdr:rowOff>
    </xdr:from>
    <xdr:to>
      <xdr:col>19</xdr:col>
      <xdr:colOff>177800</xdr:colOff>
      <xdr:row>84</xdr:row>
      <xdr:rowOff>95250</xdr:rowOff>
    </xdr:to>
    <xdr:cxnSp macro="">
      <xdr:nvCxnSpPr>
        <xdr:cNvPr id="311" name="直線コネクタ 310">
          <a:extLst>
            <a:ext uri="{FF2B5EF4-FFF2-40B4-BE49-F238E27FC236}">
              <a16:creationId xmlns:a16="http://schemas.microsoft.com/office/drawing/2014/main" xmlns="" id="{A8186889-1647-44A7-9289-CD41E665896C}"/>
            </a:ext>
          </a:extLst>
        </xdr:cNvPr>
        <xdr:cNvCxnSpPr/>
      </xdr:nvCxnSpPr>
      <xdr:spPr>
        <a:xfrm>
          <a:off x="2908300" y="1447038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162561</xdr:rowOff>
    </xdr:from>
    <xdr:to>
      <xdr:col>10</xdr:col>
      <xdr:colOff>165100</xdr:colOff>
      <xdr:row>84</xdr:row>
      <xdr:rowOff>92711</xdr:rowOff>
    </xdr:to>
    <xdr:sp macro="" textlink="">
      <xdr:nvSpPr>
        <xdr:cNvPr id="312" name="楕円 311">
          <a:extLst>
            <a:ext uri="{FF2B5EF4-FFF2-40B4-BE49-F238E27FC236}">
              <a16:creationId xmlns:a16="http://schemas.microsoft.com/office/drawing/2014/main" xmlns="" id="{F006DD1E-F626-4BA8-ABFA-0951785360AC}"/>
            </a:ext>
          </a:extLst>
        </xdr:cNvPr>
        <xdr:cNvSpPr/>
      </xdr:nvSpPr>
      <xdr:spPr>
        <a:xfrm>
          <a:off x="1968500" y="14392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41911</xdr:rowOff>
    </xdr:from>
    <xdr:to>
      <xdr:col>15</xdr:col>
      <xdr:colOff>50800</xdr:colOff>
      <xdr:row>84</xdr:row>
      <xdr:rowOff>68580</xdr:rowOff>
    </xdr:to>
    <xdr:cxnSp macro="">
      <xdr:nvCxnSpPr>
        <xdr:cNvPr id="313" name="直線コネクタ 312">
          <a:extLst>
            <a:ext uri="{FF2B5EF4-FFF2-40B4-BE49-F238E27FC236}">
              <a16:creationId xmlns:a16="http://schemas.microsoft.com/office/drawing/2014/main" xmlns="" id="{5CE5DF3F-953F-476A-9368-76420489D504}"/>
            </a:ext>
          </a:extLst>
        </xdr:cNvPr>
        <xdr:cNvCxnSpPr/>
      </xdr:nvCxnSpPr>
      <xdr:spPr>
        <a:xfrm>
          <a:off x="2019300" y="14443711"/>
          <a:ext cx="8890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133986</xdr:rowOff>
    </xdr:from>
    <xdr:to>
      <xdr:col>6</xdr:col>
      <xdr:colOff>38100</xdr:colOff>
      <xdr:row>84</xdr:row>
      <xdr:rowOff>64136</xdr:rowOff>
    </xdr:to>
    <xdr:sp macro="" textlink="">
      <xdr:nvSpPr>
        <xdr:cNvPr id="314" name="楕円 313">
          <a:extLst>
            <a:ext uri="{FF2B5EF4-FFF2-40B4-BE49-F238E27FC236}">
              <a16:creationId xmlns:a16="http://schemas.microsoft.com/office/drawing/2014/main" xmlns="" id="{2C9C9AD0-9A18-4DDB-B9DD-61629EBCCCA7}"/>
            </a:ext>
          </a:extLst>
        </xdr:cNvPr>
        <xdr:cNvSpPr/>
      </xdr:nvSpPr>
      <xdr:spPr>
        <a:xfrm>
          <a:off x="1079500" y="14364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84</xdr:row>
      <xdr:rowOff>13336</xdr:rowOff>
    </xdr:from>
    <xdr:to>
      <xdr:col>10</xdr:col>
      <xdr:colOff>114300</xdr:colOff>
      <xdr:row>84</xdr:row>
      <xdr:rowOff>41911</xdr:rowOff>
    </xdr:to>
    <xdr:cxnSp macro="">
      <xdr:nvCxnSpPr>
        <xdr:cNvPr id="315" name="直線コネクタ 314">
          <a:extLst>
            <a:ext uri="{FF2B5EF4-FFF2-40B4-BE49-F238E27FC236}">
              <a16:creationId xmlns:a16="http://schemas.microsoft.com/office/drawing/2014/main" xmlns="" id="{9A759D6A-E1FE-489D-81FC-2C78B8FFFDF2}"/>
            </a:ext>
          </a:extLst>
        </xdr:cNvPr>
        <xdr:cNvCxnSpPr/>
      </xdr:nvCxnSpPr>
      <xdr:spPr>
        <a:xfrm>
          <a:off x="1130300" y="14415136"/>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149241</xdr:rowOff>
    </xdr:from>
    <xdr:ext cx="405111" cy="259045"/>
    <xdr:sp macro="" textlink="">
      <xdr:nvSpPr>
        <xdr:cNvPr id="316" name="n_1aveValue【公営住宅】&#10;有形固定資産減価償却率">
          <a:extLst>
            <a:ext uri="{FF2B5EF4-FFF2-40B4-BE49-F238E27FC236}">
              <a16:creationId xmlns:a16="http://schemas.microsoft.com/office/drawing/2014/main" xmlns="" id="{A4F27664-8B58-4E56-A6B2-1F41E303AFF2}"/>
            </a:ext>
          </a:extLst>
        </xdr:cNvPr>
        <xdr:cNvSpPr txBox="1"/>
      </xdr:nvSpPr>
      <xdr:spPr>
        <a:xfrm>
          <a:off x="3582044" y="140366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12082</xdr:rowOff>
    </xdr:from>
    <xdr:ext cx="405111" cy="259045"/>
    <xdr:sp macro="" textlink="">
      <xdr:nvSpPr>
        <xdr:cNvPr id="317" name="n_2aveValue【公営住宅】&#10;有形固定資産減価償却率">
          <a:extLst>
            <a:ext uri="{FF2B5EF4-FFF2-40B4-BE49-F238E27FC236}">
              <a16:creationId xmlns:a16="http://schemas.microsoft.com/office/drawing/2014/main" xmlns="" id="{3CC05DBD-E01C-4C10-B12C-3FE180820727}"/>
            </a:ext>
          </a:extLst>
        </xdr:cNvPr>
        <xdr:cNvSpPr txBox="1"/>
      </xdr:nvSpPr>
      <xdr:spPr>
        <a:xfrm>
          <a:off x="2705744" y="14070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166388</xdr:rowOff>
    </xdr:from>
    <xdr:ext cx="405111" cy="259045"/>
    <xdr:sp macro="" textlink="">
      <xdr:nvSpPr>
        <xdr:cNvPr id="318" name="n_3aveValue【公営住宅】&#10;有形固定資産減価償却率">
          <a:extLst>
            <a:ext uri="{FF2B5EF4-FFF2-40B4-BE49-F238E27FC236}">
              <a16:creationId xmlns:a16="http://schemas.microsoft.com/office/drawing/2014/main" xmlns="" id="{8D083E32-34F1-4409-8807-1CB58989605A}"/>
            </a:ext>
          </a:extLst>
        </xdr:cNvPr>
        <xdr:cNvSpPr txBox="1"/>
      </xdr:nvSpPr>
      <xdr:spPr>
        <a:xfrm>
          <a:off x="1816744" y="14053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135907</xdr:rowOff>
    </xdr:from>
    <xdr:ext cx="405111" cy="259045"/>
    <xdr:sp macro="" textlink="">
      <xdr:nvSpPr>
        <xdr:cNvPr id="319" name="n_4aveValue【公営住宅】&#10;有形固定資産減価償却率">
          <a:extLst>
            <a:ext uri="{FF2B5EF4-FFF2-40B4-BE49-F238E27FC236}">
              <a16:creationId xmlns:a16="http://schemas.microsoft.com/office/drawing/2014/main" xmlns="" id="{2AAEBAA9-5FFA-42B1-977D-8C342E202F32}"/>
            </a:ext>
          </a:extLst>
        </xdr:cNvPr>
        <xdr:cNvSpPr txBox="1"/>
      </xdr:nvSpPr>
      <xdr:spPr>
        <a:xfrm>
          <a:off x="927744" y="14023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137177</xdr:rowOff>
    </xdr:from>
    <xdr:ext cx="405111" cy="259045"/>
    <xdr:sp macro="" textlink="">
      <xdr:nvSpPr>
        <xdr:cNvPr id="320" name="n_1mainValue【公営住宅】&#10;有形固定資産減価償却率">
          <a:extLst>
            <a:ext uri="{FF2B5EF4-FFF2-40B4-BE49-F238E27FC236}">
              <a16:creationId xmlns:a16="http://schemas.microsoft.com/office/drawing/2014/main" xmlns="" id="{A9A54826-B833-42FC-9E0A-947E0E995E8A}"/>
            </a:ext>
          </a:extLst>
        </xdr:cNvPr>
        <xdr:cNvSpPr txBox="1"/>
      </xdr:nvSpPr>
      <xdr:spPr>
        <a:xfrm>
          <a:off x="3582044" y="14538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110507</xdr:rowOff>
    </xdr:from>
    <xdr:ext cx="405111" cy="259045"/>
    <xdr:sp macro="" textlink="">
      <xdr:nvSpPr>
        <xdr:cNvPr id="321" name="n_2mainValue【公営住宅】&#10;有形固定資産減価償却率">
          <a:extLst>
            <a:ext uri="{FF2B5EF4-FFF2-40B4-BE49-F238E27FC236}">
              <a16:creationId xmlns:a16="http://schemas.microsoft.com/office/drawing/2014/main" xmlns="" id="{5D5AE72B-FD2B-4F84-8837-38B30112DEA4}"/>
            </a:ext>
          </a:extLst>
        </xdr:cNvPr>
        <xdr:cNvSpPr txBox="1"/>
      </xdr:nvSpPr>
      <xdr:spPr>
        <a:xfrm>
          <a:off x="2705744" y="14512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83838</xdr:rowOff>
    </xdr:from>
    <xdr:ext cx="405111" cy="259045"/>
    <xdr:sp macro="" textlink="">
      <xdr:nvSpPr>
        <xdr:cNvPr id="322" name="n_3mainValue【公営住宅】&#10;有形固定資産減価償却率">
          <a:extLst>
            <a:ext uri="{FF2B5EF4-FFF2-40B4-BE49-F238E27FC236}">
              <a16:creationId xmlns:a16="http://schemas.microsoft.com/office/drawing/2014/main" xmlns="" id="{5522A20F-C242-43FF-B656-9E2A743771A6}"/>
            </a:ext>
          </a:extLst>
        </xdr:cNvPr>
        <xdr:cNvSpPr txBox="1"/>
      </xdr:nvSpPr>
      <xdr:spPr>
        <a:xfrm>
          <a:off x="1816744" y="1448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55263</xdr:rowOff>
    </xdr:from>
    <xdr:ext cx="405111" cy="259045"/>
    <xdr:sp macro="" textlink="">
      <xdr:nvSpPr>
        <xdr:cNvPr id="323" name="n_4mainValue【公営住宅】&#10;有形固定資産減価償却率">
          <a:extLst>
            <a:ext uri="{FF2B5EF4-FFF2-40B4-BE49-F238E27FC236}">
              <a16:creationId xmlns:a16="http://schemas.microsoft.com/office/drawing/2014/main" xmlns="" id="{B987F3ED-8DC8-417B-8E7B-14DA739A62E4}"/>
            </a:ext>
          </a:extLst>
        </xdr:cNvPr>
        <xdr:cNvSpPr txBox="1"/>
      </xdr:nvSpPr>
      <xdr:spPr>
        <a:xfrm>
          <a:off x="927744" y="144570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xmlns="" id="{3098D9DD-E4E7-4CB2-BC4F-4ED83D0BB27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xmlns="" id="{AB190C36-2F17-45FC-9C24-7F29EEEF6054}"/>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xmlns="" id="{2B02F1C2-0CFC-4AE7-A827-CB86AA88F246}"/>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xmlns="" id="{4D86B5FB-1F82-44C3-856D-DCADCD17B55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xmlns="" id="{42E45BD8-AC34-4F82-8581-F0434C35E1A9}"/>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xmlns="" id="{F7DBFC66-C910-40F9-8B78-93E67747B25C}"/>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xmlns="" id="{F6867B86-49B9-49A6-A080-3692EBF89EB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xmlns="" id="{694D8ED0-A5AA-49CF-851F-4D6043C8557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xmlns="" id="{F5C3946C-1F8F-4F12-BCFD-4CEA3FC2FD42}"/>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xmlns="" id="{7E0CE9AB-F4CC-404F-8E1A-3FC463C2642F}"/>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34" name="直線コネクタ 333">
          <a:extLst>
            <a:ext uri="{FF2B5EF4-FFF2-40B4-BE49-F238E27FC236}">
              <a16:creationId xmlns:a16="http://schemas.microsoft.com/office/drawing/2014/main" xmlns="" id="{3F52C1ED-D2B8-4D3A-A8C9-E92C8B6DAB33}"/>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35" name="テキスト ボックス 334">
          <a:extLst>
            <a:ext uri="{FF2B5EF4-FFF2-40B4-BE49-F238E27FC236}">
              <a16:creationId xmlns:a16="http://schemas.microsoft.com/office/drawing/2014/main" xmlns="" id="{F8A4FA4A-7040-4667-B7D9-8E1A356D1526}"/>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36" name="直線コネクタ 335">
          <a:extLst>
            <a:ext uri="{FF2B5EF4-FFF2-40B4-BE49-F238E27FC236}">
              <a16:creationId xmlns:a16="http://schemas.microsoft.com/office/drawing/2014/main" xmlns="" id="{4D921814-96A8-4DEC-990A-08B83EF99D09}"/>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84</xdr:row>
      <xdr:rowOff>42834</xdr:rowOff>
    </xdr:from>
    <xdr:ext cx="531299" cy="259045"/>
    <xdr:sp macro="" textlink="">
      <xdr:nvSpPr>
        <xdr:cNvPr id="337" name="テキスト ボックス 336">
          <a:extLst>
            <a:ext uri="{FF2B5EF4-FFF2-40B4-BE49-F238E27FC236}">
              <a16:creationId xmlns:a16="http://schemas.microsoft.com/office/drawing/2014/main" xmlns="" id="{D0C9C49C-9EFA-45CC-A907-5DCE763F2D41}"/>
            </a:ext>
          </a:extLst>
        </xdr:cNvPr>
        <xdr:cNvSpPr txBox="1"/>
      </xdr:nvSpPr>
      <xdr:spPr>
        <a:xfrm>
          <a:off x="6072701" y="1444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38" name="直線コネクタ 337">
          <a:extLst>
            <a:ext uri="{FF2B5EF4-FFF2-40B4-BE49-F238E27FC236}">
              <a16:creationId xmlns:a16="http://schemas.microsoft.com/office/drawing/2014/main" xmlns="" id="{6F8F0973-9125-41D6-942E-B4501297AFEC}"/>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59163</xdr:rowOff>
    </xdr:from>
    <xdr:ext cx="531299" cy="259045"/>
    <xdr:sp macro="" textlink="">
      <xdr:nvSpPr>
        <xdr:cNvPr id="339" name="テキスト ボックス 338">
          <a:extLst>
            <a:ext uri="{FF2B5EF4-FFF2-40B4-BE49-F238E27FC236}">
              <a16:creationId xmlns:a16="http://schemas.microsoft.com/office/drawing/2014/main" xmlns="" id="{2FEAB4C6-9455-4340-9B04-D3B5052F8940}"/>
            </a:ext>
          </a:extLst>
        </xdr:cNvPr>
        <xdr:cNvSpPr txBox="1"/>
      </xdr:nvSpPr>
      <xdr:spPr>
        <a:xfrm>
          <a:off x="6072701" y="14118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40" name="直線コネクタ 339">
          <a:extLst>
            <a:ext uri="{FF2B5EF4-FFF2-40B4-BE49-F238E27FC236}">
              <a16:creationId xmlns:a16="http://schemas.microsoft.com/office/drawing/2014/main" xmlns="" id="{09477E6A-EE12-4C4E-A636-B87E8716A18F}"/>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75491</xdr:rowOff>
    </xdr:from>
    <xdr:ext cx="531299" cy="259045"/>
    <xdr:sp macro="" textlink="">
      <xdr:nvSpPr>
        <xdr:cNvPr id="341" name="テキスト ボックス 340">
          <a:extLst>
            <a:ext uri="{FF2B5EF4-FFF2-40B4-BE49-F238E27FC236}">
              <a16:creationId xmlns:a16="http://schemas.microsoft.com/office/drawing/2014/main" xmlns="" id="{CF7AC356-F789-46A0-8459-CC4FCED7BDCD}"/>
            </a:ext>
          </a:extLst>
        </xdr:cNvPr>
        <xdr:cNvSpPr txBox="1"/>
      </xdr:nvSpPr>
      <xdr:spPr>
        <a:xfrm>
          <a:off x="6072701" y="1379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42" name="直線コネクタ 341">
          <a:extLst>
            <a:ext uri="{FF2B5EF4-FFF2-40B4-BE49-F238E27FC236}">
              <a16:creationId xmlns:a16="http://schemas.microsoft.com/office/drawing/2014/main" xmlns="" id="{7919A761-9F2B-4CF9-80AB-AB2C392FD61A}"/>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78</xdr:row>
      <xdr:rowOff>91820</xdr:rowOff>
    </xdr:from>
    <xdr:ext cx="531299" cy="259045"/>
    <xdr:sp macro="" textlink="">
      <xdr:nvSpPr>
        <xdr:cNvPr id="343" name="テキスト ボックス 342">
          <a:extLst>
            <a:ext uri="{FF2B5EF4-FFF2-40B4-BE49-F238E27FC236}">
              <a16:creationId xmlns:a16="http://schemas.microsoft.com/office/drawing/2014/main" xmlns="" id="{CBD0F4BD-5870-4F4A-9B7F-EB96A14844E7}"/>
            </a:ext>
          </a:extLst>
        </xdr:cNvPr>
        <xdr:cNvSpPr txBox="1"/>
      </xdr:nvSpPr>
      <xdr:spPr>
        <a:xfrm>
          <a:off x="6072701" y="1346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44" name="直線コネクタ 343">
          <a:extLst>
            <a:ext uri="{FF2B5EF4-FFF2-40B4-BE49-F238E27FC236}">
              <a16:creationId xmlns:a16="http://schemas.microsoft.com/office/drawing/2014/main" xmlns="" id="{DF02B6A7-0F0E-4569-96D2-90BB5A81F3B4}"/>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108148</xdr:rowOff>
    </xdr:from>
    <xdr:ext cx="531299" cy="259045"/>
    <xdr:sp macro="" textlink="">
      <xdr:nvSpPr>
        <xdr:cNvPr id="345" name="テキスト ボックス 344">
          <a:extLst>
            <a:ext uri="{FF2B5EF4-FFF2-40B4-BE49-F238E27FC236}">
              <a16:creationId xmlns:a16="http://schemas.microsoft.com/office/drawing/2014/main" xmlns="" id="{04CF6381-4C08-41FE-9903-72313F83E3C8}"/>
            </a:ext>
          </a:extLst>
        </xdr:cNvPr>
        <xdr:cNvSpPr txBox="1"/>
      </xdr:nvSpPr>
      <xdr:spPr>
        <a:xfrm>
          <a:off x="6072701" y="1313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6" name="直線コネクタ 345">
          <a:extLst>
            <a:ext uri="{FF2B5EF4-FFF2-40B4-BE49-F238E27FC236}">
              <a16:creationId xmlns:a16="http://schemas.microsoft.com/office/drawing/2014/main" xmlns="" id="{B916F0AD-8D3F-43B9-BE4C-FDA86D2F426C}"/>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7" name="テキスト ボックス 346">
          <a:extLst>
            <a:ext uri="{FF2B5EF4-FFF2-40B4-BE49-F238E27FC236}">
              <a16:creationId xmlns:a16="http://schemas.microsoft.com/office/drawing/2014/main" xmlns="" id="{376EB85B-ABAA-4B2F-8A6F-B9B0E8AAA6B4}"/>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8" name="【公営住宅】&#10;一人当たり面積グラフ枠">
          <a:extLst>
            <a:ext uri="{FF2B5EF4-FFF2-40B4-BE49-F238E27FC236}">
              <a16:creationId xmlns:a16="http://schemas.microsoft.com/office/drawing/2014/main" xmlns="" id="{FB89A101-F23E-4946-8D7D-75F2A969DD6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124282</xdr:rowOff>
    </xdr:from>
    <xdr:to>
      <xdr:col>54</xdr:col>
      <xdr:colOff>189865</xdr:colOff>
      <xdr:row>86</xdr:row>
      <xdr:rowOff>166932</xdr:rowOff>
    </xdr:to>
    <xdr:cxnSp macro="">
      <xdr:nvCxnSpPr>
        <xdr:cNvPr id="349" name="直線コネクタ 348">
          <a:extLst>
            <a:ext uri="{FF2B5EF4-FFF2-40B4-BE49-F238E27FC236}">
              <a16:creationId xmlns:a16="http://schemas.microsoft.com/office/drawing/2014/main" xmlns="" id="{6D4A18AA-4E30-4D26-B3ED-8435BDFD738D}"/>
            </a:ext>
          </a:extLst>
        </xdr:cNvPr>
        <xdr:cNvCxnSpPr/>
      </xdr:nvCxnSpPr>
      <xdr:spPr>
        <a:xfrm flipV="1">
          <a:off x="10476865" y="13325932"/>
          <a:ext cx="0" cy="1585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170759</xdr:rowOff>
    </xdr:from>
    <xdr:ext cx="469744" cy="259045"/>
    <xdr:sp macro="" textlink="">
      <xdr:nvSpPr>
        <xdr:cNvPr id="350" name="【公営住宅】&#10;一人当たり面積最小値テキスト">
          <a:extLst>
            <a:ext uri="{FF2B5EF4-FFF2-40B4-BE49-F238E27FC236}">
              <a16:creationId xmlns:a16="http://schemas.microsoft.com/office/drawing/2014/main" xmlns="" id="{08A29B86-00E8-4A86-BD60-E0263925B471}"/>
            </a:ext>
          </a:extLst>
        </xdr:cNvPr>
        <xdr:cNvSpPr txBox="1"/>
      </xdr:nvSpPr>
      <xdr:spPr>
        <a:xfrm>
          <a:off x="10515600" y="14915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166932</xdr:rowOff>
    </xdr:from>
    <xdr:to>
      <xdr:col>55</xdr:col>
      <xdr:colOff>88900</xdr:colOff>
      <xdr:row>86</xdr:row>
      <xdr:rowOff>166932</xdr:rowOff>
    </xdr:to>
    <xdr:cxnSp macro="">
      <xdr:nvCxnSpPr>
        <xdr:cNvPr id="351" name="直線コネクタ 350">
          <a:extLst>
            <a:ext uri="{FF2B5EF4-FFF2-40B4-BE49-F238E27FC236}">
              <a16:creationId xmlns:a16="http://schemas.microsoft.com/office/drawing/2014/main" xmlns="" id="{ABE5DACE-5622-45A6-A292-62CC605F564D}"/>
            </a:ext>
          </a:extLst>
        </xdr:cNvPr>
        <xdr:cNvCxnSpPr/>
      </xdr:nvCxnSpPr>
      <xdr:spPr>
        <a:xfrm>
          <a:off x="10388600" y="149116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70959</xdr:rowOff>
    </xdr:from>
    <xdr:ext cx="534377" cy="259045"/>
    <xdr:sp macro="" textlink="">
      <xdr:nvSpPr>
        <xdr:cNvPr id="352" name="【公営住宅】&#10;一人当たり面積最大値テキスト">
          <a:extLst>
            <a:ext uri="{FF2B5EF4-FFF2-40B4-BE49-F238E27FC236}">
              <a16:creationId xmlns:a16="http://schemas.microsoft.com/office/drawing/2014/main" xmlns="" id="{EC79A315-14DA-4AF6-A2D8-7A8A0C57FE44}"/>
            </a:ext>
          </a:extLst>
        </xdr:cNvPr>
        <xdr:cNvSpPr txBox="1"/>
      </xdr:nvSpPr>
      <xdr:spPr>
        <a:xfrm>
          <a:off x="10515600" y="13101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124282</xdr:rowOff>
    </xdr:from>
    <xdr:to>
      <xdr:col>55</xdr:col>
      <xdr:colOff>88900</xdr:colOff>
      <xdr:row>77</xdr:row>
      <xdr:rowOff>124282</xdr:rowOff>
    </xdr:to>
    <xdr:cxnSp macro="">
      <xdr:nvCxnSpPr>
        <xdr:cNvPr id="353" name="直線コネクタ 352">
          <a:extLst>
            <a:ext uri="{FF2B5EF4-FFF2-40B4-BE49-F238E27FC236}">
              <a16:creationId xmlns:a16="http://schemas.microsoft.com/office/drawing/2014/main" xmlns="" id="{79E5EDC3-8FCC-4621-9F87-69F30D5E5675}"/>
            </a:ext>
          </a:extLst>
        </xdr:cNvPr>
        <xdr:cNvCxnSpPr/>
      </xdr:nvCxnSpPr>
      <xdr:spPr>
        <a:xfrm>
          <a:off x="10388600" y="13325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31988</xdr:rowOff>
    </xdr:from>
    <xdr:ext cx="469744" cy="259045"/>
    <xdr:sp macro="" textlink="">
      <xdr:nvSpPr>
        <xdr:cNvPr id="354" name="【公営住宅】&#10;一人当たり面積平均値テキスト">
          <a:extLst>
            <a:ext uri="{FF2B5EF4-FFF2-40B4-BE49-F238E27FC236}">
              <a16:creationId xmlns:a16="http://schemas.microsoft.com/office/drawing/2014/main" xmlns="" id="{4B101136-900C-471A-AAB1-6506C54BF6B5}"/>
            </a:ext>
          </a:extLst>
        </xdr:cNvPr>
        <xdr:cNvSpPr txBox="1"/>
      </xdr:nvSpPr>
      <xdr:spPr>
        <a:xfrm>
          <a:off x="10515600" y="14776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53561</xdr:rowOff>
    </xdr:from>
    <xdr:to>
      <xdr:col>55</xdr:col>
      <xdr:colOff>50800</xdr:colOff>
      <xdr:row>86</xdr:row>
      <xdr:rowOff>155161</xdr:rowOff>
    </xdr:to>
    <xdr:sp macro="" textlink="">
      <xdr:nvSpPr>
        <xdr:cNvPr id="355" name="フローチャート: 判断 354">
          <a:extLst>
            <a:ext uri="{FF2B5EF4-FFF2-40B4-BE49-F238E27FC236}">
              <a16:creationId xmlns:a16="http://schemas.microsoft.com/office/drawing/2014/main" xmlns="" id="{5705D9A3-2A98-4695-88F2-F245AFF22647}"/>
            </a:ext>
          </a:extLst>
        </xdr:cNvPr>
        <xdr:cNvSpPr/>
      </xdr:nvSpPr>
      <xdr:spPr>
        <a:xfrm>
          <a:off x="10426700" y="1479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86</xdr:row>
      <xdr:rowOff>24171</xdr:rowOff>
    </xdr:from>
    <xdr:to>
      <xdr:col>50</xdr:col>
      <xdr:colOff>165100</xdr:colOff>
      <xdr:row>86</xdr:row>
      <xdr:rowOff>125771</xdr:rowOff>
    </xdr:to>
    <xdr:sp macro="" textlink="">
      <xdr:nvSpPr>
        <xdr:cNvPr id="356" name="フローチャート: 判断 355">
          <a:extLst>
            <a:ext uri="{FF2B5EF4-FFF2-40B4-BE49-F238E27FC236}">
              <a16:creationId xmlns:a16="http://schemas.microsoft.com/office/drawing/2014/main" xmlns="" id="{6F8086D4-0B19-40CC-9233-FE7830866FB9}"/>
            </a:ext>
          </a:extLst>
        </xdr:cNvPr>
        <xdr:cNvSpPr/>
      </xdr:nvSpPr>
      <xdr:spPr>
        <a:xfrm>
          <a:off x="9588500" y="14768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22211</xdr:rowOff>
    </xdr:from>
    <xdr:to>
      <xdr:col>46</xdr:col>
      <xdr:colOff>38100</xdr:colOff>
      <xdr:row>86</xdr:row>
      <xdr:rowOff>123811</xdr:rowOff>
    </xdr:to>
    <xdr:sp macro="" textlink="">
      <xdr:nvSpPr>
        <xdr:cNvPr id="357" name="フローチャート: 判断 356">
          <a:extLst>
            <a:ext uri="{FF2B5EF4-FFF2-40B4-BE49-F238E27FC236}">
              <a16:creationId xmlns:a16="http://schemas.microsoft.com/office/drawing/2014/main" xmlns="" id="{82778E4E-3DA2-4502-B11D-AE11EBC59680}"/>
            </a:ext>
          </a:extLst>
        </xdr:cNvPr>
        <xdr:cNvSpPr/>
      </xdr:nvSpPr>
      <xdr:spPr>
        <a:xfrm>
          <a:off x="8699500" y="14766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19664</xdr:rowOff>
    </xdr:from>
    <xdr:to>
      <xdr:col>41</xdr:col>
      <xdr:colOff>101600</xdr:colOff>
      <xdr:row>86</xdr:row>
      <xdr:rowOff>121264</xdr:rowOff>
    </xdr:to>
    <xdr:sp macro="" textlink="">
      <xdr:nvSpPr>
        <xdr:cNvPr id="358" name="フローチャート: 判断 357">
          <a:extLst>
            <a:ext uri="{FF2B5EF4-FFF2-40B4-BE49-F238E27FC236}">
              <a16:creationId xmlns:a16="http://schemas.microsoft.com/office/drawing/2014/main" xmlns="" id="{A5CC4674-6112-4BDE-86B8-4D9B5E8F8943}"/>
            </a:ext>
          </a:extLst>
        </xdr:cNvPr>
        <xdr:cNvSpPr/>
      </xdr:nvSpPr>
      <xdr:spPr>
        <a:xfrm>
          <a:off x="7810500" y="147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86</xdr:row>
      <xdr:rowOff>25281</xdr:rowOff>
    </xdr:from>
    <xdr:to>
      <xdr:col>36</xdr:col>
      <xdr:colOff>165100</xdr:colOff>
      <xdr:row>86</xdr:row>
      <xdr:rowOff>126881</xdr:rowOff>
    </xdr:to>
    <xdr:sp macro="" textlink="">
      <xdr:nvSpPr>
        <xdr:cNvPr id="359" name="フローチャート: 判断 358">
          <a:extLst>
            <a:ext uri="{FF2B5EF4-FFF2-40B4-BE49-F238E27FC236}">
              <a16:creationId xmlns:a16="http://schemas.microsoft.com/office/drawing/2014/main" xmlns="" id="{67EC763D-57CA-48E8-B2A4-5FA3312620BA}"/>
            </a:ext>
          </a:extLst>
        </xdr:cNvPr>
        <xdr:cNvSpPr/>
      </xdr:nvSpPr>
      <xdr:spPr>
        <a:xfrm>
          <a:off x="6921500" y="14769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02B8FBC6-FAA3-43EF-AEB8-66351D6F862F}"/>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E78FCA72-AD26-40B7-AAF6-07C67E9543C8}"/>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C126D227-A18C-47FD-8407-FE5416D3199F}"/>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B4FE5144-4DA8-4189-91EC-FCD5D18375F7}"/>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4" name="テキスト ボックス 363">
          <a:extLst>
            <a:ext uri="{FF2B5EF4-FFF2-40B4-BE49-F238E27FC236}">
              <a16:creationId xmlns:a16="http://schemas.microsoft.com/office/drawing/2014/main" xmlns="" id="{D09CEF48-DA66-44A9-BAE6-E887627F3005}"/>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31322</xdr:rowOff>
    </xdr:from>
    <xdr:to>
      <xdr:col>55</xdr:col>
      <xdr:colOff>50800</xdr:colOff>
      <xdr:row>86</xdr:row>
      <xdr:rowOff>132922</xdr:rowOff>
    </xdr:to>
    <xdr:sp macro="" textlink="">
      <xdr:nvSpPr>
        <xdr:cNvPr id="365" name="楕円 364">
          <a:extLst>
            <a:ext uri="{FF2B5EF4-FFF2-40B4-BE49-F238E27FC236}">
              <a16:creationId xmlns:a16="http://schemas.microsoft.com/office/drawing/2014/main" xmlns="" id="{C208CBC9-876B-495E-8867-78799B5B785A}"/>
            </a:ext>
          </a:extLst>
        </xdr:cNvPr>
        <xdr:cNvSpPr/>
      </xdr:nvSpPr>
      <xdr:spPr>
        <a:xfrm>
          <a:off x="10426700" y="14776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162149</xdr:rowOff>
    </xdr:from>
    <xdr:ext cx="469744" cy="259045"/>
    <xdr:sp macro="" textlink="">
      <xdr:nvSpPr>
        <xdr:cNvPr id="366" name="【公営住宅】&#10;一人当たり面積該当値テキスト">
          <a:extLst>
            <a:ext uri="{FF2B5EF4-FFF2-40B4-BE49-F238E27FC236}">
              <a16:creationId xmlns:a16="http://schemas.microsoft.com/office/drawing/2014/main" xmlns="" id="{B4486B9A-41D0-44C4-A8DE-EC5C3F2C7248}"/>
            </a:ext>
          </a:extLst>
        </xdr:cNvPr>
        <xdr:cNvSpPr txBox="1"/>
      </xdr:nvSpPr>
      <xdr:spPr>
        <a:xfrm>
          <a:off x="10515600" y="14563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38768</xdr:rowOff>
    </xdr:from>
    <xdr:to>
      <xdr:col>50</xdr:col>
      <xdr:colOff>165100</xdr:colOff>
      <xdr:row>86</xdr:row>
      <xdr:rowOff>140368</xdr:rowOff>
    </xdr:to>
    <xdr:sp macro="" textlink="">
      <xdr:nvSpPr>
        <xdr:cNvPr id="367" name="楕円 366">
          <a:extLst>
            <a:ext uri="{FF2B5EF4-FFF2-40B4-BE49-F238E27FC236}">
              <a16:creationId xmlns:a16="http://schemas.microsoft.com/office/drawing/2014/main" xmlns="" id="{56475B2E-A0C9-4314-A983-BFAAF81427BF}"/>
            </a:ext>
          </a:extLst>
        </xdr:cNvPr>
        <xdr:cNvSpPr/>
      </xdr:nvSpPr>
      <xdr:spPr>
        <a:xfrm>
          <a:off x="9588500" y="14783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82122</xdr:rowOff>
    </xdr:from>
    <xdr:to>
      <xdr:col>55</xdr:col>
      <xdr:colOff>0</xdr:colOff>
      <xdr:row>86</xdr:row>
      <xdr:rowOff>89568</xdr:rowOff>
    </xdr:to>
    <xdr:cxnSp macro="">
      <xdr:nvCxnSpPr>
        <xdr:cNvPr id="368" name="直線コネクタ 367">
          <a:extLst>
            <a:ext uri="{FF2B5EF4-FFF2-40B4-BE49-F238E27FC236}">
              <a16:creationId xmlns:a16="http://schemas.microsoft.com/office/drawing/2014/main" xmlns="" id="{508E12E9-CA48-4F9D-97F8-5E0F1FF46C81}"/>
            </a:ext>
          </a:extLst>
        </xdr:cNvPr>
        <xdr:cNvCxnSpPr/>
      </xdr:nvCxnSpPr>
      <xdr:spPr>
        <a:xfrm flipV="1">
          <a:off x="9639300" y="14826822"/>
          <a:ext cx="838200" cy="7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36416</xdr:rowOff>
    </xdr:from>
    <xdr:to>
      <xdr:col>46</xdr:col>
      <xdr:colOff>38100</xdr:colOff>
      <xdr:row>86</xdr:row>
      <xdr:rowOff>138016</xdr:rowOff>
    </xdr:to>
    <xdr:sp macro="" textlink="">
      <xdr:nvSpPr>
        <xdr:cNvPr id="369" name="楕円 368">
          <a:extLst>
            <a:ext uri="{FF2B5EF4-FFF2-40B4-BE49-F238E27FC236}">
              <a16:creationId xmlns:a16="http://schemas.microsoft.com/office/drawing/2014/main" xmlns="" id="{B8AFC8DC-E8A8-47D2-8E69-4A9C4C00F0F3}"/>
            </a:ext>
          </a:extLst>
        </xdr:cNvPr>
        <xdr:cNvSpPr/>
      </xdr:nvSpPr>
      <xdr:spPr>
        <a:xfrm>
          <a:off x="8699500" y="1478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87216</xdr:rowOff>
    </xdr:from>
    <xdr:to>
      <xdr:col>50</xdr:col>
      <xdr:colOff>114300</xdr:colOff>
      <xdr:row>86</xdr:row>
      <xdr:rowOff>89568</xdr:rowOff>
    </xdr:to>
    <xdr:cxnSp macro="">
      <xdr:nvCxnSpPr>
        <xdr:cNvPr id="370" name="直線コネクタ 369">
          <a:extLst>
            <a:ext uri="{FF2B5EF4-FFF2-40B4-BE49-F238E27FC236}">
              <a16:creationId xmlns:a16="http://schemas.microsoft.com/office/drawing/2014/main" xmlns="" id="{CCE5DEB1-A7A6-4675-891E-84903DCBA692}"/>
            </a:ext>
          </a:extLst>
        </xdr:cNvPr>
        <xdr:cNvCxnSpPr/>
      </xdr:nvCxnSpPr>
      <xdr:spPr>
        <a:xfrm>
          <a:off x="8750300" y="14831916"/>
          <a:ext cx="889000" cy="2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37331</xdr:rowOff>
    </xdr:from>
    <xdr:to>
      <xdr:col>41</xdr:col>
      <xdr:colOff>101600</xdr:colOff>
      <xdr:row>86</xdr:row>
      <xdr:rowOff>138931</xdr:rowOff>
    </xdr:to>
    <xdr:sp macro="" textlink="">
      <xdr:nvSpPr>
        <xdr:cNvPr id="371" name="楕円 370">
          <a:extLst>
            <a:ext uri="{FF2B5EF4-FFF2-40B4-BE49-F238E27FC236}">
              <a16:creationId xmlns:a16="http://schemas.microsoft.com/office/drawing/2014/main" xmlns="" id="{BF8F2677-AFE4-4D04-8DDD-84ED0781180F}"/>
            </a:ext>
          </a:extLst>
        </xdr:cNvPr>
        <xdr:cNvSpPr/>
      </xdr:nvSpPr>
      <xdr:spPr>
        <a:xfrm>
          <a:off x="7810500" y="14782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87216</xdr:rowOff>
    </xdr:from>
    <xdr:to>
      <xdr:col>45</xdr:col>
      <xdr:colOff>177800</xdr:colOff>
      <xdr:row>86</xdr:row>
      <xdr:rowOff>88131</xdr:rowOff>
    </xdr:to>
    <xdr:cxnSp macro="">
      <xdr:nvCxnSpPr>
        <xdr:cNvPr id="372" name="直線コネクタ 371">
          <a:extLst>
            <a:ext uri="{FF2B5EF4-FFF2-40B4-BE49-F238E27FC236}">
              <a16:creationId xmlns:a16="http://schemas.microsoft.com/office/drawing/2014/main" xmlns="" id="{819A98BF-5AF5-4C18-8932-7073CEAE56DA}"/>
            </a:ext>
          </a:extLst>
        </xdr:cNvPr>
        <xdr:cNvCxnSpPr/>
      </xdr:nvCxnSpPr>
      <xdr:spPr>
        <a:xfrm flipV="1">
          <a:off x="7861300" y="14831916"/>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39519</xdr:rowOff>
    </xdr:from>
    <xdr:to>
      <xdr:col>36</xdr:col>
      <xdr:colOff>165100</xdr:colOff>
      <xdr:row>86</xdr:row>
      <xdr:rowOff>141119</xdr:rowOff>
    </xdr:to>
    <xdr:sp macro="" textlink="">
      <xdr:nvSpPr>
        <xdr:cNvPr id="373" name="楕円 372">
          <a:extLst>
            <a:ext uri="{FF2B5EF4-FFF2-40B4-BE49-F238E27FC236}">
              <a16:creationId xmlns:a16="http://schemas.microsoft.com/office/drawing/2014/main" xmlns="" id="{1F8E6FC8-AE8D-4BDE-A73F-D372E22A1D99}"/>
            </a:ext>
          </a:extLst>
        </xdr:cNvPr>
        <xdr:cNvSpPr/>
      </xdr:nvSpPr>
      <xdr:spPr>
        <a:xfrm>
          <a:off x="6921500" y="1478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88131</xdr:rowOff>
    </xdr:from>
    <xdr:to>
      <xdr:col>41</xdr:col>
      <xdr:colOff>50800</xdr:colOff>
      <xdr:row>86</xdr:row>
      <xdr:rowOff>90319</xdr:rowOff>
    </xdr:to>
    <xdr:cxnSp macro="">
      <xdr:nvCxnSpPr>
        <xdr:cNvPr id="374" name="直線コネクタ 373">
          <a:extLst>
            <a:ext uri="{FF2B5EF4-FFF2-40B4-BE49-F238E27FC236}">
              <a16:creationId xmlns:a16="http://schemas.microsoft.com/office/drawing/2014/main" xmlns="" id="{DC442266-1B08-4B8A-B436-2D774DDAFED9}"/>
            </a:ext>
          </a:extLst>
        </xdr:cNvPr>
        <xdr:cNvCxnSpPr/>
      </xdr:nvCxnSpPr>
      <xdr:spPr>
        <a:xfrm flipV="1">
          <a:off x="6972300" y="14832831"/>
          <a:ext cx="889000" cy="2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142298</xdr:rowOff>
    </xdr:from>
    <xdr:ext cx="469744" cy="259045"/>
    <xdr:sp macro="" textlink="">
      <xdr:nvSpPr>
        <xdr:cNvPr id="375" name="n_1aveValue【公営住宅】&#10;一人当たり面積">
          <a:extLst>
            <a:ext uri="{FF2B5EF4-FFF2-40B4-BE49-F238E27FC236}">
              <a16:creationId xmlns:a16="http://schemas.microsoft.com/office/drawing/2014/main" xmlns="" id="{FB3B3726-F1D2-4002-87FE-52A1776BA8E3}"/>
            </a:ext>
          </a:extLst>
        </xdr:cNvPr>
        <xdr:cNvSpPr txBox="1"/>
      </xdr:nvSpPr>
      <xdr:spPr>
        <a:xfrm>
          <a:off x="9391727" y="1454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140338</xdr:rowOff>
    </xdr:from>
    <xdr:ext cx="469744" cy="259045"/>
    <xdr:sp macro="" textlink="">
      <xdr:nvSpPr>
        <xdr:cNvPr id="376" name="n_2aveValue【公営住宅】&#10;一人当たり面積">
          <a:extLst>
            <a:ext uri="{FF2B5EF4-FFF2-40B4-BE49-F238E27FC236}">
              <a16:creationId xmlns:a16="http://schemas.microsoft.com/office/drawing/2014/main" xmlns="" id="{59502DAC-FF01-480D-8776-FB66DFBC9F2D}"/>
            </a:ext>
          </a:extLst>
        </xdr:cNvPr>
        <xdr:cNvSpPr txBox="1"/>
      </xdr:nvSpPr>
      <xdr:spPr>
        <a:xfrm>
          <a:off x="8515427" y="14542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137791</xdr:rowOff>
    </xdr:from>
    <xdr:ext cx="469744" cy="259045"/>
    <xdr:sp macro="" textlink="">
      <xdr:nvSpPr>
        <xdr:cNvPr id="377" name="n_3aveValue【公営住宅】&#10;一人当たり面積">
          <a:extLst>
            <a:ext uri="{FF2B5EF4-FFF2-40B4-BE49-F238E27FC236}">
              <a16:creationId xmlns:a16="http://schemas.microsoft.com/office/drawing/2014/main" xmlns="" id="{0BF7EFA2-394B-42C9-A44E-F5E0D356A986}"/>
            </a:ext>
          </a:extLst>
        </xdr:cNvPr>
        <xdr:cNvSpPr txBox="1"/>
      </xdr:nvSpPr>
      <xdr:spPr>
        <a:xfrm>
          <a:off x="7626427" y="1453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143408</xdr:rowOff>
    </xdr:from>
    <xdr:ext cx="469744" cy="259045"/>
    <xdr:sp macro="" textlink="">
      <xdr:nvSpPr>
        <xdr:cNvPr id="378" name="n_4aveValue【公営住宅】&#10;一人当たり面積">
          <a:extLst>
            <a:ext uri="{FF2B5EF4-FFF2-40B4-BE49-F238E27FC236}">
              <a16:creationId xmlns:a16="http://schemas.microsoft.com/office/drawing/2014/main" xmlns="" id="{1F9D1F77-2FA1-40CB-BBC3-84B2D388008E}"/>
            </a:ext>
          </a:extLst>
        </xdr:cNvPr>
        <xdr:cNvSpPr txBox="1"/>
      </xdr:nvSpPr>
      <xdr:spPr>
        <a:xfrm>
          <a:off x="6737427" y="14545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131495</xdr:rowOff>
    </xdr:from>
    <xdr:ext cx="469744" cy="259045"/>
    <xdr:sp macro="" textlink="">
      <xdr:nvSpPr>
        <xdr:cNvPr id="379" name="n_1mainValue【公営住宅】&#10;一人当たり面積">
          <a:extLst>
            <a:ext uri="{FF2B5EF4-FFF2-40B4-BE49-F238E27FC236}">
              <a16:creationId xmlns:a16="http://schemas.microsoft.com/office/drawing/2014/main" xmlns="" id="{8C5FCEB2-C775-4CA3-99FD-92C5CA584F8B}"/>
            </a:ext>
          </a:extLst>
        </xdr:cNvPr>
        <xdr:cNvSpPr txBox="1"/>
      </xdr:nvSpPr>
      <xdr:spPr>
        <a:xfrm>
          <a:off x="9391727" y="14876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129143</xdr:rowOff>
    </xdr:from>
    <xdr:ext cx="469744" cy="259045"/>
    <xdr:sp macro="" textlink="">
      <xdr:nvSpPr>
        <xdr:cNvPr id="380" name="n_2mainValue【公営住宅】&#10;一人当たり面積">
          <a:extLst>
            <a:ext uri="{FF2B5EF4-FFF2-40B4-BE49-F238E27FC236}">
              <a16:creationId xmlns:a16="http://schemas.microsoft.com/office/drawing/2014/main" xmlns="" id="{026629F6-DBAB-46D9-8A37-B466F94EDAA0}"/>
            </a:ext>
          </a:extLst>
        </xdr:cNvPr>
        <xdr:cNvSpPr txBox="1"/>
      </xdr:nvSpPr>
      <xdr:spPr>
        <a:xfrm>
          <a:off x="8515427" y="14873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130058</xdr:rowOff>
    </xdr:from>
    <xdr:ext cx="469744" cy="259045"/>
    <xdr:sp macro="" textlink="">
      <xdr:nvSpPr>
        <xdr:cNvPr id="381" name="n_3mainValue【公営住宅】&#10;一人当たり面積">
          <a:extLst>
            <a:ext uri="{FF2B5EF4-FFF2-40B4-BE49-F238E27FC236}">
              <a16:creationId xmlns:a16="http://schemas.microsoft.com/office/drawing/2014/main" xmlns="" id="{EBA564C0-3818-44CF-9CA9-036333A7ADA0}"/>
            </a:ext>
          </a:extLst>
        </xdr:cNvPr>
        <xdr:cNvSpPr txBox="1"/>
      </xdr:nvSpPr>
      <xdr:spPr>
        <a:xfrm>
          <a:off x="7626427" y="14874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132246</xdr:rowOff>
    </xdr:from>
    <xdr:ext cx="469744" cy="259045"/>
    <xdr:sp macro="" textlink="">
      <xdr:nvSpPr>
        <xdr:cNvPr id="382" name="n_4mainValue【公営住宅】&#10;一人当たり面積">
          <a:extLst>
            <a:ext uri="{FF2B5EF4-FFF2-40B4-BE49-F238E27FC236}">
              <a16:creationId xmlns:a16="http://schemas.microsoft.com/office/drawing/2014/main" xmlns="" id="{9AF72358-A232-4FA7-AAED-934097548A8D}"/>
            </a:ext>
          </a:extLst>
        </xdr:cNvPr>
        <xdr:cNvSpPr txBox="1"/>
      </xdr:nvSpPr>
      <xdr:spPr>
        <a:xfrm>
          <a:off x="6737427" y="14876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3" name="正方形/長方形 382">
          <a:extLst>
            <a:ext uri="{FF2B5EF4-FFF2-40B4-BE49-F238E27FC236}">
              <a16:creationId xmlns:a16="http://schemas.microsoft.com/office/drawing/2014/main" xmlns="" id="{1E50BBFC-4888-41C6-9919-84D724AFDB84}"/>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4" name="正方形/長方形 383">
          <a:extLst>
            <a:ext uri="{FF2B5EF4-FFF2-40B4-BE49-F238E27FC236}">
              <a16:creationId xmlns:a16="http://schemas.microsoft.com/office/drawing/2014/main" xmlns="" id="{FFCA695C-B64C-4144-8DF7-70E5A93B09DF}"/>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5" name="正方形/長方形 384">
          <a:extLst>
            <a:ext uri="{FF2B5EF4-FFF2-40B4-BE49-F238E27FC236}">
              <a16:creationId xmlns:a16="http://schemas.microsoft.com/office/drawing/2014/main" xmlns="" id="{1FEC9ED8-340F-4EA1-BC1E-84D89BD55F3D}"/>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6" name="正方形/長方形 385">
          <a:extLst>
            <a:ext uri="{FF2B5EF4-FFF2-40B4-BE49-F238E27FC236}">
              <a16:creationId xmlns:a16="http://schemas.microsoft.com/office/drawing/2014/main" xmlns="" id="{30EA2CD9-E6BC-4C9D-9C8C-E23EBCD15C3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7" name="正方形/長方形 386">
          <a:extLst>
            <a:ext uri="{FF2B5EF4-FFF2-40B4-BE49-F238E27FC236}">
              <a16:creationId xmlns:a16="http://schemas.microsoft.com/office/drawing/2014/main" xmlns="" id="{E73C5C3B-EAD3-4D88-B28D-72BEF4B539E8}"/>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8" name="正方形/長方形 387">
          <a:extLst>
            <a:ext uri="{FF2B5EF4-FFF2-40B4-BE49-F238E27FC236}">
              <a16:creationId xmlns:a16="http://schemas.microsoft.com/office/drawing/2014/main" xmlns="" id="{83EF998B-D449-48E5-9DC9-E752A589C6CD}"/>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9" name="正方形/長方形 388">
          <a:extLst>
            <a:ext uri="{FF2B5EF4-FFF2-40B4-BE49-F238E27FC236}">
              <a16:creationId xmlns:a16="http://schemas.microsoft.com/office/drawing/2014/main" xmlns="" id="{AED16726-9F45-413A-BCB5-0DF1E1E5AE93}"/>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90" name="正方形/長方形 389">
          <a:extLst>
            <a:ext uri="{FF2B5EF4-FFF2-40B4-BE49-F238E27FC236}">
              <a16:creationId xmlns:a16="http://schemas.microsoft.com/office/drawing/2014/main" xmlns="" id="{7EA9C815-DC83-4919-B4E6-91A989235F51}"/>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1" name="正方形/長方形 390">
          <a:extLst>
            <a:ext uri="{FF2B5EF4-FFF2-40B4-BE49-F238E27FC236}">
              <a16:creationId xmlns:a16="http://schemas.microsoft.com/office/drawing/2014/main" xmlns="" id="{9B2175A4-2193-40BD-92F5-76AFCD2B7A58}"/>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2" name="正方形/長方形 391">
          <a:extLst>
            <a:ext uri="{FF2B5EF4-FFF2-40B4-BE49-F238E27FC236}">
              <a16:creationId xmlns:a16="http://schemas.microsoft.com/office/drawing/2014/main" xmlns="" id="{5574A704-1C86-4478-A099-9A9EF7E3E737}"/>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3" name="正方形/長方形 392">
          <a:extLst>
            <a:ext uri="{FF2B5EF4-FFF2-40B4-BE49-F238E27FC236}">
              <a16:creationId xmlns:a16="http://schemas.microsoft.com/office/drawing/2014/main" xmlns="" id="{2A3DD06A-06DE-442B-B4B1-7754782EC5C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4" name="正方形/長方形 393">
          <a:extLst>
            <a:ext uri="{FF2B5EF4-FFF2-40B4-BE49-F238E27FC236}">
              <a16:creationId xmlns:a16="http://schemas.microsoft.com/office/drawing/2014/main" xmlns="" id="{857A4FE1-E97B-423D-86A7-A83B419544AD}"/>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5" name="正方形/長方形 394">
          <a:extLst>
            <a:ext uri="{FF2B5EF4-FFF2-40B4-BE49-F238E27FC236}">
              <a16:creationId xmlns:a16="http://schemas.microsoft.com/office/drawing/2014/main" xmlns="" id="{A092167D-FBD2-4EC4-BEE2-12D2B022C08B}"/>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6" name="正方形/長方形 395">
          <a:extLst>
            <a:ext uri="{FF2B5EF4-FFF2-40B4-BE49-F238E27FC236}">
              <a16:creationId xmlns:a16="http://schemas.microsoft.com/office/drawing/2014/main" xmlns="" id="{DBD8EF81-6166-4BDF-9C65-9BC36AFFECB1}"/>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7" name="正方形/長方形 396">
          <a:extLst>
            <a:ext uri="{FF2B5EF4-FFF2-40B4-BE49-F238E27FC236}">
              <a16:creationId xmlns:a16="http://schemas.microsoft.com/office/drawing/2014/main" xmlns="" id="{A9B61C74-126A-4856-A243-FCC1B2F4DEB6}"/>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8" name="正方形/長方形 397">
          <a:extLst>
            <a:ext uri="{FF2B5EF4-FFF2-40B4-BE49-F238E27FC236}">
              <a16:creationId xmlns:a16="http://schemas.microsoft.com/office/drawing/2014/main" xmlns="" id="{ADEA3059-8EEE-4542-98E6-A97B9C93D006}"/>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9" name="正方形/長方形 398">
          <a:extLst>
            <a:ext uri="{FF2B5EF4-FFF2-40B4-BE49-F238E27FC236}">
              <a16:creationId xmlns:a16="http://schemas.microsoft.com/office/drawing/2014/main" xmlns="" id="{71C2EF9F-6316-44A5-A65B-06899C5C9162}"/>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0" name="正方形/長方形 399">
          <a:extLst>
            <a:ext uri="{FF2B5EF4-FFF2-40B4-BE49-F238E27FC236}">
              <a16:creationId xmlns:a16="http://schemas.microsoft.com/office/drawing/2014/main" xmlns="" id="{AB5D46E0-57C7-41EF-8646-47251DAB36E9}"/>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1" name="正方形/長方形 400">
          <a:extLst>
            <a:ext uri="{FF2B5EF4-FFF2-40B4-BE49-F238E27FC236}">
              <a16:creationId xmlns:a16="http://schemas.microsoft.com/office/drawing/2014/main" xmlns="" id="{600EDD66-2701-4F95-8AB0-9A487ED7F1F9}"/>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2" name="正方形/長方形 401">
          <a:extLst>
            <a:ext uri="{FF2B5EF4-FFF2-40B4-BE49-F238E27FC236}">
              <a16:creationId xmlns:a16="http://schemas.microsoft.com/office/drawing/2014/main" xmlns="" id="{F4AB7777-2830-4235-BD99-3EB5178B5C52}"/>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3" name="正方形/長方形 402">
          <a:extLst>
            <a:ext uri="{FF2B5EF4-FFF2-40B4-BE49-F238E27FC236}">
              <a16:creationId xmlns:a16="http://schemas.microsoft.com/office/drawing/2014/main" xmlns="" id="{2ADA1447-F067-43CF-B1EA-118654DC309B}"/>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4" name="正方形/長方形 403">
          <a:extLst>
            <a:ext uri="{FF2B5EF4-FFF2-40B4-BE49-F238E27FC236}">
              <a16:creationId xmlns:a16="http://schemas.microsoft.com/office/drawing/2014/main" xmlns="" id="{73C4FF6B-9ECB-49BF-8682-05E2DC468EC4}"/>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5" name="正方形/長方形 404">
          <a:extLst>
            <a:ext uri="{FF2B5EF4-FFF2-40B4-BE49-F238E27FC236}">
              <a16:creationId xmlns:a16="http://schemas.microsoft.com/office/drawing/2014/main" xmlns="" id="{4241128C-D317-452B-9B6A-A68FD020C839}"/>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6" name="正方形/長方形 405">
          <a:extLst>
            <a:ext uri="{FF2B5EF4-FFF2-40B4-BE49-F238E27FC236}">
              <a16:creationId xmlns:a16="http://schemas.microsoft.com/office/drawing/2014/main" xmlns="" id="{35CB921D-C8C1-48CC-AA0A-CD2A37A3C40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7" name="テキスト ボックス 406">
          <a:extLst>
            <a:ext uri="{FF2B5EF4-FFF2-40B4-BE49-F238E27FC236}">
              <a16:creationId xmlns:a16="http://schemas.microsoft.com/office/drawing/2014/main" xmlns="" id="{DFEF256D-1AEA-45A5-85A8-61FDC2DE98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8" name="直線コネクタ 407">
          <a:extLst>
            <a:ext uri="{FF2B5EF4-FFF2-40B4-BE49-F238E27FC236}">
              <a16:creationId xmlns:a16="http://schemas.microsoft.com/office/drawing/2014/main" xmlns="" id="{5572F9F4-FF90-4487-AA52-521F9BE0E4D4}"/>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9" name="テキスト ボックス 408">
          <a:extLst>
            <a:ext uri="{FF2B5EF4-FFF2-40B4-BE49-F238E27FC236}">
              <a16:creationId xmlns:a16="http://schemas.microsoft.com/office/drawing/2014/main" xmlns="" id="{0F4D58FD-889F-4B0F-B1CF-CD019424C57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10" name="直線コネクタ 409">
          <a:extLst>
            <a:ext uri="{FF2B5EF4-FFF2-40B4-BE49-F238E27FC236}">
              <a16:creationId xmlns:a16="http://schemas.microsoft.com/office/drawing/2014/main" xmlns="" id="{423D3056-5F97-4B01-A982-775B27AE5415}"/>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11" name="テキスト ボックス 410">
          <a:extLst>
            <a:ext uri="{FF2B5EF4-FFF2-40B4-BE49-F238E27FC236}">
              <a16:creationId xmlns:a16="http://schemas.microsoft.com/office/drawing/2014/main" xmlns="" id="{0FC0456C-4773-489C-AD63-02DE66B50CAB}"/>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2" name="直線コネクタ 411">
          <a:extLst>
            <a:ext uri="{FF2B5EF4-FFF2-40B4-BE49-F238E27FC236}">
              <a16:creationId xmlns:a16="http://schemas.microsoft.com/office/drawing/2014/main" xmlns="" id="{ED7DC099-A30A-451C-94BE-E592F92DE673}"/>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3" name="テキスト ボックス 412">
          <a:extLst>
            <a:ext uri="{FF2B5EF4-FFF2-40B4-BE49-F238E27FC236}">
              <a16:creationId xmlns:a16="http://schemas.microsoft.com/office/drawing/2014/main" xmlns="" id="{DADD35D8-84EE-495F-A244-965AFD0F771F}"/>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4" name="直線コネクタ 413">
          <a:extLst>
            <a:ext uri="{FF2B5EF4-FFF2-40B4-BE49-F238E27FC236}">
              <a16:creationId xmlns:a16="http://schemas.microsoft.com/office/drawing/2014/main" xmlns="" id="{A7543BB9-8514-4B2D-8292-B83984671651}"/>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5" name="テキスト ボックス 414">
          <a:extLst>
            <a:ext uri="{FF2B5EF4-FFF2-40B4-BE49-F238E27FC236}">
              <a16:creationId xmlns:a16="http://schemas.microsoft.com/office/drawing/2014/main" xmlns="" id="{096B3950-909A-46B2-BFF7-DBB8B8A61DED}"/>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6" name="直線コネクタ 415">
          <a:extLst>
            <a:ext uri="{FF2B5EF4-FFF2-40B4-BE49-F238E27FC236}">
              <a16:creationId xmlns:a16="http://schemas.microsoft.com/office/drawing/2014/main" xmlns="" id="{E8C340FB-BE69-443C-BAB5-DAC93803E9FC}"/>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7" name="テキスト ボックス 416">
          <a:extLst>
            <a:ext uri="{FF2B5EF4-FFF2-40B4-BE49-F238E27FC236}">
              <a16:creationId xmlns:a16="http://schemas.microsoft.com/office/drawing/2014/main" xmlns="" id="{BB8F3BB9-44EC-4F16-B047-C366E6A287D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8" name="直線コネクタ 417">
          <a:extLst>
            <a:ext uri="{FF2B5EF4-FFF2-40B4-BE49-F238E27FC236}">
              <a16:creationId xmlns:a16="http://schemas.microsoft.com/office/drawing/2014/main" xmlns="" id="{5FF0C280-9084-484A-B470-97A0ACDA216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9" name="テキスト ボックス 418">
          <a:extLst>
            <a:ext uri="{FF2B5EF4-FFF2-40B4-BE49-F238E27FC236}">
              <a16:creationId xmlns:a16="http://schemas.microsoft.com/office/drawing/2014/main" xmlns="" id="{F6887FC9-9784-4E49-8563-FF5825945CAB}"/>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20" name="直線コネクタ 419">
          <a:extLst>
            <a:ext uri="{FF2B5EF4-FFF2-40B4-BE49-F238E27FC236}">
              <a16:creationId xmlns:a16="http://schemas.microsoft.com/office/drawing/2014/main" xmlns="" id="{C9E29EDA-0E71-46EA-B80D-580B67C43898}"/>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21" name="テキスト ボックス 420">
          <a:extLst>
            <a:ext uri="{FF2B5EF4-FFF2-40B4-BE49-F238E27FC236}">
              <a16:creationId xmlns:a16="http://schemas.microsoft.com/office/drawing/2014/main" xmlns="" id="{7BD48C3A-F587-4CB0-A331-93C66F1A0C8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2" name="直線コネクタ 421">
          <a:extLst>
            <a:ext uri="{FF2B5EF4-FFF2-40B4-BE49-F238E27FC236}">
              <a16:creationId xmlns:a16="http://schemas.microsoft.com/office/drawing/2014/main" xmlns="" id="{21FAD1FA-A864-4810-9340-0C93B6B5E7C4}"/>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3" name="【認定こども園・幼稚園・保育所】&#10;有形固定資産減価償却率グラフ枠">
          <a:extLst>
            <a:ext uri="{FF2B5EF4-FFF2-40B4-BE49-F238E27FC236}">
              <a16:creationId xmlns:a16="http://schemas.microsoft.com/office/drawing/2014/main" xmlns="" id="{E7816DBF-F5CB-4832-9C36-CFA4577F6E12}"/>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110490</xdr:rowOff>
    </xdr:from>
    <xdr:to>
      <xdr:col>85</xdr:col>
      <xdr:colOff>126364</xdr:colOff>
      <xdr:row>42</xdr:row>
      <xdr:rowOff>92528</xdr:rowOff>
    </xdr:to>
    <xdr:cxnSp macro="">
      <xdr:nvCxnSpPr>
        <xdr:cNvPr id="424" name="直線コネクタ 423">
          <a:extLst>
            <a:ext uri="{FF2B5EF4-FFF2-40B4-BE49-F238E27FC236}">
              <a16:creationId xmlns:a16="http://schemas.microsoft.com/office/drawing/2014/main" xmlns="" id="{E6D2F2EF-D17D-45E2-B968-9DDD54E1AC6F}"/>
            </a:ext>
          </a:extLst>
        </xdr:cNvPr>
        <xdr:cNvCxnSpPr/>
      </xdr:nvCxnSpPr>
      <xdr:spPr>
        <a:xfrm flipV="1">
          <a:off x="16318864" y="5768340"/>
          <a:ext cx="0" cy="1525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5" name="【認定こども園・幼稚園・保育所】&#10;有形固定資産減価償却率最小値テキスト">
          <a:extLst>
            <a:ext uri="{FF2B5EF4-FFF2-40B4-BE49-F238E27FC236}">
              <a16:creationId xmlns:a16="http://schemas.microsoft.com/office/drawing/2014/main" xmlns="" id="{21CAA518-7878-4F37-9D4D-D362C3CAC4E9}"/>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6" name="直線コネクタ 425">
          <a:extLst>
            <a:ext uri="{FF2B5EF4-FFF2-40B4-BE49-F238E27FC236}">
              <a16:creationId xmlns:a16="http://schemas.microsoft.com/office/drawing/2014/main" xmlns="" id="{42DCD2C6-7C7E-4F76-B26A-7E6EB80DC48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57167</xdr:rowOff>
    </xdr:from>
    <xdr:ext cx="340478" cy="259045"/>
    <xdr:sp macro="" textlink="">
      <xdr:nvSpPr>
        <xdr:cNvPr id="427" name="【認定こども園・幼稚園・保育所】&#10;有形固定資産減価償却率最大値テキスト">
          <a:extLst>
            <a:ext uri="{FF2B5EF4-FFF2-40B4-BE49-F238E27FC236}">
              <a16:creationId xmlns:a16="http://schemas.microsoft.com/office/drawing/2014/main" xmlns="" id="{DBAF5ED6-F659-45E3-9390-32C550AC3FF7}"/>
            </a:ext>
          </a:extLst>
        </xdr:cNvPr>
        <xdr:cNvSpPr txBox="1"/>
      </xdr:nvSpPr>
      <xdr:spPr>
        <a:xfrm>
          <a:off x="16357600" y="55435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110490</xdr:rowOff>
    </xdr:from>
    <xdr:to>
      <xdr:col>86</xdr:col>
      <xdr:colOff>25400</xdr:colOff>
      <xdr:row>33</xdr:row>
      <xdr:rowOff>110490</xdr:rowOff>
    </xdr:to>
    <xdr:cxnSp macro="">
      <xdr:nvCxnSpPr>
        <xdr:cNvPr id="428" name="直線コネクタ 427">
          <a:extLst>
            <a:ext uri="{FF2B5EF4-FFF2-40B4-BE49-F238E27FC236}">
              <a16:creationId xmlns:a16="http://schemas.microsoft.com/office/drawing/2014/main" xmlns="" id="{5057A408-68A5-4A7E-A78C-AE8DF98550D3}"/>
            </a:ext>
          </a:extLst>
        </xdr:cNvPr>
        <xdr:cNvCxnSpPr/>
      </xdr:nvCxnSpPr>
      <xdr:spPr>
        <a:xfrm>
          <a:off x="16230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41746</xdr:rowOff>
    </xdr:from>
    <xdr:ext cx="405111" cy="259045"/>
    <xdr:sp macro="" textlink="">
      <xdr:nvSpPr>
        <xdr:cNvPr id="429" name="【認定こども園・幼稚園・保育所】&#10;有形固定資産減価償却率平均値テキスト">
          <a:extLst>
            <a:ext uri="{FF2B5EF4-FFF2-40B4-BE49-F238E27FC236}">
              <a16:creationId xmlns:a16="http://schemas.microsoft.com/office/drawing/2014/main" xmlns="" id="{E5EC6C31-D6C0-4462-A0F2-DB56FF772E4E}"/>
            </a:ext>
          </a:extLst>
        </xdr:cNvPr>
        <xdr:cNvSpPr txBox="1"/>
      </xdr:nvSpPr>
      <xdr:spPr>
        <a:xfrm>
          <a:off x="16357600" y="63853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18869</xdr:rowOff>
    </xdr:from>
    <xdr:to>
      <xdr:col>85</xdr:col>
      <xdr:colOff>177800</xdr:colOff>
      <xdr:row>38</xdr:row>
      <xdr:rowOff>120469</xdr:rowOff>
    </xdr:to>
    <xdr:sp macro="" textlink="">
      <xdr:nvSpPr>
        <xdr:cNvPr id="430" name="フローチャート: 判断 429">
          <a:extLst>
            <a:ext uri="{FF2B5EF4-FFF2-40B4-BE49-F238E27FC236}">
              <a16:creationId xmlns:a16="http://schemas.microsoft.com/office/drawing/2014/main" xmlns="" id="{04B940F0-CA8D-430A-BDF6-DFBE35FF60ED}"/>
            </a:ext>
          </a:extLst>
        </xdr:cNvPr>
        <xdr:cNvSpPr/>
      </xdr:nvSpPr>
      <xdr:spPr>
        <a:xfrm>
          <a:off x="16268700" y="653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129903</xdr:rowOff>
    </xdr:from>
    <xdr:to>
      <xdr:col>81</xdr:col>
      <xdr:colOff>101600</xdr:colOff>
      <xdr:row>38</xdr:row>
      <xdr:rowOff>60053</xdr:rowOff>
    </xdr:to>
    <xdr:sp macro="" textlink="">
      <xdr:nvSpPr>
        <xdr:cNvPr id="431" name="フローチャート: 判断 430">
          <a:extLst>
            <a:ext uri="{FF2B5EF4-FFF2-40B4-BE49-F238E27FC236}">
              <a16:creationId xmlns:a16="http://schemas.microsoft.com/office/drawing/2014/main" xmlns="" id="{C8BD10F7-DA74-4E77-83B8-49ECFDBCAAC7}"/>
            </a:ext>
          </a:extLst>
        </xdr:cNvPr>
        <xdr:cNvSpPr/>
      </xdr:nvSpPr>
      <xdr:spPr>
        <a:xfrm>
          <a:off x="15430500" y="6473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147864</xdr:rowOff>
    </xdr:from>
    <xdr:to>
      <xdr:col>76</xdr:col>
      <xdr:colOff>165100</xdr:colOff>
      <xdr:row>38</xdr:row>
      <xdr:rowOff>78014</xdr:rowOff>
    </xdr:to>
    <xdr:sp macro="" textlink="">
      <xdr:nvSpPr>
        <xdr:cNvPr id="432" name="フローチャート: 判断 431">
          <a:extLst>
            <a:ext uri="{FF2B5EF4-FFF2-40B4-BE49-F238E27FC236}">
              <a16:creationId xmlns:a16="http://schemas.microsoft.com/office/drawing/2014/main" xmlns="" id="{9F230E38-D587-4D18-A667-27E30510A7DA}"/>
            </a:ext>
          </a:extLst>
        </xdr:cNvPr>
        <xdr:cNvSpPr/>
      </xdr:nvSpPr>
      <xdr:spPr>
        <a:xfrm>
          <a:off x="14541500" y="649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131536</xdr:rowOff>
    </xdr:from>
    <xdr:to>
      <xdr:col>72</xdr:col>
      <xdr:colOff>38100</xdr:colOff>
      <xdr:row>38</xdr:row>
      <xdr:rowOff>61686</xdr:rowOff>
    </xdr:to>
    <xdr:sp macro="" textlink="">
      <xdr:nvSpPr>
        <xdr:cNvPr id="433" name="フローチャート: 判断 432">
          <a:extLst>
            <a:ext uri="{FF2B5EF4-FFF2-40B4-BE49-F238E27FC236}">
              <a16:creationId xmlns:a16="http://schemas.microsoft.com/office/drawing/2014/main" xmlns="" id="{2B05ED56-0BD9-4A0B-9C53-334752597D69}"/>
            </a:ext>
          </a:extLst>
        </xdr:cNvPr>
        <xdr:cNvSpPr/>
      </xdr:nvSpPr>
      <xdr:spPr>
        <a:xfrm>
          <a:off x="13652500" y="6475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146231</xdr:rowOff>
    </xdr:from>
    <xdr:to>
      <xdr:col>67</xdr:col>
      <xdr:colOff>101600</xdr:colOff>
      <xdr:row>38</xdr:row>
      <xdr:rowOff>76381</xdr:rowOff>
    </xdr:to>
    <xdr:sp macro="" textlink="">
      <xdr:nvSpPr>
        <xdr:cNvPr id="434" name="フローチャート: 判断 433">
          <a:extLst>
            <a:ext uri="{FF2B5EF4-FFF2-40B4-BE49-F238E27FC236}">
              <a16:creationId xmlns:a16="http://schemas.microsoft.com/office/drawing/2014/main" xmlns="" id="{99E0BA8E-8993-427F-84EF-3879A9DD0409}"/>
            </a:ext>
          </a:extLst>
        </xdr:cNvPr>
        <xdr:cNvSpPr/>
      </xdr:nvSpPr>
      <xdr:spPr>
        <a:xfrm>
          <a:off x="12763500" y="648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xmlns="" id="{B21D9AD0-4838-40B3-8032-3CC8D9665EE3}"/>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xmlns="" id="{F7AE5EDF-2A6F-454A-901D-44B5A69309F3}"/>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xmlns="" id="{10B298E7-9B19-4B24-A39D-F6D8A1E5650D}"/>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xmlns="" id="{5D7C3E88-27D0-45CE-9ED9-8FDD4E9299B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xmlns="" id="{15D72AA9-BA31-4BA5-800F-B06EEDFBD33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149497</xdr:rowOff>
    </xdr:from>
    <xdr:to>
      <xdr:col>85</xdr:col>
      <xdr:colOff>177800</xdr:colOff>
      <xdr:row>41</xdr:row>
      <xdr:rowOff>79647</xdr:rowOff>
    </xdr:to>
    <xdr:sp macro="" textlink="">
      <xdr:nvSpPr>
        <xdr:cNvPr id="440" name="楕円 439">
          <a:extLst>
            <a:ext uri="{FF2B5EF4-FFF2-40B4-BE49-F238E27FC236}">
              <a16:creationId xmlns:a16="http://schemas.microsoft.com/office/drawing/2014/main" xmlns="" id="{5A56A088-C2EF-4168-9EFB-0F83652B52E4}"/>
            </a:ext>
          </a:extLst>
        </xdr:cNvPr>
        <xdr:cNvSpPr/>
      </xdr:nvSpPr>
      <xdr:spPr>
        <a:xfrm>
          <a:off x="16268700" y="7007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127924</xdr:rowOff>
    </xdr:from>
    <xdr:ext cx="405111" cy="259045"/>
    <xdr:sp macro="" textlink="">
      <xdr:nvSpPr>
        <xdr:cNvPr id="441" name="【認定こども園・幼稚園・保育所】&#10;有形固定資産減価償却率該当値テキスト">
          <a:extLst>
            <a:ext uri="{FF2B5EF4-FFF2-40B4-BE49-F238E27FC236}">
              <a16:creationId xmlns:a16="http://schemas.microsoft.com/office/drawing/2014/main" xmlns="" id="{B929C35D-9493-4B7E-B2DC-B948E4B528BB}"/>
            </a:ext>
          </a:extLst>
        </xdr:cNvPr>
        <xdr:cNvSpPr txBox="1"/>
      </xdr:nvSpPr>
      <xdr:spPr>
        <a:xfrm>
          <a:off x="16357600" y="69859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126637</xdr:rowOff>
    </xdr:from>
    <xdr:to>
      <xdr:col>81</xdr:col>
      <xdr:colOff>101600</xdr:colOff>
      <xdr:row>41</xdr:row>
      <xdr:rowOff>56787</xdr:rowOff>
    </xdr:to>
    <xdr:sp macro="" textlink="">
      <xdr:nvSpPr>
        <xdr:cNvPr id="442" name="楕円 441">
          <a:extLst>
            <a:ext uri="{FF2B5EF4-FFF2-40B4-BE49-F238E27FC236}">
              <a16:creationId xmlns:a16="http://schemas.microsoft.com/office/drawing/2014/main" xmlns="" id="{EE20923E-4614-4F9D-AF94-C9E1CBF81FE0}"/>
            </a:ext>
          </a:extLst>
        </xdr:cNvPr>
        <xdr:cNvSpPr/>
      </xdr:nvSpPr>
      <xdr:spPr>
        <a:xfrm>
          <a:off x="15430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5987</xdr:rowOff>
    </xdr:from>
    <xdr:to>
      <xdr:col>85</xdr:col>
      <xdr:colOff>127000</xdr:colOff>
      <xdr:row>41</xdr:row>
      <xdr:rowOff>28847</xdr:rowOff>
    </xdr:to>
    <xdr:cxnSp macro="">
      <xdr:nvCxnSpPr>
        <xdr:cNvPr id="443" name="直線コネクタ 442">
          <a:extLst>
            <a:ext uri="{FF2B5EF4-FFF2-40B4-BE49-F238E27FC236}">
              <a16:creationId xmlns:a16="http://schemas.microsoft.com/office/drawing/2014/main" xmlns="" id="{E0B32E76-E612-4256-B78E-4BF67D71634E}"/>
            </a:ext>
          </a:extLst>
        </xdr:cNvPr>
        <xdr:cNvCxnSpPr/>
      </xdr:nvCxnSpPr>
      <xdr:spPr>
        <a:xfrm>
          <a:off x="15481300" y="7035437"/>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93980</xdr:rowOff>
    </xdr:from>
    <xdr:to>
      <xdr:col>76</xdr:col>
      <xdr:colOff>165100</xdr:colOff>
      <xdr:row>41</xdr:row>
      <xdr:rowOff>24130</xdr:rowOff>
    </xdr:to>
    <xdr:sp macro="" textlink="">
      <xdr:nvSpPr>
        <xdr:cNvPr id="444" name="楕円 443">
          <a:extLst>
            <a:ext uri="{FF2B5EF4-FFF2-40B4-BE49-F238E27FC236}">
              <a16:creationId xmlns:a16="http://schemas.microsoft.com/office/drawing/2014/main" xmlns="" id="{7EDB5A2D-5034-41DA-95C0-2250C4962344}"/>
            </a:ext>
          </a:extLst>
        </xdr:cNvPr>
        <xdr:cNvSpPr/>
      </xdr:nvSpPr>
      <xdr:spPr>
        <a:xfrm>
          <a:off x="14541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144780</xdr:rowOff>
    </xdr:from>
    <xdr:to>
      <xdr:col>81</xdr:col>
      <xdr:colOff>50800</xdr:colOff>
      <xdr:row>41</xdr:row>
      <xdr:rowOff>5987</xdr:rowOff>
    </xdr:to>
    <xdr:cxnSp macro="">
      <xdr:nvCxnSpPr>
        <xdr:cNvPr id="445" name="直線コネクタ 444">
          <a:extLst>
            <a:ext uri="{FF2B5EF4-FFF2-40B4-BE49-F238E27FC236}">
              <a16:creationId xmlns:a16="http://schemas.microsoft.com/office/drawing/2014/main" xmlns="" id="{4FC07E04-F511-429F-99BA-991D7EED0111}"/>
            </a:ext>
          </a:extLst>
        </xdr:cNvPr>
        <xdr:cNvCxnSpPr/>
      </xdr:nvCxnSpPr>
      <xdr:spPr>
        <a:xfrm>
          <a:off x="14592300" y="700278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44994</xdr:rowOff>
    </xdr:from>
    <xdr:to>
      <xdr:col>72</xdr:col>
      <xdr:colOff>38100</xdr:colOff>
      <xdr:row>40</xdr:row>
      <xdr:rowOff>146594</xdr:rowOff>
    </xdr:to>
    <xdr:sp macro="" textlink="">
      <xdr:nvSpPr>
        <xdr:cNvPr id="446" name="楕円 445">
          <a:extLst>
            <a:ext uri="{FF2B5EF4-FFF2-40B4-BE49-F238E27FC236}">
              <a16:creationId xmlns:a16="http://schemas.microsoft.com/office/drawing/2014/main" xmlns="" id="{9288BD98-569B-4D4A-833A-3FB35A549E23}"/>
            </a:ext>
          </a:extLst>
        </xdr:cNvPr>
        <xdr:cNvSpPr/>
      </xdr:nvSpPr>
      <xdr:spPr>
        <a:xfrm>
          <a:off x="13652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95794</xdr:rowOff>
    </xdr:from>
    <xdr:to>
      <xdr:col>76</xdr:col>
      <xdr:colOff>114300</xdr:colOff>
      <xdr:row>40</xdr:row>
      <xdr:rowOff>144780</xdr:rowOff>
    </xdr:to>
    <xdr:cxnSp macro="">
      <xdr:nvCxnSpPr>
        <xdr:cNvPr id="447" name="直線コネクタ 446">
          <a:extLst>
            <a:ext uri="{FF2B5EF4-FFF2-40B4-BE49-F238E27FC236}">
              <a16:creationId xmlns:a16="http://schemas.microsoft.com/office/drawing/2014/main" xmlns="" id="{37F28BB4-65C4-48D9-912D-2C8D1CBD9AC1}"/>
            </a:ext>
          </a:extLst>
        </xdr:cNvPr>
        <xdr:cNvCxnSpPr/>
      </xdr:nvCxnSpPr>
      <xdr:spPr>
        <a:xfrm>
          <a:off x="13703300" y="695379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10704</xdr:rowOff>
    </xdr:from>
    <xdr:to>
      <xdr:col>67</xdr:col>
      <xdr:colOff>101600</xdr:colOff>
      <xdr:row>40</xdr:row>
      <xdr:rowOff>112304</xdr:rowOff>
    </xdr:to>
    <xdr:sp macro="" textlink="">
      <xdr:nvSpPr>
        <xdr:cNvPr id="448" name="楕円 447">
          <a:extLst>
            <a:ext uri="{FF2B5EF4-FFF2-40B4-BE49-F238E27FC236}">
              <a16:creationId xmlns:a16="http://schemas.microsoft.com/office/drawing/2014/main" xmlns="" id="{92A1FB55-FAEA-4CD2-981A-BF5A844C67AA}"/>
            </a:ext>
          </a:extLst>
        </xdr:cNvPr>
        <xdr:cNvSpPr/>
      </xdr:nvSpPr>
      <xdr:spPr>
        <a:xfrm>
          <a:off x="12763500" y="686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61504</xdr:rowOff>
    </xdr:from>
    <xdr:to>
      <xdr:col>71</xdr:col>
      <xdr:colOff>177800</xdr:colOff>
      <xdr:row>40</xdr:row>
      <xdr:rowOff>95794</xdr:rowOff>
    </xdr:to>
    <xdr:cxnSp macro="">
      <xdr:nvCxnSpPr>
        <xdr:cNvPr id="449" name="直線コネクタ 448">
          <a:extLst>
            <a:ext uri="{FF2B5EF4-FFF2-40B4-BE49-F238E27FC236}">
              <a16:creationId xmlns:a16="http://schemas.microsoft.com/office/drawing/2014/main" xmlns="" id="{AA2F77CC-604B-468C-8E4C-45883047CF8F}"/>
            </a:ext>
          </a:extLst>
        </xdr:cNvPr>
        <xdr:cNvCxnSpPr/>
      </xdr:nvCxnSpPr>
      <xdr:spPr>
        <a:xfrm>
          <a:off x="12814300" y="6919504"/>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76580</xdr:rowOff>
    </xdr:from>
    <xdr:ext cx="405111" cy="259045"/>
    <xdr:sp macro="" textlink="">
      <xdr:nvSpPr>
        <xdr:cNvPr id="450" name="n_1aveValue【認定こども園・幼稚園・保育所】&#10;有形固定資産減価償却率">
          <a:extLst>
            <a:ext uri="{FF2B5EF4-FFF2-40B4-BE49-F238E27FC236}">
              <a16:creationId xmlns:a16="http://schemas.microsoft.com/office/drawing/2014/main" xmlns="" id="{47D47F77-DBA5-401B-A877-A1C654183665}"/>
            </a:ext>
          </a:extLst>
        </xdr:cNvPr>
        <xdr:cNvSpPr txBox="1"/>
      </xdr:nvSpPr>
      <xdr:spPr>
        <a:xfrm>
          <a:off x="15266044" y="624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94541</xdr:rowOff>
    </xdr:from>
    <xdr:ext cx="405111" cy="259045"/>
    <xdr:sp macro="" textlink="">
      <xdr:nvSpPr>
        <xdr:cNvPr id="451" name="n_2aveValue【認定こども園・幼稚園・保育所】&#10;有形固定資産減価償却率">
          <a:extLst>
            <a:ext uri="{FF2B5EF4-FFF2-40B4-BE49-F238E27FC236}">
              <a16:creationId xmlns:a16="http://schemas.microsoft.com/office/drawing/2014/main" xmlns="" id="{05A4188E-F204-45B1-9B36-97D49428585A}"/>
            </a:ext>
          </a:extLst>
        </xdr:cNvPr>
        <xdr:cNvSpPr txBox="1"/>
      </xdr:nvSpPr>
      <xdr:spPr>
        <a:xfrm>
          <a:off x="14389744" y="626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78213</xdr:rowOff>
    </xdr:from>
    <xdr:ext cx="405111" cy="259045"/>
    <xdr:sp macro="" textlink="">
      <xdr:nvSpPr>
        <xdr:cNvPr id="452" name="n_3aveValue【認定こども園・幼稚園・保育所】&#10;有形固定資産減価償却率">
          <a:extLst>
            <a:ext uri="{FF2B5EF4-FFF2-40B4-BE49-F238E27FC236}">
              <a16:creationId xmlns:a16="http://schemas.microsoft.com/office/drawing/2014/main" xmlns="" id="{4A01B222-7523-4A80-ADA6-CB92CA894E39}"/>
            </a:ext>
          </a:extLst>
        </xdr:cNvPr>
        <xdr:cNvSpPr txBox="1"/>
      </xdr:nvSpPr>
      <xdr:spPr>
        <a:xfrm>
          <a:off x="13500744" y="6250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92908</xdr:rowOff>
    </xdr:from>
    <xdr:ext cx="405111" cy="259045"/>
    <xdr:sp macro="" textlink="">
      <xdr:nvSpPr>
        <xdr:cNvPr id="453" name="n_4aveValue【認定こども園・幼稚園・保育所】&#10;有形固定資産減価償却率">
          <a:extLst>
            <a:ext uri="{FF2B5EF4-FFF2-40B4-BE49-F238E27FC236}">
              <a16:creationId xmlns:a16="http://schemas.microsoft.com/office/drawing/2014/main" xmlns="" id="{96B51898-DE5E-461D-9EA1-2178FBF34C2F}"/>
            </a:ext>
          </a:extLst>
        </xdr:cNvPr>
        <xdr:cNvSpPr txBox="1"/>
      </xdr:nvSpPr>
      <xdr:spPr>
        <a:xfrm>
          <a:off x="12611744" y="626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47914</xdr:rowOff>
    </xdr:from>
    <xdr:ext cx="405111" cy="259045"/>
    <xdr:sp macro="" textlink="">
      <xdr:nvSpPr>
        <xdr:cNvPr id="454" name="n_1mainValue【認定こども園・幼稚園・保育所】&#10;有形固定資産減価償却率">
          <a:extLst>
            <a:ext uri="{FF2B5EF4-FFF2-40B4-BE49-F238E27FC236}">
              <a16:creationId xmlns:a16="http://schemas.microsoft.com/office/drawing/2014/main" xmlns="" id="{F1ADC44A-8D06-4FA2-B159-ABD0816DD970}"/>
            </a:ext>
          </a:extLst>
        </xdr:cNvPr>
        <xdr:cNvSpPr txBox="1"/>
      </xdr:nvSpPr>
      <xdr:spPr>
        <a:xfrm>
          <a:off x="152660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15257</xdr:rowOff>
    </xdr:from>
    <xdr:ext cx="405111" cy="259045"/>
    <xdr:sp macro="" textlink="">
      <xdr:nvSpPr>
        <xdr:cNvPr id="455" name="n_2mainValue【認定こども園・幼稚園・保育所】&#10;有形固定資産減価償却率">
          <a:extLst>
            <a:ext uri="{FF2B5EF4-FFF2-40B4-BE49-F238E27FC236}">
              <a16:creationId xmlns:a16="http://schemas.microsoft.com/office/drawing/2014/main" xmlns="" id="{DEA24C7F-1CB1-417B-A569-585ACB1AD1C3}"/>
            </a:ext>
          </a:extLst>
        </xdr:cNvPr>
        <xdr:cNvSpPr txBox="1"/>
      </xdr:nvSpPr>
      <xdr:spPr>
        <a:xfrm>
          <a:off x="143897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137721</xdr:rowOff>
    </xdr:from>
    <xdr:ext cx="405111" cy="259045"/>
    <xdr:sp macro="" textlink="">
      <xdr:nvSpPr>
        <xdr:cNvPr id="456" name="n_3mainValue【認定こども園・幼稚園・保育所】&#10;有形固定資産減価償却率">
          <a:extLst>
            <a:ext uri="{FF2B5EF4-FFF2-40B4-BE49-F238E27FC236}">
              <a16:creationId xmlns:a16="http://schemas.microsoft.com/office/drawing/2014/main" xmlns="" id="{8AF5A2D7-2B4B-4538-8C19-C7B61332368A}"/>
            </a:ext>
          </a:extLst>
        </xdr:cNvPr>
        <xdr:cNvSpPr txBox="1"/>
      </xdr:nvSpPr>
      <xdr:spPr>
        <a:xfrm>
          <a:off x="13500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103431</xdr:rowOff>
    </xdr:from>
    <xdr:ext cx="405111" cy="259045"/>
    <xdr:sp macro="" textlink="">
      <xdr:nvSpPr>
        <xdr:cNvPr id="457" name="n_4mainValue【認定こども園・幼稚園・保育所】&#10;有形固定資産減価償却率">
          <a:extLst>
            <a:ext uri="{FF2B5EF4-FFF2-40B4-BE49-F238E27FC236}">
              <a16:creationId xmlns:a16="http://schemas.microsoft.com/office/drawing/2014/main" xmlns="" id="{AEC1D6F2-3EB6-48D6-BBC7-8456B2724785}"/>
            </a:ext>
          </a:extLst>
        </xdr:cNvPr>
        <xdr:cNvSpPr txBox="1"/>
      </xdr:nvSpPr>
      <xdr:spPr>
        <a:xfrm>
          <a:off x="12611744"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8" name="正方形/長方形 457">
          <a:extLst>
            <a:ext uri="{FF2B5EF4-FFF2-40B4-BE49-F238E27FC236}">
              <a16:creationId xmlns:a16="http://schemas.microsoft.com/office/drawing/2014/main" xmlns="" id="{0FC27317-2033-44A2-A60B-C3046944F44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9" name="正方形/長方形 458">
          <a:extLst>
            <a:ext uri="{FF2B5EF4-FFF2-40B4-BE49-F238E27FC236}">
              <a16:creationId xmlns:a16="http://schemas.microsoft.com/office/drawing/2014/main" xmlns="" id="{407AADE3-3558-4289-96B7-A5FF28AAB61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60" name="正方形/長方形 459">
          <a:extLst>
            <a:ext uri="{FF2B5EF4-FFF2-40B4-BE49-F238E27FC236}">
              <a16:creationId xmlns:a16="http://schemas.microsoft.com/office/drawing/2014/main" xmlns="" id="{DE531778-8F5C-43A5-BD16-13046D0F5782}"/>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61" name="正方形/長方形 460">
          <a:extLst>
            <a:ext uri="{FF2B5EF4-FFF2-40B4-BE49-F238E27FC236}">
              <a16:creationId xmlns:a16="http://schemas.microsoft.com/office/drawing/2014/main" xmlns="" id="{9B4E5197-EA82-41A4-A810-8C0364D28F4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2" name="正方形/長方形 461">
          <a:extLst>
            <a:ext uri="{FF2B5EF4-FFF2-40B4-BE49-F238E27FC236}">
              <a16:creationId xmlns:a16="http://schemas.microsoft.com/office/drawing/2014/main" xmlns="" id="{F56ECB0D-1954-4EB6-A099-22801A09A19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3" name="正方形/長方形 462">
          <a:extLst>
            <a:ext uri="{FF2B5EF4-FFF2-40B4-BE49-F238E27FC236}">
              <a16:creationId xmlns:a16="http://schemas.microsoft.com/office/drawing/2014/main" xmlns="" id="{72F7E738-9ACB-4205-9945-F7C284D7DD97}"/>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4" name="正方形/長方形 463">
          <a:extLst>
            <a:ext uri="{FF2B5EF4-FFF2-40B4-BE49-F238E27FC236}">
              <a16:creationId xmlns:a16="http://schemas.microsoft.com/office/drawing/2014/main" xmlns="" id="{56EB0879-831D-4758-B61A-CB817B9785F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5" name="正方形/長方形 464">
          <a:extLst>
            <a:ext uri="{FF2B5EF4-FFF2-40B4-BE49-F238E27FC236}">
              <a16:creationId xmlns:a16="http://schemas.microsoft.com/office/drawing/2014/main" xmlns="" id="{A4F351FB-36F5-404D-90DC-B8D5C0612AED}"/>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6" name="テキスト ボックス 465">
          <a:extLst>
            <a:ext uri="{FF2B5EF4-FFF2-40B4-BE49-F238E27FC236}">
              <a16:creationId xmlns:a16="http://schemas.microsoft.com/office/drawing/2014/main" xmlns="" id="{1E74FE89-9E15-4637-9A5E-994C6979EB5E}"/>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7" name="直線コネクタ 466">
          <a:extLst>
            <a:ext uri="{FF2B5EF4-FFF2-40B4-BE49-F238E27FC236}">
              <a16:creationId xmlns:a16="http://schemas.microsoft.com/office/drawing/2014/main" xmlns="" id="{C09677D5-DD33-411E-8709-FF04F23EE64B}"/>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8" name="直線コネクタ 467">
          <a:extLst>
            <a:ext uri="{FF2B5EF4-FFF2-40B4-BE49-F238E27FC236}">
              <a16:creationId xmlns:a16="http://schemas.microsoft.com/office/drawing/2014/main" xmlns="" id="{0B47181B-9411-462C-8212-D297496569BD}"/>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469" name="テキスト ボックス 468">
          <a:extLst>
            <a:ext uri="{FF2B5EF4-FFF2-40B4-BE49-F238E27FC236}">
              <a16:creationId xmlns:a16="http://schemas.microsoft.com/office/drawing/2014/main" xmlns="" id="{A301D34F-50D0-4CEF-9A8B-845EA71F19FB}"/>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70" name="直線コネクタ 469">
          <a:extLst>
            <a:ext uri="{FF2B5EF4-FFF2-40B4-BE49-F238E27FC236}">
              <a16:creationId xmlns:a16="http://schemas.microsoft.com/office/drawing/2014/main" xmlns="" id="{75D79BD1-7966-4589-9E6C-6581E62C35AB}"/>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471" name="テキスト ボックス 470">
          <a:extLst>
            <a:ext uri="{FF2B5EF4-FFF2-40B4-BE49-F238E27FC236}">
              <a16:creationId xmlns:a16="http://schemas.microsoft.com/office/drawing/2014/main" xmlns="" id="{F5AA6835-C152-4200-A01F-913F329D01C5}"/>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72" name="直線コネクタ 471">
          <a:extLst>
            <a:ext uri="{FF2B5EF4-FFF2-40B4-BE49-F238E27FC236}">
              <a16:creationId xmlns:a16="http://schemas.microsoft.com/office/drawing/2014/main" xmlns="" id="{B0753276-3B88-4A5D-93D1-C69AA917A6F7}"/>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473" name="テキスト ボックス 472">
          <a:extLst>
            <a:ext uri="{FF2B5EF4-FFF2-40B4-BE49-F238E27FC236}">
              <a16:creationId xmlns:a16="http://schemas.microsoft.com/office/drawing/2014/main" xmlns="" id="{1F0273F6-2578-426D-AC83-943397C8CB64}"/>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74" name="直線コネクタ 473">
          <a:extLst>
            <a:ext uri="{FF2B5EF4-FFF2-40B4-BE49-F238E27FC236}">
              <a16:creationId xmlns:a16="http://schemas.microsoft.com/office/drawing/2014/main" xmlns="" id="{CC0EBA55-194C-4764-B9A8-727A004B95FB}"/>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475" name="テキスト ボックス 474">
          <a:extLst>
            <a:ext uri="{FF2B5EF4-FFF2-40B4-BE49-F238E27FC236}">
              <a16:creationId xmlns:a16="http://schemas.microsoft.com/office/drawing/2014/main" xmlns="" id="{B94E9AC2-6353-4367-BAA9-32BFBBD89495}"/>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76" name="直線コネクタ 475">
          <a:extLst>
            <a:ext uri="{FF2B5EF4-FFF2-40B4-BE49-F238E27FC236}">
              <a16:creationId xmlns:a16="http://schemas.microsoft.com/office/drawing/2014/main" xmlns="" id="{83CE3CE8-1095-4EC3-AFFC-A1882AF1F369}"/>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477" name="テキスト ボックス 476">
          <a:extLst>
            <a:ext uri="{FF2B5EF4-FFF2-40B4-BE49-F238E27FC236}">
              <a16:creationId xmlns:a16="http://schemas.microsoft.com/office/drawing/2014/main" xmlns="" id="{CDCE8F25-C4D3-4A71-812F-33BC132D2F8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8" name="直線コネクタ 477">
          <a:extLst>
            <a:ext uri="{FF2B5EF4-FFF2-40B4-BE49-F238E27FC236}">
              <a16:creationId xmlns:a16="http://schemas.microsoft.com/office/drawing/2014/main" xmlns="" id="{3BA27131-ACE1-492F-89E5-E20927B49F23}"/>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479" name="テキスト ボックス 478">
          <a:extLst>
            <a:ext uri="{FF2B5EF4-FFF2-40B4-BE49-F238E27FC236}">
              <a16:creationId xmlns:a16="http://schemas.microsoft.com/office/drawing/2014/main" xmlns="" id="{0BB0877B-87AA-4194-B084-31BFC8FB0FA1}"/>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80" name="直線コネクタ 479">
          <a:extLst>
            <a:ext uri="{FF2B5EF4-FFF2-40B4-BE49-F238E27FC236}">
              <a16:creationId xmlns:a16="http://schemas.microsoft.com/office/drawing/2014/main" xmlns="" id="{8274ADCC-2C8C-49E1-89DF-6A24A1E4002D}"/>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81" name="テキスト ボックス 480">
          <a:extLst>
            <a:ext uri="{FF2B5EF4-FFF2-40B4-BE49-F238E27FC236}">
              <a16:creationId xmlns:a16="http://schemas.microsoft.com/office/drawing/2014/main" xmlns="" id="{BF327FDE-6776-4A86-B404-57C60F75C52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82" name="【認定こども園・幼稚園・保育所】&#10;一人当たり面積グラフ枠">
          <a:extLst>
            <a:ext uri="{FF2B5EF4-FFF2-40B4-BE49-F238E27FC236}">
              <a16:creationId xmlns:a16="http://schemas.microsoft.com/office/drawing/2014/main" xmlns="" id="{F7021F9C-4085-4BCD-B75A-D99525512EB7}"/>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15784</xdr:rowOff>
    </xdr:from>
    <xdr:to>
      <xdr:col>116</xdr:col>
      <xdr:colOff>62864</xdr:colOff>
      <xdr:row>42</xdr:row>
      <xdr:rowOff>66403</xdr:rowOff>
    </xdr:to>
    <xdr:cxnSp macro="">
      <xdr:nvCxnSpPr>
        <xdr:cNvPr id="483" name="直線コネクタ 482">
          <a:extLst>
            <a:ext uri="{FF2B5EF4-FFF2-40B4-BE49-F238E27FC236}">
              <a16:creationId xmlns:a16="http://schemas.microsoft.com/office/drawing/2014/main" xmlns="" id="{30C672F7-43FF-441F-85B4-1FA0DD91C68D}"/>
            </a:ext>
          </a:extLst>
        </xdr:cNvPr>
        <xdr:cNvCxnSpPr/>
      </xdr:nvCxnSpPr>
      <xdr:spPr>
        <a:xfrm flipV="1">
          <a:off x="22160864" y="5673634"/>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70230</xdr:rowOff>
    </xdr:from>
    <xdr:ext cx="469744" cy="259045"/>
    <xdr:sp macro="" textlink="">
      <xdr:nvSpPr>
        <xdr:cNvPr id="484" name="【認定こども園・幼稚園・保育所】&#10;一人当たり面積最小値テキスト">
          <a:extLst>
            <a:ext uri="{FF2B5EF4-FFF2-40B4-BE49-F238E27FC236}">
              <a16:creationId xmlns:a16="http://schemas.microsoft.com/office/drawing/2014/main" xmlns="" id="{4A1C5C03-896D-4328-9E22-2EF801290FC3}"/>
            </a:ext>
          </a:extLst>
        </xdr:cNvPr>
        <xdr:cNvSpPr txBox="1"/>
      </xdr:nvSpPr>
      <xdr:spPr>
        <a:xfrm>
          <a:off x="22199600" y="727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66403</xdr:rowOff>
    </xdr:from>
    <xdr:to>
      <xdr:col>116</xdr:col>
      <xdr:colOff>152400</xdr:colOff>
      <xdr:row>42</xdr:row>
      <xdr:rowOff>66403</xdr:rowOff>
    </xdr:to>
    <xdr:cxnSp macro="">
      <xdr:nvCxnSpPr>
        <xdr:cNvPr id="485" name="直線コネクタ 484">
          <a:extLst>
            <a:ext uri="{FF2B5EF4-FFF2-40B4-BE49-F238E27FC236}">
              <a16:creationId xmlns:a16="http://schemas.microsoft.com/office/drawing/2014/main" xmlns="" id="{7F4FF951-B39A-4560-A11F-C5C5BE2BB15D}"/>
            </a:ext>
          </a:extLst>
        </xdr:cNvPr>
        <xdr:cNvCxnSpPr/>
      </xdr:nvCxnSpPr>
      <xdr:spPr>
        <a:xfrm>
          <a:off x="22072600" y="726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133911</xdr:rowOff>
    </xdr:from>
    <xdr:ext cx="469744" cy="259045"/>
    <xdr:sp macro="" textlink="">
      <xdr:nvSpPr>
        <xdr:cNvPr id="486" name="【認定こども園・幼稚園・保育所】&#10;一人当たり面積最大値テキスト">
          <a:extLst>
            <a:ext uri="{FF2B5EF4-FFF2-40B4-BE49-F238E27FC236}">
              <a16:creationId xmlns:a16="http://schemas.microsoft.com/office/drawing/2014/main" xmlns="" id="{38481877-D773-4BA6-B786-01FC85CE756E}"/>
            </a:ext>
          </a:extLst>
        </xdr:cNvPr>
        <xdr:cNvSpPr txBox="1"/>
      </xdr:nvSpPr>
      <xdr:spPr>
        <a:xfrm>
          <a:off x="22199600" y="5448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15784</xdr:rowOff>
    </xdr:from>
    <xdr:to>
      <xdr:col>116</xdr:col>
      <xdr:colOff>152400</xdr:colOff>
      <xdr:row>33</xdr:row>
      <xdr:rowOff>15784</xdr:rowOff>
    </xdr:to>
    <xdr:cxnSp macro="">
      <xdr:nvCxnSpPr>
        <xdr:cNvPr id="487" name="直線コネクタ 486">
          <a:extLst>
            <a:ext uri="{FF2B5EF4-FFF2-40B4-BE49-F238E27FC236}">
              <a16:creationId xmlns:a16="http://schemas.microsoft.com/office/drawing/2014/main" xmlns="" id="{B557292E-F6F1-4FFF-900A-3A597CE5C6D2}"/>
            </a:ext>
          </a:extLst>
        </xdr:cNvPr>
        <xdr:cNvCxnSpPr/>
      </xdr:nvCxnSpPr>
      <xdr:spPr>
        <a:xfrm>
          <a:off x="22072600" y="5673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34851</xdr:rowOff>
    </xdr:from>
    <xdr:ext cx="469744" cy="259045"/>
    <xdr:sp macro="" textlink="">
      <xdr:nvSpPr>
        <xdr:cNvPr id="488" name="【認定こども園・幼稚園・保育所】&#10;一人当たり面積平均値テキスト">
          <a:extLst>
            <a:ext uri="{FF2B5EF4-FFF2-40B4-BE49-F238E27FC236}">
              <a16:creationId xmlns:a16="http://schemas.microsoft.com/office/drawing/2014/main" xmlns="" id="{1A8B26D9-1338-4FD8-9C32-228D7561CB03}"/>
            </a:ext>
          </a:extLst>
        </xdr:cNvPr>
        <xdr:cNvSpPr txBox="1"/>
      </xdr:nvSpPr>
      <xdr:spPr>
        <a:xfrm>
          <a:off x="22199600" y="67214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56424</xdr:rowOff>
    </xdr:from>
    <xdr:to>
      <xdr:col>116</xdr:col>
      <xdr:colOff>114300</xdr:colOff>
      <xdr:row>39</xdr:row>
      <xdr:rowOff>158024</xdr:rowOff>
    </xdr:to>
    <xdr:sp macro="" textlink="">
      <xdr:nvSpPr>
        <xdr:cNvPr id="489" name="フローチャート: 判断 488">
          <a:extLst>
            <a:ext uri="{FF2B5EF4-FFF2-40B4-BE49-F238E27FC236}">
              <a16:creationId xmlns:a16="http://schemas.microsoft.com/office/drawing/2014/main" xmlns="" id="{22BB5A4D-D7B8-4FF5-8C19-347D863A4115}"/>
            </a:ext>
          </a:extLst>
        </xdr:cNvPr>
        <xdr:cNvSpPr/>
      </xdr:nvSpPr>
      <xdr:spPr>
        <a:xfrm>
          <a:off x="22110700" y="6742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xdr:rowOff>
    </xdr:from>
    <xdr:to>
      <xdr:col>112</xdr:col>
      <xdr:colOff>38100</xdr:colOff>
      <xdr:row>39</xdr:row>
      <xdr:rowOff>115570</xdr:rowOff>
    </xdr:to>
    <xdr:sp macro="" textlink="">
      <xdr:nvSpPr>
        <xdr:cNvPr id="490" name="フローチャート: 判断 489">
          <a:extLst>
            <a:ext uri="{FF2B5EF4-FFF2-40B4-BE49-F238E27FC236}">
              <a16:creationId xmlns:a16="http://schemas.microsoft.com/office/drawing/2014/main" xmlns="" id="{331FE451-1765-4BAE-8871-CD9216E4E8A9}"/>
            </a:ext>
          </a:extLst>
        </xdr:cNvPr>
        <xdr:cNvSpPr/>
      </xdr:nvSpPr>
      <xdr:spPr>
        <a:xfrm>
          <a:off x="21272500" y="670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76019</xdr:rowOff>
    </xdr:from>
    <xdr:to>
      <xdr:col>107</xdr:col>
      <xdr:colOff>101600</xdr:colOff>
      <xdr:row>40</xdr:row>
      <xdr:rowOff>6169</xdr:rowOff>
    </xdr:to>
    <xdr:sp macro="" textlink="">
      <xdr:nvSpPr>
        <xdr:cNvPr id="491" name="フローチャート: 判断 490">
          <a:extLst>
            <a:ext uri="{FF2B5EF4-FFF2-40B4-BE49-F238E27FC236}">
              <a16:creationId xmlns:a16="http://schemas.microsoft.com/office/drawing/2014/main" xmlns="" id="{4FBA0EC6-A36C-4F26-BA8D-566B2FF1C947}"/>
            </a:ext>
          </a:extLst>
        </xdr:cNvPr>
        <xdr:cNvSpPr/>
      </xdr:nvSpPr>
      <xdr:spPr>
        <a:xfrm>
          <a:off x="20383500" y="6762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79284</xdr:rowOff>
    </xdr:from>
    <xdr:to>
      <xdr:col>102</xdr:col>
      <xdr:colOff>165100</xdr:colOff>
      <xdr:row>40</xdr:row>
      <xdr:rowOff>9434</xdr:rowOff>
    </xdr:to>
    <xdr:sp macro="" textlink="">
      <xdr:nvSpPr>
        <xdr:cNvPr id="492" name="フローチャート: 判断 491">
          <a:extLst>
            <a:ext uri="{FF2B5EF4-FFF2-40B4-BE49-F238E27FC236}">
              <a16:creationId xmlns:a16="http://schemas.microsoft.com/office/drawing/2014/main" xmlns="" id="{EDEDAAF4-B6A4-4288-A81E-19756180180F}"/>
            </a:ext>
          </a:extLst>
        </xdr:cNvPr>
        <xdr:cNvSpPr/>
      </xdr:nvSpPr>
      <xdr:spPr>
        <a:xfrm>
          <a:off x="194945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43362</xdr:rowOff>
    </xdr:from>
    <xdr:to>
      <xdr:col>98</xdr:col>
      <xdr:colOff>38100</xdr:colOff>
      <xdr:row>39</xdr:row>
      <xdr:rowOff>144962</xdr:rowOff>
    </xdr:to>
    <xdr:sp macro="" textlink="">
      <xdr:nvSpPr>
        <xdr:cNvPr id="493" name="フローチャート: 判断 492">
          <a:extLst>
            <a:ext uri="{FF2B5EF4-FFF2-40B4-BE49-F238E27FC236}">
              <a16:creationId xmlns:a16="http://schemas.microsoft.com/office/drawing/2014/main" xmlns="" id="{7BA104E5-12B9-4DC2-BAAE-387A56268D27}"/>
            </a:ext>
          </a:extLst>
        </xdr:cNvPr>
        <xdr:cNvSpPr/>
      </xdr:nvSpPr>
      <xdr:spPr>
        <a:xfrm>
          <a:off x="18605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94" name="テキスト ボックス 493">
          <a:extLst>
            <a:ext uri="{FF2B5EF4-FFF2-40B4-BE49-F238E27FC236}">
              <a16:creationId xmlns:a16="http://schemas.microsoft.com/office/drawing/2014/main" xmlns="" id="{2BD820D9-76DC-407B-B749-9190EC2AE69F}"/>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95" name="テキスト ボックス 494">
          <a:extLst>
            <a:ext uri="{FF2B5EF4-FFF2-40B4-BE49-F238E27FC236}">
              <a16:creationId xmlns:a16="http://schemas.microsoft.com/office/drawing/2014/main" xmlns="" id="{B21BF9F0-A2CC-4434-B758-AB0B91105C4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6" name="テキスト ボックス 495">
          <a:extLst>
            <a:ext uri="{FF2B5EF4-FFF2-40B4-BE49-F238E27FC236}">
              <a16:creationId xmlns:a16="http://schemas.microsoft.com/office/drawing/2014/main" xmlns="" id="{246896CD-AB8E-42CE-BC82-07B928A9AFB8}"/>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7" name="テキスト ボックス 496">
          <a:extLst>
            <a:ext uri="{FF2B5EF4-FFF2-40B4-BE49-F238E27FC236}">
              <a16:creationId xmlns:a16="http://schemas.microsoft.com/office/drawing/2014/main" xmlns="" id="{63F90605-7A52-4BDA-A3DE-0BD3DE014653}"/>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8" name="テキスト ボックス 497">
          <a:extLst>
            <a:ext uri="{FF2B5EF4-FFF2-40B4-BE49-F238E27FC236}">
              <a16:creationId xmlns:a16="http://schemas.microsoft.com/office/drawing/2014/main" xmlns="" id="{732EBFBB-E3E9-4B8E-993A-D32242C2B89A}"/>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43361</xdr:rowOff>
    </xdr:from>
    <xdr:to>
      <xdr:col>116</xdr:col>
      <xdr:colOff>114300</xdr:colOff>
      <xdr:row>35</xdr:row>
      <xdr:rowOff>144961</xdr:rowOff>
    </xdr:to>
    <xdr:sp macro="" textlink="">
      <xdr:nvSpPr>
        <xdr:cNvPr id="499" name="楕円 498">
          <a:extLst>
            <a:ext uri="{FF2B5EF4-FFF2-40B4-BE49-F238E27FC236}">
              <a16:creationId xmlns:a16="http://schemas.microsoft.com/office/drawing/2014/main" xmlns="" id="{7BC4C7A5-2662-465C-9815-A34A994D2C7F}"/>
            </a:ext>
          </a:extLst>
        </xdr:cNvPr>
        <xdr:cNvSpPr/>
      </xdr:nvSpPr>
      <xdr:spPr>
        <a:xfrm>
          <a:off x="22110700" y="604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66238</xdr:rowOff>
    </xdr:from>
    <xdr:ext cx="469744" cy="259045"/>
    <xdr:sp macro="" textlink="">
      <xdr:nvSpPr>
        <xdr:cNvPr id="500" name="【認定こども園・幼稚園・保育所】&#10;一人当たり面積該当値テキスト">
          <a:extLst>
            <a:ext uri="{FF2B5EF4-FFF2-40B4-BE49-F238E27FC236}">
              <a16:creationId xmlns:a16="http://schemas.microsoft.com/office/drawing/2014/main" xmlns="" id="{1F62CD34-0817-4607-948F-2A10DB838E9C}"/>
            </a:ext>
          </a:extLst>
        </xdr:cNvPr>
        <xdr:cNvSpPr txBox="1"/>
      </xdr:nvSpPr>
      <xdr:spPr>
        <a:xfrm>
          <a:off x="22199600" y="5895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76019</xdr:rowOff>
    </xdr:from>
    <xdr:to>
      <xdr:col>112</xdr:col>
      <xdr:colOff>38100</xdr:colOff>
      <xdr:row>36</xdr:row>
      <xdr:rowOff>6169</xdr:rowOff>
    </xdr:to>
    <xdr:sp macro="" textlink="">
      <xdr:nvSpPr>
        <xdr:cNvPr id="501" name="楕円 500">
          <a:extLst>
            <a:ext uri="{FF2B5EF4-FFF2-40B4-BE49-F238E27FC236}">
              <a16:creationId xmlns:a16="http://schemas.microsoft.com/office/drawing/2014/main" xmlns="" id="{29004972-CD46-44FC-BF69-8DD419B88458}"/>
            </a:ext>
          </a:extLst>
        </xdr:cNvPr>
        <xdr:cNvSpPr/>
      </xdr:nvSpPr>
      <xdr:spPr>
        <a:xfrm>
          <a:off x="21272500" y="6076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94161</xdr:rowOff>
    </xdr:from>
    <xdr:to>
      <xdr:col>116</xdr:col>
      <xdr:colOff>63500</xdr:colOff>
      <xdr:row>35</xdr:row>
      <xdr:rowOff>126819</xdr:rowOff>
    </xdr:to>
    <xdr:cxnSp macro="">
      <xdr:nvCxnSpPr>
        <xdr:cNvPr id="502" name="直線コネクタ 501">
          <a:extLst>
            <a:ext uri="{FF2B5EF4-FFF2-40B4-BE49-F238E27FC236}">
              <a16:creationId xmlns:a16="http://schemas.microsoft.com/office/drawing/2014/main" xmlns="" id="{838FEEEA-7CDB-4C90-9F13-5014E833A21D}"/>
            </a:ext>
          </a:extLst>
        </xdr:cNvPr>
        <xdr:cNvCxnSpPr/>
      </xdr:nvCxnSpPr>
      <xdr:spPr>
        <a:xfrm flipV="1">
          <a:off x="21323300" y="609491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111942</xdr:rowOff>
    </xdr:from>
    <xdr:to>
      <xdr:col>107</xdr:col>
      <xdr:colOff>101600</xdr:colOff>
      <xdr:row>36</xdr:row>
      <xdr:rowOff>42092</xdr:rowOff>
    </xdr:to>
    <xdr:sp macro="" textlink="">
      <xdr:nvSpPr>
        <xdr:cNvPr id="503" name="楕円 502">
          <a:extLst>
            <a:ext uri="{FF2B5EF4-FFF2-40B4-BE49-F238E27FC236}">
              <a16:creationId xmlns:a16="http://schemas.microsoft.com/office/drawing/2014/main" xmlns="" id="{F8FCF80C-253F-4997-BB0B-08612F5E0F0B}"/>
            </a:ext>
          </a:extLst>
        </xdr:cNvPr>
        <xdr:cNvSpPr/>
      </xdr:nvSpPr>
      <xdr:spPr>
        <a:xfrm>
          <a:off x="20383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126819</xdr:rowOff>
    </xdr:from>
    <xdr:to>
      <xdr:col>111</xdr:col>
      <xdr:colOff>177800</xdr:colOff>
      <xdr:row>35</xdr:row>
      <xdr:rowOff>162742</xdr:rowOff>
    </xdr:to>
    <xdr:cxnSp macro="">
      <xdr:nvCxnSpPr>
        <xdr:cNvPr id="504" name="直線コネクタ 503">
          <a:extLst>
            <a:ext uri="{FF2B5EF4-FFF2-40B4-BE49-F238E27FC236}">
              <a16:creationId xmlns:a16="http://schemas.microsoft.com/office/drawing/2014/main" xmlns="" id="{9C151EF8-A58B-47DC-9EB8-67A9D6F6BDD0}"/>
            </a:ext>
          </a:extLst>
        </xdr:cNvPr>
        <xdr:cNvCxnSpPr/>
      </xdr:nvCxnSpPr>
      <xdr:spPr>
        <a:xfrm flipV="1">
          <a:off x="20434300" y="6127569"/>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141333</xdr:rowOff>
    </xdr:from>
    <xdr:to>
      <xdr:col>102</xdr:col>
      <xdr:colOff>165100</xdr:colOff>
      <xdr:row>36</xdr:row>
      <xdr:rowOff>71483</xdr:rowOff>
    </xdr:to>
    <xdr:sp macro="" textlink="">
      <xdr:nvSpPr>
        <xdr:cNvPr id="505" name="楕円 504">
          <a:extLst>
            <a:ext uri="{FF2B5EF4-FFF2-40B4-BE49-F238E27FC236}">
              <a16:creationId xmlns:a16="http://schemas.microsoft.com/office/drawing/2014/main" xmlns="" id="{639347B8-2686-4B9C-8B61-835D9B33407F}"/>
            </a:ext>
          </a:extLst>
        </xdr:cNvPr>
        <xdr:cNvSpPr/>
      </xdr:nvSpPr>
      <xdr:spPr>
        <a:xfrm>
          <a:off x="19494500" y="61420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162742</xdr:rowOff>
    </xdr:from>
    <xdr:to>
      <xdr:col>107</xdr:col>
      <xdr:colOff>50800</xdr:colOff>
      <xdr:row>36</xdr:row>
      <xdr:rowOff>20683</xdr:rowOff>
    </xdr:to>
    <xdr:cxnSp macro="">
      <xdr:nvCxnSpPr>
        <xdr:cNvPr id="506" name="直線コネクタ 505">
          <a:extLst>
            <a:ext uri="{FF2B5EF4-FFF2-40B4-BE49-F238E27FC236}">
              <a16:creationId xmlns:a16="http://schemas.microsoft.com/office/drawing/2014/main" xmlns="" id="{469D66A9-EC3C-49EE-ADFF-0E703A16ADBE}"/>
            </a:ext>
          </a:extLst>
        </xdr:cNvPr>
        <xdr:cNvCxnSpPr/>
      </xdr:nvCxnSpPr>
      <xdr:spPr>
        <a:xfrm flipV="1">
          <a:off x="19545300" y="616349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170724</xdr:rowOff>
    </xdr:from>
    <xdr:to>
      <xdr:col>98</xdr:col>
      <xdr:colOff>38100</xdr:colOff>
      <xdr:row>36</xdr:row>
      <xdr:rowOff>100874</xdr:rowOff>
    </xdr:to>
    <xdr:sp macro="" textlink="">
      <xdr:nvSpPr>
        <xdr:cNvPr id="507" name="楕円 506">
          <a:extLst>
            <a:ext uri="{FF2B5EF4-FFF2-40B4-BE49-F238E27FC236}">
              <a16:creationId xmlns:a16="http://schemas.microsoft.com/office/drawing/2014/main" xmlns="" id="{98076EE6-AAF7-40D1-93C5-8E9C83FB2106}"/>
            </a:ext>
          </a:extLst>
        </xdr:cNvPr>
        <xdr:cNvSpPr/>
      </xdr:nvSpPr>
      <xdr:spPr>
        <a:xfrm>
          <a:off x="18605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20683</xdr:rowOff>
    </xdr:from>
    <xdr:to>
      <xdr:col>102</xdr:col>
      <xdr:colOff>114300</xdr:colOff>
      <xdr:row>36</xdr:row>
      <xdr:rowOff>50074</xdr:rowOff>
    </xdr:to>
    <xdr:cxnSp macro="">
      <xdr:nvCxnSpPr>
        <xdr:cNvPr id="508" name="直線コネクタ 507">
          <a:extLst>
            <a:ext uri="{FF2B5EF4-FFF2-40B4-BE49-F238E27FC236}">
              <a16:creationId xmlns:a16="http://schemas.microsoft.com/office/drawing/2014/main" xmlns="" id="{46B452F1-F16D-48E4-B661-64C6A08576D2}"/>
            </a:ext>
          </a:extLst>
        </xdr:cNvPr>
        <xdr:cNvCxnSpPr/>
      </xdr:nvCxnSpPr>
      <xdr:spPr>
        <a:xfrm flipV="1">
          <a:off x="18656300" y="619288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106697</xdr:rowOff>
    </xdr:from>
    <xdr:ext cx="469744" cy="259045"/>
    <xdr:sp macro="" textlink="">
      <xdr:nvSpPr>
        <xdr:cNvPr id="509" name="n_1aveValue【認定こども園・幼稚園・保育所】&#10;一人当たり面積">
          <a:extLst>
            <a:ext uri="{FF2B5EF4-FFF2-40B4-BE49-F238E27FC236}">
              <a16:creationId xmlns:a16="http://schemas.microsoft.com/office/drawing/2014/main" xmlns="" id="{6694011E-01E5-40C0-A98E-1AE71B78C55A}"/>
            </a:ext>
          </a:extLst>
        </xdr:cNvPr>
        <xdr:cNvSpPr txBox="1"/>
      </xdr:nvSpPr>
      <xdr:spPr>
        <a:xfrm>
          <a:off x="21075727" y="679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168746</xdr:rowOff>
    </xdr:from>
    <xdr:ext cx="469744" cy="259045"/>
    <xdr:sp macro="" textlink="">
      <xdr:nvSpPr>
        <xdr:cNvPr id="510" name="n_2aveValue【認定こども園・幼稚園・保育所】&#10;一人当たり面積">
          <a:extLst>
            <a:ext uri="{FF2B5EF4-FFF2-40B4-BE49-F238E27FC236}">
              <a16:creationId xmlns:a16="http://schemas.microsoft.com/office/drawing/2014/main" xmlns="" id="{0BE20DC3-A69E-4A81-BA54-F370F11BB297}"/>
            </a:ext>
          </a:extLst>
        </xdr:cNvPr>
        <xdr:cNvSpPr txBox="1"/>
      </xdr:nvSpPr>
      <xdr:spPr>
        <a:xfrm>
          <a:off x="20199427" y="6855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561</xdr:rowOff>
    </xdr:from>
    <xdr:ext cx="469744" cy="259045"/>
    <xdr:sp macro="" textlink="">
      <xdr:nvSpPr>
        <xdr:cNvPr id="511" name="n_3aveValue【認定こども園・幼稚園・保育所】&#10;一人当たり面積">
          <a:extLst>
            <a:ext uri="{FF2B5EF4-FFF2-40B4-BE49-F238E27FC236}">
              <a16:creationId xmlns:a16="http://schemas.microsoft.com/office/drawing/2014/main" xmlns="" id="{90022248-21FC-46E6-80E1-808EEB3409D4}"/>
            </a:ext>
          </a:extLst>
        </xdr:cNvPr>
        <xdr:cNvSpPr txBox="1"/>
      </xdr:nvSpPr>
      <xdr:spPr>
        <a:xfrm>
          <a:off x="19310427" y="6858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136089</xdr:rowOff>
    </xdr:from>
    <xdr:ext cx="469744" cy="259045"/>
    <xdr:sp macro="" textlink="">
      <xdr:nvSpPr>
        <xdr:cNvPr id="512" name="n_4aveValue【認定こども園・幼稚園・保育所】&#10;一人当たり面積">
          <a:extLst>
            <a:ext uri="{FF2B5EF4-FFF2-40B4-BE49-F238E27FC236}">
              <a16:creationId xmlns:a16="http://schemas.microsoft.com/office/drawing/2014/main" xmlns="" id="{8E8532AA-11DE-4A09-9F38-50D94AF30F60}"/>
            </a:ext>
          </a:extLst>
        </xdr:cNvPr>
        <xdr:cNvSpPr txBox="1"/>
      </xdr:nvSpPr>
      <xdr:spPr>
        <a:xfrm>
          <a:off x="18421427" y="682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34</xdr:row>
      <xdr:rowOff>22696</xdr:rowOff>
    </xdr:from>
    <xdr:ext cx="469744" cy="259045"/>
    <xdr:sp macro="" textlink="">
      <xdr:nvSpPr>
        <xdr:cNvPr id="513" name="n_1mainValue【認定こども園・幼稚園・保育所】&#10;一人当たり面積">
          <a:extLst>
            <a:ext uri="{FF2B5EF4-FFF2-40B4-BE49-F238E27FC236}">
              <a16:creationId xmlns:a16="http://schemas.microsoft.com/office/drawing/2014/main" xmlns="" id="{4039C578-59CF-4C4F-9FB6-EF9F94B25CC3}"/>
            </a:ext>
          </a:extLst>
        </xdr:cNvPr>
        <xdr:cNvSpPr txBox="1"/>
      </xdr:nvSpPr>
      <xdr:spPr>
        <a:xfrm>
          <a:off x="21075727" y="58519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34</xdr:row>
      <xdr:rowOff>58619</xdr:rowOff>
    </xdr:from>
    <xdr:ext cx="469744" cy="259045"/>
    <xdr:sp macro="" textlink="">
      <xdr:nvSpPr>
        <xdr:cNvPr id="514" name="n_2mainValue【認定こども園・幼稚園・保育所】&#10;一人当たり面積">
          <a:extLst>
            <a:ext uri="{FF2B5EF4-FFF2-40B4-BE49-F238E27FC236}">
              <a16:creationId xmlns:a16="http://schemas.microsoft.com/office/drawing/2014/main" xmlns="" id="{6A5E06A3-CDE0-463D-A804-C3202CA3A0CC}"/>
            </a:ext>
          </a:extLst>
        </xdr:cNvPr>
        <xdr:cNvSpPr txBox="1"/>
      </xdr:nvSpPr>
      <xdr:spPr>
        <a:xfrm>
          <a:off x="20199427" y="5887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34</xdr:row>
      <xdr:rowOff>88010</xdr:rowOff>
    </xdr:from>
    <xdr:ext cx="469744" cy="259045"/>
    <xdr:sp macro="" textlink="">
      <xdr:nvSpPr>
        <xdr:cNvPr id="515" name="n_3mainValue【認定こども園・幼稚園・保育所】&#10;一人当たり面積">
          <a:extLst>
            <a:ext uri="{FF2B5EF4-FFF2-40B4-BE49-F238E27FC236}">
              <a16:creationId xmlns:a16="http://schemas.microsoft.com/office/drawing/2014/main" xmlns="" id="{148D8BF2-4B9A-4240-9670-42322A3280FA}"/>
            </a:ext>
          </a:extLst>
        </xdr:cNvPr>
        <xdr:cNvSpPr txBox="1"/>
      </xdr:nvSpPr>
      <xdr:spPr>
        <a:xfrm>
          <a:off x="19310427" y="5917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34</xdr:row>
      <xdr:rowOff>117401</xdr:rowOff>
    </xdr:from>
    <xdr:ext cx="469744" cy="259045"/>
    <xdr:sp macro="" textlink="">
      <xdr:nvSpPr>
        <xdr:cNvPr id="516" name="n_4mainValue【認定こども園・幼稚園・保育所】&#10;一人当たり面積">
          <a:extLst>
            <a:ext uri="{FF2B5EF4-FFF2-40B4-BE49-F238E27FC236}">
              <a16:creationId xmlns:a16="http://schemas.microsoft.com/office/drawing/2014/main" xmlns="" id="{D2D9DFE6-F6D3-4146-9453-D9A2ADBFD73B}"/>
            </a:ext>
          </a:extLst>
        </xdr:cNvPr>
        <xdr:cNvSpPr txBox="1"/>
      </xdr:nvSpPr>
      <xdr:spPr>
        <a:xfrm>
          <a:off x="18421427" y="594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7" name="正方形/長方形 516">
          <a:extLst>
            <a:ext uri="{FF2B5EF4-FFF2-40B4-BE49-F238E27FC236}">
              <a16:creationId xmlns:a16="http://schemas.microsoft.com/office/drawing/2014/main" xmlns="" id="{B1373E5F-C56C-48A2-BA5E-9DC8D7455CD1}"/>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8" name="正方形/長方形 517">
          <a:extLst>
            <a:ext uri="{FF2B5EF4-FFF2-40B4-BE49-F238E27FC236}">
              <a16:creationId xmlns:a16="http://schemas.microsoft.com/office/drawing/2014/main" xmlns="" id="{9864C598-ACBA-4BB9-A87B-86A887EA00CF}"/>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9" name="正方形/長方形 518">
          <a:extLst>
            <a:ext uri="{FF2B5EF4-FFF2-40B4-BE49-F238E27FC236}">
              <a16:creationId xmlns:a16="http://schemas.microsoft.com/office/drawing/2014/main" xmlns="" id="{8A0F6FF0-0CAE-40BF-935F-EAF64D3A9F1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0" name="正方形/長方形 519">
          <a:extLst>
            <a:ext uri="{FF2B5EF4-FFF2-40B4-BE49-F238E27FC236}">
              <a16:creationId xmlns:a16="http://schemas.microsoft.com/office/drawing/2014/main" xmlns="" id="{BF175BC1-7807-49DA-B765-1B0D104A6B76}"/>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1" name="正方形/長方形 520">
          <a:extLst>
            <a:ext uri="{FF2B5EF4-FFF2-40B4-BE49-F238E27FC236}">
              <a16:creationId xmlns:a16="http://schemas.microsoft.com/office/drawing/2014/main" xmlns="" id="{5796DAF7-71AB-42DC-8D6C-6888D49DED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2" name="正方形/長方形 521">
          <a:extLst>
            <a:ext uri="{FF2B5EF4-FFF2-40B4-BE49-F238E27FC236}">
              <a16:creationId xmlns:a16="http://schemas.microsoft.com/office/drawing/2014/main" xmlns="" id="{E999B150-79D3-4D83-B5D0-7CDDB7C0EE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3" name="正方形/長方形 522">
          <a:extLst>
            <a:ext uri="{FF2B5EF4-FFF2-40B4-BE49-F238E27FC236}">
              <a16:creationId xmlns:a16="http://schemas.microsoft.com/office/drawing/2014/main" xmlns="" id="{E66B43F7-12DE-4CF0-9057-C0DFDCA9657C}"/>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4" name="正方形/長方形 523">
          <a:extLst>
            <a:ext uri="{FF2B5EF4-FFF2-40B4-BE49-F238E27FC236}">
              <a16:creationId xmlns:a16="http://schemas.microsoft.com/office/drawing/2014/main" xmlns="" id="{D20A9ACC-24EB-4F51-817A-0FECF44084F3}"/>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25" name="テキスト ボックス 524">
          <a:extLst>
            <a:ext uri="{FF2B5EF4-FFF2-40B4-BE49-F238E27FC236}">
              <a16:creationId xmlns:a16="http://schemas.microsoft.com/office/drawing/2014/main" xmlns="" id="{5C463E9C-7130-428B-B934-FF017C815D85}"/>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6" name="直線コネクタ 525">
          <a:extLst>
            <a:ext uri="{FF2B5EF4-FFF2-40B4-BE49-F238E27FC236}">
              <a16:creationId xmlns:a16="http://schemas.microsoft.com/office/drawing/2014/main" xmlns="" id="{F24EF4D1-EC5E-4D1A-988F-97C2D9EEF1FE}"/>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7" name="テキスト ボックス 526">
          <a:extLst>
            <a:ext uri="{FF2B5EF4-FFF2-40B4-BE49-F238E27FC236}">
              <a16:creationId xmlns:a16="http://schemas.microsoft.com/office/drawing/2014/main" xmlns="" id="{F0DA7447-5608-4451-98F8-6D1B867D6EDF}"/>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8" name="直線コネクタ 527">
          <a:extLst>
            <a:ext uri="{FF2B5EF4-FFF2-40B4-BE49-F238E27FC236}">
              <a16:creationId xmlns:a16="http://schemas.microsoft.com/office/drawing/2014/main" xmlns="" id="{8E9C6418-6D2C-492A-ADB5-154188E5777D}"/>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9" name="テキスト ボックス 528">
          <a:extLst>
            <a:ext uri="{FF2B5EF4-FFF2-40B4-BE49-F238E27FC236}">
              <a16:creationId xmlns:a16="http://schemas.microsoft.com/office/drawing/2014/main" xmlns="" id="{5738BB75-60DB-413D-B699-BB6CF7EAAF23}"/>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0" name="直線コネクタ 529">
          <a:extLst>
            <a:ext uri="{FF2B5EF4-FFF2-40B4-BE49-F238E27FC236}">
              <a16:creationId xmlns:a16="http://schemas.microsoft.com/office/drawing/2014/main" xmlns="" id="{2DE20AB8-1457-49D5-9ADA-105B73CD8B0D}"/>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1" name="テキスト ボックス 530">
          <a:extLst>
            <a:ext uri="{FF2B5EF4-FFF2-40B4-BE49-F238E27FC236}">
              <a16:creationId xmlns:a16="http://schemas.microsoft.com/office/drawing/2014/main" xmlns="" id="{5D4014EC-6107-48CD-8F05-601887052765}"/>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2" name="直線コネクタ 531">
          <a:extLst>
            <a:ext uri="{FF2B5EF4-FFF2-40B4-BE49-F238E27FC236}">
              <a16:creationId xmlns:a16="http://schemas.microsoft.com/office/drawing/2014/main" xmlns="" id="{648AD59D-F386-480D-89A6-9A6E5779DF64}"/>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3" name="テキスト ボックス 532">
          <a:extLst>
            <a:ext uri="{FF2B5EF4-FFF2-40B4-BE49-F238E27FC236}">
              <a16:creationId xmlns:a16="http://schemas.microsoft.com/office/drawing/2014/main" xmlns="" id="{618E3468-FBB5-4058-9937-16EC7969A352}"/>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4" name="直線コネクタ 533">
          <a:extLst>
            <a:ext uri="{FF2B5EF4-FFF2-40B4-BE49-F238E27FC236}">
              <a16:creationId xmlns:a16="http://schemas.microsoft.com/office/drawing/2014/main" xmlns="" id="{F58D47F8-5F64-4513-B3B9-CB95B102666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35" name="テキスト ボックス 534">
          <a:extLst>
            <a:ext uri="{FF2B5EF4-FFF2-40B4-BE49-F238E27FC236}">
              <a16:creationId xmlns:a16="http://schemas.microsoft.com/office/drawing/2014/main" xmlns="" id="{6DCCE3F3-6549-4D23-BE6E-D284102DAD12}"/>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6" name="直線コネクタ 535">
          <a:extLst>
            <a:ext uri="{FF2B5EF4-FFF2-40B4-BE49-F238E27FC236}">
              <a16:creationId xmlns:a16="http://schemas.microsoft.com/office/drawing/2014/main" xmlns="" id="{5ED41A0F-F73F-436D-9BD6-3EE4BEE6B5EB}"/>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7" name="テキスト ボックス 536">
          <a:extLst>
            <a:ext uri="{FF2B5EF4-FFF2-40B4-BE49-F238E27FC236}">
              <a16:creationId xmlns:a16="http://schemas.microsoft.com/office/drawing/2014/main" xmlns="" id="{8C2DC01F-632D-4547-A379-EE74005BB62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8" name="直線コネクタ 537">
          <a:extLst>
            <a:ext uri="{FF2B5EF4-FFF2-40B4-BE49-F238E27FC236}">
              <a16:creationId xmlns:a16="http://schemas.microsoft.com/office/drawing/2014/main" xmlns="" id="{CDBB679C-E932-4692-9B99-CEBAA6327691}"/>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9" name="テキスト ボックス 538">
          <a:extLst>
            <a:ext uri="{FF2B5EF4-FFF2-40B4-BE49-F238E27FC236}">
              <a16:creationId xmlns:a16="http://schemas.microsoft.com/office/drawing/2014/main" xmlns="" id="{3404AF04-C32C-4276-BDCD-07E2D36812D3}"/>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0" name="【学校施設】&#10;有形固定資産減価償却率グラフ枠">
          <a:extLst>
            <a:ext uri="{FF2B5EF4-FFF2-40B4-BE49-F238E27FC236}">
              <a16:creationId xmlns:a16="http://schemas.microsoft.com/office/drawing/2014/main" xmlns="" id="{50CB117F-045A-4BF4-A8E8-B52BB1E7FEA9}"/>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121920</xdr:rowOff>
    </xdr:from>
    <xdr:to>
      <xdr:col>85</xdr:col>
      <xdr:colOff>126364</xdr:colOff>
      <xdr:row>62</xdr:row>
      <xdr:rowOff>167640</xdr:rowOff>
    </xdr:to>
    <xdr:cxnSp macro="">
      <xdr:nvCxnSpPr>
        <xdr:cNvPr id="541" name="直線コネクタ 540">
          <a:extLst>
            <a:ext uri="{FF2B5EF4-FFF2-40B4-BE49-F238E27FC236}">
              <a16:creationId xmlns:a16="http://schemas.microsoft.com/office/drawing/2014/main" xmlns="" id="{94413428-2F36-4031-861A-79746500773A}"/>
            </a:ext>
          </a:extLst>
        </xdr:cNvPr>
        <xdr:cNvCxnSpPr/>
      </xdr:nvCxnSpPr>
      <xdr:spPr>
        <a:xfrm flipV="1">
          <a:off x="16318864" y="972312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17</xdr:rowOff>
    </xdr:from>
    <xdr:ext cx="405111" cy="259045"/>
    <xdr:sp macro="" textlink="">
      <xdr:nvSpPr>
        <xdr:cNvPr id="542" name="【学校施設】&#10;有形固定資産減価償却率最小値テキスト">
          <a:extLst>
            <a:ext uri="{FF2B5EF4-FFF2-40B4-BE49-F238E27FC236}">
              <a16:creationId xmlns:a16="http://schemas.microsoft.com/office/drawing/2014/main" xmlns="" id="{3DAF295D-EC3C-4143-923B-30B33B2DB2D1}"/>
            </a:ext>
          </a:extLst>
        </xdr:cNvPr>
        <xdr:cNvSpPr txBox="1"/>
      </xdr:nvSpPr>
      <xdr:spPr>
        <a:xfrm>
          <a:off x="16357600" y="10801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167640</xdr:rowOff>
    </xdr:from>
    <xdr:to>
      <xdr:col>86</xdr:col>
      <xdr:colOff>25400</xdr:colOff>
      <xdr:row>62</xdr:row>
      <xdr:rowOff>167640</xdr:rowOff>
    </xdr:to>
    <xdr:cxnSp macro="">
      <xdr:nvCxnSpPr>
        <xdr:cNvPr id="543" name="直線コネクタ 542">
          <a:extLst>
            <a:ext uri="{FF2B5EF4-FFF2-40B4-BE49-F238E27FC236}">
              <a16:creationId xmlns:a16="http://schemas.microsoft.com/office/drawing/2014/main" xmlns="" id="{CD8BF143-22FE-47CF-AD3C-225B631BC95D}"/>
            </a:ext>
          </a:extLst>
        </xdr:cNvPr>
        <xdr:cNvCxnSpPr/>
      </xdr:nvCxnSpPr>
      <xdr:spPr>
        <a:xfrm>
          <a:off x="16230600" y="10797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68597</xdr:rowOff>
    </xdr:from>
    <xdr:ext cx="405111" cy="259045"/>
    <xdr:sp macro="" textlink="">
      <xdr:nvSpPr>
        <xdr:cNvPr id="544" name="【学校施設】&#10;有形固定資産減価償却率最大値テキスト">
          <a:extLst>
            <a:ext uri="{FF2B5EF4-FFF2-40B4-BE49-F238E27FC236}">
              <a16:creationId xmlns:a16="http://schemas.microsoft.com/office/drawing/2014/main" xmlns="" id="{0E2D3A19-3B80-4497-BA04-8B826B44FC9C}"/>
            </a:ext>
          </a:extLst>
        </xdr:cNvPr>
        <xdr:cNvSpPr txBox="1"/>
      </xdr:nvSpPr>
      <xdr:spPr>
        <a:xfrm>
          <a:off x="16357600" y="9498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121920</xdr:rowOff>
    </xdr:from>
    <xdr:to>
      <xdr:col>86</xdr:col>
      <xdr:colOff>25400</xdr:colOff>
      <xdr:row>56</xdr:row>
      <xdr:rowOff>121920</xdr:rowOff>
    </xdr:to>
    <xdr:cxnSp macro="">
      <xdr:nvCxnSpPr>
        <xdr:cNvPr id="545" name="直線コネクタ 544">
          <a:extLst>
            <a:ext uri="{FF2B5EF4-FFF2-40B4-BE49-F238E27FC236}">
              <a16:creationId xmlns:a16="http://schemas.microsoft.com/office/drawing/2014/main" xmlns="" id="{E10A26C5-BB67-4CBE-AE1A-E686C4A7CEC2}"/>
            </a:ext>
          </a:extLst>
        </xdr:cNvPr>
        <xdr:cNvCxnSpPr/>
      </xdr:nvCxnSpPr>
      <xdr:spPr>
        <a:xfrm>
          <a:off x="16230600" y="972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12082</xdr:rowOff>
    </xdr:from>
    <xdr:ext cx="405111" cy="259045"/>
    <xdr:sp macro="" textlink="">
      <xdr:nvSpPr>
        <xdr:cNvPr id="546" name="【学校施設】&#10;有形固定資産減価償却率平均値テキスト">
          <a:extLst>
            <a:ext uri="{FF2B5EF4-FFF2-40B4-BE49-F238E27FC236}">
              <a16:creationId xmlns:a16="http://schemas.microsoft.com/office/drawing/2014/main" xmlns="" id="{81E0A81A-7E97-4239-9B0A-3ACC737ADA78}"/>
            </a:ext>
          </a:extLst>
        </xdr:cNvPr>
        <xdr:cNvSpPr txBox="1"/>
      </xdr:nvSpPr>
      <xdr:spPr>
        <a:xfrm>
          <a:off x="16357600" y="101276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160655</xdr:rowOff>
    </xdr:from>
    <xdr:to>
      <xdr:col>85</xdr:col>
      <xdr:colOff>177800</xdr:colOff>
      <xdr:row>60</xdr:row>
      <xdr:rowOff>90805</xdr:rowOff>
    </xdr:to>
    <xdr:sp macro="" textlink="">
      <xdr:nvSpPr>
        <xdr:cNvPr id="547" name="フローチャート: 判断 546">
          <a:extLst>
            <a:ext uri="{FF2B5EF4-FFF2-40B4-BE49-F238E27FC236}">
              <a16:creationId xmlns:a16="http://schemas.microsoft.com/office/drawing/2014/main" xmlns="" id="{7FE29BD5-5C26-495A-9874-C08C39051634}"/>
            </a:ext>
          </a:extLst>
        </xdr:cNvPr>
        <xdr:cNvSpPr/>
      </xdr:nvSpPr>
      <xdr:spPr>
        <a:xfrm>
          <a:off x="16268700" y="1027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19685</xdr:rowOff>
    </xdr:from>
    <xdr:to>
      <xdr:col>81</xdr:col>
      <xdr:colOff>101600</xdr:colOff>
      <xdr:row>60</xdr:row>
      <xdr:rowOff>121285</xdr:rowOff>
    </xdr:to>
    <xdr:sp macro="" textlink="">
      <xdr:nvSpPr>
        <xdr:cNvPr id="548" name="フローチャート: 判断 547">
          <a:extLst>
            <a:ext uri="{FF2B5EF4-FFF2-40B4-BE49-F238E27FC236}">
              <a16:creationId xmlns:a16="http://schemas.microsoft.com/office/drawing/2014/main" xmlns="" id="{FF872565-D851-4F6A-91FC-AEF745035857}"/>
            </a:ext>
          </a:extLst>
        </xdr:cNvPr>
        <xdr:cNvSpPr/>
      </xdr:nvSpPr>
      <xdr:spPr>
        <a:xfrm>
          <a:off x="15430500" y="1030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635</xdr:rowOff>
    </xdr:from>
    <xdr:to>
      <xdr:col>76</xdr:col>
      <xdr:colOff>165100</xdr:colOff>
      <xdr:row>60</xdr:row>
      <xdr:rowOff>102235</xdr:rowOff>
    </xdr:to>
    <xdr:sp macro="" textlink="">
      <xdr:nvSpPr>
        <xdr:cNvPr id="549" name="フローチャート: 判断 548">
          <a:extLst>
            <a:ext uri="{FF2B5EF4-FFF2-40B4-BE49-F238E27FC236}">
              <a16:creationId xmlns:a16="http://schemas.microsoft.com/office/drawing/2014/main" xmlns="" id="{FDFE6117-23E2-461C-8F1F-0FFF71BEEF80}"/>
            </a:ext>
          </a:extLst>
        </xdr:cNvPr>
        <xdr:cNvSpPr/>
      </xdr:nvSpPr>
      <xdr:spPr>
        <a:xfrm>
          <a:off x="145415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154940</xdr:rowOff>
    </xdr:from>
    <xdr:to>
      <xdr:col>72</xdr:col>
      <xdr:colOff>38100</xdr:colOff>
      <xdr:row>60</xdr:row>
      <xdr:rowOff>85090</xdr:rowOff>
    </xdr:to>
    <xdr:sp macro="" textlink="">
      <xdr:nvSpPr>
        <xdr:cNvPr id="550" name="フローチャート: 判断 549">
          <a:extLst>
            <a:ext uri="{FF2B5EF4-FFF2-40B4-BE49-F238E27FC236}">
              <a16:creationId xmlns:a16="http://schemas.microsoft.com/office/drawing/2014/main" xmlns="" id="{121F6B38-EE36-413C-B685-41A7FF0A37BE}"/>
            </a:ext>
          </a:extLst>
        </xdr:cNvPr>
        <xdr:cNvSpPr/>
      </xdr:nvSpPr>
      <xdr:spPr>
        <a:xfrm>
          <a:off x="13652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156845</xdr:rowOff>
    </xdr:from>
    <xdr:to>
      <xdr:col>67</xdr:col>
      <xdr:colOff>101600</xdr:colOff>
      <xdr:row>60</xdr:row>
      <xdr:rowOff>86995</xdr:rowOff>
    </xdr:to>
    <xdr:sp macro="" textlink="">
      <xdr:nvSpPr>
        <xdr:cNvPr id="551" name="フローチャート: 判断 550">
          <a:extLst>
            <a:ext uri="{FF2B5EF4-FFF2-40B4-BE49-F238E27FC236}">
              <a16:creationId xmlns:a16="http://schemas.microsoft.com/office/drawing/2014/main" xmlns="" id="{EBE845FE-A9C2-4DBB-9956-417B294C078F}"/>
            </a:ext>
          </a:extLst>
        </xdr:cNvPr>
        <xdr:cNvSpPr/>
      </xdr:nvSpPr>
      <xdr:spPr>
        <a:xfrm>
          <a:off x="12763500" y="10272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2" name="テキスト ボックス 551">
          <a:extLst>
            <a:ext uri="{FF2B5EF4-FFF2-40B4-BE49-F238E27FC236}">
              <a16:creationId xmlns:a16="http://schemas.microsoft.com/office/drawing/2014/main" xmlns="" id="{9C0247D7-70C5-471F-A2C5-D1D6404EFDAF}"/>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3" name="テキスト ボックス 552">
          <a:extLst>
            <a:ext uri="{FF2B5EF4-FFF2-40B4-BE49-F238E27FC236}">
              <a16:creationId xmlns:a16="http://schemas.microsoft.com/office/drawing/2014/main" xmlns="" id="{DE974951-0A42-4018-BCF2-D63428225E0C}"/>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4" name="テキスト ボックス 553">
          <a:extLst>
            <a:ext uri="{FF2B5EF4-FFF2-40B4-BE49-F238E27FC236}">
              <a16:creationId xmlns:a16="http://schemas.microsoft.com/office/drawing/2014/main" xmlns="" id="{31924B47-63F1-48A6-8BCA-CD92379FDD5F}"/>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5" name="テキスト ボックス 554">
          <a:extLst>
            <a:ext uri="{FF2B5EF4-FFF2-40B4-BE49-F238E27FC236}">
              <a16:creationId xmlns:a16="http://schemas.microsoft.com/office/drawing/2014/main" xmlns="" id="{3CBDB067-2C88-4FA0-9BE9-D7F196710F5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6" name="テキスト ボックス 555">
          <a:extLst>
            <a:ext uri="{FF2B5EF4-FFF2-40B4-BE49-F238E27FC236}">
              <a16:creationId xmlns:a16="http://schemas.microsoft.com/office/drawing/2014/main" xmlns="" id="{FF187C29-7029-4C19-BF03-810ABEEB9CD5}"/>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126365</xdr:rowOff>
    </xdr:from>
    <xdr:to>
      <xdr:col>85</xdr:col>
      <xdr:colOff>177800</xdr:colOff>
      <xdr:row>61</xdr:row>
      <xdr:rowOff>56515</xdr:rowOff>
    </xdr:to>
    <xdr:sp macro="" textlink="">
      <xdr:nvSpPr>
        <xdr:cNvPr id="557" name="楕円 556">
          <a:extLst>
            <a:ext uri="{FF2B5EF4-FFF2-40B4-BE49-F238E27FC236}">
              <a16:creationId xmlns:a16="http://schemas.microsoft.com/office/drawing/2014/main" xmlns="" id="{CD63E6D8-10C8-4C4D-BA4A-D1150BFF1718}"/>
            </a:ext>
          </a:extLst>
        </xdr:cNvPr>
        <xdr:cNvSpPr/>
      </xdr:nvSpPr>
      <xdr:spPr>
        <a:xfrm>
          <a:off x="16268700" y="10413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104792</xdr:rowOff>
    </xdr:from>
    <xdr:ext cx="405111" cy="259045"/>
    <xdr:sp macro="" textlink="">
      <xdr:nvSpPr>
        <xdr:cNvPr id="558" name="【学校施設】&#10;有形固定資産減価償却率該当値テキスト">
          <a:extLst>
            <a:ext uri="{FF2B5EF4-FFF2-40B4-BE49-F238E27FC236}">
              <a16:creationId xmlns:a16="http://schemas.microsoft.com/office/drawing/2014/main" xmlns="" id="{306C55D2-DE1B-4498-B7AF-90BB0D46B626}"/>
            </a:ext>
          </a:extLst>
        </xdr:cNvPr>
        <xdr:cNvSpPr txBox="1"/>
      </xdr:nvSpPr>
      <xdr:spPr>
        <a:xfrm>
          <a:off x="16357600"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80645</xdr:rowOff>
    </xdr:from>
    <xdr:to>
      <xdr:col>81</xdr:col>
      <xdr:colOff>101600</xdr:colOff>
      <xdr:row>61</xdr:row>
      <xdr:rowOff>10795</xdr:rowOff>
    </xdr:to>
    <xdr:sp macro="" textlink="">
      <xdr:nvSpPr>
        <xdr:cNvPr id="559" name="楕円 558">
          <a:extLst>
            <a:ext uri="{FF2B5EF4-FFF2-40B4-BE49-F238E27FC236}">
              <a16:creationId xmlns:a16="http://schemas.microsoft.com/office/drawing/2014/main" xmlns="" id="{8692DE85-1DDC-4451-AD0B-EB8AA3D2AAB6}"/>
            </a:ext>
          </a:extLst>
        </xdr:cNvPr>
        <xdr:cNvSpPr/>
      </xdr:nvSpPr>
      <xdr:spPr>
        <a:xfrm>
          <a:off x="15430500" y="1036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131445</xdr:rowOff>
    </xdr:from>
    <xdr:to>
      <xdr:col>85</xdr:col>
      <xdr:colOff>127000</xdr:colOff>
      <xdr:row>61</xdr:row>
      <xdr:rowOff>5715</xdr:rowOff>
    </xdr:to>
    <xdr:cxnSp macro="">
      <xdr:nvCxnSpPr>
        <xdr:cNvPr id="560" name="直線コネクタ 559">
          <a:extLst>
            <a:ext uri="{FF2B5EF4-FFF2-40B4-BE49-F238E27FC236}">
              <a16:creationId xmlns:a16="http://schemas.microsoft.com/office/drawing/2014/main" xmlns="" id="{1560A01B-5A6B-4D5D-9ACA-1A119604520E}"/>
            </a:ext>
          </a:extLst>
        </xdr:cNvPr>
        <xdr:cNvCxnSpPr/>
      </xdr:nvCxnSpPr>
      <xdr:spPr>
        <a:xfrm>
          <a:off x="15481300" y="10418445"/>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38735</xdr:rowOff>
    </xdr:from>
    <xdr:to>
      <xdr:col>76</xdr:col>
      <xdr:colOff>165100</xdr:colOff>
      <xdr:row>60</xdr:row>
      <xdr:rowOff>140335</xdr:rowOff>
    </xdr:to>
    <xdr:sp macro="" textlink="">
      <xdr:nvSpPr>
        <xdr:cNvPr id="561" name="楕円 560">
          <a:extLst>
            <a:ext uri="{FF2B5EF4-FFF2-40B4-BE49-F238E27FC236}">
              <a16:creationId xmlns:a16="http://schemas.microsoft.com/office/drawing/2014/main" xmlns="" id="{6B3522B3-3132-49E0-A09D-B587C6C4BE45}"/>
            </a:ext>
          </a:extLst>
        </xdr:cNvPr>
        <xdr:cNvSpPr/>
      </xdr:nvSpPr>
      <xdr:spPr>
        <a:xfrm>
          <a:off x="14541500" y="1032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89535</xdr:rowOff>
    </xdr:from>
    <xdr:to>
      <xdr:col>81</xdr:col>
      <xdr:colOff>50800</xdr:colOff>
      <xdr:row>60</xdr:row>
      <xdr:rowOff>131445</xdr:rowOff>
    </xdr:to>
    <xdr:cxnSp macro="">
      <xdr:nvCxnSpPr>
        <xdr:cNvPr id="562" name="直線コネクタ 561">
          <a:extLst>
            <a:ext uri="{FF2B5EF4-FFF2-40B4-BE49-F238E27FC236}">
              <a16:creationId xmlns:a16="http://schemas.microsoft.com/office/drawing/2014/main" xmlns="" id="{A6D01FD2-F654-4D5F-9B59-B40FB027330F}"/>
            </a:ext>
          </a:extLst>
        </xdr:cNvPr>
        <xdr:cNvCxnSpPr/>
      </xdr:nvCxnSpPr>
      <xdr:spPr>
        <a:xfrm>
          <a:off x="14592300" y="1037653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145415</xdr:rowOff>
    </xdr:from>
    <xdr:to>
      <xdr:col>72</xdr:col>
      <xdr:colOff>38100</xdr:colOff>
      <xdr:row>60</xdr:row>
      <xdr:rowOff>75565</xdr:rowOff>
    </xdr:to>
    <xdr:sp macro="" textlink="">
      <xdr:nvSpPr>
        <xdr:cNvPr id="563" name="楕円 562">
          <a:extLst>
            <a:ext uri="{FF2B5EF4-FFF2-40B4-BE49-F238E27FC236}">
              <a16:creationId xmlns:a16="http://schemas.microsoft.com/office/drawing/2014/main" xmlns="" id="{32919490-2E65-4242-913E-FAE42465153E}"/>
            </a:ext>
          </a:extLst>
        </xdr:cNvPr>
        <xdr:cNvSpPr/>
      </xdr:nvSpPr>
      <xdr:spPr>
        <a:xfrm>
          <a:off x="13652500" y="1026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24765</xdr:rowOff>
    </xdr:from>
    <xdr:to>
      <xdr:col>76</xdr:col>
      <xdr:colOff>114300</xdr:colOff>
      <xdr:row>60</xdr:row>
      <xdr:rowOff>89535</xdr:rowOff>
    </xdr:to>
    <xdr:cxnSp macro="">
      <xdr:nvCxnSpPr>
        <xdr:cNvPr id="564" name="直線コネクタ 563">
          <a:extLst>
            <a:ext uri="{FF2B5EF4-FFF2-40B4-BE49-F238E27FC236}">
              <a16:creationId xmlns:a16="http://schemas.microsoft.com/office/drawing/2014/main" xmlns="" id="{757F48B5-432D-4F24-AC32-3454856C695A}"/>
            </a:ext>
          </a:extLst>
        </xdr:cNvPr>
        <xdr:cNvCxnSpPr/>
      </xdr:nvCxnSpPr>
      <xdr:spPr>
        <a:xfrm>
          <a:off x="13703300" y="10311765"/>
          <a:ext cx="889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103505</xdr:rowOff>
    </xdr:from>
    <xdr:to>
      <xdr:col>67</xdr:col>
      <xdr:colOff>101600</xdr:colOff>
      <xdr:row>60</xdr:row>
      <xdr:rowOff>33655</xdr:rowOff>
    </xdr:to>
    <xdr:sp macro="" textlink="">
      <xdr:nvSpPr>
        <xdr:cNvPr id="565" name="楕円 564">
          <a:extLst>
            <a:ext uri="{FF2B5EF4-FFF2-40B4-BE49-F238E27FC236}">
              <a16:creationId xmlns:a16="http://schemas.microsoft.com/office/drawing/2014/main" xmlns="" id="{3DF54A4D-CF77-4B74-9683-63069C5B6381}"/>
            </a:ext>
          </a:extLst>
        </xdr:cNvPr>
        <xdr:cNvSpPr/>
      </xdr:nvSpPr>
      <xdr:spPr>
        <a:xfrm>
          <a:off x="12763500" y="1021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154305</xdr:rowOff>
    </xdr:from>
    <xdr:to>
      <xdr:col>71</xdr:col>
      <xdr:colOff>177800</xdr:colOff>
      <xdr:row>60</xdr:row>
      <xdr:rowOff>24765</xdr:rowOff>
    </xdr:to>
    <xdr:cxnSp macro="">
      <xdr:nvCxnSpPr>
        <xdr:cNvPr id="566" name="直線コネクタ 565">
          <a:extLst>
            <a:ext uri="{FF2B5EF4-FFF2-40B4-BE49-F238E27FC236}">
              <a16:creationId xmlns:a16="http://schemas.microsoft.com/office/drawing/2014/main" xmlns="" id="{6DCF4B31-31B0-4904-91D0-A4EBA3342125}"/>
            </a:ext>
          </a:extLst>
        </xdr:cNvPr>
        <xdr:cNvCxnSpPr/>
      </xdr:nvCxnSpPr>
      <xdr:spPr>
        <a:xfrm>
          <a:off x="12814300" y="1026985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137812</xdr:rowOff>
    </xdr:from>
    <xdr:ext cx="405111" cy="259045"/>
    <xdr:sp macro="" textlink="">
      <xdr:nvSpPr>
        <xdr:cNvPr id="567" name="n_1aveValue【学校施設】&#10;有形固定資産減価償却率">
          <a:extLst>
            <a:ext uri="{FF2B5EF4-FFF2-40B4-BE49-F238E27FC236}">
              <a16:creationId xmlns:a16="http://schemas.microsoft.com/office/drawing/2014/main" xmlns="" id="{0A2CA13B-B8BD-44C8-8771-6AF4400A6741}"/>
            </a:ext>
          </a:extLst>
        </xdr:cNvPr>
        <xdr:cNvSpPr txBox="1"/>
      </xdr:nvSpPr>
      <xdr:spPr>
        <a:xfrm>
          <a:off x="15266044" y="10081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118762</xdr:rowOff>
    </xdr:from>
    <xdr:ext cx="405111" cy="259045"/>
    <xdr:sp macro="" textlink="">
      <xdr:nvSpPr>
        <xdr:cNvPr id="568" name="n_2aveValue【学校施設】&#10;有形固定資産減価償却率">
          <a:extLst>
            <a:ext uri="{FF2B5EF4-FFF2-40B4-BE49-F238E27FC236}">
              <a16:creationId xmlns:a16="http://schemas.microsoft.com/office/drawing/2014/main" xmlns="" id="{EBC61B42-9528-4065-863E-EA390EED2C3C}"/>
            </a:ext>
          </a:extLst>
        </xdr:cNvPr>
        <xdr:cNvSpPr txBox="1"/>
      </xdr:nvSpPr>
      <xdr:spPr>
        <a:xfrm>
          <a:off x="14389744" y="1006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76217</xdr:rowOff>
    </xdr:from>
    <xdr:ext cx="405111" cy="259045"/>
    <xdr:sp macro="" textlink="">
      <xdr:nvSpPr>
        <xdr:cNvPr id="569" name="n_3aveValue【学校施設】&#10;有形固定資産減価償却率">
          <a:extLst>
            <a:ext uri="{FF2B5EF4-FFF2-40B4-BE49-F238E27FC236}">
              <a16:creationId xmlns:a16="http://schemas.microsoft.com/office/drawing/2014/main" xmlns="" id="{B0DBE169-264A-46B9-8678-7D5C6C747816}"/>
            </a:ext>
          </a:extLst>
        </xdr:cNvPr>
        <xdr:cNvSpPr txBox="1"/>
      </xdr:nvSpPr>
      <xdr:spPr>
        <a:xfrm>
          <a:off x="13500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78122</xdr:rowOff>
    </xdr:from>
    <xdr:ext cx="405111" cy="259045"/>
    <xdr:sp macro="" textlink="">
      <xdr:nvSpPr>
        <xdr:cNvPr id="570" name="n_4aveValue【学校施設】&#10;有形固定資産減価償却率">
          <a:extLst>
            <a:ext uri="{FF2B5EF4-FFF2-40B4-BE49-F238E27FC236}">
              <a16:creationId xmlns:a16="http://schemas.microsoft.com/office/drawing/2014/main" xmlns="" id="{2CBB7692-3D4B-4425-BC65-0A1E72182F8C}"/>
            </a:ext>
          </a:extLst>
        </xdr:cNvPr>
        <xdr:cNvSpPr txBox="1"/>
      </xdr:nvSpPr>
      <xdr:spPr>
        <a:xfrm>
          <a:off x="12611744" y="10365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1922</xdr:rowOff>
    </xdr:from>
    <xdr:ext cx="405111" cy="259045"/>
    <xdr:sp macro="" textlink="">
      <xdr:nvSpPr>
        <xdr:cNvPr id="571" name="n_1mainValue【学校施設】&#10;有形固定資産減価償却率">
          <a:extLst>
            <a:ext uri="{FF2B5EF4-FFF2-40B4-BE49-F238E27FC236}">
              <a16:creationId xmlns:a16="http://schemas.microsoft.com/office/drawing/2014/main" xmlns="" id="{95617D23-4A87-4D9D-9E94-2B9B76DE5EE6}"/>
            </a:ext>
          </a:extLst>
        </xdr:cNvPr>
        <xdr:cNvSpPr txBox="1"/>
      </xdr:nvSpPr>
      <xdr:spPr>
        <a:xfrm>
          <a:off x="15266044" y="10460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131462</xdr:rowOff>
    </xdr:from>
    <xdr:ext cx="405111" cy="259045"/>
    <xdr:sp macro="" textlink="">
      <xdr:nvSpPr>
        <xdr:cNvPr id="572" name="n_2mainValue【学校施設】&#10;有形固定資産減価償却率">
          <a:extLst>
            <a:ext uri="{FF2B5EF4-FFF2-40B4-BE49-F238E27FC236}">
              <a16:creationId xmlns:a16="http://schemas.microsoft.com/office/drawing/2014/main" xmlns="" id="{4EFF76E1-3D18-4A05-925D-609DDF17B657}"/>
            </a:ext>
          </a:extLst>
        </xdr:cNvPr>
        <xdr:cNvSpPr txBox="1"/>
      </xdr:nvSpPr>
      <xdr:spPr>
        <a:xfrm>
          <a:off x="143897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92092</xdr:rowOff>
    </xdr:from>
    <xdr:ext cx="405111" cy="259045"/>
    <xdr:sp macro="" textlink="">
      <xdr:nvSpPr>
        <xdr:cNvPr id="573" name="n_3mainValue【学校施設】&#10;有形固定資産減価償却率">
          <a:extLst>
            <a:ext uri="{FF2B5EF4-FFF2-40B4-BE49-F238E27FC236}">
              <a16:creationId xmlns:a16="http://schemas.microsoft.com/office/drawing/2014/main" xmlns="" id="{153CCD26-3B68-4355-8604-41C6ECAA1E5E}"/>
            </a:ext>
          </a:extLst>
        </xdr:cNvPr>
        <xdr:cNvSpPr txBox="1"/>
      </xdr:nvSpPr>
      <xdr:spPr>
        <a:xfrm>
          <a:off x="13500744" y="10036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50182</xdr:rowOff>
    </xdr:from>
    <xdr:ext cx="405111" cy="259045"/>
    <xdr:sp macro="" textlink="">
      <xdr:nvSpPr>
        <xdr:cNvPr id="574" name="n_4mainValue【学校施設】&#10;有形固定資産減価償却率">
          <a:extLst>
            <a:ext uri="{FF2B5EF4-FFF2-40B4-BE49-F238E27FC236}">
              <a16:creationId xmlns:a16="http://schemas.microsoft.com/office/drawing/2014/main" xmlns="" id="{23CBAB13-6494-4FFE-A2B5-CC824D6F7B54}"/>
            </a:ext>
          </a:extLst>
        </xdr:cNvPr>
        <xdr:cNvSpPr txBox="1"/>
      </xdr:nvSpPr>
      <xdr:spPr>
        <a:xfrm>
          <a:off x="12611744" y="999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5" name="正方形/長方形 574">
          <a:extLst>
            <a:ext uri="{FF2B5EF4-FFF2-40B4-BE49-F238E27FC236}">
              <a16:creationId xmlns:a16="http://schemas.microsoft.com/office/drawing/2014/main" xmlns="" id="{CD358ED0-590B-48EE-915B-28CB574A0AF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6" name="正方形/長方形 575">
          <a:extLst>
            <a:ext uri="{FF2B5EF4-FFF2-40B4-BE49-F238E27FC236}">
              <a16:creationId xmlns:a16="http://schemas.microsoft.com/office/drawing/2014/main" xmlns="" id="{5A8FC58A-C73D-4A45-9858-94062D4B035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7" name="正方形/長方形 576">
          <a:extLst>
            <a:ext uri="{FF2B5EF4-FFF2-40B4-BE49-F238E27FC236}">
              <a16:creationId xmlns:a16="http://schemas.microsoft.com/office/drawing/2014/main" xmlns="" id="{5885A044-43B7-42AA-84BF-9568F1244E1B}"/>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8" name="正方形/長方形 577">
          <a:extLst>
            <a:ext uri="{FF2B5EF4-FFF2-40B4-BE49-F238E27FC236}">
              <a16:creationId xmlns:a16="http://schemas.microsoft.com/office/drawing/2014/main" xmlns="" id="{4F65CD00-5814-4790-BD84-EC26CB0FC98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9" name="正方形/長方形 578">
          <a:extLst>
            <a:ext uri="{FF2B5EF4-FFF2-40B4-BE49-F238E27FC236}">
              <a16:creationId xmlns:a16="http://schemas.microsoft.com/office/drawing/2014/main" xmlns="" id="{5BEC532D-DF2A-4139-9C12-8195D8306BC4}"/>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80" name="正方形/長方形 579">
          <a:extLst>
            <a:ext uri="{FF2B5EF4-FFF2-40B4-BE49-F238E27FC236}">
              <a16:creationId xmlns:a16="http://schemas.microsoft.com/office/drawing/2014/main" xmlns="" id="{E1D7722D-ACFF-4AD3-8A1D-F7C0E4C75EE8}"/>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1" name="正方形/長方形 580">
          <a:extLst>
            <a:ext uri="{FF2B5EF4-FFF2-40B4-BE49-F238E27FC236}">
              <a16:creationId xmlns:a16="http://schemas.microsoft.com/office/drawing/2014/main" xmlns="" id="{C4CCCDDD-F740-4095-937A-9BB21245ED3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2" name="正方形/長方形 581">
          <a:extLst>
            <a:ext uri="{FF2B5EF4-FFF2-40B4-BE49-F238E27FC236}">
              <a16:creationId xmlns:a16="http://schemas.microsoft.com/office/drawing/2014/main" xmlns="" id="{0A497B8A-5449-45A6-B700-B2513BDF0A9A}"/>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3" name="テキスト ボックス 582">
          <a:extLst>
            <a:ext uri="{FF2B5EF4-FFF2-40B4-BE49-F238E27FC236}">
              <a16:creationId xmlns:a16="http://schemas.microsoft.com/office/drawing/2014/main" xmlns="" id="{FA54001D-312E-45AC-9D1B-508B3259199D}"/>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4" name="直線コネクタ 583">
          <a:extLst>
            <a:ext uri="{FF2B5EF4-FFF2-40B4-BE49-F238E27FC236}">
              <a16:creationId xmlns:a16="http://schemas.microsoft.com/office/drawing/2014/main" xmlns="" id="{0537F22D-DF74-411C-8C3D-420FFECEF792}"/>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5" name="テキスト ボックス 584">
          <a:extLst>
            <a:ext uri="{FF2B5EF4-FFF2-40B4-BE49-F238E27FC236}">
              <a16:creationId xmlns:a16="http://schemas.microsoft.com/office/drawing/2014/main" xmlns="" id="{E8137F10-8B7A-4DEA-8808-835A0A85CD8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586" name="直線コネクタ 585">
          <a:extLst>
            <a:ext uri="{FF2B5EF4-FFF2-40B4-BE49-F238E27FC236}">
              <a16:creationId xmlns:a16="http://schemas.microsoft.com/office/drawing/2014/main" xmlns="" id="{710F1C92-23FE-4522-A0CA-7F7BEBA5DC63}"/>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7" name="テキスト ボックス 586">
          <a:extLst>
            <a:ext uri="{FF2B5EF4-FFF2-40B4-BE49-F238E27FC236}">
              <a16:creationId xmlns:a16="http://schemas.microsoft.com/office/drawing/2014/main" xmlns="" id="{12E6945B-3A04-448F-913B-CE74A83317C6}"/>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8" name="直線コネクタ 587">
          <a:extLst>
            <a:ext uri="{FF2B5EF4-FFF2-40B4-BE49-F238E27FC236}">
              <a16:creationId xmlns:a16="http://schemas.microsoft.com/office/drawing/2014/main" xmlns="" id="{ABA2AD14-DF6D-4DCB-9642-14B61CACA642}"/>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9" name="テキスト ボックス 588">
          <a:extLst>
            <a:ext uri="{FF2B5EF4-FFF2-40B4-BE49-F238E27FC236}">
              <a16:creationId xmlns:a16="http://schemas.microsoft.com/office/drawing/2014/main" xmlns="" id="{70B2E56F-711B-4F18-9267-1D9EF041F312}"/>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90" name="直線コネクタ 589">
          <a:extLst>
            <a:ext uri="{FF2B5EF4-FFF2-40B4-BE49-F238E27FC236}">
              <a16:creationId xmlns:a16="http://schemas.microsoft.com/office/drawing/2014/main" xmlns="" id="{B1CEA989-496D-4EB7-95A7-7945DC7C43ED}"/>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91" name="テキスト ボックス 590">
          <a:extLst>
            <a:ext uri="{FF2B5EF4-FFF2-40B4-BE49-F238E27FC236}">
              <a16:creationId xmlns:a16="http://schemas.microsoft.com/office/drawing/2014/main" xmlns="" id="{769F1207-3A17-4FE0-B59A-EC834C767599}"/>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92" name="直線コネクタ 591">
          <a:extLst>
            <a:ext uri="{FF2B5EF4-FFF2-40B4-BE49-F238E27FC236}">
              <a16:creationId xmlns:a16="http://schemas.microsoft.com/office/drawing/2014/main" xmlns="" id="{09962EF4-ABE1-4888-9C62-C871B60D917E}"/>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93" name="テキスト ボックス 592">
          <a:extLst>
            <a:ext uri="{FF2B5EF4-FFF2-40B4-BE49-F238E27FC236}">
              <a16:creationId xmlns:a16="http://schemas.microsoft.com/office/drawing/2014/main" xmlns="" id="{557AB3B9-DB57-42CF-B7FA-58093FD5E027}"/>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94" name="直線コネクタ 593">
          <a:extLst>
            <a:ext uri="{FF2B5EF4-FFF2-40B4-BE49-F238E27FC236}">
              <a16:creationId xmlns:a16="http://schemas.microsoft.com/office/drawing/2014/main" xmlns="" id="{A9820A1A-8BA9-4BE1-A8D6-8EEB8985678B}"/>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95" name="テキスト ボックス 594">
          <a:extLst>
            <a:ext uri="{FF2B5EF4-FFF2-40B4-BE49-F238E27FC236}">
              <a16:creationId xmlns:a16="http://schemas.microsoft.com/office/drawing/2014/main" xmlns="" id="{5993BBE2-00B4-4667-A636-86B00D5EFC31}"/>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96" name="直線コネクタ 595">
          <a:extLst>
            <a:ext uri="{FF2B5EF4-FFF2-40B4-BE49-F238E27FC236}">
              <a16:creationId xmlns:a16="http://schemas.microsoft.com/office/drawing/2014/main" xmlns="" id="{A892F010-90FD-402E-A276-B8482FDFBB19}"/>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7" name="テキスト ボックス 596">
          <a:extLst>
            <a:ext uri="{FF2B5EF4-FFF2-40B4-BE49-F238E27FC236}">
              <a16:creationId xmlns:a16="http://schemas.microsoft.com/office/drawing/2014/main" xmlns="" id="{30698EA2-CBE7-4A16-9DE1-7E9A805E4073}"/>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8" name="直線コネクタ 597">
          <a:extLst>
            <a:ext uri="{FF2B5EF4-FFF2-40B4-BE49-F238E27FC236}">
              <a16:creationId xmlns:a16="http://schemas.microsoft.com/office/drawing/2014/main" xmlns="" id="{B3E5808B-96ED-49D3-96A3-D8476B3FD6B3}"/>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9" name="テキスト ボックス 598">
          <a:extLst>
            <a:ext uri="{FF2B5EF4-FFF2-40B4-BE49-F238E27FC236}">
              <a16:creationId xmlns:a16="http://schemas.microsoft.com/office/drawing/2014/main" xmlns="" id="{9B5E9F81-91D6-469D-A370-DCD8E2C1E2B3}"/>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00" name="【学校施設】&#10;一人当たり面積グラフ枠">
          <a:extLst>
            <a:ext uri="{FF2B5EF4-FFF2-40B4-BE49-F238E27FC236}">
              <a16:creationId xmlns:a16="http://schemas.microsoft.com/office/drawing/2014/main" xmlns="" id="{97A9C070-4728-44D4-B257-19299ED7A67F}"/>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77398</xdr:rowOff>
    </xdr:from>
    <xdr:to>
      <xdr:col>116</xdr:col>
      <xdr:colOff>62864</xdr:colOff>
      <xdr:row>64</xdr:row>
      <xdr:rowOff>118872</xdr:rowOff>
    </xdr:to>
    <xdr:cxnSp macro="">
      <xdr:nvCxnSpPr>
        <xdr:cNvPr id="601" name="直線コネクタ 600">
          <a:extLst>
            <a:ext uri="{FF2B5EF4-FFF2-40B4-BE49-F238E27FC236}">
              <a16:creationId xmlns:a16="http://schemas.microsoft.com/office/drawing/2014/main" xmlns="" id="{0DD925CB-DC6E-49BE-8E39-5EBDF5185B25}"/>
            </a:ext>
          </a:extLst>
        </xdr:cNvPr>
        <xdr:cNvCxnSpPr/>
      </xdr:nvCxnSpPr>
      <xdr:spPr>
        <a:xfrm flipV="1">
          <a:off x="22160864" y="9507148"/>
          <a:ext cx="0" cy="15845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122699</xdr:rowOff>
    </xdr:from>
    <xdr:ext cx="469744" cy="259045"/>
    <xdr:sp macro="" textlink="">
      <xdr:nvSpPr>
        <xdr:cNvPr id="602" name="【学校施設】&#10;一人当たり面積最小値テキスト">
          <a:extLst>
            <a:ext uri="{FF2B5EF4-FFF2-40B4-BE49-F238E27FC236}">
              <a16:creationId xmlns:a16="http://schemas.microsoft.com/office/drawing/2014/main" xmlns="" id="{3AFC770C-1C3E-413C-A153-B21AAF1D2C19}"/>
            </a:ext>
          </a:extLst>
        </xdr:cNvPr>
        <xdr:cNvSpPr txBox="1"/>
      </xdr:nvSpPr>
      <xdr:spPr>
        <a:xfrm>
          <a:off x="22199600" y="11095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118872</xdr:rowOff>
    </xdr:from>
    <xdr:to>
      <xdr:col>116</xdr:col>
      <xdr:colOff>152400</xdr:colOff>
      <xdr:row>64</xdr:row>
      <xdr:rowOff>118872</xdr:rowOff>
    </xdr:to>
    <xdr:cxnSp macro="">
      <xdr:nvCxnSpPr>
        <xdr:cNvPr id="603" name="直線コネクタ 602">
          <a:extLst>
            <a:ext uri="{FF2B5EF4-FFF2-40B4-BE49-F238E27FC236}">
              <a16:creationId xmlns:a16="http://schemas.microsoft.com/office/drawing/2014/main" xmlns="" id="{47284EC7-648D-4B3D-8F80-FC47516AAD4A}"/>
            </a:ext>
          </a:extLst>
        </xdr:cNvPr>
        <xdr:cNvCxnSpPr/>
      </xdr:nvCxnSpPr>
      <xdr:spPr>
        <a:xfrm>
          <a:off x="22072600" y="11091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24075</xdr:rowOff>
    </xdr:from>
    <xdr:ext cx="469744" cy="259045"/>
    <xdr:sp macro="" textlink="">
      <xdr:nvSpPr>
        <xdr:cNvPr id="604" name="【学校施設】&#10;一人当たり面積最大値テキスト">
          <a:extLst>
            <a:ext uri="{FF2B5EF4-FFF2-40B4-BE49-F238E27FC236}">
              <a16:creationId xmlns:a16="http://schemas.microsoft.com/office/drawing/2014/main" xmlns="" id="{4AF19036-7B4C-4D0B-BA80-53DB7D4A2AFA}"/>
            </a:ext>
          </a:extLst>
        </xdr:cNvPr>
        <xdr:cNvSpPr txBox="1"/>
      </xdr:nvSpPr>
      <xdr:spPr>
        <a:xfrm>
          <a:off x="22199600" y="9282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77398</xdr:rowOff>
    </xdr:from>
    <xdr:to>
      <xdr:col>116</xdr:col>
      <xdr:colOff>152400</xdr:colOff>
      <xdr:row>55</xdr:row>
      <xdr:rowOff>77398</xdr:rowOff>
    </xdr:to>
    <xdr:cxnSp macro="">
      <xdr:nvCxnSpPr>
        <xdr:cNvPr id="605" name="直線コネクタ 604">
          <a:extLst>
            <a:ext uri="{FF2B5EF4-FFF2-40B4-BE49-F238E27FC236}">
              <a16:creationId xmlns:a16="http://schemas.microsoft.com/office/drawing/2014/main" xmlns="" id="{8CA2B718-2112-4A3B-A267-55BC48009749}"/>
            </a:ext>
          </a:extLst>
        </xdr:cNvPr>
        <xdr:cNvCxnSpPr/>
      </xdr:nvCxnSpPr>
      <xdr:spPr>
        <a:xfrm>
          <a:off x="22072600" y="9507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105608</xdr:rowOff>
    </xdr:from>
    <xdr:ext cx="469744" cy="259045"/>
    <xdr:sp macro="" textlink="">
      <xdr:nvSpPr>
        <xdr:cNvPr id="606" name="【学校施設】&#10;一人当たり面積平均値テキスト">
          <a:extLst>
            <a:ext uri="{FF2B5EF4-FFF2-40B4-BE49-F238E27FC236}">
              <a16:creationId xmlns:a16="http://schemas.microsoft.com/office/drawing/2014/main" xmlns="" id="{F4158A04-2F2A-4D7C-8AA2-A99753D25D2B}"/>
            </a:ext>
          </a:extLst>
        </xdr:cNvPr>
        <xdr:cNvSpPr txBox="1"/>
      </xdr:nvSpPr>
      <xdr:spPr>
        <a:xfrm>
          <a:off x="22199600" y="1073550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127181</xdr:rowOff>
    </xdr:from>
    <xdr:to>
      <xdr:col>116</xdr:col>
      <xdr:colOff>114300</xdr:colOff>
      <xdr:row>63</xdr:row>
      <xdr:rowOff>57331</xdr:rowOff>
    </xdr:to>
    <xdr:sp macro="" textlink="">
      <xdr:nvSpPr>
        <xdr:cNvPr id="607" name="フローチャート: 判断 606">
          <a:extLst>
            <a:ext uri="{FF2B5EF4-FFF2-40B4-BE49-F238E27FC236}">
              <a16:creationId xmlns:a16="http://schemas.microsoft.com/office/drawing/2014/main" xmlns="" id="{ABACFE64-F8EC-4280-A3E1-D365819033AE}"/>
            </a:ext>
          </a:extLst>
        </xdr:cNvPr>
        <xdr:cNvSpPr/>
      </xdr:nvSpPr>
      <xdr:spPr>
        <a:xfrm>
          <a:off x="22110700" y="10757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97137</xdr:rowOff>
    </xdr:from>
    <xdr:to>
      <xdr:col>112</xdr:col>
      <xdr:colOff>38100</xdr:colOff>
      <xdr:row>63</xdr:row>
      <xdr:rowOff>27287</xdr:rowOff>
    </xdr:to>
    <xdr:sp macro="" textlink="">
      <xdr:nvSpPr>
        <xdr:cNvPr id="608" name="フローチャート: 判断 607">
          <a:extLst>
            <a:ext uri="{FF2B5EF4-FFF2-40B4-BE49-F238E27FC236}">
              <a16:creationId xmlns:a16="http://schemas.microsoft.com/office/drawing/2014/main" xmlns="" id="{4701F32B-2CC9-4003-8896-944C7D04DEFC}"/>
            </a:ext>
          </a:extLst>
        </xdr:cNvPr>
        <xdr:cNvSpPr/>
      </xdr:nvSpPr>
      <xdr:spPr>
        <a:xfrm>
          <a:off x="21272500" y="10727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128488</xdr:rowOff>
    </xdr:from>
    <xdr:to>
      <xdr:col>107</xdr:col>
      <xdr:colOff>101600</xdr:colOff>
      <xdr:row>63</xdr:row>
      <xdr:rowOff>58638</xdr:rowOff>
    </xdr:to>
    <xdr:sp macro="" textlink="">
      <xdr:nvSpPr>
        <xdr:cNvPr id="609" name="フローチャート: 判断 608">
          <a:extLst>
            <a:ext uri="{FF2B5EF4-FFF2-40B4-BE49-F238E27FC236}">
              <a16:creationId xmlns:a16="http://schemas.microsoft.com/office/drawing/2014/main" xmlns="" id="{4F70CCDD-6687-400B-9178-57A9D476886E}"/>
            </a:ext>
          </a:extLst>
        </xdr:cNvPr>
        <xdr:cNvSpPr/>
      </xdr:nvSpPr>
      <xdr:spPr>
        <a:xfrm>
          <a:off x="20383500" y="10758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119670</xdr:rowOff>
    </xdr:from>
    <xdr:to>
      <xdr:col>102</xdr:col>
      <xdr:colOff>165100</xdr:colOff>
      <xdr:row>63</xdr:row>
      <xdr:rowOff>49820</xdr:rowOff>
    </xdr:to>
    <xdr:sp macro="" textlink="">
      <xdr:nvSpPr>
        <xdr:cNvPr id="610" name="フローチャート: 判断 609">
          <a:extLst>
            <a:ext uri="{FF2B5EF4-FFF2-40B4-BE49-F238E27FC236}">
              <a16:creationId xmlns:a16="http://schemas.microsoft.com/office/drawing/2014/main" xmlns="" id="{4610BC84-B3A1-4DCF-A8E6-D44202DCC1CD}"/>
            </a:ext>
          </a:extLst>
        </xdr:cNvPr>
        <xdr:cNvSpPr/>
      </xdr:nvSpPr>
      <xdr:spPr>
        <a:xfrm>
          <a:off x="19494500" y="10749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120976</xdr:rowOff>
    </xdr:from>
    <xdr:to>
      <xdr:col>98</xdr:col>
      <xdr:colOff>38100</xdr:colOff>
      <xdr:row>63</xdr:row>
      <xdr:rowOff>51126</xdr:rowOff>
    </xdr:to>
    <xdr:sp macro="" textlink="">
      <xdr:nvSpPr>
        <xdr:cNvPr id="611" name="フローチャート: 判断 610">
          <a:extLst>
            <a:ext uri="{FF2B5EF4-FFF2-40B4-BE49-F238E27FC236}">
              <a16:creationId xmlns:a16="http://schemas.microsoft.com/office/drawing/2014/main" xmlns="" id="{5FC61CD0-DADF-4A78-B3ED-1D2A655B3737}"/>
            </a:ext>
          </a:extLst>
        </xdr:cNvPr>
        <xdr:cNvSpPr/>
      </xdr:nvSpPr>
      <xdr:spPr>
        <a:xfrm>
          <a:off x="18605500" y="10750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12" name="テキスト ボックス 611">
          <a:extLst>
            <a:ext uri="{FF2B5EF4-FFF2-40B4-BE49-F238E27FC236}">
              <a16:creationId xmlns:a16="http://schemas.microsoft.com/office/drawing/2014/main" xmlns="" id="{99185CCB-CA46-4A82-9E7C-41E9BD1FFBDA}"/>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13" name="テキスト ボックス 612">
          <a:extLst>
            <a:ext uri="{FF2B5EF4-FFF2-40B4-BE49-F238E27FC236}">
              <a16:creationId xmlns:a16="http://schemas.microsoft.com/office/drawing/2014/main" xmlns="" id="{9F50BE31-E065-403C-9951-C318BECAB7BF}"/>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14" name="テキスト ボックス 613">
          <a:extLst>
            <a:ext uri="{FF2B5EF4-FFF2-40B4-BE49-F238E27FC236}">
              <a16:creationId xmlns:a16="http://schemas.microsoft.com/office/drawing/2014/main" xmlns="" id="{995D40B6-735A-4D84-ADB5-B7CEC433280E}"/>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5" name="テキスト ボックス 614">
          <a:extLst>
            <a:ext uri="{FF2B5EF4-FFF2-40B4-BE49-F238E27FC236}">
              <a16:creationId xmlns:a16="http://schemas.microsoft.com/office/drawing/2014/main" xmlns="" id="{18BBAEF8-CF5B-4F5E-BA24-7E2FA121C1A3}"/>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6" name="テキスト ボックス 615">
          <a:extLst>
            <a:ext uri="{FF2B5EF4-FFF2-40B4-BE49-F238E27FC236}">
              <a16:creationId xmlns:a16="http://schemas.microsoft.com/office/drawing/2014/main" xmlns="" id="{CACE6B8A-908D-44EC-98CB-901E597A3BA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12228</xdr:rowOff>
    </xdr:from>
    <xdr:to>
      <xdr:col>116</xdr:col>
      <xdr:colOff>114300</xdr:colOff>
      <xdr:row>61</xdr:row>
      <xdr:rowOff>113828</xdr:rowOff>
    </xdr:to>
    <xdr:sp macro="" textlink="">
      <xdr:nvSpPr>
        <xdr:cNvPr id="617" name="楕円 616">
          <a:extLst>
            <a:ext uri="{FF2B5EF4-FFF2-40B4-BE49-F238E27FC236}">
              <a16:creationId xmlns:a16="http://schemas.microsoft.com/office/drawing/2014/main" xmlns="" id="{D4DA1041-6601-4601-B709-D3925EE1E679}"/>
            </a:ext>
          </a:extLst>
        </xdr:cNvPr>
        <xdr:cNvSpPr/>
      </xdr:nvSpPr>
      <xdr:spPr>
        <a:xfrm>
          <a:off x="22110700" y="10470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60</xdr:row>
      <xdr:rowOff>35105</xdr:rowOff>
    </xdr:from>
    <xdr:ext cx="469744" cy="259045"/>
    <xdr:sp macro="" textlink="">
      <xdr:nvSpPr>
        <xdr:cNvPr id="618" name="【学校施設】&#10;一人当たり面積該当値テキスト">
          <a:extLst>
            <a:ext uri="{FF2B5EF4-FFF2-40B4-BE49-F238E27FC236}">
              <a16:creationId xmlns:a16="http://schemas.microsoft.com/office/drawing/2014/main" xmlns="" id="{C113F969-80F0-4B93-8B9A-CD04BFCAE5F5}"/>
            </a:ext>
          </a:extLst>
        </xdr:cNvPr>
        <xdr:cNvSpPr txBox="1"/>
      </xdr:nvSpPr>
      <xdr:spPr>
        <a:xfrm>
          <a:off x="22199600" y="10322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61</xdr:row>
      <xdr:rowOff>36395</xdr:rowOff>
    </xdr:from>
    <xdr:to>
      <xdr:col>112</xdr:col>
      <xdr:colOff>38100</xdr:colOff>
      <xdr:row>61</xdr:row>
      <xdr:rowOff>137995</xdr:rowOff>
    </xdr:to>
    <xdr:sp macro="" textlink="">
      <xdr:nvSpPr>
        <xdr:cNvPr id="619" name="楕円 618">
          <a:extLst>
            <a:ext uri="{FF2B5EF4-FFF2-40B4-BE49-F238E27FC236}">
              <a16:creationId xmlns:a16="http://schemas.microsoft.com/office/drawing/2014/main" xmlns="" id="{4D50252D-35B0-412E-A387-F2B96F804A44}"/>
            </a:ext>
          </a:extLst>
        </xdr:cNvPr>
        <xdr:cNvSpPr/>
      </xdr:nvSpPr>
      <xdr:spPr>
        <a:xfrm>
          <a:off x="21272500" y="10494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63028</xdr:rowOff>
    </xdr:from>
    <xdr:to>
      <xdr:col>116</xdr:col>
      <xdr:colOff>63500</xdr:colOff>
      <xdr:row>61</xdr:row>
      <xdr:rowOff>87195</xdr:rowOff>
    </xdr:to>
    <xdr:cxnSp macro="">
      <xdr:nvCxnSpPr>
        <xdr:cNvPr id="620" name="直線コネクタ 619">
          <a:extLst>
            <a:ext uri="{FF2B5EF4-FFF2-40B4-BE49-F238E27FC236}">
              <a16:creationId xmlns:a16="http://schemas.microsoft.com/office/drawing/2014/main" xmlns="" id="{FBCEBE67-E525-47B0-B48A-F004BDD77B4D}"/>
            </a:ext>
          </a:extLst>
        </xdr:cNvPr>
        <xdr:cNvCxnSpPr/>
      </xdr:nvCxnSpPr>
      <xdr:spPr>
        <a:xfrm flipV="1">
          <a:off x="21323300" y="10521478"/>
          <a:ext cx="838200" cy="24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61</xdr:row>
      <xdr:rowOff>64153</xdr:rowOff>
    </xdr:from>
    <xdr:to>
      <xdr:col>107</xdr:col>
      <xdr:colOff>101600</xdr:colOff>
      <xdr:row>61</xdr:row>
      <xdr:rowOff>165753</xdr:rowOff>
    </xdr:to>
    <xdr:sp macro="" textlink="">
      <xdr:nvSpPr>
        <xdr:cNvPr id="621" name="楕円 620">
          <a:extLst>
            <a:ext uri="{FF2B5EF4-FFF2-40B4-BE49-F238E27FC236}">
              <a16:creationId xmlns:a16="http://schemas.microsoft.com/office/drawing/2014/main" xmlns="" id="{61631397-C435-4A1E-8AB3-060E2D312960}"/>
            </a:ext>
          </a:extLst>
        </xdr:cNvPr>
        <xdr:cNvSpPr/>
      </xdr:nvSpPr>
      <xdr:spPr>
        <a:xfrm>
          <a:off x="20383500" y="1052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87195</xdr:rowOff>
    </xdr:from>
    <xdr:to>
      <xdr:col>111</xdr:col>
      <xdr:colOff>177800</xdr:colOff>
      <xdr:row>61</xdr:row>
      <xdr:rowOff>114953</xdr:rowOff>
    </xdr:to>
    <xdr:cxnSp macro="">
      <xdr:nvCxnSpPr>
        <xdr:cNvPr id="622" name="直線コネクタ 621">
          <a:extLst>
            <a:ext uri="{FF2B5EF4-FFF2-40B4-BE49-F238E27FC236}">
              <a16:creationId xmlns:a16="http://schemas.microsoft.com/office/drawing/2014/main" xmlns="" id="{CB2B8094-5FEE-49AD-8A12-4B67D3D50CBD}"/>
            </a:ext>
          </a:extLst>
        </xdr:cNvPr>
        <xdr:cNvCxnSpPr/>
      </xdr:nvCxnSpPr>
      <xdr:spPr>
        <a:xfrm flipV="1">
          <a:off x="20434300" y="1054564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85707</xdr:rowOff>
    </xdr:from>
    <xdr:to>
      <xdr:col>102</xdr:col>
      <xdr:colOff>165100</xdr:colOff>
      <xdr:row>62</xdr:row>
      <xdr:rowOff>15857</xdr:rowOff>
    </xdr:to>
    <xdr:sp macro="" textlink="">
      <xdr:nvSpPr>
        <xdr:cNvPr id="623" name="楕円 622">
          <a:extLst>
            <a:ext uri="{FF2B5EF4-FFF2-40B4-BE49-F238E27FC236}">
              <a16:creationId xmlns:a16="http://schemas.microsoft.com/office/drawing/2014/main" xmlns="" id="{CDD3F1EB-73BB-4127-925F-E8AFEC1099B0}"/>
            </a:ext>
          </a:extLst>
        </xdr:cNvPr>
        <xdr:cNvSpPr/>
      </xdr:nvSpPr>
      <xdr:spPr>
        <a:xfrm>
          <a:off x="19494500" y="10544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114953</xdr:rowOff>
    </xdr:from>
    <xdr:to>
      <xdr:col>107</xdr:col>
      <xdr:colOff>50800</xdr:colOff>
      <xdr:row>61</xdr:row>
      <xdr:rowOff>136507</xdr:rowOff>
    </xdr:to>
    <xdr:cxnSp macro="">
      <xdr:nvCxnSpPr>
        <xdr:cNvPr id="624" name="直線コネクタ 623">
          <a:extLst>
            <a:ext uri="{FF2B5EF4-FFF2-40B4-BE49-F238E27FC236}">
              <a16:creationId xmlns:a16="http://schemas.microsoft.com/office/drawing/2014/main" xmlns="" id="{6E61DC86-951E-4C22-A592-472338D8F5F3}"/>
            </a:ext>
          </a:extLst>
        </xdr:cNvPr>
        <xdr:cNvCxnSpPr/>
      </xdr:nvCxnSpPr>
      <xdr:spPr>
        <a:xfrm flipV="1">
          <a:off x="19545300" y="10573403"/>
          <a:ext cx="889000" cy="215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107914</xdr:rowOff>
    </xdr:from>
    <xdr:to>
      <xdr:col>98</xdr:col>
      <xdr:colOff>38100</xdr:colOff>
      <xdr:row>62</xdr:row>
      <xdr:rowOff>38064</xdr:rowOff>
    </xdr:to>
    <xdr:sp macro="" textlink="">
      <xdr:nvSpPr>
        <xdr:cNvPr id="625" name="楕円 624">
          <a:extLst>
            <a:ext uri="{FF2B5EF4-FFF2-40B4-BE49-F238E27FC236}">
              <a16:creationId xmlns:a16="http://schemas.microsoft.com/office/drawing/2014/main" xmlns="" id="{CC67F234-826C-4F81-AAD8-9E7B0804D0E1}"/>
            </a:ext>
          </a:extLst>
        </xdr:cNvPr>
        <xdr:cNvSpPr/>
      </xdr:nvSpPr>
      <xdr:spPr>
        <a:xfrm>
          <a:off x="18605500" y="10566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136507</xdr:rowOff>
    </xdr:from>
    <xdr:to>
      <xdr:col>102</xdr:col>
      <xdr:colOff>114300</xdr:colOff>
      <xdr:row>61</xdr:row>
      <xdr:rowOff>158714</xdr:rowOff>
    </xdr:to>
    <xdr:cxnSp macro="">
      <xdr:nvCxnSpPr>
        <xdr:cNvPr id="626" name="直線コネクタ 625">
          <a:extLst>
            <a:ext uri="{FF2B5EF4-FFF2-40B4-BE49-F238E27FC236}">
              <a16:creationId xmlns:a16="http://schemas.microsoft.com/office/drawing/2014/main" xmlns="" id="{4C78E96A-64DF-4800-B43A-19EEC82D38D3}"/>
            </a:ext>
          </a:extLst>
        </xdr:cNvPr>
        <xdr:cNvCxnSpPr/>
      </xdr:nvCxnSpPr>
      <xdr:spPr>
        <a:xfrm flipV="1">
          <a:off x="18656300" y="10594957"/>
          <a:ext cx="889000" cy="22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18414</xdr:rowOff>
    </xdr:from>
    <xdr:ext cx="469744" cy="259045"/>
    <xdr:sp macro="" textlink="">
      <xdr:nvSpPr>
        <xdr:cNvPr id="627" name="n_1aveValue【学校施設】&#10;一人当たり面積">
          <a:extLst>
            <a:ext uri="{FF2B5EF4-FFF2-40B4-BE49-F238E27FC236}">
              <a16:creationId xmlns:a16="http://schemas.microsoft.com/office/drawing/2014/main" xmlns="" id="{2AA66C9B-7200-47D5-8201-E3D65FAF94B6}"/>
            </a:ext>
          </a:extLst>
        </xdr:cNvPr>
        <xdr:cNvSpPr txBox="1"/>
      </xdr:nvSpPr>
      <xdr:spPr>
        <a:xfrm>
          <a:off x="21075727" y="1081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49765</xdr:rowOff>
    </xdr:from>
    <xdr:ext cx="469744" cy="259045"/>
    <xdr:sp macro="" textlink="">
      <xdr:nvSpPr>
        <xdr:cNvPr id="628" name="n_2aveValue【学校施設】&#10;一人当たり面積">
          <a:extLst>
            <a:ext uri="{FF2B5EF4-FFF2-40B4-BE49-F238E27FC236}">
              <a16:creationId xmlns:a16="http://schemas.microsoft.com/office/drawing/2014/main" xmlns="" id="{6701C728-8944-4665-88E4-B8D16F82CC7A}"/>
            </a:ext>
          </a:extLst>
        </xdr:cNvPr>
        <xdr:cNvSpPr txBox="1"/>
      </xdr:nvSpPr>
      <xdr:spPr>
        <a:xfrm>
          <a:off x="20199427" y="10851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40947</xdr:rowOff>
    </xdr:from>
    <xdr:ext cx="469744" cy="259045"/>
    <xdr:sp macro="" textlink="">
      <xdr:nvSpPr>
        <xdr:cNvPr id="629" name="n_3aveValue【学校施設】&#10;一人当たり面積">
          <a:extLst>
            <a:ext uri="{FF2B5EF4-FFF2-40B4-BE49-F238E27FC236}">
              <a16:creationId xmlns:a16="http://schemas.microsoft.com/office/drawing/2014/main" xmlns="" id="{78C8452F-589F-433B-96C9-1DBF46C87A33}"/>
            </a:ext>
          </a:extLst>
        </xdr:cNvPr>
        <xdr:cNvSpPr txBox="1"/>
      </xdr:nvSpPr>
      <xdr:spPr>
        <a:xfrm>
          <a:off x="19310427" y="10842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42253</xdr:rowOff>
    </xdr:from>
    <xdr:ext cx="469744" cy="259045"/>
    <xdr:sp macro="" textlink="">
      <xdr:nvSpPr>
        <xdr:cNvPr id="630" name="n_4aveValue【学校施設】&#10;一人当たり面積">
          <a:extLst>
            <a:ext uri="{FF2B5EF4-FFF2-40B4-BE49-F238E27FC236}">
              <a16:creationId xmlns:a16="http://schemas.microsoft.com/office/drawing/2014/main" xmlns="" id="{317FAC26-EB1B-48BA-985C-8C21D380087E}"/>
            </a:ext>
          </a:extLst>
        </xdr:cNvPr>
        <xdr:cNvSpPr txBox="1"/>
      </xdr:nvSpPr>
      <xdr:spPr>
        <a:xfrm>
          <a:off x="18421427" y="10843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154522</xdr:rowOff>
    </xdr:from>
    <xdr:ext cx="469744" cy="259045"/>
    <xdr:sp macro="" textlink="">
      <xdr:nvSpPr>
        <xdr:cNvPr id="631" name="n_1mainValue【学校施設】&#10;一人当たり面積">
          <a:extLst>
            <a:ext uri="{FF2B5EF4-FFF2-40B4-BE49-F238E27FC236}">
              <a16:creationId xmlns:a16="http://schemas.microsoft.com/office/drawing/2014/main" xmlns="" id="{E673FF0D-04A6-4B77-8541-797E6DB4B747}"/>
            </a:ext>
          </a:extLst>
        </xdr:cNvPr>
        <xdr:cNvSpPr txBox="1"/>
      </xdr:nvSpPr>
      <xdr:spPr>
        <a:xfrm>
          <a:off x="21075727" y="10270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10830</xdr:rowOff>
    </xdr:from>
    <xdr:ext cx="469744" cy="259045"/>
    <xdr:sp macro="" textlink="">
      <xdr:nvSpPr>
        <xdr:cNvPr id="632" name="n_2mainValue【学校施設】&#10;一人当たり面積">
          <a:extLst>
            <a:ext uri="{FF2B5EF4-FFF2-40B4-BE49-F238E27FC236}">
              <a16:creationId xmlns:a16="http://schemas.microsoft.com/office/drawing/2014/main" xmlns="" id="{3F77B4AF-6184-40D6-A538-18F4D55DDA78}"/>
            </a:ext>
          </a:extLst>
        </xdr:cNvPr>
        <xdr:cNvSpPr txBox="1"/>
      </xdr:nvSpPr>
      <xdr:spPr>
        <a:xfrm>
          <a:off x="20199427" y="102978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32384</xdr:rowOff>
    </xdr:from>
    <xdr:ext cx="469744" cy="259045"/>
    <xdr:sp macro="" textlink="">
      <xdr:nvSpPr>
        <xdr:cNvPr id="633" name="n_3mainValue【学校施設】&#10;一人当たり面積">
          <a:extLst>
            <a:ext uri="{FF2B5EF4-FFF2-40B4-BE49-F238E27FC236}">
              <a16:creationId xmlns:a16="http://schemas.microsoft.com/office/drawing/2014/main" xmlns="" id="{3C73829E-E098-45E6-B2AF-7A4B4B2FC4B9}"/>
            </a:ext>
          </a:extLst>
        </xdr:cNvPr>
        <xdr:cNvSpPr txBox="1"/>
      </xdr:nvSpPr>
      <xdr:spPr>
        <a:xfrm>
          <a:off x="19310427" y="10319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54591</xdr:rowOff>
    </xdr:from>
    <xdr:ext cx="469744" cy="259045"/>
    <xdr:sp macro="" textlink="">
      <xdr:nvSpPr>
        <xdr:cNvPr id="634" name="n_4mainValue【学校施設】&#10;一人当たり面積">
          <a:extLst>
            <a:ext uri="{FF2B5EF4-FFF2-40B4-BE49-F238E27FC236}">
              <a16:creationId xmlns:a16="http://schemas.microsoft.com/office/drawing/2014/main" xmlns="" id="{40FFD24C-8250-4B4E-B937-84BD2F409C78}"/>
            </a:ext>
          </a:extLst>
        </xdr:cNvPr>
        <xdr:cNvSpPr txBox="1"/>
      </xdr:nvSpPr>
      <xdr:spPr>
        <a:xfrm>
          <a:off x="18421427" y="10341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35" name="正方形/長方形 634">
          <a:extLst>
            <a:ext uri="{FF2B5EF4-FFF2-40B4-BE49-F238E27FC236}">
              <a16:creationId xmlns:a16="http://schemas.microsoft.com/office/drawing/2014/main" xmlns="" id="{889AFA58-68F1-4D72-80A0-AE5D15B68D81}"/>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36" name="正方形/長方形 635">
          <a:extLst>
            <a:ext uri="{FF2B5EF4-FFF2-40B4-BE49-F238E27FC236}">
              <a16:creationId xmlns:a16="http://schemas.microsoft.com/office/drawing/2014/main" xmlns="" id="{E962C2AA-4C23-4C69-BF1C-06A3C5308CF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7" name="正方形/長方形 636">
          <a:extLst>
            <a:ext uri="{FF2B5EF4-FFF2-40B4-BE49-F238E27FC236}">
              <a16:creationId xmlns:a16="http://schemas.microsoft.com/office/drawing/2014/main" xmlns="" id="{275B100D-CA41-4E1A-A70A-C0A850894B4F}"/>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8" name="正方形/長方形 637">
          <a:extLst>
            <a:ext uri="{FF2B5EF4-FFF2-40B4-BE49-F238E27FC236}">
              <a16:creationId xmlns:a16="http://schemas.microsoft.com/office/drawing/2014/main" xmlns="" id="{10659AA0-D1E8-466B-8DB9-6891D24628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9" name="正方形/長方形 638">
          <a:extLst>
            <a:ext uri="{FF2B5EF4-FFF2-40B4-BE49-F238E27FC236}">
              <a16:creationId xmlns:a16="http://schemas.microsoft.com/office/drawing/2014/main" xmlns="" id="{BD75C29A-2351-4AF6-B4BB-19498F0CE844}"/>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40" name="正方形/長方形 639">
          <a:extLst>
            <a:ext uri="{FF2B5EF4-FFF2-40B4-BE49-F238E27FC236}">
              <a16:creationId xmlns:a16="http://schemas.microsoft.com/office/drawing/2014/main" xmlns="" id="{87A164AE-F0D2-4EDD-8298-CC3B8270217D}"/>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41" name="正方形/長方形 640">
          <a:extLst>
            <a:ext uri="{FF2B5EF4-FFF2-40B4-BE49-F238E27FC236}">
              <a16:creationId xmlns:a16="http://schemas.microsoft.com/office/drawing/2014/main" xmlns="" id="{33C60C85-3188-46CD-A912-5DF5064E7CE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42" name="正方形/長方形 641">
          <a:extLst>
            <a:ext uri="{FF2B5EF4-FFF2-40B4-BE49-F238E27FC236}">
              <a16:creationId xmlns:a16="http://schemas.microsoft.com/office/drawing/2014/main" xmlns="" id="{A7C27366-81EC-4F05-810A-A2F2850F1475}"/>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43" name="正方形/長方形 642">
          <a:extLst>
            <a:ext uri="{FF2B5EF4-FFF2-40B4-BE49-F238E27FC236}">
              <a16:creationId xmlns:a16="http://schemas.microsoft.com/office/drawing/2014/main" xmlns="" id="{E46CB131-0D5B-4CFF-94E8-8521ACF91B5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44" name="正方形/長方形 643">
          <a:extLst>
            <a:ext uri="{FF2B5EF4-FFF2-40B4-BE49-F238E27FC236}">
              <a16:creationId xmlns:a16="http://schemas.microsoft.com/office/drawing/2014/main" xmlns="" id="{FFF0DDE3-7771-42D3-87B2-B9E696119C07}"/>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45" name="正方形/長方形 644">
          <a:extLst>
            <a:ext uri="{FF2B5EF4-FFF2-40B4-BE49-F238E27FC236}">
              <a16:creationId xmlns:a16="http://schemas.microsoft.com/office/drawing/2014/main" xmlns="" id="{6283CDE9-4A45-4B33-B331-6905651A103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6" name="正方形/長方形 645">
          <a:extLst>
            <a:ext uri="{FF2B5EF4-FFF2-40B4-BE49-F238E27FC236}">
              <a16:creationId xmlns:a16="http://schemas.microsoft.com/office/drawing/2014/main" xmlns="" id="{BE249FD1-BB4C-4F1F-BDF8-40040714EEA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7" name="正方形/長方形 646">
          <a:extLst>
            <a:ext uri="{FF2B5EF4-FFF2-40B4-BE49-F238E27FC236}">
              <a16:creationId xmlns:a16="http://schemas.microsoft.com/office/drawing/2014/main" xmlns="" id="{032C678E-0E49-4AED-B5F9-42739118B86F}"/>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8" name="正方形/長方形 647">
          <a:extLst>
            <a:ext uri="{FF2B5EF4-FFF2-40B4-BE49-F238E27FC236}">
              <a16:creationId xmlns:a16="http://schemas.microsoft.com/office/drawing/2014/main" xmlns="" id="{8069DF86-4644-493C-A6B9-4029D2F8902A}"/>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9" name="正方形/長方形 648">
          <a:extLst>
            <a:ext uri="{FF2B5EF4-FFF2-40B4-BE49-F238E27FC236}">
              <a16:creationId xmlns:a16="http://schemas.microsoft.com/office/drawing/2014/main" xmlns="" id="{4A0846B6-BCE8-42D4-806B-2E84A14F1297}"/>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50" name="正方形/長方形 649">
          <a:extLst>
            <a:ext uri="{FF2B5EF4-FFF2-40B4-BE49-F238E27FC236}">
              <a16:creationId xmlns:a16="http://schemas.microsoft.com/office/drawing/2014/main" xmlns="" id="{2081163D-D070-4E0F-9470-C0950E2E81D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51" name="正方形/長方形 650">
          <a:extLst>
            <a:ext uri="{FF2B5EF4-FFF2-40B4-BE49-F238E27FC236}">
              <a16:creationId xmlns:a16="http://schemas.microsoft.com/office/drawing/2014/main" xmlns="" id="{1E741D65-EC17-4876-B1E2-4282CED40BEC}"/>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52" name="正方形/長方形 651">
          <a:extLst>
            <a:ext uri="{FF2B5EF4-FFF2-40B4-BE49-F238E27FC236}">
              <a16:creationId xmlns:a16="http://schemas.microsoft.com/office/drawing/2014/main" xmlns="" id="{EC9C8704-695A-498F-B85B-95C86E02832B}"/>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53" name="正方形/長方形 652">
          <a:extLst>
            <a:ext uri="{FF2B5EF4-FFF2-40B4-BE49-F238E27FC236}">
              <a16:creationId xmlns:a16="http://schemas.microsoft.com/office/drawing/2014/main" xmlns="" id="{3961CA5A-D2C8-46CC-A2F8-F746F0077D4F}"/>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54" name="正方形/長方形 653">
          <a:extLst>
            <a:ext uri="{FF2B5EF4-FFF2-40B4-BE49-F238E27FC236}">
              <a16:creationId xmlns:a16="http://schemas.microsoft.com/office/drawing/2014/main" xmlns="" id="{D58EE75B-D7A6-43BB-8DC9-CD5025BF683E}"/>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55" name="正方形/長方形 654">
          <a:extLst>
            <a:ext uri="{FF2B5EF4-FFF2-40B4-BE49-F238E27FC236}">
              <a16:creationId xmlns:a16="http://schemas.microsoft.com/office/drawing/2014/main" xmlns="" id="{9D401C39-EC03-4AAD-A00C-5DED07B3DC1F}"/>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6" name="正方形/長方形 655">
          <a:extLst>
            <a:ext uri="{FF2B5EF4-FFF2-40B4-BE49-F238E27FC236}">
              <a16:creationId xmlns:a16="http://schemas.microsoft.com/office/drawing/2014/main" xmlns="" id="{857406AF-3810-4CBF-AB78-E5E3BFD3F4CC}"/>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7" name="正方形/長方形 656">
          <a:extLst>
            <a:ext uri="{FF2B5EF4-FFF2-40B4-BE49-F238E27FC236}">
              <a16:creationId xmlns:a16="http://schemas.microsoft.com/office/drawing/2014/main" xmlns="" id="{3EAB8023-FDFF-43C7-84ED-38ACFC3F47E2}"/>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正方形/長方形 657">
          <a:extLst>
            <a:ext uri="{FF2B5EF4-FFF2-40B4-BE49-F238E27FC236}">
              <a16:creationId xmlns:a16="http://schemas.microsoft.com/office/drawing/2014/main" xmlns="" id="{749827F9-D173-4B08-867D-609471205CFA}"/>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9" name="テキスト ボックス 658">
          <a:extLst>
            <a:ext uri="{FF2B5EF4-FFF2-40B4-BE49-F238E27FC236}">
              <a16:creationId xmlns:a16="http://schemas.microsoft.com/office/drawing/2014/main" xmlns="" id="{3766F7D8-2896-46C0-9AC6-E1BC8B6ED89D}"/>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60" name="直線コネクタ 659">
          <a:extLst>
            <a:ext uri="{FF2B5EF4-FFF2-40B4-BE49-F238E27FC236}">
              <a16:creationId xmlns:a16="http://schemas.microsoft.com/office/drawing/2014/main" xmlns="" id="{F79EF9B1-5892-4750-BF47-3171A00B5846}"/>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61" name="テキスト ボックス 660">
          <a:extLst>
            <a:ext uri="{FF2B5EF4-FFF2-40B4-BE49-F238E27FC236}">
              <a16:creationId xmlns:a16="http://schemas.microsoft.com/office/drawing/2014/main" xmlns="" id="{270B7388-3FE3-4120-825B-ED86E3773B8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662" name="直線コネクタ 661">
          <a:extLst>
            <a:ext uri="{FF2B5EF4-FFF2-40B4-BE49-F238E27FC236}">
              <a16:creationId xmlns:a16="http://schemas.microsoft.com/office/drawing/2014/main" xmlns="" id="{6722E859-DB83-4303-AE3E-9B1603085C5C}"/>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107</xdr:row>
      <xdr:rowOff>105427</xdr:rowOff>
    </xdr:from>
    <xdr:ext cx="467179" cy="259045"/>
    <xdr:sp macro="" textlink="">
      <xdr:nvSpPr>
        <xdr:cNvPr id="663" name="テキスト ボックス 662">
          <a:extLst>
            <a:ext uri="{FF2B5EF4-FFF2-40B4-BE49-F238E27FC236}">
              <a16:creationId xmlns:a16="http://schemas.microsoft.com/office/drawing/2014/main" xmlns="" id="{29E7E6E9-52F0-4EA7-AD02-F3E757B7DD43}"/>
            </a:ext>
          </a:extLst>
        </xdr:cNvPr>
        <xdr:cNvSpPr txBox="1"/>
      </xdr:nvSpPr>
      <xdr:spPr>
        <a:xfrm>
          <a:off x="11978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664" name="直線コネクタ 663">
          <a:extLst>
            <a:ext uri="{FF2B5EF4-FFF2-40B4-BE49-F238E27FC236}">
              <a16:creationId xmlns:a16="http://schemas.microsoft.com/office/drawing/2014/main" xmlns="" id="{3C7F2BEC-6629-4D18-82E3-C5B1F2DEDBE4}"/>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665" name="テキスト ボックス 664">
          <a:extLst>
            <a:ext uri="{FF2B5EF4-FFF2-40B4-BE49-F238E27FC236}">
              <a16:creationId xmlns:a16="http://schemas.microsoft.com/office/drawing/2014/main" xmlns="" id="{E5A6E6DF-F375-4544-9A3C-0EF8243A694B}"/>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666" name="直線コネクタ 665">
          <a:extLst>
            <a:ext uri="{FF2B5EF4-FFF2-40B4-BE49-F238E27FC236}">
              <a16:creationId xmlns:a16="http://schemas.microsoft.com/office/drawing/2014/main" xmlns="" id="{64178647-FAE9-46C2-A482-5F629BA55826}"/>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667" name="テキスト ボックス 666">
          <a:extLst>
            <a:ext uri="{FF2B5EF4-FFF2-40B4-BE49-F238E27FC236}">
              <a16:creationId xmlns:a16="http://schemas.microsoft.com/office/drawing/2014/main" xmlns="" id="{95484166-5668-4D1F-A92E-DD90F57BFEF9}"/>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668" name="直線コネクタ 667">
          <a:extLst>
            <a:ext uri="{FF2B5EF4-FFF2-40B4-BE49-F238E27FC236}">
              <a16:creationId xmlns:a16="http://schemas.microsoft.com/office/drawing/2014/main" xmlns="" id="{33E4E46E-7085-4C81-9CBC-5E38F697FAF5}"/>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669" name="テキスト ボックス 668">
          <a:extLst>
            <a:ext uri="{FF2B5EF4-FFF2-40B4-BE49-F238E27FC236}">
              <a16:creationId xmlns:a16="http://schemas.microsoft.com/office/drawing/2014/main" xmlns="" id="{81202518-B1ED-4354-B657-2BA2E2FDEA15}"/>
            </a:ext>
          </a:extLst>
        </xdr:cNvPr>
        <xdr:cNvSpPr txBox="1"/>
      </xdr:nvSpPr>
      <xdr:spPr>
        <a:xfrm>
          <a:off x="12042941"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70" name="直線コネクタ 669">
          <a:extLst>
            <a:ext uri="{FF2B5EF4-FFF2-40B4-BE49-F238E27FC236}">
              <a16:creationId xmlns:a16="http://schemas.microsoft.com/office/drawing/2014/main" xmlns="" id="{875DF0D4-CEB4-4C50-887D-80295EC77696}"/>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96</xdr:row>
      <xdr:rowOff>162577</xdr:rowOff>
    </xdr:from>
    <xdr:ext cx="403059" cy="259045"/>
    <xdr:sp macro="" textlink="">
      <xdr:nvSpPr>
        <xdr:cNvPr id="671" name="テキスト ボックス 670">
          <a:extLst>
            <a:ext uri="{FF2B5EF4-FFF2-40B4-BE49-F238E27FC236}">
              <a16:creationId xmlns:a16="http://schemas.microsoft.com/office/drawing/2014/main" xmlns="" id="{DD9FFDC8-BBC2-439C-B368-D21BD6817878}"/>
            </a:ext>
          </a:extLst>
        </xdr:cNvPr>
        <xdr:cNvSpPr txBox="1"/>
      </xdr:nvSpPr>
      <xdr:spPr>
        <a:xfrm>
          <a:off x="12042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72" name="【公民館】&#10;有形固定資産減価償却率グラフ枠">
          <a:extLst>
            <a:ext uri="{FF2B5EF4-FFF2-40B4-BE49-F238E27FC236}">
              <a16:creationId xmlns:a16="http://schemas.microsoft.com/office/drawing/2014/main" xmlns="" id="{CDF2D5B4-3935-4BFB-9BED-ABB96A86B38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35052</xdr:rowOff>
    </xdr:from>
    <xdr:to>
      <xdr:col>85</xdr:col>
      <xdr:colOff>126364</xdr:colOff>
      <xdr:row>108</xdr:row>
      <xdr:rowOff>28194</xdr:rowOff>
    </xdr:to>
    <xdr:cxnSp macro="">
      <xdr:nvCxnSpPr>
        <xdr:cNvPr id="673" name="直線コネクタ 672">
          <a:extLst>
            <a:ext uri="{FF2B5EF4-FFF2-40B4-BE49-F238E27FC236}">
              <a16:creationId xmlns:a16="http://schemas.microsoft.com/office/drawing/2014/main" xmlns="" id="{0F18A957-8CB5-465B-AB41-89B027FDDC4A}"/>
            </a:ext>
          </a:extLst>
        </xdr:cNvPr>
        <xdr:cNvCxnSpPr/>
      </xdr:nvCxnSpPr>
      <xdr:spPr>
        <a:xfrm flipV="1">
          <a:off x="16318864" y="17180052"/>
          <a:ext cx="0" cy="13647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32021</xdr:rowOff>
    </xdr:from>
    <xdr:ext cx="405111" cy="259045"/>
    <xdr:sp macro="" textlink="">
      <xdr:nvSpPr>
        <xdr:cNvPr id="674" name="【公民館】&#10;有形固定資産減価償却率最小値テキスト">
          <a:extLst>
            <a:ext uri="{FF2B5EF4-FFF2-40B4-BE49-F238E27FC236}">
              <a16:creationId xmlns:a16="http://schemas.microsoft.com/office/drawing/2014/main" xmlns="" id="{F43BE259-48EA-4A8F-A86C-754351CA3536}"/>
            </a:ext>
          </a:extLst>
        </xdr:cNvPr>
        <xdr:cNvSpPr txBox="1"/>
      </xdr:nvSpPr>
      <xdr:spPr>
        <a:xfrm>
          <a:off x="16357600" y="185486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28194</xdr:rowOff>
    </xdr:from>
    <xdr:to>
      <xdr:col>86</xdr:col>
      <xdr:colOff>25400</xdr:colOff>
      <xdr:row>108</xdr:row>
      <xdr:rowOff>28194</xdr:rowOff>
    </xdr:to>
    <xdr:cxnSp macro="">
      <xdr:nvCxnSpPr>
        <xdr:cNvPr id="675" name="直線コネクタ 674">
          <a:extLst>
            <a:ext uri="{FF2B5EF4-FFF2-40B4-BE49-F238E27FC236}">
              <a16:creationId xmlns:a16="http://schemas.microsoft.com/office/drawing/2014/main" xmlns="" id="{6A8DC622-31C7-4418-A166-748E07009E87}"/>
            </a:ext>
          </a:extLst>
        </xdr:cNvPr>
        <xdr:cNvCxnSpPr/>
      </xdr:nvCxnSpPr>
      <xdr:spPr>
        <a:xfrm>
          <a:off x="16230600" y="1854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153179</xdr:rowOff>
    </xdr:from>
    <xdr:ext cx="405111" cy="259045"/>
    <xdr:sp macro="" textlink="">
      <xdr:nvSpPr>
        <xdr:cNvPr id="676" name="【公民館】&#10;有形固定資産減価償却率最大値テキスト">
          <a:extLst>
            <a:ext uri="{FF2B5EF4-FFF2-40B4-BE49-F238E27FC236}">
              <a16:creationId xmlns:a16="http://schemas.microsoft.com/office/drawing/2014/main" xmlns="" id="{B962EA73-DE03-410F-AB1D-5F272EB15192}"/>
            </a:ext>
          </a:extLst>
        </xdr:cNvPr>
        <xdr:cNvSpPr txBox="1"/>
      </xdr:nvSpPr>
      <xdr:spPr>
        <a:xfrm>
          <a:off x="16357600" y="169552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35052</xdr:rowOff>
    </xdr:from>
    <xdr:to>
      <xdr:col>86</xdr:col>
      <xdr:colOff>25400</xdr:colOff>
      <xdr:row>100</xdr:row>
      <xdr:rowOff>35052</xdr:rowOff>
    </xdr:to>
    <xdr:cxnSp macro="">
      <xdr:nvCxnSpPr>
        <xdr:cNvPr id="677" name="直線コネクタ 676">
          <a:extLst>
            <a:ext uri="{FF2B5EF4-FFF2-40B4-BE49-F238E27FC236}">
              <a16:creationId xmlns:a16="http://schemas.microsoft.com/office/drawing/2014/main" xmlns="" id="{11964F1F-7D70-4CEF-9BA3-1D013DE9597E}"/>
            </a:ext>
          </a:extLst>
        </xdr:cNvPr>
        <xdr:cNvCxnSpPr/>
      </xdr:nvCxnSpPr>
      <xdr:spPr>
        <a:xfrm>
          <a:off x="16230600" y="17180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52849</xdr:rowOff>
    </xdr:from>
    <xdr:ext cx="405111" cy="259045"/>
    <xdr:sp macro="" textlink="">
      <xdr:nvSpPr>
        <xdr:cNvPr id="678" name="【公民館】&#10;有形固定資産減価償却率平均値テキスト">
          <a:extLst>
            <a:ext uri="{FF2B5EF4-FFF2-40B4-BE49-F238E27FC236}">
              <a16:creationId xmlns:a16="http://schemas.microsoft.com/office/drawing/2014/main" xmlns="" id="{E1CD9FB6-2617-434F-B63C-7B778F99F1B1}"/>
            </a:ext>
          </a:extLst>
        </xdr:cNvPr>
        <xdr:cNvSpPr txBox="1"/>
      </xdr:nvSpPr>
      <xdr:spPr>
        <a:xfrm>
          <a:off x="16357600" y="177121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29972</xdr:rowOff>
    </xdr:from>
    <xdr:to>
      <xdr:col>85</xdr:col>
      <xdr:colOff>177800</xdr:colOff>
      <xdr:row>104</xdr:row>
      <xdr:rowOff>131572</xdr:rowOff>
    </xdr:to>
    <xdr:sp macro="" textlink="">
      <xdr:nvSpPr>
        <xdr:cNvPr id="679" name="フローチャート: 判断 678">
          <a:extLst>
            <a:ext uri="{FF2B5EF4-FFF2-40B4-BE49-F238E27FC236}">
              <a16:creationId xmlns:a16="http://schemas.microsoft.com/office/drawing/2014/main" xmlns="" id="{C18984E5-4C6B-4851-AD47-F36E6A0E5E84}"/>
            </a:ext>
          </a:extLst>
        </xdr:cNvPr>
        <xdr:cNvSpPr/>
      </xdr:nvSpPr>
      <xdr:spPr>
        <a:xfrm>
          <a:off x="16268700" y="17860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9398</xdr:rowOff>
    </xdr:from>
    <xdr:to>
      <xdr:col>81</xdr:col>
      <xdr:colOff>101600</xdr:colOff>
      <xdr:row>104</xdr:row>
      <xdr:rowOff>110998</xdr:rowOff>
    </xdr:to>
    <xdr:sp macro="" textlink="">
      <xdr:nvSpPr>
        <xdr:cNvPr id="680" name="フローチャート: 判断 679">
          <a:extLst>
            <a:ext uri="{FF2B5EF4-FFF2-40B4-BE49-F238E27FC236}">
              <a16:creationId xmlns:a16="http://schemas.microsoft.com/office/drawing/2014/main" xmlns="" id="{E2D91A5B-0FD5-4246-AF8D-9EE4CFD9A7EC}"/>
            </a:ext>
          </a:extLst>
        </xdr:cNvPr>
        <xdr:cNvSpPr/>
      </xdr:nvSpPr>
      <xdr:spPr>
        <a:xfrm>
          <a:off x="15430500" y="17840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139700</xdr:rowOff>
    </xdr:from>
    <xdr:to>
      <xdr:col>76</xdr:col>
      <xdr:colOff>165100</xdr:colOff>
      <xdr:row>104</xdr:row>
      <xdr:rowOff>69850</xdr:rowOff>
    </xdr:to>
    <xdr:sp macro="" textlink="">
      <xdr:nvSpPr>
        <xdr:cNvPr id="681" name="フローチャート: 判断 680">
          <a:extLst>
            <a:ext uri="{FF2B5EF4-FFF2-40B4-BE49-F238E27FC236}">
              <a16:creationId xmlns:a16="http://schemas.microsoft.com/office/drawing/2014/main" xmlns="" id="{DEBF1F7F-2825-456F-84D7-4B3CA625265F}"/>
            </a:ext>
          </a:extLst>
        </xdr:cNvPr>
        <xdr:cNvSpPr/>
      </xdr:nvSpPr>
      <xdr:spPr>
        <a:xfrm>
          <a:off x="14541500" y="1779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112268</xdr:rowOff>
    </xdr:from>
    <xdr:to>
      <xdr:col>72</xdr:col>
      <xdr:colOff>38100</xdr:colOff>
      <xdr:row>104</xdr:row>
      <xdr:rowOff>42418</xdr:rowOff>
    </xdr:to>
    <xdr:sp macro="" textlink="">
      <xdr:nvSpPr>
        <xdr:cNvPr id="682" name="フローチャート: 判断 681">
          <a:extLst>
            <a:ext uri="{FF2B5EF4-FFF2-40B4-BE49-F238E27FC236}">
              <a16:creationId xmlns:a16="http://schemas.microsoft.com/office/drawing/2014/main" xmlns="" id="{6DDFC195-9DB8-4909-9C9E-AF1531DB28FF}"/>
            </a:ext>
          </a:extLst>
        </xdr:cNvPr>
        <xdr:cNvSpPr/>
      </xdr:nvSpPr>
      <xdr:spPr>
        <a:xfrm>
          <a:off x="13652500" y="17771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100837</xdr:rowOff>
    </xdr:from>
    <xdr:to>
      <xdr:col>67</xdr:col>
      <xdr:colOff>101600</xdr:colOff>
      <xdr:row>104</xdr:row>
      <xdr:rowOff>30987</xdr:rowOff>
    </xdr:to>
    <xdr:sp macro="" textlink="">
      <xdr:nvSpPr>
        <xdr:cNvPr id="683" name="フローチャート: 判断 682">
          <a:extLst>
            <a:ext uri="{FF2B5EF4-FFF2-40B4-BE49-F238E27FC236}">
              <a16:creationId xmlns:a16="http://schemas.microsoft.com/office/drawing/2014/main" xmlns="" id="{3F321901-C72D-4424-9D94-9F5FB8B0DE27}"/>
            </a:ext>
          </a:extLst>
        </xdr:cNvPr>
        <xdr:cNvSpPr/>
      </xdr:nvSpPr>
      <xdr:spPr>
        <a:xfrm>
          <a:off x="12763500" y="17760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E7071DA3-8D51-446B-9020-61CB6BFA8489}"/>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B4291DF3-658E-4518-B9C0-84215C1341E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6" name="テキスト ボックス 685">
          <a:extLst>
            <a:ext uri="{FF2B5EF4-FFF2-40B4-BE49-F238E27FC236}">
              <a16:creationId xmlns:a16="http://schemas.microsoft.com/office/drawing/2014/main" xmlns="" id="{2C611C03-BAE2-4C8E-975D-9F9BC10B2783}"/>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7" name="テキスト ボックス 686">
          <a:extLst>
            <a:ext uri="{FF2B5EF4-FFF2-40B4-BE49-F238E27FC236}">
              <a16:creationId xmlns:a16="http://schemas.microsoft.com/office/drawing/2014/main" xmlns="" id="{9DBD0FCC-76C9-4372-BE00-931AF6572752}"/>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8" name="テキスト ボックス 687">
          <a:extLst>
            <a:ext uri="{FF2B5EF4-FFF2-40B4-BE49-F238E27FC236}">
              <a16:creationId xmlns:a16="http://schemas.microsoft.com/office/drawing/2014/main" xmlns="" id="{DD27A658-9F21-49B2-8A82-CAA92F9A163A}"/>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105411</xdr:rowOff>
    </xdr:from>
    <xdr:to>
      <xdr:col>85</xdr:col>
      <xdr:colOff>177800</xdr:colOff>
      <xdr:row>106</xdr:row>
      <xdr:rowOff>35561</xdr:rowOff>
    </xdr:to>
    <xdr:sp macro="" textlink="">
      <xdr:nvSpPr>
        <xdr:cNvPr id="689" name="楕円 688">
          <a:extLst>
            <a:ext uri="{FF2B5EF4-FFF2-40B4-BE49-F238E27FC236}">
              <a16:creationId xmlns:a16="http://schemas.microsoft.com/office/drawing/2014/main" xmlns="" id="{41A1BC62-B0B2-41F1-B0A5-F5E573CE6202}"/>
            </a:ext>
          </a:extLst>
        </xdr:cNvPr>
        <xdr:cNvSpPr/>
      </xdr:nvSpPr>
      <xdr:spPr>
        <a:xfrm>
          <a:off x="16268700" y="1810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83838</xdr:rowOff>
    </xdr:from>
    <xdr:ext cx="405111" cy="259045"/>
    <xdr:sp macro="" textlink="">
      <xdr:nvSpPr>
        <xdr:cNvPr id="690" name="【公民館】&#10;有形固定資産減価償却率該当値テキスト">
          <a:extLst>
            <a:ext uri="{FF2B5EF4-FFF2-40B4-BE49-F238E27FC236}">
              <a16:creationId xmlns:a16="http://schemas.microsoft.com/office/drawing/2014/main" xmlns="" id="{52D5ABEB-A134-4BF8-BF0A-7187A1E97F7B}"/>
            </a:ext>
          </a:extLst>
        </xdr:cNvPr>
        <xdr:cNvSpPr txBox="1"/>
      </xdr:nvSpPr>
      <xdr:spPr>
        <a:xfrm>
          <a:off x="16357600"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73406</xdr:rowOff>
    </xdr:from>
    <xdr:to>
      <xdr:col>81</xdr:col>
      <xdr:colOff>101600</xdr:colOff>
      <xdr:row>106</xdr:row>
      <xdr:rowOff>3556</xdr:rowOff>
    </xdr:to>
    <xdr:sp macro="" textlink="">
      <xdr:nvSpPr>
        <xdr:cNvPr id="691" name="楕円 690">
          <a:extLst>
            <a:ext uri="{FF2B5EF4-FFF2-40B4-BE49-F238E27FC236}">
              <a16:creationId xmlns:a16="http://schemas.microsoft.com/office/drawing/2014/main" xmlns="" id="{E4736888-7947-4F12-A6AF-E0777CF1F920}"/>
            </a:ext>
          </a:extLst>
        </xdr:cNvPr>
        <xdr:cNvSpPr/>
      </xdr:nvSpPr>
      <xdr:spPr>
        <a:xfrm>
          <a:off x="15430500" y="18075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124206</xdr:rowOff>
    </xdr:from>
    <xdr:to>
      <xdr:col>85</xdr:col>
      <xdr:colOff>127000</xdr:colOff>
      <xdr:row>105</xdr:row>
      <xdr:rowOff>156211</xdr:rowOff>
    </xdr:to>
    <xdr:cxnSp macro="">
      <xdr:nvCxnSpPr>
        <xdr:cNvPr id="692" name="直線コネクタ 691">
          <a:extLst>
            <a:ext uri="{FF2B5EF4-FFF2-40B4-BE49-F238E27FC236}">
              <a16:creationId xmlns:a16="http://schemas.microsoft.com/office/drawing/2014/main" xmlns="" id="{772416C4-6ED6-4116-ABE8-63B59FD2E8C4}"/>
            </a:ext>
          </a:extLst>
        </xdr:cNvPr>
        <xdr:cNvCxnSpPr/>
      </xdr:nvCxnSpPr>
      <xdr:spPr>
        <a:xfrm>
          <a:off x="15481300" y="18126456"/>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57404</xdr:rowOff>
    </xdr:from>
    <xdr:to>
      <xdr:col>76</xdr:col>
      <xdr:colOff>165100</xdr:colOff>
      <xdr:row>105</xdr:row>
      <xdr:rowOff>159004</xdr:rowOff>
    </xdr:to>
    <xdr:sp macro="" textlink="">
      <xdr:nvSpPr>
        <xdr:cNvPr id="693" name="楕円 692">
          <a:extLst>
            <a:ext uri="{FF2B5EF4-FFF2-40B4-BE49-F238E27FC236}">
              <a16:creationId xmlns:a16="http://schemas.microsoft.com/office/drawing/2014/main" xmlns="" id="{E3945BBD-FCBE-47AD-92DF-BE94FAE49497}"/>
            </a:ext>
          </a:extLst>
        </xdr:cNvPr>
        <xdr:cNvSpPr/>
      </xdr:nvSpPr>
      <xdr:spPr>
        <a:xfrm>
          <a:off x="14541500" y="18059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108204</xdr:rowOff>
    </xdr:from>
    <xdr:to>
      <xdr:col>81</xdr:col>
      <xdr:colOff>50800</xdr:colOff>
      <xdr:row>105</xdr:row>
      <xdr:rowOff>124206</xdr:rowOff>
    </xdr:to>
    <xdr:cxnSp macro="">
      <xdr:nvCxnSpPr>
        <xdr:cNvPr id="694" name="直線コネクタ 693">
          <a:extLst>
            <a:ext uri="{FF2B5EF4-FFF2-40B4-BE49-F238E27FC236}">
              <a16:creationId xmlns:a16="http://schemas.microsoft.com/office/drawing/2014/main" xmlns="" id="{8FE36C94-59D4-4CD7-90C6-2C427B8D7B9A}"/>
            </a:ext>
          </a:extLst>
        </xdr:cNvPr>
        <xdr:cNvCxnSpPr/>
      </xdr:nvCxnSpPr>
      <xdr:spPr>
        <a:xfrm>
          <a:off x="14592300" y="18110454"/>
          <a:ext cx="889000" cy="16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20828</xdr:rowOff>
    </xdr:from>
    <xdr:to>
      <xdr:col>72</xdr:col>
      <xdr:colOff>38100</xdr:colOff>
      <xdr:row>105</xdr:row>
      <xdr:rowOff>122428</xdr:rowOff>
    </xdr:to>
    <xdr:sp macro="" textlink="">
      <xdr:nvSpPr>
        <xdr:cNvPr id="695" name="楕円 694">
          <a:extLst>
            <a:ext uri="{FF2B5EF4-FFF2-40B4-BE49-F238E27FC236}">
              <a16:creationId xmlns:a16="http://schemas.microsoft.com/office/drawing/2014/main" xmlns="" id="{00A5FBA5-393B-4C9A-9930-FE4B1CEA0583}"/>
            </a:ext>
          </a:extLst>
        </xdr:cNvPr>
        <xdr:cNvSpPr/>
      </xdr:nvSpPr>
      <xdr:spPr>
        <a:xfrm>
          <a:off x="13652500" y="1802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71628</xdr:rowOff>
    </xdr:from>
    <xdr:to>
      <xdr:col>76</xdr:col>
      <xdr:colOff>114300</xdr:colOff>
      <xdr:row>105</xdr:row>
      <xdr:rowOff>108204</xdr:rowOff>
    </xdr:to>
    <xdr:cxnSp macro="">
      <xdr:nvCxnSpPr>
        <xdr:cNvPr id="696" name="直線コネクタ 695">
          <a:extLst>
            <a:ext uri="{FF2B5EF4-FFF2-40B4-BE49-F238E27FC236}">
              <a16:creationId xmlns:a16="http://schemas.microsoft.com/office/drawing/2014/main" xmlns="" id="{00825E4F-AA3C-42FB-B639-432D056FF958}"/>
            </a:ext>
          </a:extLst>
        </xdr:cNvPr>
        <xdr:cNvCxnSpPr/>
      </xdr:nvCxnSpPr>
      <xdr:spPr>
        <a:xfrm>
          <a:off x="13703300" y="1807387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148844</xdr:rowOff>
    </xdr:from>
    <xdr:to>
      <xdr:col>67</xdr:col>
      <xdr:colOff>101600</xdr:colOff>
      <xdr:row>105</xdr:row>
      <xdr:rowOff>78994</xdr:rowOff>
    </xdr:to>
    <xdr:sp macro="" textlink="">
      <xdr:nvSpPr>
        <xdr:cNvPr id="697" name="楕円 696">
          <a:extLst>
            <a:ext uri="{FF2B5EF4-FFF2-40B4-BE49-F238E27FC236}">
              <a16:creationId xmlns:a16="http://schemas.microsoft.com/office/drawing/2014/main" xmlns="" id="{8C5E63FE-09C7-471A-8D77-1A02896900FA}"/>
            </a:ext>
          </a:extLst>
        </xdr:cNvPr>
        <xdr:cNvSpPr/>
      </xdr:nvSpPr>
      <xdr:spPr>
        <a:xfrm>
          <a:off x="12763500" y="1797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28194</xdr:rowOff>
    </xdr:from>
    <xdr:to>
      <xdr:col>71</xdr:col>
      <xdr:colOff>177800</xdr:colOff>
      <xdr:row>105</xdr:row>
      <xdr:rowOff>71628</xdr:rowOff>
    </xdr:to>
    <xdr:cxnSp macro="">
      <xdr:nvCxnSpPr>
        <xdr:cNvPr id="698" name="直線コネクタ 697">
          <a:extLst>
            <a:ext uri="{FF2B5EF4-FFF2-40B4-BE49-F238E27FC236}">
              <a16:creationId xmlns:a16="http://schemas.microsoft.com/office/drawing/2014/main" xmlns="" id="{BC323258-1922-4B27-9F45-6029EFA24B93}"/>
            </a:ext>
          </a:extLst>
        </xdr:cNvPr>
        <xdr:cNvCxnSpPr/>
      </xdr:nvCxnSpPr>
      <xdr:spPr>
        <a:xfrm>
          <a:off x="12814300" y="18030444"/>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127525</xdr:rowOff>
    </xdr:from>
    <xdr:ext cx="405111" cy="259045"/>
    <xdr:sp macro="" textlink="">
      <xdr:nvSpPr>
        <xdr:cNvPr id="699" name="n_1aveValue【公民館】&#10;有形固定資産減価償却率">
          <a:extLst>
            <a:ext uri="{FF2B5EF4-FFF2-40B4-BE49-F238E27FC236}">
              <a16:creationId xmlns:a16="http://schemas.microsoft.com/office/drawing/2014/main" xmlns="" id="{D4D12F43-D603-487D-9A9D-00E381C698B3}"/>
            </a:ext>
          </a:extLst>
        </xdr:cNvPr>
        <xdr:cNvSpPr txBox="1"/>
      </xdr:nvSpPr>
      <xdr:spPr>
        <a:xfrm>
          <a:off x="15266044" y="17615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86377</xdr:rowOff>
    </xdr:from>
    <xdr:ext cx="405111" cy="259045"/>
    <xdr:sp macro="" textlink="">
      <xdr:nvSpPr>
        <xdr:cNvPr id="700" name="n_2aveValue【公民館】&#10;有形固定資産減価償却率">
          <a:extLst>
            <a:ext uri="{FF2B5EF4-FFF2-40B4-BE49-F238E27FC236}">
              <a16:creationId xmlns:a16="http://schemas.microsoft.com/office/drawing/2014/main" xmlns="" id="{2BABDC83-02A5-40CF-9862-989F3BC515D7}"/>
            </a:ext>
          </a:extLst>
        </xdr:cNvPr>
        <xdr:cNvSpPr txBox="1"/>
      </xdr:nvSpPr>
      <xdr:spPr>
        <a:xfrm>
          <a:off x="14389744" y="1757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58945</xdr:rowOff>
    </xdr:from>
    <xdr:ext cx="405111" cy="259045"/>
    <xdr:sp macro="" textlink="">
      <xdr:nvSpPr>
        <xdr:cNvPr id="701" name="n_3aveValue【公民館】&#10;有形固定資産減価償却率">
          <a:extLst>
            <a:ext uri="{FF2B5EF4-FFF2-40B4-BE49-F238E27FC236}">
              <a16:creationId xmlns:a16="http://schemas.microsoft.com/office/drawing/2014/main" xmlns="" id="{E5FBFA64-3834-4B94-85A8-FF0DCA27A12F}"/>
            </a:ext>
          </a:extLst>
        </xdr:cNvPr>
        <xdr:cNvSpPr txBox="1"/>
      </xdr:nvSpPr>
      <xdr:spPr>
        <a:xfrm>
          <a:off x="13500744" y="1754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47514</xdr:rowOff>
    </xdr:from>
    <xdr:ext cx="405111" cy="259045"/>
    <xdr:sp macro="" textlink="">
      <xdr:nvSpPr>
        <xdr:cNvPr id="702" name="n_4aveValue【公民館】&#10;有形固定資産減価償却率">
          <a:extLst>
            <a:ext uri="{FF2B5EF4-FFF2-40B4-BE49-F238E27FC236}">
              <a16:creationId xmlns:a16="http://schemas.microsoft.com/office/drawing/2014/main" xmlns="" id="{6DEFAE0F-2404-4D98-84E0-73669F1523C8}"/>
            </a:ext>
          </a:extLst>
        </xdr:cNvPr>
        <xdr:cNvSpPr txBox="1"/>
      </xdr:nvSpPr>
      <xdr:spPr>
        <a:xfrm>
          <a:off x="12611744" y="175354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166133</xdr:rowOff>
    </xdr:from>
    <xdr:ext cx="405111" cy="259045"/>
    <xdr:sp macro="" textlink="">
      <xdr:nvSpPr>
        <xdr:cNvPr id="703" name="n_1mainValue【公民館】&#10;有形固定資産減価償却率">
          <a:extLst>
            <a:ext uri="{FF2B5EF4-FFF2-40B4-BE49-F238E27FC236}">
              <a16:creationId xmlns:a16="http://schemas.microsoft.com/office/drawing/2014/main" xmlns="" id="{6597DF22-872A-4564-91FD-D6650901EEBC}"/>
            </a:ext>
          </a:extLst>
        </xdr:cNvPr>
        <xdr:cNvSpPr txBox="1"/>
      </xdr:nvSpPr>
      <xdr:spPr>
        <a:xfrm>
          <a:off x="15266044" y="181683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150131</xdr:rowOff>
    </xdr:from>
    <xdr:ext cx="405111" cy="259045"/>
    <xdr:sp macro="" textlink="">
      <xdr:nvSpPr>
        <xdr:cNvPr id="704" name="n_2mainValue【公民館】&#10;有形固定資産減価償却率">
          <a:extLst>
            <a:ext uri="{FF2B5EF4-FFF2-40B4-BE49-F238E27FC236}">
              <a16:creationId xmlns:a16="http://schemas.microsoft.com/office/drawing/2014/main" xmlns="" id="{F921C53D-426A-46E5-8235-E0FDA865CEF0}"/>
            </a:ext>
          </a:extLst>
        </xdr:cNvPr>
        <xdr:cNvSpPr txBox="1"/>
      </xdr:nvSpPr>
      <xdr:spPr>
        <a:xfrm>
          <a:off x="14389744" y="18152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113555</xdr:rowOff>
    </xdr:from>
    <xdr:ext cx="405111" cy="259045"/>
    <xdr:sp macro="" textlink="">
      <xdr:nvSpPr>
        <xdr:cNvPr id="705" name="n_3mainValue【公民館】&#10;有形固定資産減価償却率">
          <a:extLst>
            <a:ext uri="{FF2B5EF4-FFF2-40B4-BE49-F238E27FC236}">
              <a16:creationId xmlns:a16="http://schemas.microsoft.com/office/drawing/2014/main" xmlns="" id="{0E003C65-0DBD-4372-946D-B5C7AE273456}"/>
            </a:ext>
          </a:extLst>
        </xdr:cNvPr>
        <xdr:cNvSpPr txBox="1"/>
      </xdr:nvSpPr>
      <xdr:spPr>
        <a:xfrm>
          <a:off x="13500744" y="1811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70121</xdr:rowOff>
    </xdr:from>
    <xdr:ext cx="405111" cy="259045"/>
    <xdr:sp macro="" textlink="">
      <xdr:nvSpPr>
        <xdr:cNvPr id="706" name="n_4mainValue【公民館】&#10;有形固定資産減価償却率">
          <a:extLst>
            <a:ext uri="{FF2B5EF4-FFF2-40B4-BE49-F238E27FC236}">
              <a16:creationId xmlns:a16="http://schemas.microsoft.com/office/drawing/2014/main" xmlns="" id="{BD83DD38-D227-4C4E-AA04-7CBF5C6D44F2}"/>
            </a:ext>
          </a:extLst>
        </xdr:cNvPr>
        <xdr:cNvSpPr txBox="1"/>
      </xdr:nvSpPr>
      <xdr:spPr>
        <a:xfrm>
          <a:off x="12611744" y="18072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7" name="正方形/長方形 706">
          <a:extLst>
            <a:ext uri="{FF2B5EF4-FFF2-40B4-BE49-F238E27FC236}">
              <a16:creationId xmlns:a16="http://schemas.microsoft.com/office/drawing/2014/main" xmlns="" id="{82839494-7F0A-4FB6-BA6C-B74CCA5B1C5D}"/>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8" name="正方形/長方形 707">
          <a:extLst>
            <a:ext uri="{FF2B5EF4-FFF2-40B4-BE49-F238E27FC236}">
              <a16:creationId xmlns:a16="http://schemas.microsoft.com/office/drawing/2014/main" xmlns="" id="{918B5574-D760-476C-807C-69CD319D24F2}"/>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9" name="正方形/長方形 708">
          <a:extLst>
            <a:ext uri="{FF2B5EF4-FFF2-40B4-BE49-F238E27FC236}">
              <a16:creationId xmlns:a16="http://schemas.microsoft.com/office/drawing/2014/main" xmlns="" id="{F1B14FFA-379C-4756-A1E1-0222DD79586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10" name="正方形/長方形 709">
          <a:extLst>
            <a:ext uri="{FF2B5EF4-FFF2-40B4-BE49-F238E27FC236}">
              <a16:creationId xmlns:a16="http://schemas.microsoft.com/office/drawing/2014/main" xmlns="" id="{2977AD48-6456-47B9-81E9-023B38D6E1B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11" name="正方形/長方形 710">
          <a:extLst>
            <a:ext uri="{FF2B5EF4-FFF2-40B4-BE49-F238E27FC236}">
              <a16:creationId xmlns:a16="http://schemas.microsoft.com/office/drawing/2014/main" xmlns="" id="{98904095-104C-428B-B974-9A0BD1046B68}"/>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12" name="正方形/長方形 711">
          <a:extLst>
            <a:ext uri="{FF2B5EF4-FFF2-40B4-BE49-F238E27FC236}">
              <a16:creationId xmlns:a16="http://schemas.microsoft.com/office/drawing/2014/main" xmlns="" id="{F2C3C951-320F-45E3-9EBC-690DC8230F7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3" name="正方形/長方形 712">
          <a:extLst>
            <a:ext uri="{FF2B5EF4-FFF2-40B4-BE49-F238E27FC236}">
              <a16:creationId xmlns:a16="http://schemas.microsoft.com/office/drawing/2014/main" xmlns="" id="{6AEE5191-6714-4670-B07C-0C2E592CD2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4" name="正方形/長方形 713">
          <a:extLst>
            <a:ext uri="{FF2B5EF4-FFF2-40B4-BE49-F238E27FC236}">
              <a16:creationId xmlns:a16="http://schemas.microsoft.com/office/drawing/2014/main" xmlns="" id="{89801303-DCE3-48C2-AF13-BAC16E6CEAF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5" name="テキスト ボックス 714">
          <a:extLst>
            <a:ext uri="{FF2B5EF4-FFF2-40B4-BE49-F238E27FC236}">
              <a16:creationId xmlns:a16="http://schemas.microsoft.com/office/drawing/2014/main" xmlns="" id="{882AFA71-A478-48CE-A6A1-915F58A8000A}"/>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6" name="直線コネクタ 715">
          <a:extLst>
            <a:ext uri="{FF2B5EF4-FFF2-40B4-BE49-F238E27FC236}">
              <a16:creationId xmlns:a16="http://schemas.microsoft.com/office/drawing/2014/main" xmlns="" id="{A2096CAE-E086-4AF1-9C40-E6EF0CA98C8A}"/>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7" name="直線コネクタ 716">
          <a:extLst>
            <a:ext uri="{FF2B5EF4-FFF2-40B4-BE49-F238E27FC236}">
              <a16:creationId xmlns:a16="http://schemas.microsoft.com/office/drawing/2014/main" xmlns="" id="{152F34FB-CEB7-48C7-978A-4B9650DD247D}"/>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8" name="テキスト ボックス 717">
          <a:extLst>
            <a:ext uri="{FF2B5EF4-FFF2-40B4-BE49-F238E27FC236}">
              <a16:creationId xmlns:a16="http://schemas.microsoft.com/office/drawing/2014/main" xmlns="" id="{B2B9B74C-9934-4736-B026-3D67022E20F3}"/>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9" name="直線コネクタ 718">
          <a:extLst>
            <a:ext uri="{FF2B5EF4-FFF2-40B4-BE49-F238E27FC236}">
              <a16:creationId xmlns:a16="http://schemas.microsoft.com/office/drawing/2014/main" xmlns="" id="{A75A441B-0076-4750-B6E1-0925012DC01C}"/>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20" name="テキスト ボックス 719">
          <a:extLst>
            <a:ext uri="{FF2B5EF4-FFF2-40B4-BE49-F238E27FC236}">
              <a16:creationId xmlns:a16="http://schemas.microsoft.com/office/drawing/2014/main" xmlns="" id="{9C535527-559F-46FA-B9EE-03DA299C0022}"/>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21" name="直線コネクタ 720">
          <a:extLst>
            <a:ext uri="{FF2B5EF4-FFF2-40B4-BE49-F238E27FC236}">
              <a16:creationId xmlns:a16="http://schemas.microsoft.com/office/drawing/2014/main" xmlns="" id="{6DD0F390-B199-4424-958F-680DFEF6975B}"/>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22" name="テキスト ボックス 721">
          <a:extLst>
            <a:ext uri="{FF2B5EF4-FFF2-40B4-BE49-F238E27FC236}">
              <a16:creationId xmlns:a16="http://schemas.microsoft.com/office/drawing/2014/main" xmlns="" id="{F818EE8F-9093-4055-9C82-FA46765C7BE4}"/>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3" name="直線コネクタ 722">
          <a:extLst>
            <a:ext uri="{FF2B5EF4-FFF2-40B4-BE49-F238E27FC236}">
              <a16:creationId xmlns:a16="http://schemas.microsoft.com/office/drawing/2014/main" xmlns="" id="{DA730EC9-08A7-41FF-AE49-D91550C2AF8B}"/>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4" name="テキスト ボックス 723">
          <a:extLst>
            <a:ext uri="{FF2B5EF4-FFF2-40B4-BE49-F238E27FC236}">
              <a16:creationId xmlns:a16="http://schemas.microsoft.com/office/drawing/2014/main" xmlns="" id="{73D35C34-6EED-49AA-898A-D8AB992FB829}"/>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5" name="直線コネクタ 724">
          <a:extLst>
            <a:ext uri="{FF2B5EF4-FFF2-40B4-BE49-F238E27FC236}">
              <a16:creationId xmlns:a16="http://schemas.microsoft.com/office/drawing/2014/main" xmlns="" id="{A0755B20-D26B-4769-A565-ECEF2B42F43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6" name="テキスト ボックス 725">
          <a:extLst>
            <a:ext uri="{FF2B5EF4-FFF2-40B4-BE49-F238E27FC236}">
              <a16:creationId xmlns:a16="http://schemas.microsoft.com/office/drawing/2014/main" xmlns="" id="{1CADF7C9-BCEB-4061-839B-EFB0003C2D3D}"/>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7" name="【公民館】&#10;一人当たり面積グラフ枠">
          <a:extLst>
            <a:ext uri="{FF2B5EF4-FFF2-40B4-BE49-F238E27FC236}">
              <a16:creationId xmlns:a16="http://schemas.microsoft.com/office/drawing/2014/main" xmlns="" id="{A50485C0-3D12-4AF1-9B7E-98CEF6A9772E}"/>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142494</xdr:rowOff>
    </xdr:from>
    <xdr:to>
      <xdr:col>116</xdr:col>
      <xdr:colOff>62864</xdr:colOff>
      <xdr:row>108</xdr:row>
      <xdr:rowOff>14478</xdr:rowOff>
    </xdr:to>
    <xdr:cxnSp macro="">
      <xdr:nvCxnSpPr>
        <xdr:cNvPr id="728" name="直線コネクタ 727">
          <a:extLst>
            <a:ext uri="{FF2B5EF4-FFF2-40B4-BE49-F238E27FC236}">
              <a16:creationId xmlns:a16="http://schemas.microsoft.com/office/drawing/2014/main" xmlns="" id="{2C71FEB9-DB9F-4AA8-AC7B-E63605F0FF23}"/>
            </a:ext>
          </a:extLst>
        </xdr:cNvPr>
        <xdr:cNvCxnSpPr/>
      </xdr:nvCxnSpPr>
      <xdr:spPr>
        <a:xfrm flipV="1">
          <a:off x="22160864" y="17116044"/>
          <a:ext cx="0" cy="1415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18305</xdr:rowOff>
    </xdr:from>
    <xdr:ext cx="469744" cy="259045"/>
    <xdr:sp macro="" textlink="">
      <xdr:nvSpPr>
        <xdr:cNvPr id="729" name="【公民館】&#10;一人当たり面積最小値テキスト">
          <a:extLst>
            <a:ext uri="{FF2B5EF4-FFF2-40B4-BE49-F238E27FC236}">
              <a16:creationId xmlns:a16="http://schemas.microsoft.com/office/drawing/2014/main" xmlns="" id="{92F5EF34-7E58-47E9-9E7E-78F350F62FCC}"/>
            </a:ext>
          </a:extLst>
        </xdr:cNvPr>
        <xdr:cNvSpPr txBox="1"/>
      </xdr:nvSpPr>
      <xdr:spPr>
        <a:xfrm>
          <a:off x="22199600" y="18534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14478</xdr:rowOff>
    </xdr:from>
    <xdr:to>
      <xdr:col>116</xdr:col>
      <xdr:colOff>152400</xdr:colOff>
      <xdr:row>108</xdr:row>
      <xdr:rowOff>14478</xdr:rowOff>
    </xdr:to>
    <xdr:cxnSp macro="">
      <xdr:nvCxnSpPr>
        <xdr:cNvPr id="730" name="直線コネクタ 729">
          <a:extLst>
            <a:ext uri="{FF2B5EF4-FFF2-40B4-BE49-F238E27FC236}">
              <a16:creationId xmlns:a16="http://schemas.microsoft.com/office/drawing/2014/main" xmlns="" id="{6257792E-A6AA-4550-92D6-F5E4AA09D4EF}"/>
            </a:ext>
          </a:extLst>
        </xdr:cNvPr>
        <xdr:cNvCxnSpPr/>
      </xdr:nvCxnSpPr>
      <xdr:spPr>
        <a:xfrm>
          <a:off x="22072600" y="18531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89171</xdr:rowOff>
    </xdr:from>
    <xdr:ext cx="469744" cy="259045"/>
    <xdr:sp macro="" textlink="">
      <xdr:nvSpPr>
        <xdr:cNvPr id="731" name="【公民館】&#10;一人当たり面積最大値テキスト">
          <a:extLst>
            <a:ext uri="{FF2B5EF4-FFF2-40B4-BE49-F238E27FC236}">
              <a16:creationId xmlns:a16="http://schemas.microsoft.com/office/drawing/2014/main" xmlns="" id="{FEE337DA-6E3C-4688-B2A2-F3BD5037EC61}"/>
            </a:ext>
          </a:extLst>
        </xdr:cNvPr>
        <xdr:cNvSpPr txBox="1"/>
      </xdr:nvSpPr>
      <xdr:spPr>
        <a:xfrm>
          <a:off x="22199600" y="16891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142494</xdr:rowOff>
    </xdr:from>
    <xdr:to>
      <xdr:col>116</xdr:col>
      <xdr:colOff>152400</xdr:colOff>
      <xdr:row>99</xdr:row>
      <xdr:rowOff>142494</xdr:rowOff>
    </xdr:to>
    <xdr:cxnSp macro="">
      <xdr:nvCxnSpPr>
        <xdr:cNvPr id="732" name="直線コネクタ 731">
          <a:extLst>
            <a:ext uri="{FF2B5EF4-FFF2-40B4-BE49-F238E27FC236}">
              <a16:creationId xmlns:a16="http://schemas.microsoft.com/office/drawing/2014/main" xmlns="" id="{88E4A8BD-C2A1-4575-8E73-50FA722D4D16}"/>
            </a:ext>
          </a:extLst>
        </xdr:cNvPr>
        <xdr:cNvCxnSpPr/>
      </xdr:nvCxnSpPr>
      <xdr:spPr>
        <a:xfrm>
          <a:off x="22072600" y="171160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97553</xdr:rowOff>
    </xdr:from>
    <xdr:ext cx="469744" cy="259045"/>
    <xdr:sp macro="" textlink="">
      <xdr:nvSpPr>
        <xdr:cNvPr id="733" name="【公民館】&#10;一人当たり面積平均値テキスト">
          <a:extLst>
            <a:ext uri="{FF2B5EF4-FFF2-40B4-BE49-F238E27FC236}">
              <a16:creationId xmlns:a16="http://schemas.microsoft.com/office/drawing/2014/main" xmlns="" id="{89D680F8-6DE2-47D0-A62E-3DE439A2DCC4}"/>
            </a:ext>
          </a:extLst>
        </xdr:cNvPr>
        <xdr:cNvSpPr txBox="1"/>
      </xdr:nvSpPr>
      <xdr:spPr>
        <a:xfrm>
          <a:off x="22199600" y="180998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119126</xdr:rowOff>
    </xdr:from>
    <xdr:to>
      <xdr:col>116</xdr:col>
      <xdr:colOff>114300</xdr:colOff>
      <xdr:row>106</xdr:row>
      <xdr:rowOff>49276</xdr:rowOff>
    </xdr:to>
    <xdr:sp macro="" textlink="">
      <xdr:nvSpPr>
        <xdr:cNvPr id="734" name="フローチャート: 判断 733">
          <a:extLst>
            <a:ext uri="{FF2B5EF4-FFF2-40B4-BE49-F238E27FC236}">
              <a16:creationId xmlns:a16="http://schemas.microsoft.com/office/drawing/2014/main" xmlns="" id="{C861D763-F4E1-4DCB-A75C-DC194576D9A4}"/>
            </a:ext>
          </a:extLst>
        </xdr:cNvPr>
        <xdr:cNvSpPr/>
      </xdr:nvSpPr>
      <xdr:spPr>
        <a:xfrm>
          <a:off x="22110700" y="1812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112268</xdr:rowOff>
    </xdr:from>
    <xdr:to>
      <xdr:col>112</xdr:col>
      <xdr:colOff>38100</xdr:colOff>
      <xdr:row>106</xdr:row>
      <xdr:rowOff>42418</xdr:rowOff>
    </xdr:to>
    <xdr:sp macro="" textlink="">
      <xdr:nvSpPr>
        <xdr:cNvPr id="735" name="フローチャート: 判断 734">
          <a:extLst>
            <a:ext uri="{FF2B5EF4-FFF2-40B4-BE49-F238E27FC236}">
              <a16:creationId xmlns:a16="http://schemas.microsoft.com/office/drawing/2014/main" xmlns="" id="{BCBC9692-0323-4BFB-A4E7-2CB3175B32C7}"/>
            </a:ext>
          </a:extLst>
        </xdr:cNvPr>
        <xdr:cNvSpPr/>
      </xdr:nvSpPr>
      <xdr:spPr>
        <a:xfrm>
          <a:off x="21272500" y="18114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121413</xdr:rowOff>
    </xdr:from>
    <xdr:to>
      <xdr:col>107</xdr:col>
      <xdr:colOff>101600</xdr:colOff>
      <xdr:row>106</xdr:row>
      <xdr:rowOff>51563</xdr:rowOff>
    </xdr:to>
    <xdr:sp macro="" textlink="">
      <xdr:nvSpPr>
        <xdr:cNvPr id="736" name="フローチャート: 判断 735">
          <a:extLst>
            <a:ext uri="{FF2B5EF4-FFF2-40B4-BE49-F238E27FC236}">
              <a16:creationId xmlns:a16="http://schemas.microsoft.com/office/drawing/2014/main" xmlns="" id="{CB044CEE-D056-4333-8729-C5F7473A1B2D}"/>
            </a:ext>
          </a:extLst>
        </xdr:cNvPr>
        <xdr:cNvSpPr/>
      </xdr:nvSpPr>
      <xdr:spPr>
        <a:xfrm>
          <a:off x="20383500" y="18123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77978</xdr:rowOff>
    </xdr:from>
    <xdr:to>
      <xdr:col>102</xdr:col>
      <xdr:colOff>165100</xdr:colOff>
      <xdr:row>106</xdr:row>
      <xdr:rowOff>8128</xdr:rowOff>
    </xdr:to>
    <xdr:sp macro="" textlink="">
      <xdr:nvSpPr>
        <xdr:cNvPr id="737" name="フローチャート: 判断 736">
          <a:extLst>
            <a:ext uri="{FF2B5EF4-FFF2-40B4-BE49-F238E27FC236}">
              <a16:creationId xmlns:a16="http://schemas.microsoft.com/office/drawing/2014/main" xmlns="" id="{815ADBCB-AD81-4952-BAC9-92F40CB818C2}"/>
            </a:ext>
          </a:extLst>
        </xdr:cNvPr>
        <xdr:cNvSpPr/>
      </xdr:nvSpPr>
      <xdr:spPr>
        <a:xfrm>
          <a:off x="19494500" y="1808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34544</xdr:rowOff>
    </xdr:from>
    <xdr:to>
      <xdr:col>98</xdr:col>
      <xdr:colOff>38100</xdr:colOff>
      <xdr:row>105</xdr:row>
      <xdr:rowOff>136144</xdr:rowOff>
    </xdr:to>
    <xdr:sp macro="" textlink="">
      <xdr:nvSpPr>
        <xdr:cNvPr id="738" name="フローチャート: 判断 737">
          <a:extLst>
            <a:ext uri="{FF2B5EF4-FFF2-40B4-BE49-F238E27FC236}">
              <a16:creationId xmlns:a16="http://schemas.microsoft.com/office/drawing/2014/main" xmlns="" id="{4F26F9A0-2561-493E-BEBC-04A6D8C636C5}"/>
            </a:ext>
          </a:extLst>
        </xdr:cNvPr>
        <xdr:cNvSpPr/>
      </xdr:nvSpPr>
      <xdr:spPr>
        <a:xfrm>
          <a:off x="18605500" y="18036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79B4B890-8A6E-4465-BFE7-28AD345B0FEA}"/>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F8E641B5-28B3-42F8-B5EF-F40CEA1EE0D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41" name="テキスト ボックス 740">
          <a:extLst>
            <a:ext uri="{FF2B5EF4-FFF2-40B4-BE49-F238E27FC236}">
              <a16:creationId xmlns:a16="http://schemas.microsoft.com/office/drawing/2014/main" xmlns="" id="{7FC8A938-A60E-417D-8B3E-62A488B15AB8}"/>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42" name="テキスト ボックス 741">
          <a:extLst>
            <a:ext uri="{FF2B5EF4-FFF2-40B4-BE49-F238E27FC236}">
              <a16:creationId xmlns:a16="http://schemas.microsoft.com/office/drawing/2014/main" xmlns="" id="{9A499F53-05C8-4B29-B5CC-5928DF36B7D2}"/>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3" name="テキスト ボックス 742">
          <a:extLst>
            <a:ext uri="{FF2B5EF4-FFF2-40B4-BE49-F238E27FC236}">
              <a16:creationId xmlns:a16="http://schemas.microsoft.com/office/drawing/2014/main" xmlns="" id="{3118D64D-36BE-40C7-92F2-843971EA84BE}"/>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100</xdr:row>
      <xdr:rowOff>160274</xdr:rowOff>
    </xdr:from>
    <xdr:to>
      <xdr:col>116</xdr:col>
      <xdr:colOff>114300</xdr:colOff>
      <xdr:row>101</xdr:row>
      <xdr:rowOff>90424</xdr:rowOff>
    </xdr:to>
    <xdr:sp macro="" textlink="">
      <xdr:nvSpPr>
        <xdr:cNvPr id="744" name="楕円 743">
          <a:extLst>
            <a:ext uri="{FF2B5EF4-FFF2-40B4-BE49-F238E27FC236}">
              <a16:creationId xmlns:a16="http://schemas.microsoft.com/office/drawing/2014/main" xmlns="" id="{E02BA798-EB64-4E4A-8E49-16C73D63935C}"/>
            </a:ext>
          </a:extLst>
        </xdr:cNvPr>
        <xdr:cNvSpPr/>
      </xdr:nvSpPr>
      <xdr:spPr>
        <a:xfrm>
          <a:off x="22110700" y="17305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100</xdr:row>
      <xdr:rowOff>11701</xdr:rowOff>
    </xdr:from>
    <xdr:ext cx="469744" cy="259045"/>
    <xdr:sp macro="" textlink="">
      <xdr:nvSpPr>
        <xdr:cNvPr id="745" name="【公民館】&#10;一人当たり面積該当値テキスト">
          <a:extLst>
            <a:ext uri="{FF2B5EF4-FFF2-40B4-BE49-F238E27FC236}">
              <a16:creationId xmlns:a16="http://schemas.microsoft.com/office/drawing/2014/main" xmlns="" id="{E00EDB02-076C-4F71-8CA5-B433AECE01CF}"/>
            </a:ext>
          </a:extLst>
        </xdr:cNvPr>
        <xdr:cNvSpPr txBox="1"/>
      </xdr:nvSpPr>
      <xdr:spPr>
        <a:xfrm>
          <a:off x="22199600" y="17156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101</xdr:row>
      <xdr:rowOff>20828</xdr:rowOff>
    </xdr:from>
    <xdr:to>
      <xdr:col>112</xdr:col>
      <xdr:colOff>38100</xdr:colOff>
      <xdr:row>101</xdr:row>
      <xdr:rowOff>122428</xdr:rowOff>
    </xdr:to>
    <xdr:sp macro="" textlink="">
      <xdr:nvSpPr>
        <xdr:cNvPr id="746" name="楕円 745">
          <a:extLst>
            <a:ext uri="{FF2B5EF4-FFF2-40B4-BE49-F238E27FC236}">
              <a16:creationId xmlns:a16="http://schemas.microsoft.com/office/drawing/2014/main" xmlns="" id="{454779BA-925C-42FC-A108-1B8A3B6E962C}"/>
            </a:ext>
          </a:extLst>
        </xdr:cNvPr>
        <xdr:cNvSpPr/>
      </xdr:nvSpPr>
      <xdr:spPr>
        <a:xfrm>
          <a:off x="21272500" y="1733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101</xdr:row>
      <xdr:rowOff>39624</xdr:rowOff>
    </xdr:from>
    <xdr:to>
      <xdr:col>116</xdr:col>
      <xdr:colOff>63500</xdr:colOff>
      <xdr:row>101</xdr:row>
      <xdr:rowOff>71628</xdr:rowOff>
    </xdr:to>
    <xdr:cxnSp macro="">
      <xdr:nvCxnSpPr>
        <xdr:cNvPr id="747" name="直線コネクタ 746">
          <a:extLst>
            <a:ext uri="{FF2B5EF4-FFF2-40B4-BE49-F238E27FC236}">
              <a16:creationId xmlns:a16="http://schemas.microsoft.com/office/drawing/2014/main" xmlns="" id="{11A0A588-AA4F-463B-9E5D-BAEFB016C1CD}"/>
            </a:ext>
          </a:extLst>
        </xdr:cNvPr>
        <xdr:cNvCxnSpPr/>
      </xdr:nvCxnSpPr>
      <xdr:spPr>
        <a:xfrm flipV="1">
          <a:off x="21323300" y="17356074"/>
          <a:ext cx="8382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101</xdr:row>
      <xdr:rowOff>29972</xdr:rowOff>
    </xdr:from>
    <xdr:to>
      <xdr:col>107</xdr:col>
      <xdr:colOff>101600</xdr:colOff>
      <xdr:row>101</xdr:row>
      <xdr:rowOff>131572</xdr:rowOff>
    </xdr:to>
    <xdr:sp macro="" textlink="">
      <xdr:nvSpPr>
        <xdr:cNvPr id="748" name="楕円 747">
          <a:extLst>
            <a:ext uri="{FF2B5EF4-FFF2-40B4-BE49-F238E27FC236}">
              <a16:creationId xmlns:a16="http://schemas.microsoft.com/office/drawing/2014/main" xmlns="" id="{3DC91812-410C-4B68-A51B-978D4A6B1937}"/>
            </a:ext>
          </a:extLst>
        </xdr:cNvPr>
        <xdr:cNvSpPr/>
      </xdr:nvSpPr>
      <xdr:spPr>
        <a:xfrm>
          <a:off x="20383500" y="1734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101</xdr:row>
      <xdr:rowOff>71628</xdr:rowOff>
    </xdr:from>
    <xdr:to>
      <xdr:col>111</xdr:col>
      <xdr:colOff>177800</xdr:colOff>
      <xdr:row>101</xdr:row>
      <xdr:rowOff>80772</xdr:rowOff>
    </xdr:to>
    <xdr:cxnSp macro="">
      <xdr:nvCxnSpPr>
        <xdr:cNvPr id="749" name="直線コネクタ 748">
          <a:extLst>
            <a:ext uri="{FF2B5EF4-FFF2-40B4-BE49-F238E27FC236}">
              <a16:creationId xmlns:a16="http://schemas.microsoft.com/office/drawing/2014/main" xmlns="" id="{B26B3CFB-8DAD-45FC-B2BD-227041327818}"/>
            </a:ext>
          </a:extLst>
        </xdr:cNvPr>
        <xdr:cNvCxnSpPr/>
      </xdr:nvCxnSpPr>
      <xdr:spPr>
        <a:xfrm flipV="1">
          <a:off x="20434300" y="1738807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59689</xdr:rowOff>
    </xdr:from>
    <xdr:to>
      <xdr:col>102</xdr:col>
      <xdr:colOff>165100</xdr:colOff>
      <xdr:row>101</xdr:row>
      <xdr:rowOff>161289</xdr:rowOff>
    </xdr:to>
    <xdr:sp macro="" textlink="">
      <xdr:nvSpPr>
        <xdr:cNvPr id="750" name="楕円 749">
          <a:extLst>
            <a:ext uri="{FF2B5EF4-FFF2-40B4-BE49-F238E27FC236}">
              <a16:creationId xmlns:a16="http://schemas.microsoft.com/office/drawing/2014/main" xmlns="" id="{86A9D133-A053-4F1E-AB42-FE1DDC66BAF6}"/>
            </a:ext>
          </a:extLst>
        </xdr:cNvPr>
        <xdr:cNvSpPr/>
      </xdr:nvSpPr>
      <xdr:spPr>
        <a:xfrm>
          <a:off x="19494500" y="17376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101</xdr:row>
      <xdr:rowOff>80772</xdr:rowOff>
    </xdr:from>
    <xdr:to>
      <xdr:col>107</xdr:col>
      <xdr:colOff>50800</xdr:colOff>
      <xdr:row>101</xdr:row>
      <xdr:rowOff>110489</xdr:rowOff>
    </xdr:to>
    <xdr:cxnSp macro="">
      <xdr:nvCxnSpPr>
        <xdr:cNvPr id="751" name="直線コネクタ 750">
          <a:extLst>
            <a:ext uri="{FF2B5EF4-FFF2-40B4-BE49-F238E27FC236}">
              <a16:creationId xmlns:a16="http://schemas.microsoft.com/office/drawing/2014/main" xmlns="" id="{D818B3F2-2918-49D6-B101-BABA37987D5A}"/>
            </a:ext>
          </a:extLst>
        </xdr:cNvPr>
        <xdr:cNvCxnSpPr/>
      </xdr:nvCxnSpPr>
      <xdr:spPr>
        <a:xfrm flipV="1">
          <a:off x="19545300" y="17397222"/>
          <a:ext cx="889000" cy="29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101</xdr:row>
      <xdr:rowOff>89408</xdr:rowOff>
    </xdr:from>
    <xdr:to>
      <xdr:col>98</xdr:col>
      <xdr:colOff>38100</xdr:colOff>
      <xdr:row>102</xdr:row>
      <xdr:rowOff>19558</xdr:rowOff>
    </xdr:to>
    <xdr:sp macro="" textlink="">
      <xdr:nvSpPr>
        <xdr:cNvPr id="752" name="楕円 751">
          <a:extLst>
            <a:ext uri="{FF2B5EF4-FFF2-40B4-BE49-F238E27FC236}">
              <a16:creationId xmlns:a16="http://schemas.microsoft.com/office/drawing/2014/main" xmlns="" id="{CEF97519-E2C0-4AA0-B6A2-5C97047D72E3}"/>
            </a:ext>
          </a:extLst>
        </xdr:cNvPr>
        <xdr:cNvSpPr/>
      </xdr:nvSpPr>
      <xdr:spPr>
        <a:xfrm>
          <a:off x="18605500" y="174058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101</xdr:row>
      <xdr:rowOff>110489</xdr:rowOff>
    </xdr:from>
    <xdr:to>
      <xdr:col>102</xdr:col>
      <xdr:colOff>114300</xdr:colOff>
      <xdr:row>101</xdr:row>
      <xdr:rowOff>140208</xdr:rowOff>
    </xdr:to>
    <xdr:cxnSp macro="">
      <xdr:nvCxnSpPr>
        <xdr:cNvPr id="753" name="直線コネクタ 752">
          <a:extLst>
            <a:ext uri="{FF2B5EF4-FFF2-40B4-BE49-F238E27FC236}">
              <a16:creationId xmlns:a16="http://schemas.microsoft.com/office/drawing/2014/main" xmlns="" id="{3DBDDF4A-39B2-4703-B42B-6EECD5807816}"/>
            </a:ext>
          </a:extLst>
        </xdr:cNvPr>
        <xdr:cNvCxnSpPr/>
      </xdr:nvCxnSpPr>
      <xdr:spPr>
        <a:xfrm flipV="1">
          <a:off x="18656300" y="17426939"/>
          <a:ext cx="889000" cy="29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33545</xdr:rowOff>
    </xdr:from>
    <xdr:ext cx="469744" cy="259045"/>
    <xdr:sp macro="" textlink="">
      <xdr:nvSpPr>
        <xdr:cNvPr id="754" name="n_1aveValue【公民館】&#10;一人当たり面積">
          <a:extLst>
            <a:ext uri="{FF2B5EF4-FFF2-40B4-BE49-F238E27FC236}">
              <a16:creationId xmlns:a16="http://schemas.microsoft.com/office/drawing/2014/main" xmlns="" id="{4877CF9B-9561-4F85-90F5-43565DA6C3D9}"/>
            </a:ext>
          </a:extLst>
        </xdr:cNvPr>
        <xdr:cNvSpPr txBox="1"/>
      </xdr:nvSpPr>
      <xdr:spPr>
        <a:xfrm>
          <a:off x="21075727" y="1820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42690</xdr:rowOff>
    </xdr:from>
    <xdr:ext cx="469744" cy="259045"/>
    <xdr:sp macro="" textlink="">
      <xdr:nvSpPr>
        <xdr:cNvPr id="755" name="n_2aveValue【公民館】&#10;一人当たり面積">
          <a:extLst>
            <a:ext uri="{FF2B5EF4-FFF2-40B4-BE49-F238E27FC236}">
              <a16:creationId xmlns:a16="http://schemas.microsoft.com/office/drawing/2014/main" xmlns="" id="{DABA6334-68C6-49C0-9BD8-2AF94B3F7CA6}"/>
            </a:ext>
          </a:extLst>
        </xdr:cNvPr>
        <xdr:cNvSpPr txBox="1"/>
      </xdr:nvSpPr>
      <xdr:spPr>
        <a:xfrm>
          <a:off x="20199427" y="182163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170705</xdr:rowOff>
    </xdr:from>
    <xdr:ext cx="469744" cy="259045"/>
    <xdr:sp macro="" textlink="">
      <xdr:nvSpPr>
        <xdr:cNvPr id="756" name="n_3aveValue【公民館】&#10;一人当たり面積">
          <a:extLst>
            <a:ext uri="{FF2B5EF4-FFF2-40B4-BE49-F238E27FC236}">
              <a16:creationId xmlns:a16="http://schemas.microsoft.com/office/drawing/2014/main" xmlns="" id="{09ABB362-A3A3-4B65-B016-11C35129402C}"/>
            </a:ext>
          </a:extLst>
        </xdr:cNvPr>
        <xdr:cNvSpPr txBox="1"/>
      </xdr:nvSpPr>
      <xdr:spPr>
        <a:xfrm>
          <a:off x="19310427" y="1817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127271</xdr:rowOff>
    </xdr:from>
    <xdr:ext cx="469744" cy="259045"/>
    <xdr:sp macro="" textlink="">
      <xdr:nvSpPr>
        <xdr:cNvPr id="757" name="n_4aveValue【公民館】&#10;一人当たり面積">
          <a:extLst>
            <a:ext uri="{FF2B5EF4-FFF2-40B4-BE49-F238E27FC236}">
              <a16:creationId xmlns:a16="http://schemas.microsoft.com/office/drawing/2014/main" xmlns="" id="{1442ED31-6969-442D-BE0D-98EAC9DED883}"/>
            </a:ext>
          </a:extLst>
        </xdr:cNvPr>
        <xdr:cNvSpPr txBox="1"/>
      </xdr:nvSpPr>
      <xdr:spPr>
        <a:xfrm>
          <a:off x="18421427" y="18129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99</xdr:row>
      <xdr:rowOff>138955</xdr:rowOff>
    </xdr:from>
    <xdr:ext cx="469744" cy="259045"/>
    <xdr:sp macro="" textlink="">
      <xdr:nvSpPr>
        <xdr:cNvPr id="758" name="n_1mainValue【公民館】&#10;一人当たり面積">
          <a:extLst>
            <a:ext uri="{FF2B5EF4-FFF2-40B4-BE49-F238E27FC236}">
              <a16:creationId xmlns:a16="http://schemas.microsoft.com/office/drawing/2014/main" xmlns="" id="{893D7255-8575-4AE5-A59B-36A531A88F4E}"/>
            </a:ext>
          </a:extLst>
        </xdr:cNvPr>
        <xdr:cNvSpPr txBox="1"/>
      </xdr:nvSpPr>
      <xdr:spPr>
        <a:xfrm>
          <a:off x="21075727" y="1711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99</xdr:row>
      <xdr:rowOff>148099</xdr:rowOff>
    </xdr:from>
    <xdr:ext cx="469744" cy="259045"/>
    <xdr:sp macro="" textlink="">
      <xdr:nvSpPr>
        <xdr:cNvPr id="759" name="n_2mainValue【公民館】&#10;一人当たり面積">
          <a:extLst>
            <a:ext uri="{FF2B5EF4-FFF2-40B4-BE49-F238E27FC236}">
              <a16:creationId xmlns:a16="http://schemas.microsoft.com/office/drawing/2014/main" xmlns="" id="{BBFA25EA-5410-42AB-AA14-FEF98661A2AB}"/>
            </a:ext>
          </a:extLst>
        </xdr:cNvPr>
        <xdr:cNvSpPr txBox="1"/>
      </xdr:nvSpPr>
      <xdr:spPr>
        <a:xfrm>
          <a:off x="20199427" y="17121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6366</xdr:rowOff>
    </xdr:from>
    <xdr:ext cx="469744" cy="259045"/>
    <xdr:sp macro="" textlink="">
      <xdr:nvSpPr>
        <xdr:cNvPr id="760" name="n_3mainValue【公民館】&#10;一人当たり面積">
          <a:extLst>
            <a:ext uri="{FF2B5EF4-FFF2-40B4-BE49-F238E27FC236}">
              <a16:creationId xmlns:a16="http://schemas.microsoft.com/office/drawing/2014/main" xmlns="" id="{82D2E5C3-290D-4427-AEC6-D79E035EEAE0}"/>
            </a:ext>
          </a:extLst>
        </xdr:cNvPr>
        <xdr:cNvSpPr txBox="1"/>
      </xdr:nvSpPr>
      <xdr:spPr>
        <a:xfrm>
          <a:off x="19310427" y="1715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36085</xdr:rowOff>
    </xdr:from>
    <xdr:ext cx="469744" cy="259045"/>
    <xdr:sp macro="" textlink="">
      <xdr:nvSpPr>
        <xdr:cNvPr id="761" name="n_4mainValue【公民館】&#10;一人当たり面積">
          <a:extLst>
            <a:ext uri="{FF2B5EF4-FFF2-40B4-BE49-F238E27FC236}">
              <a16:creationId xmlns:a16="http://schemas.microsoft.com/office/drawing/2014/main" xmlns="" id="{18210F13-B813-41D5-86FB-E9282E3D397F}"/>
            </a:ext>
          </a:extLst>
        </xdr:cNvPr>
        <xdr:cNvSpPr txBox="1"/>
      </xdr:nvSpPr>
      <xdr:spPr>
        <a:xfrm>
          <a:off x="18421427" y="17181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62" name="正方形/長方形 761">
          <a:extLst>
            <a:ext uri="{FF2B5EF4-FFF2-40B4-BE49-F238E27FC236}">
              <a16:creationId xmlns:a16="http://schemas.microsoft.com/office/drawing/2014/main" xmlns="" id="{01DDB8FB-DF3C-4460-8538-EB720B95E8EF}"/>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3" name="正方形/長方形 762">
          <a:extLst>
            <a:ext uri="{FF2B5EF4-FFF2-40B4-BE49-F238E27FC236}">
              <a16:creationId xmlns:a16="http://schemas.microsoft.com/office/drawing/2014/main" xmlns="" id="{9152A92C-DFEF-4F33-B547-25F98988142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4" name="テキスト ボックス 763">
          <a:extLst>
            <a:ext uri="{FF2B5EF4-FFF2-40B4-BE49-F238E27FC236}">
              <a16:creationId xmlns:a16="http://schemas.microsoft.com/office/drawing/2014/main" xmlns="" id="{522C3EE7-FDF9-47F1-8F54-8436BA6ACA25}"/>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本市は合併により広大な面積に集落が分散しているという事情を有しており、各旧町村ごとに同機能を持つ公共施設を多く保有している状況となっている。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そのため施設の更新・統合等が遅れており、多くの項目の有形固定資産減価償却率、人口一人当たりに換算した際の数値が類似団体内平均値を大きく上回っている。</a:t>
          </a:r>
          <a:endParaRPr kumimoji="1" lang="en-US" altLang="ja-JP" sz="1100">
            <a:solidFill>
              <a:schemeClr val="dk1"/>
            </a:solidFill>
            <a:effectLst/>
            <a:latin typeface="+mn-lt"/>
            <a:ea typeface="+mn-ea"/>
            <a:cs typeface="+mn-cs"/>
          </a:endParaRPr>
        </a:p>
        <a:p>
          <a:r>
            <a:rPr kumimoji="1" lang="ja-JP" altLang="ja-JP" sz="1100">
              <a:solidFill>
                <a:schemeClr val="dk1"/>
              </a:solidFill>
              <a:effectLst/>
              <a:latin typeface="+mn-lt"/>
              <a:ea typeface="+mn-ea"/>
              <a:cs typeface="+mn-cs"/>
            </a:rPr>
            <a:t>そのうち庁舎や公営住宅の整備、老朽化した施設の除却等を進めており、有形固定資産減価償却率については低減すると見込まれる。</a:t>
          </a:r>
          <a:endParaRPr lang="ja-JP" altLang="ja-JP" sz="1100">
            <a:effectLst/>
          </a:endParaRPr>
        </a:p>
        <a:p>
          <a:r>
            <a:rPr kumimoji="1" lang="ja-JP" altLang="ja-JP" sz="1100">
              <a:solidFill>
                <a:schemeClr val="dk1"/>
              </a:solidFill>
              <a:effectLst/>
              <a:latin typeface="+mn-lt"/>
              <a:ea typeface="+mn-ea"/>
              <a:cs typeface="+mn-cs"/>
            </a:rPr>
            <a:t>今後は平成２８年３月に策定した「三好市公共施設等総合管理計画」を見直し、施設保有数の適正化（総量縮減）を進め、公共施設の計画的な再編を行っていく。</a:t>
          </a:r>
          <a:endParaRPr kumimoji="1" lang="en-US" altLang="ja-JP" sz="1100">
            <a:solidFill>
              <a:schemeClr val="dk1"/>
            </a:solidFill>
            <a:effectLst/>
            <a:latin typeface="+mn-lt"/>
            <a:ea typeface="+mn-ea"/>
            <a:cs typeface="+mn-cs"/>
          </a:endParaRPr>
        </a:p>
        <a:p>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60D17E40-6AA3-4061-A623-256D1D74DE29}"/>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EC526D22-143E-4E9D-A4A5-D33308DC06C9}"/>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D4C7C1F1-EB23-4C2D-8210-5F65B2645161}"/>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8CD91A2A-04AE-4010-9FDD-DA5AF211AF1D}"/>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徳島県三好市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FE7E8FDF-7B66-4C4F-B18E-962A2A9CB78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22029210-EB1F-4911-8AB5-787B8BBFAC5C}"/>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E4E68C1F-5ABD-4C18-B43D-D97B6554A21E}"/>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4849461F-50E2-4CBC-8298-6DA5D1E00206}"/>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E1AECADD-4648-4763-8A11-7DCF267113F8}"/>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FE44003F-A2EB-49F4-8C95-C8144555DE3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24,115
23,903
721.42
26,097,403
24,626,116
1,132,965
13,803,078
32,190,105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1B5FBB16-E2B9-4A5A-AFB8-E1476CA2834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B2E7A01C-3357-405E-879D-AA7C26517261}"/>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4170408-4303-476F-9359-08638312E36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6.7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605EE61-2F8D-4829-A9CC-ECC0B86AB55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80461010-6EB6-419B-913A-891D1B61D11B}"/>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A950D723-15CF-4DDA-A835-BD5F73F4E0E3}"/>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CE8873FE-F87E-492D-A444-900EE8197B32}"/>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F609235D-9BCC-4E4D-AF29-8AEE13DC767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534324F6-DBB6-4A64-847A-8C83E8F7B29A}"/>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5372BF9B-C9F3-4702-BF98-7538125CE8C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489F09E9-BC8B-4B11-8628-065909B321CF}"/>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5FF9841E-E0E6-4775-997F-E8C04C05D2B5}"/>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4675F10C-B715-496E-96A7-717A5A194154}"/>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AF1E9DCC-632E-4CBA-B8EA-C74909FB60B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920D23F2-E4B8-414F-B3DE-DECA11943033}"/>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B5CDE0C9-A980-49FD-B69A-D81E64CD7223}"/>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1993373A-E4B7-45CA-9447-11CDBAEA8BBB}"/>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36609F84-ABAC-4F97-9303-DD6BCD790974}"/>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8F0F777F-C7A9-4966-94B9-1294D7F31FB5}"/>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9604DFFD-2695-4074-8F47-62339CF95503}"/>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98C848CC-7C5E-4DC0-8251-4214B6E1E2F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A9A58245-F972-4675-993B-F3AFC53B4127}"/>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4487B17C-EB99-462B-A5D5-77F2BEDA76E6}"/>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77CB285D-1F45-4DA9-8BF4-4853AB28E02C}"/>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F83EB666-72D7-4D09-AC34-98F7F3CC9898}"/>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C130D628-9D0B-4A2B-B0B5-742E416DB485}"/>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70C2668B-ADD1-457C-B1D5-AE3E68C4E8FC}"/>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5B6A09C-3536-452F-92EF-82EDC8CB41A4}"/>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20A59FB-7205-49C5-A256-6DFC134E70BF}"/>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CC05042-39DE-40C8-B96B-E0E2032E089C}"/>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C31DF28E-7081-4A6C-921D-1E877E1E50F4}"/>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0517B881-D590-4C92-8B7D-366AF699007C}"/>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xmlns="" id="{FF34D51C-FB23-4CB6-B2CE-E4A2FB58C21A}"/>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xmlns="" id="{AFC8687A-FDCB-4DF1-9A78-8D2CCAE223BA}"/>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xmlns="" id="{98421EDD-A48A-4403-BF6A-2CF0CBCF7B4E}"/>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xmlns="" id="{D037EB25-2804-4709-89AC-A0307EE0472E}"/>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xmlns="" id="{4FFAA7F4-74D2-4FF0-8049-A0188D7F736D}"/>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xmlns="" id="{630BFF73-6CD9-49B3-824F-DF59F5047DEE}"/>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xmlns="" id="{55E01A20-0F83-46A4-A096-EE448CFDABAC}"/>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xmlns="" id="{4A311EC4-0C5C-44C2-BD39-537632A03E67}"/>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xmlns="" id="{26D468F7-73D8-45B5-837A-9E9C32BA001F}"/>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86377</xdr:rowOff>
    </xdr:from>
    <xdr:ext cx="338939" cy="259045"/>
    <xdr:sp macro="" textlink="">
      <xdr:nvSpPr>
        <xdr:cNvPr id="53" name="テキスト ボックス 52">
          <a:extLst>
            <a:ext uri="{FF2B5EF4-FFF2-40B4-BE49-F238E27FC236}">
              <a16:creationId xmlns:a16="http://schemas.microsoft.com/office/drawing/2014/main" xmlns="" id="{4CCC04DC-0310-472D-A88A-9F8F1435BF1A}"/>
            </a:ext>
          </a:extLst>
        </xdr:cNvPr>
        <xdr:cNvSpPr txBox="1"/>
      </xdr:nvSpPr>
      <xdr:spPr>
        <a:xfrm>
          <a:off x="423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xmlns="" id="{B0430BA9-C6D2-4FE3-8D3E-FC3B6E255708}"/>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5" name="【図書館】&#10;有形固定資産減価償却率グラフ枠">
          <a:extLst>
            <a:ext uri="{FF2B5EF4-FFF2-40B4-BE49-F238E27FC236}">
              <a16:creationId xmlns:a16="http://schemas.microsoft.com/office/drawing/2014/main" xmlns="" id="{989C3922-8B0E-4DE4-B35E-36F4F4E5146A}"/>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57150</xdr:rowOff>
    </xdr:from>
    <xdr:to>
      <xdr:col>24</xdr:col>
      <xdr:colOff>62865</xdr:colOff>
      <xdr:row>40</xdr:row>
      <xdr:rowOff>91440</xdr:rowOff>
    </xdr:to>
    <xdr:cxnSp macro="">
      <xdr:nvCxnSpPr>
        <xdr:cNvPr id="56" name="直線コネクタ 55">
          <a:extLst>
            <a:ext uri="{FF2B5EF4-FFF2-40B4-BE49-F238E27FC236}">
              <a16:creationId xmlns:a16="http://schemas.microsoft.com/office/drawing/2014/main" xmlns="" id="{5A88089D-7683-4BFE-93E7-60831DB0B7DA}"/>
            </a:ext>
          </a:extLst>
        </xdr:cNvPr>
        <xdr:cNvCxnSpPr/>
      </xdr:nvCxnSpPr>
      <xdr:spPr>
        <a:xfrm flipV="1">
          <a:off x="4634865" y="571500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40</xdr:row>
      <xdr:rowOff>95267</xdr:rowOff>
    </xdr:from>
    <xdr:ext cx="405111" cy="259045"/>
    <xdr:sp macro="" textlink="">
      <xdr:nvSpPr>
        <xdr:cNvPr id="57" name="【図書館】&#10;有形固定資産減価償却率最小値テキスト">
          <a:extLst>
            <a:ext uri="{FF2B5EF4-FFF2-40B4-BE49-F238E27FC236}">
              <a16:creationId xmlns:a16="http://schemas.microsoft.com/office/drawing/2014/main" xmlns="" id="{A0DB69BC-C202-4468-9F1E-3C17FB040C04}"/>
            </a:ext>
          </a:extLst>
        </xdr:cNvPr>
        <xdr:cNvSpPr txBox="1"/>
      </xdr:nvSpPr>
      <xdr:spPr>
        <a:xfrm>
          <a:off x="4673600" y="6953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40</xdr:row>
      <xdr:rowOff>91440</xdr:rowOff>
    </xdr:from>
    <xdr:to>
      <xdr:col>24</xdr:col>
      <xdr:colOff>152400</xdr:colOff>
      <xdr:row>40</xdr:row>
      <xdr:rowOff>91440</xdr:rowOff>
    </xdr:to>
    <xdr:cxnSp macro="">
      <xdr:nvCxnSpPr>
        <xdr:cNvPr id="58" name="直線コネクタ 57">
          <a:extLst>
            <a:ext uri="{FF2B5EF4-FFF2-40B4-BE49-F238E27FC236}">
              <a16:creationId xmlns:a16="http://schemas.microsoft.com/office/drawing/2014/main" xmlns="" id="{93144A45-21DC-4EDB-A8C5-D4157F06A85F}"/>
            </a:ext>
          </a:extLst>
        </xdr:cNvPr>
        <xdr:cNvCxnSpPr/>
      </xdr:nvCxnSpPr>
      <xdr:spPr>
        <a:xfrm>
          <a:off x="4546600" y="6949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3827</xdr:rowOff>
    </xdr:from>
    <xdr:ext cx="340478" cy="259045"/>
    <xdr:sp macro="" textlink="">
      <xdr:nvSpPr>
        <xdr:cNvPr id="59" name="【図書館】&#10;有形固定資産減価償却率最大値テキスト">
          <a:extLst>
            <a:ext uri="{FF2B5EF4-FFF2-40B4-BE49-F238E27FC236}">
              <a16:creationId xmlns:a16="http://schemas.microsoft.com/office/drawing/2014/main" xmlns="" id="{11E797D3-91DC-4EC5-B55B-3D33A64644BD}"/>
            </a:ext>
          </a:extLst>
        </xdr:cNvPr>
        <xdr:cNvSpPr txBox="1"/>
      </xdr:nvSpPr>
      <xdr:spPr>
        <a:xfrm>
          <a:off x="4673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57150</xdr:rowOff>
    </xdr:from>
    <xdr:to>
      <xdr:col>24</xdr:col>
      <xdr:colOff>152400</xdr:colOff>
      <xdr:row>33</xdr:row>
      <xdr:rowOff>57150</xdr:rowOff>
    </xdr:to>
    <xdr:cxnSp macro="">
      <xdr:nvCxnSpPr>
        <xdr:cNvPr id="60" name="直線コネクタ 59">
          <a:extLst>
            <a:ext uri="{FF2B5EF4-FFF2-40B4-BE49-F238E27FC236}">
              <a16:creationId xmlns:a16="http://schemas.microsoft.com/office/drawing/2014/main" xmlns="" id="{FE1D3BB1-0947-4CE4-9CFD-2F89F83C1FE5}"/>
            </a:ext>
          </a:extLst>
        </xdr:cNvPr>
        <xdr:cNvCxnSpPr/>
      </xdr:nvCxnSpPr>
      <xdr:spPr>
        <a:xfrm>
          <a:off x="4546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40657</xdr:rowOff>
    </xdr:from>
    <xdr:ext cx="405111" cy="259045"/>
    <xdr:sp macro="" textlink="">
      <xdr:nvSpPr>
        <xdr:cNvPr id="61" name="【図書館】&#10;有形固定資産減価償却率平均値テキスト">
          <a:extLst>
            <a:ext uri="{FF2B5EF4-FFF2-40B4-BE49-F238E27FC236}">
              <a16:creationId xmlns:a16="http://schemas.microsoft.com/office/drawing/2014/main" xmlns="" id="{B03F7A23-DB62-4C2D-9D94-679658C7190D}"/>
            </a:ext>
          </a:extLst>
        </xdr:cNvPr>
        <xdr:cNvSpPr txBox="1"/>
      </xdr:nvSpPr>
      <xdr:spPr>
        <a:xfrm>
          <a:off x="4673600" y="6384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62230</xdr:rowOff>
    </xdr:from>
    <xdr:to>
      <xdr:col>24</xdr:col>
      <xdr:colOff>114300</xdr:colOff>
      <xdr:row>37</xdr:row>
      <xdr:rowOff>163830</xdr:rowOff>
    </xdr:to>
    <xdr:sp macro="" textlink="">
      <xdr:nvSpPr>
        <xdr:cNvPr id="62" name="フローチャート: 判断 61">
          <a:extLst>
            <a:ext uri="{FF2B5EF4-FFF2-40B4-BE49-F238E27FC236}">
              <a16:creationId xmlns:a16="http://schemas.microsoft.com/office/drawing/2014/main" xmlns="" id="{C6A1DDF1-DC66-4B39-973D-BFC4B7F48289}"/>
            </a:ext>
          </a:extLst>
        </xdr:cNvPr>
        <xdr:cNvSpPr/>
      </xdr:nvSpPr>
      <xdr:spPr>
        <a:xfrm>
          <a:off x="4584700" y="6405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53340</xdr:rowOff>
    </xdr:from>
    <xdr:to>
      <xdr:col>20</xdr:col>
      <xdr:colOff>38100</xdr:colOff>
      <xdr:row>38</xdr:row>
      <xdr:rowOff>154940</xdr:rowOff>
    </xdr:to>
    <xdr:sp macro="" textlink="">
      <xdr:nvSpPr>
        <xdr:cNvPr id="63" name="フローチャート: 判断 62">
          <a:extLst>
            <a:ext uri="{FF2B5EF4-FFF2-40B4-BE49-F238E27FC236}">
              <a16:creationId xmlns:a16="http://schemas.microsoft.com/office/drawing/2014/main" xmlns="" id="{1EBCB843-C91C-418C-8CF0-634199A58737}"/>
            </a:ext>
          </a:extLst>
        </xdr:cNvPr>
        <xdr:cNvSpPr/>
      </xdr:nvSpPr>
      <xdr:spPr>
        <a:xfrm>
          <a:off x="3746500" y="6568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7620</xdr:rowOff>
    </xdr:from>
    <xdr:to>
      <xdr:col>15</xdr:col>
      <xdr:colOff>101600</xdr:colOff>
      <xdr:row>38</xdr:row>
      <xdr:rowOff>109220</xdr:rowOff>
    </xdr:to>
    <xdr:sp macro="" textlink="">
      <xdr:nvSpPr>
        <xdr:cNvPr id="64" name="フローチャート: 判断 63">
          <a:extLst>
            <a:ext uri="{FF2B5EF4-FFF2-40B4-BE49-F238E27FC236}">
              <a16:creationId xmlns:a16="http://schemas.microsoft.com/office/drawing/2014/main" xmlns="" id="{4F83F1E2-9584-4C37-BDCB-9B636E22FC99}"/>
            </a:ext>
          </a:extLst>
        </xdr:cNvPr>
        <xdr:cNvSpPr/>
      </xdr:nvSpPr>
      <xdr:spPr>
        <a:xfrm>
          <a:off x="2857500" y="652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97790</xdr:rowOff>
    </xdr:from>
    <xdr:to>
      <xdr:col>10</xdr:col>
      <xdr:colOff>165100</xdr:colOff>
      <xdr:row>38</xdr:row>
      <xdr:rowOff>27940</xdr:rowOff>
    </xdr:to>
    <xdr:sp macro="" textlink="">
      <xdr:nvSpPr>
        <xdr:cNvPr id="65" name="フローチャート: 判断 64">
          <a:extLst>
            <a:ext uri="{FF2B5EF4-FFF2-40B4-BE49-F238E27FC236}">
              <a16:creationId xmlns:a16="http://schemas.microsoft.com/office/drawing/2014/main" xmlns="" id="{2DD9003F-2801-4582-BD07-A79BF0A0DD2B}"/>
            </a:ext>
          </a:extLst>
        </xdr:cNvPr>
        <xdr:cNvSpPr/>
      </xdr:nvSpPr>
      <xdr:spPr>
        <a:xfrm>
          <a:off x="1968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81280</xdr:rowOff>
    </xdr:from>
    <xdr:to>
      <xdr:col>6</xdr:col>
      <xdr:colOff>38100</xdr:colOff>
      <xdr:row>38</xdr:row>
      <xdr:rowOff>11430</xdr:rowOff>
    </xdr:to>
    <xdr:sp macro="" textlink="">
      <xdr:nvSpPr>
        <xdr:cNvPr id="66" name="フローチャート: 判断 65">
          <a:extLst>
            <a:ext uri="{FF2B5EF4-FFF2-40B4-BE49-F238E27FC236}">
              <a16:creationId xmlns:a16="http://schemas.microsoft.com/office/drawing/2014/main" xmlns="" id="{E2181CF2-3355-429E-9957-A22D65DD3096}"/>
            </a:ext>
          </a:extLst>
        </xdr:cNvPr>
        <xdr:cNvSpPr/>
      </xdr:nvSpPr>
      <xdr:spPr>
        <a:xfrm>
          <a:off x="1079500" y="6424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9DB414B0-0E40-4DAB-95FD-2129CA324AA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397A70F6-9AC4-4383-A42C-2714980BE9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7EC0DCF7-A12B-4270-9B5D-9E5FAA7B615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A5610A03-2A0D-485D-BF60-44DF6915730A}"/>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D19B91A4-E769-496A-A24F-23186B5DEFBC}"/>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40</xdr:row>
      <xdr:rowOff>76200</xdr:rowOff>
    </xdr:from>
    <xdr:to>
      <xdr:col>15</xdr:col>
      <xdr:colOff>101600</xdr:colOff>
      <xdr:row>41</xdr:row>
      <xdr:rowOff>6350</xdr:rowOff>
    </xdr:to>
    <xdr:sp macro="" textlink="">
      <xdr:nvSpPr>
        <xdr:cNvPr id="72" name="楕円 71">
          <a:extLst>
            <a:ext uri="{FF2B5EF4-FFF2-40B4-BE49-F238E27FC236}">
              <a16:creationId xmlns:a16="http://schemas.microsoft.com/office/drawing/2014/main" xmlns="" id="{7C551888-CB19-4740-9D6C-D075373ACF5C}"/>
            </a:ext>
          </a:extLst>
        </xdr:cNvPr>
        <xdr:cNvSpPr/>
      </xdr:nvSpPr>
      <xdr:spPr>
        <a:xfrm>
          <a:off x="28575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33</xdr:row>
      <xdr:rowOff>129540</xdr:rowOff>
    </xdr:from>
    <xdr:to>
      <xdr:col>10</xdr:col>
      <xdr:colOff>165100</xdr:colOff>
      <xdr:row>34</xdr:row>
      <xdr:rowOff>59690</xdr:rowOff>
    </xdr:to>
    <xdr:sp macro="" textlink="">
      <xdr:nvSpPr>
        <xdr:cNvPr id="73" name="楕円 72">
          <a:extLst>
            <a:ext uri="{FF2B5EF4-FFF2-40B4-BE49-F238E27FC236}">
              <a16:creationId xmlns:a16="http://schemas.microsoft.com/office/drawing/2014/main" xmlns="" id="{CB8146A1-8348-4FDE-952E-ED16BB9001C7}"/>
            </a:ext>
          </a:extLst>
        </xdr:cNvPr>
        <xdr:cNvSpPr/>
      </xdr:nvSpPr>
      <xdr:spPr>
        <a:xfrm>
          <a:off x="1968500" y="5787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34</xdr:row>
      <xdr:rowOff>8890</xdr:rowOff>
    </xdr:from>
    <xdr:to>
      <xdr:col>15</xdr:col>
      <xdr:colOff>50800</xdr:colOff>
      <xdr:row>40</xdr:row>
      <xdr:rowOff>127000</xdr:rowOff>
    </xdr:to>
    <xdr:cxnSp macro="">
      <xdr:nvCxnSpPr>
        <xdr:cNvPr id="74" name="直線コネクタ 73">
          <a:extLst>
            <a:ext uri="{FF2B5EF4-FFF2-40B4-BE49-F238E27FC236}">
              <a16:creationId xmlns:a16="http://schemas.microsoft.com/office/drawing/2014/main" xmlns="" id="{4CF1B68C-9DC2-464E-B3FC-2B7A20A2F488}"/>
            </a:ext>
          </a:extLst>
        </xdr:cNvPr>
        <xdr:cNvCxnSpPr/>
      </xdr:nvCxnSpPr>
      <xdr:spPr>
        <a:xfrm>
          <a:off x="2019300" y="5838190"/>
          <a:ext cx="889000" cy="114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33</xdr:row>
      <xdr:rowOff>82550</xdr:rowOff>
    </xdr:from>
    <xdr:to>
      <xdr:col>6</xdr:col>
      <xdr:colOff>38100</xdr:colOff>
      <xdr:row>34</xdr:row>
      <xdr:rowOff>12700</xdr:rowOff>
    </xdr:to>
    <xdr:sp macro="" textlink="">
      <xdr:nvSpPr>
        <xdr:cNvPr id="75" name="楕円 74">
          <a:extLst>
            <a:ext uri="{FF2B5EF4-FFF2-40B4-BE49-F238E27FC236}">
              <a16:creationId xmlns:a16="http://schemas.microsoft.com/office/drawing/2014/main" xmlns="" id="{FF8A68E3-7DFF-4A2C-A6E3-2F47630D07F3}"/>
            </a:ext>
          </a:extLst>
        </xdr:cNvPr>
        <xdr:cNvSpPr/>
      </xdr:nvSpPr>
      <xdr:spPr>
        <a:xfrm>
          <a:off x="1079500" y="57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33</xdr:row>
      <xdr:rowOff>133350</xdr:rowOff>
    </xdr:from>
    <xdr:to>
      <xdr:col>10</xdr:col>
      <xdr:colOff>114300</xdr:colOff>
      <xdr:row>34</xdr:row>
      <xdr:rowOff>8890</xdr:rowOff>
    </xdr:to>
    <xdr:cxnSp macro="">
      <xdr:nvCxnSpPr>
        <xdr:cNvPr id="76" name="直線コネクタ 75">
          <a:extLst>
            <a:ext uri="{FF2B5EF4-FFF2-40B4-BE49-F238E27FC236}">
              <a16:creationId xmlns:a16="http://schemas.microsoft.com/office/drawing/2014/main" xmlns="" id="{C1A62494-0ABB-423C-99C1-C1828EBDAB82}"/>
            </a:ext>
          </a:extLst>
        </xdr:cNvPr>
        <xdr:cNvCxnSpPr/>
      </xdr:nvCxnSpPr>
      <xdr:spPr>
        <a:xfrm>
          <a:off x="1130300" y="5791200"/>
          <a:ext cx="889000" cy="46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17</xdr:rowOff>
    </xdr:from>
    <xdr:ext cx="405111" cy="259045"/>
    <xdr:sp macro="" textlink="">
      <xdr:nvSpPr>
        <xdr:cNvPr id="77" name="n_1aveValue【図書館】&#10;有形固定資産減価償却率">
          <a:extLst>
            <a:ext uri="{FF2B5EF4-FFF2-40B4-BE49-F238E27FC236}">
              <a16:creationId xmlns:a16="http://schemas.microsoft.com/office/drawing/2014/main" xmlns="" id="{1FB95D48-60D3-41AD-8EDA-AD341DBB0339}"/>
            </a:ext>
          </a:extLst>
        </xdr:cNvPr>
        <xdr:cNvSpPr txBox="1"/>
      </xdr:nvSpPr>
      <xdr:spPr>
        <a:xfrm>
          <a:off x="3582044" y="6343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125747</xdr:rowOff>
    </xdr:from>
    <xdr:ext cx="405111" cy="259045"/>
    <xdr:sp macro="" textlink="">
      <xdr:nvSpPr>
        <xdr:cNvPr id="78" name="n_2aveValue【図書館】&#10;有形固定資産減価償却率">
          <a:extLst>
            <a:ext uri="{FF2B5EF4-FFF2-40B4-BE49-F238E27FC236}">
              <a16:creationId xmlns:a16="http://schemas.microsoft.com/office/drawing/2014/main" xmlns="" id="{261B683F-4BBB-4CCF-885C-32A7EBD7B42E}"/>
            </a:ext>
          </a:extLst>
        </xdr:cNvPr>
        <xdr:cNvSpPr txBox="1"/>
      </xdr:nvSpPr>
      <xdr:spPr>
        <a:xfrm>
          <a:off x="27057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19067</xdr:rowOff>
    </xdr:from>
    <xdr:ext cx="405111" cy="259045"/>
    <xdr:sp macro="" textlink="">
      <xdr:nvSpPr>
        <xdr:cNvPr id="79" name="n_3aveValue【図書館】&#10;有形固定資産減価償却率">
          <a:extLst>
            <a:ext uri="{FF2B5EF4-FFF2-40B4-BE49-F238E27FC236}">
              <a16:creationId xmlns:a16="http://schemas.microsoft.com/office/drawing/2014/main" xmlns="" id="{3698EE4D-9813-4E48-AC69-3CF5AB9EB2D8}"/>
            </a:ext>
          </a:extLst>
        </xdr:cNvPr>
        <xdr:cNvSpPr txBox="1"/>
      </xdr:nvSpPr>
      <xdr:spPr>
        <a:xfrm>
          <a:off x="1816744" y="6534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2557</xdr:rowOff>
    </xdr:from>
    <xdr:ext cx="405111" cy="259045"/>
    <xdr:sp macro="" textlink="">
      <xdr:nvSpPr>
        <xdr:cNvPr id="80" name="n_4aveValue【図書館】&#10;有形固定資産減価償却率">
          <a:extLst>
            <a:ext uri="{FF2B5EF4-FFF2-40B4-BE49-F238E27FC236}">
              <a16:creationId xmlns:a16="http://schemas.microsoft.com/office/drawing/2014/main" xmlns="" id="{848922E2-5008-453C-9515-7C24B28E0EA4}"/>
            </a:ext>
          </a:extLst>
        </xdr:cNvPr>
        <xdr:cNvSpPr txBox="1"/>
      </xdr:nvSpPr>
      <xdr:spPr>
        <a:xfrm>
          <a:off x="927744" y="6517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6427</xdr:colOff>
      <xdr:row>40</xdr:row>
      <xdr:rowOff>168927</xdr:rowOff>
    </xdr:from>
    <xdr:ext cx="469744" cy="259045"/>
    <xdr:sp macro="" textlink="">
      <xdr:nvSpPr>
        <xdr:cNvPr id="81" name="n_2mainValue【図書館】&#10;有形固定資産減価償却率">
          <a:extLst>
            <a:ext uri="{FF2B5EF4-FFF2-40B4-BE49-F238E27FC236}">
              <a16:creationId xmlns:a16="http://schemas.microsoft.com/office/drawing/2014/main" xmlns="" id="{89A61143-9CCA-44FA-9C69-22E5C42A0DA0}"/>
            </a:ext>
          </a:extLst>
        </xdr:cNvPr>
        <xdr:cNvSpPr txBox="1"/>
      </xdr:nvSpPr>
      <xdr:spPr>
        <a:xfrm>
          <a:off x="2673427" y="7026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134561</xdr:colOff>
      <xdr:row>32</xdr:row>
      <xdr:rowOff>76217</xdr:rowOff>
    </xdr:from>
    <xdr:ext cx="340478" cy="259045"/>
    <xdr:sp macro="" textlink="">
      <xdr:nvSpPr>
        <xdr:cNvPr id="82" name="n_3mainValue【図書館】&#10;有形固定資産減価償却率">
          <a:extLst>
            <a:ext uri="{FF2B5EF4-FFF2-40B4-BE49-F238E27FC236}">
              <a16:creationId xmlns:a16="http://schemas.microsoft.com/office/drawing/2014/main" xmlns="" id="{DD04A03F-DC87-4BBD-9FC9-019E656A41AB}"/>
            </a:ext>
          </a:extLst>
        </xdr:cNvPr>
        <xdr:cNvSpPr txBox="1"/>
      </xdr:nvSpPr>
      <xdr:spPr>
        <a:xfrm>
          <a:off x="1849061" y="556261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7561</xdr:colOff>
      <xdr:row>32</xdr:row>
      <xdr:rowOff>29227</xdr:rowOff>
    </xdr:from>
    <xdr:ext cx="340478" cy="259045"/>
    <xdr:sp macro="" textlink="">
      <xdr:nvSpPr>
        <xdr:cNvPr id="83" name="n_4mainValue【図書館】&#10;有形固定資産減価償却率">
          <a:extLst>
            <a:ext uri="{FF2B5EF4-FFF2-40B4-BE49-F238E27FC236}">
              <a16:creationId xmlns:a16="http://schemas.microsoft.com/office/drawing/2014/main" xmlns="" id="{DFC408B3-2CED-4C47-96F8-2CE5C0E3E266}"/>
            </a:ext>
          </a:extLst>
        </xdr:cNvPr>
        <xdr:cNvSpPr txBox="1"/>
      </xdr:nvSpPr>
      <xdr:spPr>
        <a:xfrm>
          <a:off x="960061" y="5515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4" name="正方形/長方形 83">
          <a:extLst>
            <a:ext uri="{FF2B5EF4-FFF2-40B4-BE49-F238E27FC236}">
              <a16:creationId xmlns:a16="http://schemas.microsoft.com/office/drawing/2014/main" xmlns="" id="{A723B7A0-2408-4D5B-BCE5-CEA4981D8D97}"/>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5" name="正方形/長方形 84">
          <a:extLst>
            <a:ext uri="{FF2B5EF4-FFF2-40B4-BE49-F238E27FC236}">
              <a16:creationId xmlns:a16="http://schemas.microsoft.com/office/drawing/2014/main" xmlns="" id="{E32E4623-90A8-4319-B71D-2D99E6E2F39E}"/>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6" name="正方形/長方形 85">
          <a:extLst>
            <a:ext uri="{FF2B5EF4-FFF2-40B4-BE49-F238E27FC236}">
              <a16:creationId xmlns:a16="http://schemas.microsoft.com/office/drawing/2014/main" xmlns="" id="{960EB1E0-2971-48BF-804C-1A1CC103780D}"/>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7" name="正方形/長方形 86">
          <a:extLst>
            <a:ext uri="{FF2B5EF4-FFF2-40B4-BE49-F238E27FC236}">
              <a16:creationId xmlns:a16="http://schemas.microsoft.com/office/drawing/2014/main" xmlns="" id="{7FE101E1-FB51-4914-8AD7-E5386AB2520C}"/>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8" name="正方形/長方形 87">
          <a:extLst>
            <a:ext uri="{FF2B5EF4-FFF2-40B4-BE49-F238E27FC236}">
              <a16:creationId xmlns:a16="http://schemas.microsoft.com/office/drawing/2014/main" xmlns="" id="{54373CA2-05C5-45E9-81B5-B6CDFCBD108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9" name="正方形/長方形 88">
          <a:extLst>
            <a:ext uri="{FF2B5EF4-FFF2-40B4-BE49-F238E27FC236}">
              <a16:creationId xmlns:a16="http://schemas.microsoft.com/office/drawing/2014/main" xmlns="" id="{930F1CD8-B46B-4650-AF0B-0041A40536AC}"/>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0" name="正方形/長方形 89">
          <a:extLst>
            <a:ext uri="{FF2B5EF4-FFF2-40B4-BE49-F238E27FC236}">
              <a16:creationId xmlns:a16="http://schemas.microsoft.com/office/drawing/2014/main" xmlns="" id="{A6852292-2EAE-48B5-B73C-D9BC31CE5023}"/>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1" name="正方形/長方形 90">
          <a:extLst>
            <a:ext uri="{FF2B5EF4-FFF2-40B4-BE49-F238E27FC236}">
              <a16:creationId xmlns:a16="http://schemas.microsoft.com/office/drawing/2014/main" xmlns="" id="{CF6F0844-CE2B-45AB-8E85-502572A94895}"/>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2" name="テキスト ボックス 91">
          <a:extLst>
            <a:ext uri="{FF2B5EF4-FFF2-40B4-BE49-F238E27FC236}">
              <a16:creationId xmlns:a16="http://schemas.microsoft.com/office/drawing/2014/main" xmlns="" id="{B5D1A94F-41A7-4699-BD80-811B8D295DFC}"/>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3" name="直線コネクタ 92">
          <a:extLst>
            <a:ext uri="{FF2B5EF4-FFF2-40B4-BE49-F238E27FC236}">
              <a16:creationId xmlns:a16="http://schemas.microsoft.com/office/drawing/2014/main" xmlns="" id="{207BF512-93A0-46AB-9E55-C211E5885428}"/>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4" name="直線コネクタ 93">
          <a:extLst>
            <a:ext uri="{FF2B5EF4-FFF2-40B4-BE49-F238E27FC236}">
              <a16:creationId xmlns:a16="http://schemas.microsoft.com/office/drawing/2014/main" xmlns="" id="{111DC4B5-5DC9-41F8-9AEC-EF4E21F2E2C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5" name="テキスト ボックス 94">
          <a:extLst>
            <a:ext uri="{FF2B5EF4-FFF2-40B4-BE49-F238E27FC236}">
              <a16:creationId xmlns:a16="http://schemas.microsoft.com/office/drawing/2014/main" xmlns="" id="{1FC674C1-4A3C-423B-92E2-9EE7C32F81B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6" name="直線コネクタ 95">
          <a:extLst>
            <a:ext uri="{FF2B5EF4-FFF2-40B4-BE49-F238E27FC236}">
              <a16:creationId xmlns:a16="http://schemas.microsoft.com/office/drawing/2014/main" xmlns="" id="{1645EC6F-1CDE-478B-9A98-825D801767C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7" name="テキスト ボックス 96">
          <a:extLst>
            <a:ext uri="{FF2B5EF4-FFF2-40B4-BE49-F238E27FC236}">
              <a16:creationId xmlns:a16="http://schemas.microsoft.com/office/drawing/2014/main" xmlns="" id="{300A3961-431E-4B14-9401-11ACA3E72589}"/>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8" name="直線コネクタ 97">
          <a:extLst>
            <a:ext uri="{FF2B5EF4-FFF2-40B4-BE49-F238E27FC236}">
              <a16:creationId xmlns:a16="http://schemas.microsoft.com/office/drawing/2014/main" xmlns="" id="{24632B01-A5F5-4F71-9A75-974F4370170D}"/>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9" name="テキスト ボックス 98">
          <a:extLst>
            <a:ext uri="{FF2B5EF4-FFF2-40B4-BE49-F238E27FC236}">
              <a16:creationId xmlns:a16="http://schemas.microsoft.com/office/drawing/2014/main" xmlns="" id="{E9939523-7C00-40C7-A027-6806AF49484A}"/>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0" name="直線コネクタ 99">
          <a:extLst>
            <a:ext uri="{FF2B5EF4-FFF2-40B4-BE49-F238E27FC236}">
              <a16:creationId xmlns:a16="http://schemas.microsoft.com/office/drawing/2014/main" xmlns="" id="{748C4E10-3FDA-4313-B15B-51AD39852079}"/>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1" name="テキスト ボックス 100">
          <a:extLst>
            <a:ext uri="{FF2B5EF4-FFF2-40B4-BE49-F238E27FC236}">
              <a16:creationId xmlns:a16="http://schemas.microsoft.com/office/drawing/2014/main" xmlns="" id="{DB947227-9C06-4F79-958E-E20425CAA99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2" name="直線コネクタ 101">
          <a:extLst>
            <a:ext uri="{FF2B5EF4-FFF2-40B4-BE49-F238E27FC236}">
              <a16:creationId xmlns:a16="http://schemas.microsoft.com/office/drawing/2014/main" xmlns="" id="{E218C1D5-7553-4972-80A4-2D3FEC3D244D}"/>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3" name="テキスト ボックス 102">
          <a:extLst>
            <a:ext uri="{FF2B5EF4-FFF2-40B4-BE49-F238E27FC236}">
              <a16:creationId xmlns:a16="http://schemas.microsoft.com/office/drawing/2014/main" xmlns="" id="{9196C3E1-6119-4071-9EF1-FE8BA5A731B6}"/>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4" name="直線コネクタ 103">
          <a:extLst>
            <a:ext uri="{FF2B5EF4-FFF2-40B4-BE49-F238E27FC236}">
              <a16:creationId xmlns:a16="http://schemas.microsoft.com/office/drawing/2014/main" xmlns="" id="{3B7FFD9A-35C6-485A-8330-1E37866C35E7}"/>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5" name="テキスト ボックス 104">
          <a:extLst>
            <a:ext uri="{FF2B5EF4-FFF2-40B4-BE49-F238E27FC236}">
              <a16:creationId xmlns:a16="http://schemas.microsoft.com/office/drawing/2014/main" xmlns="" id="{4C2A9B4D-63CE-466D-AE76-B3CF12E7DFA9}"/>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6" name="【図書館】&#10;一人当たり面積グラフ枠">
          <a:extLst>
            <a:ext uri="{FF2B5EF4-FFF2-40B4-BE49-F238E27FC236}">
              <a16:creationId xmlns:a16="http://schemas.microsoft.com/office/drawing/2014/main" xmlns="" id="{EE0DB9A1-E1F7-4668-9EA8-6B17212B47F1}"/>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6350</xdr:rowOff>
    </xdr:from>
    <xdr:to>
      <xdr:col>54</xdr:col>
      <xdr:colOff>189865</xdr:colOff>
      <xdr:row>41</xdr:row>
      <xdr:rowOff>95250</xdr:rowOff>
    </xdr:to>
    <xdr:cxnSp macro="">
      <xdr:nvCxnSpPr>
        <xdr:cNvPr id="107" name="直線コネクタ 106">
          <a:extLst>
            <a:ext uri="{FF2B5EF4-FFF2-40B4-BE49-F238E27FC236}">
              <a16:creationId xmlns:a16="http://schemas.microsoft.com/office/drawing/2014/main" xmlns="" id="{73A2EC8F-1483-45B7-AB02-8F5F56EE0103}"/>
            </a:ext>
          </a:extLst>
        </xdr:cNvPr>
        <xdr:cNvCxnSpPr/>
      </xdr:nvCxnSpPr>
      <xdr:spPr>
        <a:xfrm flipV="1">
          <a:off x="10476865" y="56642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99077</xdr:rowOff>
    </xdr:from>
    <xdr:ext cx="469744" cy="259045"/>
    <xdr:sp macro="" textlink="">
      <xdr:nvSpPr>
        <xdr:cNvPr id="108" name="【図書館】&#10;一人当たり面積最小値テキスト">
          <a:extLst>
            <a:ext uri="{FF2B5EF4-FFF2-40B4-BE49-F238E27FC236}">
              <a16:creationId xmlns:a16="http://schemas.microsoft.com/office/drawing/2014/main" xmlns="" id="{E08694B1-C925-4DAC-A521-CAD9F2574154}"/>
            </a:ext>
          </a:extLst>
        </xdr:cNvPr>
        <xdr:cNvSpPr txBox="1"/>
      </xdr:nvSpPr>
      <xdr:spPr>
        <a:xfrm>
          <a:off x="10515600" y="712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95250</xdr:rowOff>
    </xdr:from>
    <xdr:to>
      <xdr:col>55</xdr:col>
      <xdr:colOff>88900</xdr:colOff>
      <xdr:row>41</xdr:row>
      <xdr:rowOff>95250</xdr:rowOff>
    </xdr:to>
    <xdr:cxnSp macro="">
      <xdr:nvCxnSpPr>
        <xdr:cNvPr id="109" name="直線コネクタ 108">
          <a:extLst>
            <a:ext uri="{FF2B5EF4-FFF2-40B4-BE49-F238E27FC236}">
              <a16:creationId xmlns:a16="http://schemas.microsoft.com/office/drawing/2014/main" xmlns="" id="{887BB7BA-6923-4102-B545-E2FF5FE54365}"/>
            </a:ext>
          </a:extLst>
        </xdr:cNvPr>
        <xdr:cNvCxnSpPr/>
      </xdr:nvCxnSpPr>
      <xdr:spPr>
        <a:xfrm>
          <a:off x="10388600" y="712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124477</xdr:rowOff>
    </xdr:from>
    <xdr:ext cx="469744" cy="259045"/>
    <xdr:sp macro="" textlink="">
      <xdr:nvSpPr>
        <xdr:cNvPr id="110" name="【図書館】&#10;一人当たり面積最大値テキスト">
          <a:extLst>
            <a:ext uri="{FF2B5EF4-FFF2-40B4-BE49-F238E27FC236}">
              <a16:creationId xmlns:a16="http://schemas.microsoft.com/office/drawing/2014/main" xmlns="" id="{AEB7B058-DBB1-4AA7-900D-585D2F78AA39}"/>
            </a:ext>
          </a:extLst>
        </xdr:cNvPr>
        <xdr:cNvSpPr txBox="1"/>
      </xdr:nvSpPr>
      <xdr:spPr>
        <a:xfrm>
          <a:off x="10515600" y="54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6350</xdr:rowOff>
    </xdr:from>
    <xdr:to>
      <xdr:col>55</xdr:col>
      <xdr:colOff>88900</xdr:colOff>
      <xdr:row>33</xdr:row>
      <xdr:rowOff>6350</xdr:rowOff>
    </xdr:to>
    <xdr:cxnSp macro="">
      <xdr:nvCxnSpPr>
        <xdr:cNvPr id="111" name="直線コネクタ 110">
          <a:extLst>
            <a:ext uri="{FF2B5EF4-FFF2-40B4-BE49-F238E27FC236}">
              <a16:creationId xmlns:a16="http://schemas.microsoft.com/office/drawing/2014/main" xmlns="" id="{DC3F307A-3CE0-4D1C-9C84-6A9F1E32C369}"/>
            </a:ext>
          </a:extLst>
        </xdr:cNvPr>
        <xdr:cNvCxnSpPr/>
      </xdr:nvCxnSpPr>
      <xdr:spPr>
        <a:xfrm>
          <a:off x="10388600" y="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29227</xdr:rowOff>
    </xdr:from>
    <xdr:ext cx="469744" cy="259045"/>
    <xdr:sp macro="" textlink="">
      <xdr:nvSpPr>
        <xdr:cNvPr id="112" name="【図書館】&#10;一人当たり面積平均値テキスト">
          <a:extLst>
            <a:ext uri="{FF2B5EF4-FFF2-40B4-BE49-F238E27FC236}">
              <a16:creationId xmlns:a16="http://schemas.microsoft.com/office/drawing/2014/main" xmlns="" id="{F4F423CC-2FAA-4001-A0B7-C34C5C9FBB46}"/>
            </a:ext>
          </a:extLst>
        </xdr:cNvPr>
        <xdr:cNvSpPr txBox="1"/>
      </xdr:nvSpPr>
      <xdr:spPr>
        <a:xfrm>
          <a:off x="10515600" y="654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13" name="フローチャート: 判断 112">
          <a:extLst>
            <a:ext uri="{FF2B5EF4-FFF2-40B4-BE49-F238E27FC236}">
              <a16:creationId xmlns:a16="http://schemas.microsoft.com/office/drawing/2014/main" xmlns="" id="{7DCA7640-46AA-46C4-A411-73FB16656D6D}"/>
            </a:ext>
          </a:extLst>
        </xdr:cNvPr>
        <xdr:cNvSpPr/>
      </xdr:nvSpPr>
      <xdr:spPr>
        <a:xfrm>
          <a:off x="104267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88900</xdr:rowOff>
    </xdr:from>
    <xdr:to>
      <xdr:col>50</xdr:col>
      <xdr:colOff>165100</xdr:colOff>
      <xdr:row>39</xdr:row>
      <xdr:rowOff>19050</xdr:rowOff>
    </xdr:to>
    <xdr:sp macro="" textlink="">
      <xdr:nvSpPr>
        <xdr:cNvPr id="114" name="フローチャート: 判断 113">
          <a:extLst>
            <a:ext uri="{FF2B5EF4-FFF2-40B4-BE49-F238E27FC236}">
              <a16:creationId xmlns:a16="http://schemas.microsoft.com/office/drawing/2014/main" xmlns="" id="{578AE0A9-87BB-4F84-9B8E-8F1CBEE68EF2}"/>
            </a:ext>
          </a:extLst>
        </xdr:cNvPr>
        <xdr:cNvSpPr/>
      </xdr:nvSpPr>
      <xdr:spPr>
        <a:xfrm>
          <a:off x="9588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88900</xdr:rowOff>
    </xdr:from>
    <xdr:to>
      <xdr:col>46</xdr:col>
      <xdr:colOff>38100</xdr:colOff>
      <xdr:row>39</xdr:row>
      <xdr:rowOff>19050</xdr:rowOff>
    </xdr:to>
    <xdr:sp macro="" textlink="">
      <xdr:nvSpPr>
        <xdr:cNvPr id="115" name="フローチャート: 判断 114">
          <a:extLst>
            <a:ext uri="{FF2B5EF4-FFF2-40B4-BE49-F238E27FC236}">
              <a16:creationId xmlns:a16="http://schemas.microsoft.com/office/drawing/2014/main" xmlns="" id="{5C15C7B5-7036-4B16-AB64-E62408FA8FEF}"/>
            </a:ext>
          </a:extLst>
        </xdr:cNvPr>
        <xdr:cNvSpPr/>
      </xdr:nvSpPr>
      <xdr:spPr>
        <a:xfrm>
          <a:off x="8699500" y="660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50800</xdr:rowOff>
    </xdr:from>
    <xdr:to>
      <xdr:col>41</xdr:col>
      <xdr:colOff>101600</xdr:colOff>
      <xdr:row>38</xdr:row>
      <xdr:rowOff>152400</xdr:rowOff>
    </xdr:to>
    <xdr:sp macro="" textlink="">
      <xdr:nvSpPr>
        <xdr:cNvPr id="116" name="フローチャート: 判断 115">
          <a:extLst>
            <a:ext uri="{FF2B5EF4-FFF2-40B4-BE49-F238E27FC236}">
              <a16:creationId xmlns:a16="http://schemas.microsoft.com/office/drawing/2014/main" xmlns="" id="{A1B5E187-B7A6-4655-A69E-BB63F6F610AE}"/>
            </a:ext>
          </a:extLst>
        </xdr:cNvPr>
        <xdr:cNvSpPr/>
      </xdr:nvSpPr>
      <xdr:spPr>
        <a:xfrm>
          <a:off x="7810500" y="6565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76200</xdr:rowOff>
    </xdr:from>
    <xdr:to>
      <xdr:col>36</xdr:col>
      <xdr:colOff>165100</xdr:colOff>
      <xdr:row>39</xdr:row>
      <xdr:rowOff>6350</xdr:rowOff>
    </xdr:to>
    <xdr:sp macro="" textlink="">
      <xdr:nvSpPr>
        <xdr:cNvPr id="117" name="フローチャート: 判断 116">
          <a:extLst>
            <a:ext uri="{FF2B5EF4-FFF2-40B4-BE49-F238E27FC236}">
              <a16:creationId xmlns:a16="http://schemas.microsoft.com/office/drawing/2014/main" xmlns="" id="{0ADDCF5F-53F1-4757-A916-FD6A8795E59D}"/>
            </a:ext>
          </a:extLst>
        </xdr:cNvPr>
        <xdr:cNvSpPr/>
      </xdr:nvSpPr>
      <xdr:spPr>
        <a:xfrm>
          <a:off x="6921500" y="659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a:extLst>
            <a:ext uri="{FF2B5EF4-FFF2-40B4-BE49-F238E27FC236}">
              <a16:creationId xmlns:a16="http://schemas.microsoft.com/office/drawing/2014/main" xmlns="" id="{47050E04-06AF-403E-97FF-15D61EB9AC8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a:extLst>
            <a:ext uri="{FF2B5EF4-FFF2-40B4-BE49-F238E27FC236}">
              <a16:creationId xmlns:a16="http://schemas.microsoft.com/office/drawing/2014/main" xmlns="" id="{E58A7C7A-927D-4744-B781-38D12D6302DE}"/>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a:extLst>
            <a:ext uri="{FF2B5EF4-FFF2-40B4-BE49-F238E27FC236}">
              <a16:creationId xmlns:a16="http://schemas.microsoft.com/office/drawing/2014/main" xmlns="" id="{CB2ACAAF-BE4B-4A04-AC5D-66B72918531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a:extLst>
            <a:ext uri="{FF2B5EF4-FFF2-40B4-BE49-F238E27FC236}">
              <a16:creationId xmlns:a16="http://schemas.microsoft.com/office/drawing/2014/main" xmlns="" id="{18AAE51F-48FF-44E8-8B55-037F2C2AF516}"/>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a:extLst>
            <a:ext uri="{FF2B5EF4-FFF2-40B4-BE49-F238E27FC236}">
              <a16:creationId xmlns:a16="http://schemas.microsoft.com/office/drawing/2014/main" xmlns="" id="{BA5B3212-D9F4-4A7F-92AF-D21B77D41B1A}"/>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50800</xdr:rowOff>
    </xdr:from>
    <xdr:to>
      <xdr:col>41</xdr:col>
      <xdr:colOff>101600</xdr:colOff>
      <xdr:row>38</xdr:row>
      <xdr:rowOff>152400</xdr:rowOff>
    </xdr:to>
    <xdr:sp macro="" textlink="">
      <xdr:nvSpPr>
        <xdr:cNvPr id="123" name="楕円 122">
          <a:extLst>
            <a:ext uri="{FF2B5EF4-FFF2-40B4-BE49-F238E27FC236}">
              <a16:creationId xmlns:a16="http://schemas.microsoft.com/office/drawing/2014/main" xmlns="" id="{1C8C4CB6-0D82-4C4B-AD68-3EBFB40D0122}"/>
            </a:ext>
          </a:extLst>
        </xdr:cNvPr>
        <xdr:cNvSpPr/>
      </xdr:nvSpPr>
      <xdr:spPr>
        <a:xfrm>
          <a:off x="78105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楕円 123">
          <a:extLst>
            <a:ext uri="{FF2B5EF4-FFF2-40B4-BE49-F238E27FC236}">
              <a16:creationId xmlns:a16="http://schemas.microsoft.com/office/drawing/2014/main" xmlns="" id="{498D3BE6-1F4C-43E7-9EB0-6CF85F2F2BBE}"/>
            </a:ext>
          </a:extLst>
        </xdr:cNvPr>
        <xdr:cNvSpPr/>
      </xdr:nvSpPr>
      <xdr:spPr>
        <a:xfrm>
          <a:off x="6921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101600</xdr:rowOff>
    </xdr:from>
    <xdr:to>
      <xdr:col>41</xdr:col>
      <xdr:colOff>50800</xdr:colOff>
      <xdr:row>38</xdr:row>
      <xdr:rowOff>114300</xdr:rowOff>
    </xdr:to>
    <xdr:cxnSp macro="">
      <xdr:nvCxnSpPr>
        <xdr:cNvPr id="125" name="直線コネクタ 124">
          <a:extLst>
            <a:ext uri="{FF2B5EF4-FFF2-40B4-BE49-F238E27FC236}">
              <a16:creationId xmlns:a16="http://schemas.microsoft.com/office/drawing/2014/main" xmlns="" id="{CA4636F5-BDB5-4695-B22B-D6B495DCF272}"/>
            </a:ext>
          </a:extLst>
        </xdr:cNvPr>
        <xdr:cNvCxnSpPr/>
      </xdr:nvCxnSpPr>
      <xdr:spPr>
        <a:xfrm flipV="1">
          <a:off x="6972300" y="66167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35577</xdr:rowOff>
    </xdr:from>
    <xdr:ext cx="469744" cy="259045"/>
    <xdr:sp macro="" textlink="">
      <xdr:nvSpPr>
        <xdr:cNvPr id="126" name="n_1aveValue【図書館】&#10;一人当たり面積">
          <a:extLst>
            <a:ext uri="{FF2B5EF4-FFF2-40B4-BE49-F238E27FC236}">
              <a16:creationId xmlns:a16="http://schemas.microsoft.com/office/drawing/2014/main" xmlns="" id="{6F05B597-6A1E-4190-95E4-1527AE7EA3AF}"/>
            </a:ext>
          </a:extLst>
        </xdr:cNvPr>
        <xdr:cNvSpPr txBox="1"/>
      </xdr:nvSpPr>
      <xdr:spPr>
        <a:xfrm>
          <a:off x="93917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35577</xdr:rowOff>
    </xdr:from>
    <xdr:ext cx="469744" cy="259045"/>
    <xdr:sp macro="" textlink="">
      <xdr:nvSpPr>
        <xdr:cNvPr id="127" name="n_2aveValue【図書館】&#10;一人当たり面積">
          <a:extLst>
            <a:ext uri="{FF2B5EF4-FFF2-40B4-BE49-F238E27FC236}">
              <a16:creationId xmlns:a16="http://schemas.microsoft.com/office/drawing/2014/main" xmlns="" id="{42EE89C2-3976-4A46-A958-BBB392CEDA9E}"/>
            </a:ext>
          </a:extLst>
        </xdr:cNvPr>
        <xdr:cNvSpPr txBox="1"/>
      </xdr:nvSpPr>
      <xdr:spPr>
        <a:xfrm>
          <a:off x="8515427" y="6379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8" name="n_3aveValue【図書館】&#10;一人当たり面積">
          <a:extLst>
            <a:ext uri="{FF2B5EF4-FFF2-40B4-BE49-F238E27FC236}">
              <a16:creationId xmlns:a16="http://schemas.microsoft.com/office/drawing/2014/main" xmlns="" id="{894B3132-15F1-471A-AFBC-EDE26CAA67C1}"/>
            </a:ext>
          </a:extLst>
        </xdr:cNvPr>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168927</xdr:rowOff>
    </xdr:from>
    <xdr:ext cx="469744" cy="259045"/>
    <xdr:sp macro="" textlink="">
      <xdr:nvSpPr>
        <xdr:cNvPr id="129" name="n_4aveValue【図書館】&#10;一人当たり面積">
          <a:extLst>
            <a:ext uri="{FF2B5EF4-FFF2-40B4-BE49-F238E27FC236}">
              <a16:creationId xmlns:a16="http://schemas.microsoft.com/office/drawing/2014/main" xmlns="" id="{4FD4261B-2E13-4CEB-86E1-32A1B53EA1C8}"/>
            </a:ext>
          </a:extLst>
        </xdr:cNvPr>
        <xdr:cNvSpPr txBox="1"/>
      </xdr:nvSpPr>
      <xdr:spPr>
        <a:xfrm>
          <a:off x="6737427" y="668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168927</xdr:rowOff>
    </xdr:from>
    <xdr:ext cx="469744" cy="259045"/>
    <xdr:sp macro="" textlink="">
      <xdr:nvSpPr>
        <xdr:cNvPr id="130" name="n_3mainValue【図書館】&#10;一人当たり面積">
          <a:extLst>
            <a:ext uri="{FF2B5EF4-FFF2-40B4-BE49-F238E27FC236}">
              <a16:creationId xmlns:a16="http://schemas.microsoft.com/office/drawing/2014/main" xmlns="" id="{F91078B8-05A2-4061-A0EB-97181D5A3B7B}"/>
            </a:ext>
          </a:extLst>
        </xdr:cNvPr>
        <xdr:cNvSpPr txBox="1"/>
      </xdr:nvSpPr>
      <xdr:spPr>
        <a:xfrm>
          <a:off x="7626427" y="6341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31" name="n_4mainValue【図書館】&#10;一人当たり面積">
          <a:extLst>
            <a:ext uri="{FF2B5EF4-FFF2-40B4-BE49-F238E27FC236}">
              <a16:creationId xmlns:a16="http://schemas.microsoft.com/office/drawing/2014/main" xmlns="" id="{B909E874-E276-4D41-B6C0-6F6213BCFD43}"/>
            </a:ext>
          </a:extLst>
        </xdr:cNvPr>
        <xdr:cNvSpPr txBox="1"/>
      </xdr:nvSpPr>
      <xdr:spPr>
        <a:xfrm>
          <a:off x="67374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a:extLst>
            <a:ext uri="{FF2B5EF4-FFF2-40B4-BE49-F238E27FC236}">
              <a16:creationId xmlns:a16="http://schemas.microsoft.com/office/drawing/2014/main" xmlns="" id="{D710FFF7-BC12-4D54-B41E-CC02FF3FAA7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a:extLst>
            <a:ext uri="{FF2B5EF4-FFF2-40B4-BE49-F238E27FC236}">
              <a16:creationId xmlns:a16="http://schemas.microsoft.com/office/drawing/2014/main" xmlns="" id="{19387257-44C0-44E1-9472-E4745907A1A2}"/>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a:extLst>
            <a:ext uri="{FF2B5EF4-FFF2-40B4-BE49-F238E27FC236}">
              <a16:creationId xmlns:a16="http://schemas.microsoft.com/office/drawing/2014/main" xmlns="" id="{E9413FE5-C1BE-4084-A67E-4EDA070BBA4C}"/>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a:extLst>
            <a:ext uri="{FF2B5EF4-FFF2-40B4-BE49-F238E27FC236}">
              <a16:creationId xmlns:a16="http://schemas.microsoft.com/office/drawing/2014/main" xmlns="" id="{68A256F2-D77B-4F2B-A33A-385C60A09428}"/>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a:extLst>
            <a:ext uri="{FF2B5EF4-FFF2-40B4-BE49-F238E27FC236}">
              <a16:creationId xmlns:a16="http://schemas.microsoft.com/office/drawing/2014/main" xmlns="" id="{DCB0D7F2-EB49-4C7D-8B99-0F6F66DBDA43}"/>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a:extLst>
            <a:ext uri="{FF2B5EF4-FFF2-40B4-BE49-F238E27FC236}">
              <a16:creationId xmlns:a16="http://schemas.microsoft.com/office/drawing/2014/main" xmlns="" id="{EAC4D9AC-035A-4075-B476-C459107F239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a:extLst>
            <a:ext uri="{FF2B5EF4-FFF2-40B4-BE49-F238E27FC236}">
              <a16:creationId xmlns:a16="http://schemas.microsoft.com/office/drawing/2014/main" xmlns="" id="{AEC83DFC-0A09-4936-BEEB-5D58FE2E555B}"/>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a:extLst>
            <a:ext uri="{FF2B5EF4-FFF2-40B4-BE49-F238E27FC236}">
              <a16:creationId xmlns:a16="http://schemas.microsoft.com/office/drawing/2014/main" xmlns="" id="{67FDA93C-81EE-4300-873D-DB57F48558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a:extLst>
            <a:ext uri="{FF2B5EF4-FFF2-40B4-BE49-F238E27FC236}">
              <a16:creationId xmlns:a16="http://schemas.microsoft.com/office/drawing/2014/main" xmlns="" id="{CE9EDE3F-DE7F-4E78-AA14-316867048EF8}"/>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a:extLst>
            <a:ext uri="{FF2B5EF4-FFF2-40B4-BE49-F238E27FC236}">
              <a16:creationId xmlns:a16="http://schemas.microsoft.com/office/drawing/2014/main" xmlns="" id="{3F28A7EA-3052-4F71-B8DC-05AB9E663F5E}"/>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42" name="テキスト ボックス 141">
          <a:extLst>
            <a:ext uri="{FF2B5EF4-FFF2-40B4-BE49-F238E27FC236}">
              <a16:creationId xmlns:a16="http://schemas.microsoft.com/office/drawing/2014/main" xmlns="" id="{A9A63118-DFFE-4723-A590-108BF7EDEC1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43" name="直線コネクタ 142">
          <a:extLst>
            <a:ext uri="{FF2B5EF4-FFF2-40B4-BE49-F238E27FC236}">
              <a16:creationId xmlns:a16="http://schemas.microsoft.com/office/drawing/2014/main" xmlns="" id="{57CA704A-18FD-488D-A87A-BF27A306C67A}"/>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44" name="テキスト ボックス 143">
          <a:extLst>
            <a:ext uri="{FF2B5EF4-FFF2-40B4-BE49-F238E27FC236}">
              <a16:creationId xmlns:a16="http://schemas.microsoft.com/office/drawing/2014/main" xmlns="" id="{70D97D63-1165-4536-BFE9-611A7C68B717}"/>
            </a:ext>
          </a:extLst>
        </xdr:cNvPr>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5" name="直線コネクタ 144">
          <a:extLst>
            <a:ext uri="{FF2B5EF4-FFF2-40B4-BE49-F238E27FC236}">
              <a16:creationId xmlns:a16="http://schemas.microsoft.com/office/drawing/2014/main" xmlns="" id="{F33C1EF7-35A9-4D2E-A577-1A7925BB1B7E}"/>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6" name="テキスト ボックス 145">
          <a:extLst>
            <a:ext uri="{FF2B5EF4-FFF2-40B4-BE49-F238E27FC236}">
              <a16:creationId xmlns:a16="http://schemas.microsoft.com/office/drawing/2014/main" xmlns="" id="{39580C33-8E7A-4020-882B-325F00FC50B7}"/>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7" name="直線コネクタ 146">
          <a:extLst>
            <a:ext uri="{FF2B5EF4-FFF2-40B4-BE49-F238E27FC236}">
              <a16:creationId xmlns:a16="http://schemas.microsoft.com/office/drawing/2014/main" xmlns="" id="{3401D0D5-15B0-472A-B796-54B89FDDFDF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8" name="テキスト ボックス 147">
          <a:extLst>
            <a:ext uri="{FF2B5EF4-FFF2-40B4-BE49-F238E27FC236}">
              <a16:creationId xmlns:a16="http://schemas.microsoft.com/office/drawing/2014/main" xmlns="" id="{5E1FED88-11BC-43B1-BCB7-470E2CE4FED6}"/>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9" name="直線コネクタ 148">
          <a:extLst>
            <a:ext uri="{FF2B5EF4-FFF2-40B4-BE49-F238E27FC236}">
              <a16:creationId xmlns:a16="http://schemas.microsoft.com/office/drawing/2014/main" xmlns="" id="{F3FFE218-FF1C-4412-A0DD-2E9856C7DAF8}"/>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0" name="テキスト ボックス 149">
          <a:extLst>
            <a:ext uri="{FF2B5EF4-FFF2-40B4-BE49-F238E27FC236}">
              <a16:creationId xmlns:a16="http://schemas.microsoft.com/office/drawing/2014/main" xmlns="" id="{DFE39B34-4043-4FFD-8FE7-2318FB3382EB}"/>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1" name="直線コネクタ 150">
          <a:extLst>
            <a:ext uri="{FF2B5EF4-FFF2-40B4-BE49-F238E27FC236}">
              <a16:creationId xmlns:a16="http://schemas.microsoft.com/office/drawing/2014/main" xmlns="" id="{8B7ECD86-B248-4FB8-9E83-065F8FF56A4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2" name="テキスト ボックス 151">
          <a:extLst>
            <a:ext uri="{FF2B5EF4-FFF2-40B4-BE49-F238E27FC236}">
              <a16:creationId xmlns:a16="http://schemas.microsoft.com/office/drawing/2014/main" xmlns="" id="{6836DF71-FA60-41DE-8363-ED3D5EB2A32F}"/>
            </a:ext>
          </a:extLst>
        </xdr:cNvPr>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3" name="直線コネクタ 152">
          <a:extLst>
            <a:ext uri="{FF2B5EF4-FFF2-40B4-BE49-F238E27FC236}">
              <a16:creationId xmlns:a16="http://schemas.microsoft.com/office/drawing/2014/main" xmlns="" id="{52D08C42-8983-45A9-98DF-09BD9C4BC53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54" name="テキスト ボックス 153">
          <a:extLst>
            <a:ext uri="{FF2B5EF4-FFF2-40B4-BE49-F238E27FC236}">
              <a16:creationId xmlns:a16="http://schemas.microsoft.com/office/drawing/2014/main" xmlns="" id="{77914E1E-C8C8-497E-92E0-E7CE889E455E}"/>
            </a:ext>
          </a:extLst>
        </xdr:cNvPr>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5" name="【体育館・プール】&#10;有形固定資産減価償却率グラフ枠">
          <a:extLst>
            <a:ext uri="{FF2B5EF4-FFF2-40B4-BE49-F238E27FC236}">
              <a16:creationId xmlns:a16="http://schemas.microsoft.com/office/drawing/2014/main" xmlns="" id="{D38D2796-C871-4CD7-9250-DFC82836993B}"/>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121920</xdr:rowOff>
    </xdr:from>
    <xdr:to>
      <xdr:col>24</xdr:col>
      <xdr:colOff>62865</xdr:colOff>
      <xdr:row>64</xdr:row>
      <xdr:rowOff>76200</xdr:rowOff>
    </xdr:to>
    <xdr:cxnSp macro="">
      <xdr:nvCxnSpPr>
        <xdr:cNvPr id="156" name="直線コネクタ 155">
          <a:extLst>
            <a:ext uri="{FF2B5EF4-FFF2-40B4-BE49-F238E27FC236}">
              <a16:creationId xmlns:a16="http://schemas.microsoft.com/office/drawing/2014/main" xmlns="" id="{069DCFFB-D988-45C6-983D-0BAAE3C68A1F}"/>
            </a:ext>
          </a:extLst>
        </xdr:cNvPr>
        <xdr:cNvCxnSpPr/>
      </xdr:nvCxnSpPr>
      <xdr:spPr>
        <a:xfrm flipV="1">
          <a:off x="4634865" y="9551670"/>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57" name="【体育館・プール】&#10;有形固定資産減価償却率最小値テキスト">
          <a:extLst>
            <a:ext uri="{FF2B5EF4-FFF2-40B4-BE49-F238E27FC236}">
              <a16:creationId xmlns:a16="http://schemas.microsoft.com/office/drawing/2014/main" xmlns="" id="{3BEA8C2C-1D73-4E27-A482-A5DB505CC8DE}"/>
            </a:ext>
          </a:extLst>
        </xdr:cNvPr>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58" name="直線コネクタ 157">
          <a:extLst>
            <a:ext uri="{FF2B5EF4-FFF2-40B4-BE49-F238E27FC236}">
              <a16:creationId xmlns:a16="http://schemas.microsoft.com/office/drawing/2014/main" xmlns="" id="{6FF5B6C7-84A5-48AD-9901-73D0F90374A3}"/>
            </a:ext>
          </a:extLst>
        </xdr:cNvPr>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68597</xdr:rowOff>
    </xdr:from>
    <xdr:ext cx="405111" cy="259045"/>
    <xdr:sp macro="" textlink="">
      <xdr:nvSpPr>
        <xdr:cNvPr id="159" name="【体育館・プール】&#10;有形固定資産減価償却率最大値テキスト">
          <a:extLst>
            <a:ext uri="{FF2B5EF4-FFF2-40B4-BE49-F238E27FC236}">
              <a16:creationId xmlns:a16="http://schemas.microsoft.com/office/drawing/2014/main" xmlns="" id="{16146041-E0C0-4086-B1D5-A8C9952EEB83}"/>
            </a:ext>
          </a:extLst>
        </xdr:cNvPr>
        <xdr:cNvSpPr txBox="1"/>
      </xdr:nvSpPr>
      <xdr:spPr>
        <a:xfrm>
          <a:off x="4673600" y="9326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121920</xdr:rowOff>
    </xdr:from>
    <xdr:to>
      <xdr:col>24</xdr:col>
      <xdr:colOff>152400</xdr:colOff>
      <xdr:row>55</xdr:row>
      <xdr:rowOff>121920</xdr:rowOff>
    </xdr:to>
    <xdr:cxnSp macro="">
      <xdr:nvCxnSpPr>
        <xdr:cNvPr id="160" name="直線コネクタ 159">
          <a:extLst>
            <a:ext uri="{FF2B5EF4-FFF2-40B4-BE49-F238E27FC236}">
              <a16:creationId xmlns:a16="http://schemas.microsoft.com/office/drawing/2014/main" xmlns="" id="{DAA06983-3C47-437D-B761-87C6FC998C8D}"/>
            </a:ext>
          </a:extLst>
        </xdr:cNvPr>
        <xdr:cNvCxnSpPr/>
      </xdr:nvCxnSpPr>
      <xdr:spPr>
        <a:xfrm>
          <a:off x="4546600" y="955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76852</xdr:rowOff>
    </xdr:from>
    <xdr:ext cx="405111" cy="259045"/>
    <xdr:sp macro="" textlink="">
      <xdr:nvSpPr>
        <xdr:cNvPr id="161" name="【体育館・プール】&#10;有形固定資産減価償却率平均値テキスト">
          <a:extLst>
            <a:ext uri="{FF2B5EF4-FFF2-40B4-BE49-F238E27FC236}">
              <a16:creationId xmlns:a16="http://schemas.microsoft.com/office/drawing/2014/main" xmlns="" id="{2F5FC02F-9CD3-40A8-823B-90BC73AC74DE}"/>
            </a:ext>
          </a:extLst>
        </xdr:cNvPr>
        <xdr:cNvSpPr txBox="1"/>
      </xdr:nvSpPr>
      <xdr:spPr>
        <a:xfrm>
          <a:off x="4673600" y="10192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53975</xdr:rowOff>
    </xdr:from>
    <xdr:to>
      <xdr:col>24</xdr:col>
      <xdr:colOff>114300</xdr:colOff>
      <xdr:row>60</xdr:row>
      <xdr:rowOff>155575</xdr:rowOff>
    </xdr:to>
    <xdr:sp macro="" textlink="">
      <xdr:nvSpPr>
        <xdr:cNvPr id="162" name="フローチャート: 判断 161">
          <a:extLst>
            <a:ext uri="{FF2B5EF4-FFF2-40B4-BE49-F238E27FC236}">
              <a16:creationId xmlns:a16="http://schemas.microsoft.com/office/drawing/2014/main" xmlns="" id="{B818AD19-BBAE-47A5-A8DF-6317DD242A3E}"/>
            </a:ext>
          </a:extLst>
        </xdr:cNvPr>
        <xdr:cNvSpPr/>
      </xdr:nvSpPr>
      <xdr:spPr>
        <a:xfrm>
          <a:off x="4584700" y="103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71120</xdr:rowOff>
    </xdr:from>
    <xdr:to>
      <xdr:col>20</xdr:col>
      <xdr:colOff>38100</xdr:colOff>
      <xdr:row>61</xdr:row>
      <xdr:rowOff>1270</xdr:rowOff>
    </xdr:to>
    <xdr:sp macro="" textlink="">
      <xdr:nvSpPr>
        <xdr:cNvPr id="163" name="フローチャート: 判断 162">
          <a:extLst>
            <a:ext uri="{FF2B5EF4-FFF2-40B4-BE49-F238E27FC236}">
              <a16:creationId xmlns:a16="http://schemas.microsoft.com/office/drawing/2014/main" xmlns="" id="{47DF32F7-8FB6-49F0-AC70-CF952D94B0A5}"/>
            </a:ext>
          </a:extLst>
        </xdr:cNvPr>
        <xdr:cNvSpPr/>
      </xdr:nvSpPr>
      <xdr:spPr>
        <a:xfrm>
          <a:off x="3746500" y="1035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33020</xdr:rowOff>
    </xdr:from>
    <xdr:to>
      <xdr:col>15</xdr:col>
      <xdr:colOff>101600</xdr:colOff>
      <xdr:row>60</xdr:row>
      <xdr:rowOff>134620</xdr:rowOff>
    </xdr:to>
    <xdr:sp macro="" textlink="">
      <xdr:nvSpPr>
        <xdr:cNvPr id="164" name="フローチャート: 判断 163">
          <a:extLst>
            <a:ext uri="{FF2B5EF4-FFF2-40B4-BE49-F238E27FC236}">
              <a16:creationId xmlns:a16="http://schemas.microsoft.com/office/drawing/2014/main" xmlns="" id="{EACBB6E4-3D30-46F9-8768-240084DA028D}"/>
            </a:ext>
          </a:extLst>
        </xdr:cNvPr>
        <xdr:cNvSpPr/>
      </xdr:nvSpPr>
      <xdr:spPr>
        <a:xfrm>
          <a:off x="2857500" y="103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164465</xdr:rowOff>
    </xdr:from>
    <xdr:to>
      <xdr:col>10</xdr:col>
      <xdr:colOff>165100</xdr:colOff>
      <xdr:row>60</xdr:row>
      <xdr:rowOff>94615</xdr:rowOff>
    </xdr:to>
    <xdr:sp macro="" textlink="">
      <xdr:nvSpPr>
        <xdr:cNvPr id="165" name="フローチャート: 判断 164">
          <a:extLst>
            <a:ext uri="{FF2B5EF4-FFF2-40B4-BE49-F238E27FC236}">
              <a16:creationId xmlns:a16="http://schemas.microsoft.com/office/drawing/2014/main" xmlns="" id="{B9FBF103-0162-4201-8B4D-FC4041877652}"/>
            </a:ext>
          </a:extLst>
        </xdr:cNvPr>
        <xdr:cNvSpPr/>
      </xdr:nvSpPr>
      <xdr:spPr>
        <a:xfrm>
          <a:off x="1968500" y="1028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133985</xdr:rowOff>
    </xdr:from>
    <xdr:to>
      <xdr:col>6</xdr:col>
      <xdr:colOff>38100</xdr:colOff>
      <xdr:row>60</xdr:row>
      <xdr:rowOff>64135</xdr:rowOff>
    </xdr:to>
    <xdr:sp macro="" textlink="">
      <xdr:nvSpPr>
        <xdr:cNvPr id="166" name="フローチャート: 判断 165">
          <a:extLst>
            <a:ext uri="{FF2B5EF4-FFF2-40B4-BE49-F238E27FC236}">
              <a16:creationId xmlns:a16="http://schemas.microsoft.com/office/drawing/2014/main" xmlns="" id="{EF692978-499E-4F00-91B5-0EC42B7B7D36}"/>
            </a:ext>
          </a:extLst>
        </xdr:cNvPr>
        <xdr:cNvSpPr/>
      </xdr:nvSpPr>
      <xdr:spPr>
        <a:xfrm>
          <a:off x="1079500" y="10249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7" name="テキスト ボックス 166">
          <a:extLst>
            <a:ext uri="{FF2B5EF4-FFF2-40B4-BE49-F238E27FC236}">
              <a16:creationId xmlns:a16="http://schemas.microsoft.com/office/drawing/2014/main" xmlns="" id="{562CEB5F-3A5A-48DC-8222-77900F229A9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8" name="テキスト ボックス 167">
          <a:extLst>
            <a:ext uri="{FF2B5EF4-FFF2-40B4-BE49-F238E27FC236}">
              <a16:creationId xmlns:a16="http://schemas.microsoft.com/office/drawing/2014/main" xmlns="" id="{C55B13ED-F5BB-481F-8AF3-78FAA0EF089C}"/>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9" name="テキスト ボックス 168">
          <a:extLst>
            <a:ext uri="{FF2B5EF4-FFF2-40B4-BE49-F238E27FC236}">
              <a16:creationId xmlns:a16="http://schemas.microsoft.com/office/drawing/2014/main" xmlns="" id="{5AEDE2C8-5D6F-4819-9DD8-897589F0E19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0" name="テキスト ボックス 169">
          <a:extLst>
            <a:ext uri="{FF2B5EF4-FFF2-40B4-BE49-F238E27FC236}">
              <a16:creationId xmlns:a16="http://schemas.microsoft.com/office/drawing/2014/main" xmlns="" id="{B25EB5B9-5196-4925-B202-568271704D2A}"/>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1" name="テキスト ボックス 170">
          <a:extLst>
            <a:ext uri="{FF2B5EF4-FFF2-40B4-BE49-F238E27FC236}">
              <a16:creationId xmlns:a16="http://schemas.microsoft.com/office/drawing/2014/main" xmlns="" id="{E0360C56-BECD-4FAB-AE90-45332AF37CDC}"/>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133985</xdr:rowOff>
    </xdr:from>
    <xdr:to>
      <xdr:col>24</xdr:col>
      <xdr:colOff>114300</xdr:colOff>
      <xdr:row>61</xdr:row>
      <xdr:rowOff>64135</xdr:rowOff>
    </xdr:to>
    <xdr:sp macro="" textlink="">
      <xdr:nvSpPr>
        <xdr:cNvPr id="172" name="楕円 171">
          <a:extLst>
            <a:ext uri="{FF2B5EF4-FFF2-40B4-BE49-F238E27FC236}">
              <a16:creationId xmlns:a16="http://schemas.microsoft.com/office/drawing/2014/main" xmlns="" id="{80815C17-56D0-4FE0-B31E-DC388FD9C850}"/>
            </a:ext>
          </a:extLst>
        </xdr:cNvPr>
        <xdr:cNvSpPr/>
      </xdr:nvSpPr>
      <xdr:spPr>
        <a:xfrm>
          <a:off x="4584700" y="1042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112412</xdr:rowOff>
    </xdr:from>
    <xdr:ext cx="405111" cy="259045"/>
    <xdr:sp macro="" textlink="">
      <xdr:nvSpPr>
        <xdr:cNvPr id="173" name="【体育館・プール】&#10;有形固定資産減価償却率該当値テキスト">
          <a:extLst>
            <a:ext uri="{FF2B5EF4-FFF2-40B4-BE49-F238E27FC236}">
              <a16:creationId xmlns:a16="http://schemas.microsoft.com/office/drawing/2014/main" xmlns="" id="{29F1A2C2-F316-43F7-98C4-4E4307E68491}"/>
            </a:ext>
          </a:extLst>
        </xdr:cNvPr>
        <xdr:cNvSpPr txBox="1"/>
      </xdr:nvSpPr>
      <xdr:spPr>
        <a:xfrm>
          <a:off x="4673600"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90170</xdr:rowOff>
    </xdr:from>
    <xdr:to>
      <xdr:col>20</xdr:col>
      <xdr:colOff>38100</xdr:colOff>
      <xdr:row>61</xdr:row>
      <xdr:rowOff>20320</xdr:rowOff>
    </xdr:to>
    <xdr:sp macro="" textlink="">
      <xdr:nvSpPr>
        <xdr:cNvPr id="174" name="楕円 173">
          <a:extLst>
            <a:ext uri="{FF2B5EF4-FFF2-40B4-BE49-F238E27FC236}">
              <a16:creationId xmlns:a16="http://schemas.microsoft.com/office/drawing/2014/main" xmlns="" id="{2E043FDC-3125-412D-AEDA-CBB8356C24F9}"/>
            </a:ext>
          </a:extLst>
        </xdr:cNvPr>
        <xdr:cNvSpPr/>
      </xdr:nvSpPr>
      <xdr:spPr>
        <a:xfrm>
          <a:off x="3746500" y="10377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140970</xdr:rowOff>
    </xdr:from>
    <xdr:to>
      <xdr:col>24</xdr:col>
      <xdr:colOff>63500</xdr:colOff>
      <xdr:row>61</xdr:row>
      <xdr:rowOff>13335</xdr:rowOff>
    </xdr:to>
    <xdr:cxnSp macro="">
      <xdr:nvCxnSpPr>
        <xdr:cNvPr id="175" name="直線コネクタ 174">
          <a:extLst>
            <a:ext uri="{FF2B5EF4-FFF2-40B4-BE49-F238E27FC236}">
              <a16:creationId xmlns:a16="http://schemas.microsoft.com/office/drawing/2014/main" xmlns="" id="{87325E97-DB7F-4E3B-99E4-08F7E5443249}"/>
            </a:ext>
          </a:extLst>
        </xdr:cNvPr>
        <xdr:cNvCxnSpPr/>
      </xdr:nvCxnSpPr>
      <xdr:spPr>
        <a:xfrm>
          <a:off x="3797300" y="1042797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48260</xdr:rowOff>
    </xdr:from>
    <xdr:to>
      <xdr:col>15</xdr:col>
      <xdr:colOff>101600</xdr:colOff>
      <xdr:row>60</xdr:row>
      <xdr:rowOff>149860</xdr:rowOff>
    </xdr:to>
    <xdr:sp macro="" textlink="">
      <xdr:nvSpPr>
        <xdr:cNvPr id="176" name="楕円 175">
          <a:extLst>
            <a:ext uri="{FF2B5EF4-FFF2-40B4-BE49-F238E27FC236}">
              <a16:creationId xmlns:a16="http://schemas.microsoft.com/office/drawing/2014/main" xmlns="" id="{E3343CB3-4E23-4B3C-B0FA-50DFE0491791}"/>
            </a:ext>
          </a:extLst>
        </xdr:cNvPr>
        <xdr:cNvSpPr/>
      </xdr:nvSpPr>
      <xdr:spPr>
        <a:xfrm>
          <a:off x="28575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99060</xdr:rowOff>
    </xdr:from>
    <xdr:to>
      <xdr:col>19</xdr:col>
      <xdr:colOff>177800</xdr:colOff>
      <xdr:row>60</xdr:row>
      <xdr:rowOff>140970</xdr:rowOff>
    </xdr:to>
    <xdr:cxnSp macro="">
      <xdr:nvCxnSpPr>
        <xdr:cNvPr id="177" name="直線コネクタ 176">
          <a:extLst>
            <a:ext uri="{FF2B5EF4-FFF2-40B4-BE49-F238E27FC236}">
              <a16:creationId xmlns:a16="http://schemas.microsoft.com/office/drawing/2014/main" xmlns="" id="{A3CF67DB-8982-4122-A8A0-CF749A4A6665}"/>
            </a:ext>
          </a:extLst>
        </xdr:cNvPr>
        <xdr:cNvCxnSpPr/>
      </xdr:nvCxnSpPr>
      <xdr:spPr>
        <a:xfrm>
          <a:off x="2908300" y="1038606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4445</xdr:rowOff>
    </xdr:from>
    <xdr:to>
      <xdr:col>10</xdr:col>
      <xdr:colOff>165100</xdr:colOff>
      <xdr:row>60</xdr:row>
      <xdr:rowOff>106045</xdr:rowOff>
    </xdr:to>
    <xdr:sp macro="" textlink="">
      <xdr:nvSpPr>
        <xdr:cNvPr id="178" name="楕円 177">
          <a:extLst>
            <a:ext uri="{FF2B5EF4-FFF2-40B4-BE49-F238E27FC236}">
              <a16:creationId xmlns:a16="http://schemas.microsoft.com/office/drawing/2014/main" xmlns="" id="{14B7F78F-9B25-46E0-99E3-9338D9032667}"/>
            </a:ext>
          </a:extLst>
        </xdr:cNvPr>
        <xdr:cNvSpPr/>
      </xdr:nvSpPr>
      <xdr:spPr>
        <a:xfrm>
          <a:off x="1968500" y="1029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55245</xdr:rowOff>
    </xdr:from>
    <xdr:to>
      <xdr:col>15</xdr:col>
      <xdr:colOff>50800</xdr:colOff>
      <xdr:row>60</xdr:row>
      <xdr:rowOff>99060</xdr:rowOff>
    </xdr:to>
    <xdr:cxnSp macro="">
      <xdr:nvCxnSpPr>
        <xdr:cNvPr id="179" name="直線コネクタ 178">
          <a:extLst>
            <a:ext uri="{FF2B5EF4-FFF2-40B4-BE49-F238E27FC236}">
              <a16:creationId xmlns:a16="http://schemas.microsoft.com/office/drawing/2014/main" xmlns="" id="{7ED8866F-2E89-4C46-A6FC-1EDED26BA6A7}"/>
            </a:ext>
          </a:extLst>
        </xdr:cNvPr>
        <xdr:cNvCxnSpPr/>
      </xdr:nvCxnSpPr>
      <xdr:spPr>
        <a:xfrm>
          <a:off x="2019300" y="10342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158750</xdr:rowOff>
    </xdr:from>
    <xdr:to>
      <xdr:col>6</xdr:col>
      <xdr:colOff>38100</xdr:colOff>
      <xdr:row>61</xdr:row>
      <xdr:rowOff>88900</xdr:rowOff>
    </xdr:to>
    <xdr:sp macro="" textlink="">
      <xdr:nvSpPr>
        <xdr:cNvPr id="180" name="楕円 179">
          <a:extLst>
            <a:ext uri="{FF2B5EF4-FFF2-40B4-BE49-F238E27FC236}">
              <a16:creationId xmlns:a16="http://schemas.microsoft.com/office/drawing/2014/main" xmlns="" id="{5B7D19E6-31F0-4D6B-B970-62F1E0711257}"/>
            </a:ext>
          </a:extLst>
        </xdr:cNvPr>
        <xdr:cNvSpPr/>
      </xdr:nvSpPr>
      <xdr:spPr>
        <a:xfrm>
          <a:off x="1079500" y="1044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55245</xdr:rowOff>
    </xdr:from>
    <xdr:to>
      <xdr:col>10</xdr:col>
      <xdr:colOff>114300</xdr:colOff>
      <xdr:row>61</xdr:row>
      <xdr:rowOff>38100</xdr:rowOff>
    </xdr:to>
    <xdr:cxnSp macro="">
      <xdr:nvCxnSpPr>
        <xdr:cNvPr id="181" name="直線コネクタ 180">
          <a:extLst>
            <a:ext uri="{FF2B5EF4-FFF2-40B4-BE49-F238E27FC236}">
              <a16:creationId xmlns:a16="http://schemas.microsoft.com/office/drawing/2014/main" xmlns="" id="{C9212A03-9E01-4A40-8C32-BA1A5146038E}"/>
            </a:ext>
          </a:extLst>
        </xdr:cNvPr>
        <xdr:cNvCxnSpPr/>
      </xdr:nvCxnSpPr>
      <xdr:spPr>
        <a:xfrm flipV="1">
          <a:off x="1130300" y="10342245"/>
          <a:ext cx="889000" cy="154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17797</xdr:rowOff>
    </xdr:from>
    <xdr:ext cx="405111" cy="259045"/>
    <xdr:sp macro="" textlink="">
      <xdr:nvSpPr>
        <xdr:cNvPr id="182" name="n_1aveValue【体育館・プール】&#10;有形固定資産減価償却率">
          <a:extLst>
            <a:ext uri="{FF2B5EF4-FFF2-40B4-BE49-F238E27FC236}">
              <a16:creationId xmlns:a16="http://schemas.microsoft.com/office/drawing/2014/main" xmlns="" id="{DCB2F263-DDFB-4988-8939-0C92400AD87D}"/>
            </a:ext>
          </a:extLst>
        </xdr:cNvPr>
        <xdr:cNvSpPr txBox="1"/>
      </xdr:nvSpPr>
      <xdr:spPr>
        <a:xfrm>
          <a:off x="3582044" y="10133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151147</xdr:rowOff>
    </xdr:from>
    <xdr:ext cx="405111" cy="259045"/>
    <xdr:sp macro="" textlink="">
      <xdr:nvSpPr>
        <xdr:cNvPr id="183" name="n_2aveValue【体育館・プール】&#10;有形固定資産減価償却率">
          <a:extLst>
            <a:ext uri="{FF2B5EF4-FFF2-40B4-BE49-F238E27FC236}">
              <a16:creationId xmlns:a16="http://schemas.microsoft.com/office/drawing/2014/main" xmlns="" id="{C727E55B-D4B7-4563-99FF-008B9FFA64CE}"/>
            </a:ext>
          </a:extLst>
        </xdr:cNvPr>
        <xdr:cNvSpPr txBox="1"/>
      </xdr:nvSpPr>
      <xdr:spPr>
        <a:xfrm>
          <a:off x="2705744" y="10095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111142</xdr:rowOff>
    </xdr:from>
    <xdr:ext cx="405111" cy="259045"/>
    <xdr:sp macro="" textlink="">
      <xdr:nvSpPr>
        <xdr:cNvPr id="184" name="n_3aveValue【体育館・プール】&#10;有形固定資産減価償却率">
          <a:extLst>
            <a:ext uri="{FF2B5EF4-FFF2-40B4-BE49-F238E27FC236}">
              <a16:creationId xmlns:a16="http://schemas.microsoft.com/office/drawing/2014/main" xmlns="" id="{5BB19B73-F9D0-49CE-8352-9324FEC85E86}"/>
            </a:ext>
          </a:extLst>
        </xdr:cNvPr>
        <xdr:cNvSpPr txBox="1"/>
      </xdr:nvSpPr>
      <xdr:spPr>
        <a:xfrm>
          <a:off x="1816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80662</xdr:rowOff>
    </xdr:from>
    <xdr:ext cx="405111" cy="259045"/>
    <xdr:sp macro="" textlink="">
      <xdr:nvSpPr>
        <xdr:cNvPr id="185" name="n_4aveValue【体育館・プール】&#10;有形固定資産減価償却率">
          <a:extLst>
            <a:ext uri="{FF2B5EF4-FFF2-40B4-BE49-F238E27FC236}">
              <a16:creationId xmlns:a16="http://schemas.microsoft.com/office/drawing/2014/main" xmlns="" id="{B951BCF0-43BA-4CF4-8D88-42FAFE9BF76D}"/>
            </a:ext>
          </a:extLst>
        </xdr:cNvPr>
        <xdr:cNvSpPr txBox="1"/>
      </xdr:nvSpPr>
      <xdr:spPr>
        <a:xfrm>
          <a:off x="927744" y="10024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11447</xdr:rowOff>
    </xdr:from>
    <xdr:ext cx="405111" cy="259045"/>
    <xdr:sp macro="" textlink="">
      <xdr:nvSpPr>
        <xdr:cNvPr id="186" name="n_1mainValue【体育館・プール】&#10;有形固定資産減価償却率">
          <a:extLst>
            <a:ext uri="{FF2B5EF4-FFF2-40B4-BE49-F238E27FC236}">
              <a16:creationId xmlns:a16="http://schemas.microsoft.com/office/drawing/2014/main" xmlns="" id="{D0535F1A-AE29-461E-8D6D-05214722DB37}"/>
            </a:ext>
          </a:extLst>
        </xdr:cNvPr>
        <xdr:cNvSpPr txBox="1"/>
      </xdr:nvSpPr>
      <xdr:spPr>
        <a:xfrm>
          <a:off x="3582044" y="1046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140987</xdr:rowOff>
    </xdr:from>
    <xdr:ext cx="405111" cy="259045"/>
    <xdr:sp macro="" textlink="">
      <xdr:nvSpPr>
        <xdr:cNvPr id="187" name="n_2mainValue【体育館・プール】&#10;有形固定資産減価償却率">
          <a:extLst>
            <a:ext uri="{FF2B5EF4-FFF2-40B4-BE49-F238E27FC236}">
              <a16:creationId xmlns:a16="http://schemas.microsoft.com/office/drawing/2014/main" xmlns="" id="{9561E898-8BBB-4805-BF99-B439A560D630}"/>
            </a:ext>
          </a:extLst>
        </xdr:cNvPr>
        <xdr:cNvSpPr txBox="1"/>
      </xdr:nvSpPr>
      <xdr:spPr>
        <a:xfrm>
          <a:off x="2705744" y="1042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97172</xdr:rowOff>
    </xdr:from>
    <xdr:ext cx="405111" cy="259045"/>
    <xdr:sp macro="" textlink="">
      <xdr:nvSpPr>
        <xdr:cNvPr id="188" name="n_3mainValue【体育館・プール】&#10;有形固定資産減価償却率">
          <a:extLst>
            <a:ext uri="{FF2B5EF4-FFF2-40B4-BE49-F238E27FC236}">
              <a16:creationId xmlns:a16="http://schemas.microsoft.com/office/drawing/2014/main" xmlns="" id="{AFB18BF1-9962-4B4E-9CE2-45FA16BFBE46}"/>
            </a:ext>
          </a:extLst>
        </xdr:cNvPr>
        <xdr:cNvSpPr txBox="1"/>
      </xdr:nvSpPr>
      <xdr:spPr>
        <a:xfrm>
          <a:off x="1816744" y="103841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80027</xdr:rowOff>
    </xdr:from>
    <xdr:ext cx="405111" cy="259045"/>
    <xdr:sp macro="" textlink="">
      <xdr:nvSpPr>
        <xdr:cNvPr id="189" name="n_4mainValue【体育館・プール】&#10;有形固定資産減価償却率">
          <a:extLst>
            <a:ext uri="{FF2B5EF4-FFF2-40B4-BE49-F238E27FC236}">
              <a16:creationId xmlns:a16="http://schemas.microsoft.com/office/drawing/2014/main" xmlns="" id="{E0EB14F2-1512-485F-8EDB-69F73210BC7E}"/>
            </a:ext>
          </a:extLst>
        </xdr:cNvPr>
        <xdr:cNvSpPr txBox="1"/>
      </xdr:nvSpPr>
      <xdr:spPr>
        <a:xfrm>
          <a:off x="927744" y="10538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0" name="正方形/長方形 189">
          <a:extLst>
            <a:ext uri="{FF2B5EF4-FFF2-40B4-BE49-F238E27FC236}">
              <a16:creationId xmlns:a16="http://schemas.microsoft.com/office/drawing/2014/main" xmlns="" id="{7830EF33-960C-4029-8BC5-50C7877669E8}"/>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1" name="正方形/長方形 190">
          <a:extLst>
            <a:ext uri="{FF2B5EF4-FFF2-40B4-BE49-F238E27FC236}">
              <a16:creationId xmlns:a16="http://schemas.microsoft.com/office/drawing/2014/main" xmlns="" id="{980E063A-30DF-4822-9652-CB18904EA7BF}"/>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2" name="正方形/長方形 191">
          <a:extLst>
            <a:ext uri="{FF2B5EF4-FFF2-40B4-BE49-F238E27FC236}">
              <a16:creationId xmlns:a16="http://schemas.microsoft.com/office/drawing/2014/main" xmlns="" id="{811601B8-25E8-4399-9A86-3EF2B185C568}"/>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3" name="正方形/長方形 192">
          <a:extLst>
            <a:ext uri="{FF2B5EF4-FFF2-40B4-BE49-F238E27FC236}">
              <a16:creationId xmlns:a16="http://schemas.microsoft.com/office/drawing/2014/main" xmlns="" id="{0D8676C0-8E3A-46EF-A7CF-D48B6EBC96C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4" name="正方形/長方形 193">
          <a:extLst>
            <a:ext uri="{FF2B5EF4-FFF2-40B4-BE49-F238E27FC236}">
              <a16:creationId xmlns:a16="http://schemas.microsoft.com/office/drawing/2014/main" xmlns="" id="{24512BFA-23A9-4F1E-A9F8-DAB0CA4A3E2F}"/>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5" name="正方形/長方形 194">
          <a:extLst>
            <a:ext uri="{FF2B5EF4-FFF2-40B4-BE49-F238E27FC236}">
              <a16:creationId xmlns:a16="http://schemas.microsoft.com/office/drawing/2014/main" xmlns="" id="{3426E061-5C7C-465D-8C09-46AEF61469E9}"/>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6" name="正方形/長方形 195">
          <a:extLst>
            <a:ext uri="{FF2B5EF4-FFF2-40B4-BE49-F238E27FC236}">
              <a16:creationId xmlns:a16="http://schemas.microsoft.com/office/drawing/2014/main" xmlns="" id="{56F85894-76FC-4A11-A0C6-0E293844E52C}"/>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7" name="正方形/長方形 196">
          <a:extLst>
            <a:ext uri="{FF2B5EF4-FFF2-40B4-BE49-F238E27FC236}">
              <a16:creationId xmlns:a16="http://schemas.microsoft.com/office/drawing/2014/main" xmlns="" id="{04ABBF40-D007-44DB-857A-C26699CEA59D}"/>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8" name="テキスト ボックス 197">
          <a:extLst>
            <a:ext uri="{FF2B5EF4-FFF2-40B4-BE49-F238E27FC236}">
              <a16:creationId xmlns:a16="http://schemas.microsoft.com/office/drawing/2014/main" xmlns="" id="{14910AD7-2350-425B-A20E-ED2947C9C3B8}"/>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9" name="直線コネクタ 198">
          <a:extLst>
            <a:ext uri="{FF2B5EF4-FFF2-40B4-BE49-F238E27FC236}">
              <a16:creationId xmlns:a16="http://schemas.microsoft.com/office/drawing/2014/main" xmlns="" id="{27D9E3C6-0476-4682-BAC0-D4508378C68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0" name="直線コネクタ 199">
          <a:extLst>
            <a:ext uri="{FF2B5EF4-FFF2-40B4-BE49-F238E27FC236}">
              <a16:creationId xmlns:a16="http://schemas.microsoft.com/office/drawing/2014/main" xmlns="" id="{8A9CFB34-3322-4BD1-B1C4-A80FAA9AD1C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1" name="テキスト ボックス 200">
          <a:extLst>
            <a:ext uri="{FF2B5EF4-FFF2-40B4-BE49-F238E27FC236}">
              <a16:creationId xmlns:a16="http://schemas.microsoft.com/office/drawing/2014/main" xmlns="" id="{D938EA94-6C83-4742-81D1-4113E6361CAC}"/>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2" name="直線コネクタ 201">
          <a:extLst>
            <a:ext uri="{FF2B5EF4-FFF2-40B4-BE49-F238E27FC236}">
              <a16:creationId xmlns:a16="http://schemas.microsoft.com/office/drawing/2014/main" xmlns="" id="{28A38DB9-EDA7-40D8-B7CE-ECFFA2ECC8F3}"/>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3" name="テキスト ボックス 202">
          <a:extLst>
            <a:ext uri="{FF2B5EF4-FFF2-40B4-BE49-F238E27FC236}">
              <a16:creationId xmlns:a16="http://schemas.microsoft.com/office/drawing/2014/main" xmlns="" id="{980D2197-C98E-4F05-A75D-64F1A6DEC011}"/>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4" name="直線コネクタ 203">
          <a:extLst>
            <a:ext uri="{FF2B5EF4-FFF2-40B4-BE49-F238E27FC236}">
              <a16:creationId xmlns:a16="http://schemas.microsoft.com/office/drawing/2014/main" xmlns="" id="{8FC822C6-8C83-4542-A245-163FE6F4613B}"/>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5" name="テキスト ボックス 204">
          <a:extLst>
            <a:ext uri="{FF2B5EF4-FFF2-40B4-BE49-F238E27FC236}">
              <a16:creationId xmlns:a16="http://schemas.microsoft.com/office/drawing/2014/main" xmlns="" id="{3501A19F-2FC0-482C-81C8-C10E707EF181}"/>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06" name="直線コネクタ 205">
          <a:extLst>
            <a:ext uri="{FF2B5EF4-FFF2-40B4-BE49-F238E27FC236}">
              <a16:creationId xmlns:a16="http://schemas.microsoft.com/office/drawing/2014/main" xmlns="" id="{4614D5EE-000A-49D6-87C7-8128F6ABEECD}"/>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07" name="テキスト ボックス 206">
          <a:extLst>
            <a:ext uri="{FF2B5EF4-FFF2-40B4-BE49-F238E27FC236}">
              <a16:creationId xmlns:a16="http://schemas.microsoft.com/office/drawing/2014/main" xmlns="" id="{04E4F39E-4CE3-494E-80C9-4CDB0B195716}"/>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08" name="直線コネクタ 207">
          <a:extLst>
            <a:ext uri="{FF2B5EF4-FFF2-40B4-BE49-F238E27FC236}">
              <a16:creationId xmlns:a16="http://schemas.microsoft.com/office/drawing/2014/main" xmlns="" id="{7C45233A-6AC2-4BC4-95B0-5F8E34729B24}"/>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09" name="テキスト ボックス 208">
          <a:extLst>
            <a:ext uri="{FF2B5EF4-FFF2-40B4-BE49-F238E27FC236}">
              <a16:creationId xmlns:a16="http://schemas.microsoft.com/office/drawing/2014/main" xmlns="" id="{024C542A-F86D-4BA5-AB97-37E29F9B15F6}"/>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0" name="直線コネクタ 209">
          <a:extLst>
            <a:ext uri="{FF2B5EF4-FFF2-40B4-BE49-F238E27FC236}">
              <a16:creationId xmlns:a16="http://schemas.microsoft.com/office/drawing/2014/main" xmlns="" id="{1962E599-4F23-41F9-AB61-D00569969C3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1" name="テキスト ボックス 210">
          <a:extLst>
            <a:ext uri="{FF2B5EF4-FFF2-40B4-BE49-F238E27FC236}">
              <a16:creationId xmlns:a16="http://schemas.microsoft.com/office/drawing/2014/main" xmlns="" id="{94E6B871-1172-4011-A499-9886B8F35CE9}"/>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2" name="【体育館・プール】&#10;一人当たり面積グラフ枠">
          <a:extLst>
            <a:ext uri="{FF2B5EF4-FFF2-40B4-BE49-F238E27FC236}">
              <a16:creationId xmlns:a16="http://schemas.microsoft.com/office/drawing/2014/main" xmlns="" id="{2E822C69-A6E9-4F2E-93CE-4E570281BF05}"/>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132080</xdr:rowOff>
    </xdr:from>
    <xdr:to>
      <xdr:col>54</xdr:col>
      <xdr:colOff>189865</xdr:colOff>
      <xdr:row>64</xdr:row>
      <xdr:rowOff>34290</xdr:rowOff>
    </xdr:to>
    <xdr:cxnSp macro="">
      <xdr:nvCxnSpPr>
        <xdr:cNvPr id="213" name="直線コネクタ 212">
          <a:extLst>
            <a:ext uri="{FF2B5EF4-FFF2-40B4-BE49-F238E27FC236}">
              <a16:creationId xmlns:a16="http://schemas.microsoft.com/office/drawing/2014/main" xmlns="" id="{88140887-5CF1-4140-8FCA-EF7CCB17B979}"/>
            </a:ext>
          </a:extLst>
        </xdr:cNvPr>
        <xdr:cNvCxnSpPr/>
      </xdr:nvCxnSpPr>
      <xdr:spPr>
        <a:xfrm flipV="1">
          <a:off x="10476865" y="9561830"/>
          <a:ext cx="0" cy="1445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38117</xdr:rowOff>
    </xdr:from>
    <xdr:ext cx="469744" cy="259045"/>
    <xdr:sp macro="" textlink="">
      <xdr:nvSpPr>
        <xdr:cNvPr id="214" name="【体育館・プール】&#10;一人当たり面積最小値テキスト">
          <a:extLst>
            <a:ext uri="{FF2B5EF4-FFF2-40B4-BE49-F238E27FC236}">
              <a16:creationId xmlns:a16="http://schemas.microsoft.com/office/drawing/2014/main" xmlns="" id="{E12A7D0B-3781-4E8D-9382-A9E087A798F8}"/>
            </a:ext>
          </a:extLst>
        </xdr:cNvPr>
        <xdr:cNvSpPr txBox="1"/>
      </xdr:nvSpPr>
      <xdr:spPr>
        <a:xfrm>
          <a:off x="10515600" y="1101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34290</xdr:rowOff>
    </xdr:from>
    <xdr:to>
      <xdr:col>55</xdr:col>
      <xdr:colOff>88900</xdr:colOff>
      <xdr:row>64</xdr:row>
      <xdr:rowOff>34290</xdr:rowOff>
    </xdr:to>
    <xdr:cxnSp macro="">
      <xdr:nvCxnSpPr>
        <xdr:cNvPr id="215" name="直線コネクタ 214">
          <a:extLst>
            <a:ext uri="{FF2B5EF4-FFF2-40B4-BE49-F238E27FC236}">
              <a16:creationId xmlns:a16="http://schemas.microsoft.com/office/drawing/2014/main" xmlns="" id="{944BC4B9-8646-48EA-BCD4-92D9425625FE}"/>
            </a:ext>
          </a:extLst>
        </xdr:cNvPr>
        <xdr:cNvCxnSpPr/>
      </xdr:nvCxnSpPr>
      <xdr:spPr>
        <a:xfrm>
          <a:off x="10388600" y="11007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78757</xdr:rowOff>
    </xdr:from>
    <xdr:ext cx="469744" cy="259045"/>
    <xdr:sp macro="" textlink="">
      <xdr:nvSpPr>
        <xdr:cNvPr id="216" name="【体育館・プール】&#10;一人当たり面積最大値テキスト">
          <a:extLst>
            <a:ext uri="{FF2B5EF4-FFF2-40B4-BE49-F238E27FC236}">
              <a16:creationId xmlns:a16="http://schemas.microsoft.com/office/drawing/2014/main" xmlns="" id="{36DCFFEA-B166-4F5F-A8A9-ADC40FD297EB}"/>
            </a:ext>
          </a:extLst>
        </xdr:cNvPr>
        <xdr:cNvSpPr txBox="1"/>
      </xdr:nvSpPr>
      <xdr:spPr>
        <a:xfrm>
          <a:off x="10515600" y="9337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132080</xdr:rowOff>
    </xdr:from>
    <xdr:to>
      <xdr:col>55</xdr:col>
      <xdr:colOff>88900</xdr:colOff>
      <xdr:row>55</xdr:row>
      <xdr:rowOff>132080</xdr:rowOff>
    </xdr:to>
    <xdr:cxnSp macro="">
      <xdr:nvCxnSpPr>
        <xdr:cNvPr id="217" name="直線コネクタ 216">
          <a:extLst>
            <a:ext uri="{FF2B5EF4-FFF2-40B4-BE49-F238E27FC236}">
              <a16:creationId xmlns:a16="http://schemas.microsoft.com/office/drawing/2014/main" xmlns="" id="{10BFB983-2E58-4C0B-9AE5-3EE5CF4F7C86}"/>
            </a:ext>
          </a:extLst>
        </xdr:cNvPr>
        <xdr:cNvCxnSpPr/>
      </xdr:nvCxnSpPr>
      <xdr:spPr>
        <a:xfrm>
          <a:off x="10388600" y="956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163847</xdr:rowOff>
    </xdr:from>
    <xdr:ext cx="469744" cy="259045"/>
    <xdr:sp macro="" textlink="">
      <xdr:nvSpPr>
        <xdr:cNvPr id="218" name="【体育館・プール】&#10;一人当たり面積平均値テキスト">
          <a:extLst>
            <a:ext uri="{FF2B5EF4-FFF2-40B4-BE49-F238E27FC236}">
              <a16:creationId xmlns:a16="http://schemas.microsoft.com/office/drawing/2014/main" xmlns="" id="{E47685FB-876F-4A22-8B61-E33C140FC8DD}"/>
            </a:ext>
          </a:extLst>
        </xdr:cNvPr>
        <xdr:cNvSpPr txBox="1"/>
      </xdr:nvSpPr>
      <xdr:spPr>
        <a:xfrm>
          <a:off x="10515600" y="10622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13970</xdr:rowOff>
    </xdr:from>
    <xdr:to>
      <xdr:col>55</xdr:col>
      <xdr:colOff>50800</xdr:colOff>
      <xdr:row>62</xdr:row>
      <xdr:rowOff>115570</xdr:rowOff>
    </xdr:to>
    <xdr:sp macro="" textlink="">
      <xdr:nvSpPr>
        <xdr:cNvPr id="219" name="フローチャート: 判断 218">
          <a:extLst>
            <a:ext uri="{FF2B5EF4-FFF2-40B4-BE49-F238E27FC236}">
              <a16:creationId xmlns:a16="http://schemas.microsoft.com/office/drawing/2014/main" xmlns="" id="{C2E37B8B-876B-4A2F-8CEF-F250D29A4B9E}"/>
            </a:ext>
          </a:extLst>
        </xdr:cNvPr>
        <xdr:cNvSpPr/>
      </xdr:nvSpPr>
      <xdr:spPr>
        <a:xfrm>
          <a:off x="10426700" y="1064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156210</xdr:rowOff>
    </xdr:from>
    <xdr:to>
      <xdr:col>50</xdr:col>
      <xdr:colOff>165100</xdr:colOff>
      <xdr:row>62</xdr:row>
      <xdr:rowOff>86360</xdr:rowOff>
    </xdr:to>
    <xdr:sp macro="" textlink="">
      <xdr:nvSpPr>
        <xdr:cNvPr id="220" name="フローチャート: 判断 219">
          <a:extLst>
            <a:ext uri="{FF2B5EF4-FFF2-40B4-BE49-F238E27FC236}">
              <a16:creationId xmlns:a16="http://schemas.microsoft.com/office/drawing/2014/main" xmlns="" id="{E56EA98A-CC4B-479C-B171-34C9E9A70E39}"/>
            </a:ext>
          </a:extLst>
        </xdr:cNvPr>
        <xdr:cNvSpPr/>
      </xdr:nvSpPr>
      <xdr:spPr>
        <a:xfrm>
          <a:off x="9588500" y="1061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162560</xdr:rowOff>
    </xdr:from>
    <xdr:to>
      <xdr:col>46</xdr:col>
      <xdr:colOff>38100</xdr:colOff>
      <xdr:row>62</xdr:row>
      <xdr:rowOff>92710</xdr:rowOff>
    </xdr:to>
    <xdr:sp macro="" textlink="">
      <xdr:nvSpPr>
        <xdr:cNvPr id="221" name="フローチャート: 判断 220">
          <a:extLst>
            <a:ext uri="{FF2B5EF4-FFF2-40B4-BE49-F238E27FC236}">
              <a16:creationId xmlns:a16="http://schemas.microsoft.com/office/drawing/2014/main" xmlns="" id="{06C51447-07AF-4546-9851-9F942E652F9B}"/>
            </a:ext>
          </a:extLst>
        </xdr:cNvPr>
        <xdr:cNvSpPr/>
      </xdr:nvSpPr>
      <xdr:spPr>
        <a:xfrm>
          <a:off x="8699500" y="10621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0</xdr:rowOff>
    </xdr:from>
    <xdr:to>
      <xdr:col>41</xdr:col>
      <xdr:colOff>101600</xdr:colOff>
      <xdr:row>62</xdr:row>
      <xdr:rowOff>101600</xdr:rowOff>
    </xdr:to>
    <xdr:sp macro="" textlink="">
      <xdr:nvSpPr>
        <xdr:cNvPr id="222" name="フローチャート: 判断 221">
          <a:extLst>
            <a:ext uri="{FF2B5EF4-FFF2-40B4-BE49-F238E27FC236}">
              <a16:creationId xmlns:a16="http://schemas.microsoft.com/office/drawing/2014/main" xmlns="" id="{9B22B22D-C18F-4BBD-9212-25754DDD2CE2}"/>
            </a:ext>
          </a:extLst>
        </xdr:cNvPr>
        <xdr:cNvSpPr/>
      </xdr:nvSpPr>
      <xdr:spPr>
        <a:xfrm>
          <a:off x="7810500" y="10629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11430</xdr:rowOff>
    </xdr:from>
    <xdr:to>
      <xdr:col>36</xdr:col>
      <xdr:colOff>165100</xdr:colOff>
      <xdr:row>62</xdr:row>
      <xdr:rowOff>113030</xdr:rowOff>
    </xdr:to>
    <xdr:sp macro="" textlink="">
      <xdr:nvSpPr>
        <xdr:cNvPr id="223" name="フローチャート: 判断 222">
          <a:extLst>
            <a:ext uri="{FF2B5EF4-FFF2-40B4-BE49-F238E27FC236}">
              <a16:creationId xmlns:a16="http://schemas.microsoft.com/office/drawing/2014/main" xmlns="" id="{74FE0EA2-E81A-40F1-9A45-18BFE122CCDA}"/>
            </a:ext>
          </a:extLst>
        </xdr:cNvPr>
        <xdr:cNvSpPr/>
      </xdr:nvSpPr>
      <xdr:spPr>
        <a:xfrm>
          <a:off x="6921500" y="1064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a:extLst>
            <a:ext uri="{FF2B5EF4-FFF2-40B4-BE49-F238E27FC236}">
              <a16:creationId xmlns:a16="http://schemas.microsoft.com/office/drawing/2014/main" xmlns="" id="{FD891400-7816-433F-B937-A1A64F09EF9A}"/>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a:extLst>
            <a:ext uri="{FF2B5EF4-FFF2-40B4-BE49-F238E27FC236}">
              <a16:creationId xmlns:a16="http://schemas.microsoft.com/office/drawing/2014/main" xmlns="" id="{DAF1AB35-01A8-4984-8C0F-8E7DFB41101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a:extLst>
            <a:ext uri="{FF2B5EF4-FFF2-40B4-BE49-F238E27FC236}">
              <a16:creationId xmlns:a16="http://schemas.microsoft.com/office/drawing/2014/main" xmlns="" id="{1BF6A04A-DF8D-4504-B1BF-17D1B2335A1F}"/>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a:extLst>
            <a:ext uri="{FF2B5EF4-FFF2-40B4-BE49-F238E27FC236}">
              <a16:creationId xmlns:a16="http://schemas.microsoft.com/office/drawing/2014/main" xmlns="" id="{BD5C71FB-D2EE-4D06-99A0-45E2371200FC}"/>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a:extLst>
            <a:ext uri="{FF2B5EF4-FFF2-40B4-BE49-F238E27FC236}">
              <a16:creationId xmlns:a16="http://schemas.microsoft.com/office/drawing/2014/main" xmlns="" id="{D9E6082F-0EE5-4B58-90B5-6D44461F4651}"/>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60960</xdr:rowOff>
    </xdr:from>
    <xdr:to>
      <xdr:col>55</xdr:col>
      <xdr:colOff>50800</xdr:colOff>
      <xdr:row>61</xdr:row>
      <xdr:rowOff>162560</xdr:rowOff>
    </xdr:to>
    <xdr:sp macro="" textlink="">
      <xdr:nvSpPr>
        <xdr:cNvPr id="229" name="楕円 228">
          <a:extLst>
            <a:ext uri="{FF2B5EF4-FFF2-40B4-BE49-F238E27FC236}">
              <a16:creationId xmlns:a16="http://schemas.microsoft.com/office/drawing/2014/main" xmlns="" id="{9DE33FE4-C4D6-41FF-BDEF-FB866224074F}"/>
            </a:ext>
          </a:extLst>
        </xdr:cNvPr>
        <xdr:cNvSpPr/>
      </xdr:nvSpPr>
      <xdr:spPr>
        <a:xfrm>
          <a:off x="10426700" y="1051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83837</xdr:rowOff>
    </xdr:from>
    <xdr:ext cx="469744" cy="259045"/>
    <xdr:sp macro="" textlink="">
      <xdr:nvSpPr>
        <xdr:cNvPr id="230" name="【体育館・プール】&#10;一人当たり面積該当値テキスト">
          <a:extLst>
            <a:ext uri="{FF2B5EF4-FFF2-40B4-BE49-F238E27FC236}">
              <a16:creationId xmlns:a16="http://schemas.microsoft.com/office/drawing/2014/main" xmlns="" id="{19CDD91C-F078-4220-B1DF-2C033AF8F443}"/>
            </a:ext>
          </a:extLst>
        </xdr:cNvPr>
        <xdr:cNvSpPr txBox="1"/>
      </xdr:nvSpPr>
      <xdr:spPr>
        <a:xfrm>
          <a:off x="10515600" y="103708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73660</xdr:rowOff>
    </xdr:from>
    <xdr:to>
      <xdr:col>50</xdr:col>
      <xdr:colOff>165100</xdr:colOff>
      <xdr:row>62</xdr:row>
      <xdr:rowOff>3810</xdr:rowOff>
    </xdr:to>
    <xdr:sp macro="" textlink="">
      <xdr:nvSpPr>
        <xdr:cNvPr id="231" name="楕円 230">
          <a:extLst>
            <a:ext uri="{FF2B5EF4-FFF2-40B4-BE49-F238E27FC236}">
              <a16:creationId xmlns:a16="http://schemas.microsoft.com/office/drawing/2014/main" xmlns="" id="{A90F2D72-C054-46D8-8F54-CEE1533E4BED}"/>
            </a:ext>
          </a:extLst>
        </xdr:cNvPr>
        <xdr:cNvSpPr/>
      </xdr:nvSpPr>
      <xdr:spPr>
        <a:xfrm>
          <a:off x="9588500" y="1053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111760</xdr:rowOff>
    </xdr:from>
    <xdr:to>
      <xdr:col>55</xdr:col>
      <xdr:colOff>0</xdr:colOff>
      <xdr:row>61</xdr:row>
      <xdr:rowOff>124460</xdr:rowOff>
    </xdr:to>
    <xdr:cxnSp macro="">
      <xdr:nvCxnSpPr>
        <xdr:cNvPr id="232" name="直線コネクタ 231">
          <a:extLst>
            <a:ext uri="{FF2B5EF4-FFF2-40B4-BE49-F238E27FC236}">
              <a16:creationId xmlns:a16="http://schemas.microsoft.com/office/drawing/2014/main" xmlns="" id="{CFA2D17F-290C-4EDB-8A09-082B27DE0124}"/>
            </a:ext>
          </a:extLst>
        </xdr:cNvPr>
        <xdr:cNvCxnSpPr/>
      </xdr:nvCxnSpPr>
      <xdr:spPr>
        <a:xfrm flipV="1">
          <a:off x="9639300" y="1057021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87630</xdr:rowOff>
    </xdr:from>
    <xdr:to>
      <xdr:col>46</xdr:col>
      <xdr:colOff>38100</xdr:colOff>
      <xdr:row>62</xdr:row>
      <xdr:rowOff>17780</xdr:rowOff>
    </xdr:to>
    <xdr:sp macro="" textlink="">
      <xdr:nvSpPr>
        <xdr:cNvPr id="233" name="楕円 232">
          <a:extLst>
            <a:ext uri="{FF2B5EF4-FFF2-40B4-BE49-F238E27FC236}">
              <a16:creationId xmlns:a16="http://schemas.microsoft.com/office/drawing/2014/main" xmlns="" id="{3EA607BC-9551-4FDD-B3B8-17DB1814B86C}"/>
            </a:ext>
          </a:extLst>
        </xdr:cNvPr>
        <xdr:cNvSpPr/>
      </xdr:nvSpPr>
      <xdr:spPr>
        <a:xfrm>
          <a:off x="8699500" y="1054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124460</xdr:rowOff>
    </xdr:from>
    <xdr:to>
      <xdr:col>50</xdr:col>
      <xdr:colOff>114300</xdr:colOff>
      <xdr:row>61</xdr:row>
      <xdr:rowOff>138430</xdr:rowOff>
    </xdr:to>
    <xdr:cxnSp macro="">
      <xdr:nvCxnSpPr>
        <xdr:cNvPr id="234" name="直線コネクタ 233">
          <a:extLst>
            <a:ext uri="{FF2B5EF4-FFF2-40B4-BE49-F238E27FC236}">
              <a16:creationId xmlns:a16="http://schemas.microsoft.com/office/drawing/2014/main" xmlns="" id="{F751ED9C-AFDE-4980-AEB5-2851DF9C935B}"/>
            </a:ext>
          </a:extLst>
        </xdr:cNvPr>
        <xdr:cNvCxnSpPr/>
      </xdr:nvCxnSpPr>
      <xdr:spPr>
        <a:xfrm flipV="1">
          <a:off x="8750300" y="10582910"/>
          <a:ext cx="8890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99060</xdr:rowOff>
    </xdr:from>
    <xdr:to>
      <xdr:col>41</xdr:col>
      <xdr:colOff>101600</xdr:colOff>
      <xdr:row>62</xdr:row>
      <xdr:rowOff>29210</xdr:rowOff>
    </xdr:to>
    <xdr:sp macro="" textlink="">
      <xdr:nvSpPr>
        <xdr:cNvPr id="235" name="楕円 234">
          <a:extLst>
            <a:ext uri="{FF2B5EF4-FFF2-40B4-BE49-F238E27FC236}">
              <a16:creationId xmlns:a16="http://schemas.microsoft.com/office/drawing/2014/main" xmlns="" id="{8F504430-9ED4-4B0E-9843-8B89C59950A4}"/>
            </a:ext>
          </a:extLst>
        </xdr:cNvPr>
        <xdr:cNvSpPr/>
      </xdr:nvSpPr>
      <xdr:spPr>
        <a:xfrm>
          <a:off x="7810500" y="10557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138430</xdr:rowOff>
    </xdr:from>
    <xdr:to>
      <xdr:col>45</xdr:col>
      <xdr:colOff>177800</xdr:colOff>
      <xdr:row>61</xdr:row>
      <xdr:rowOff>149860</xdr:rowOff>
    </xdr:to>
    <xdr:cxnSp macro="">
      <xdr:nvCxnSpPr>
        <xdr:cNvPr id="236" name="直線コネクタ 235">
          <a:extLst>
            <a:ext uri="{FF2B5EF4-FFF2-40B4-BE49-F238E27FC236}">
              <a16:creationId xmlns:a16="http://schemas.microsoft.com/office/drawing/2014/main" xmlns="" id="{DA181621-CFA4-4B37-9E8B-45865E0455C6}"/>
            </a:ext>
          </a:extLst>
        </xdr:cNvPr>
        <xdr:cNvCxnSpPr/>
      </xdr:nvCxnSpPr>
      <xdr:spPr>
        <a:xfrm flipV="1">
          <a:off x="7861300" y="1059688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111760</xdr:rowOff>
    </xdr:from>
    <xdr:to>
      <xdr:col>36</xdr:col>
      <xdr:colOff>165100</xdr:colOff>
      <xdr:row>62</xdr:row>
      <xdr:rowOff>41910</xdr:rowOff>
    </xdr:to>
    <xdr:sp macro="" textlink="">
      <xdr:nvSpPr>
        <xdr:cNvPr id="237" name="楕円 236">
          <a:extLst>
            <a:ext uri="{FF2B5EF4-FFF2-40B4-BE49-F238E27FC236}">
              <a16:creationId xmlns:a16="http://schemas.microsoft.com/office/drawing/2014/main" xmlns="" id="{7870BAD8-0CC7-4CE8-8FCC-27199B499F97}"/>
            </a:ext>
          </a:extLst>
        </xdr:cNvPr>
        <xdr:cNvSpPr/>
      </xdr:nvSpPr>
      <xdr:spPr>
        <a:xfrm>
          <a:off x="6921500" y="10570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149860</xdr:rowOff>
    </xdr:from>
    <xdr:to>
      <xdr:col>41</xdr:col>
      <xdr:colOff>50800</xdr:colOff>
      <xdr:row>61</xdr:row>
      <xdr:rowOff>162560</xdr:rowOff>
    </xdr:to>
    <xdr:cxnSp macro="">
      <xdr:nvCxnSpPr>
        <xdr:cNvPr id="238" name="直線コネクタ 237">
          <a:extLst>
            <a:ext uri="{FF2B5EF4-FFF2-40B4-BE49-F238E27FC236}">
              <a16:creationId xmlns:a16="http://schemas.microsoft.com/office/drawing/2014/main" xmlns="" id="{63E28C02-6547-4680-AE1D-699036FA92E0}"/>
            </a:ext>
          </a:extLst>
        </xdr:cNvPr>
        <xdr:cNvCxnSpPr/>
      </xdr:nvCxnSpPr>
      <xdr:spPr>
        <a:xfrm flipV="1">
          <a:off x="6972300" y="1060831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77487</xdr:rowOff>
    </xdr:from>
    <xdr:ext cx="469744" cy="259045"/>
    <xdr:sp macro="" textlink="">
      <xdr:nvSpPr>
        <xdr:cNvPr id="239" name="n_1aveValue【体育館・プール】&#10;一人当たり面積">
          <a:extLst>
            <a:ext uri="{FF2B5EF4-FFF2-40B4-BE49-F238E27FC236}">
              <a16:creationId xmlns:a16="http://schemas.microsoft.com/office/drawing/2014/main" xmlns="" id="{A29F3A10-25C1-4768-A1BC-ED6E0B204B7B}"/>
            </a:ext>
          </a:extLst>
        </xdr:cNvPr>
        <xdr:cNvSpPr txBox="1"/>
      </xdr:nvSpPr>
      <xdr:spPr>
        <a:xfrm>
          <a:off x="9391727" y="10707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83837</xdr:rowOff>
    </xdr:from>
    <xdr:ext cx="469744" cy="259045"/>
    <xdr:sp macro="" textlink="">
      <xdr:nvSpPr>
        <xdr:cNvPr id="240" name="n_2aveValue【体育館・プール】&#10;一人当たり面積">
          <a:extLst>
            <a:ext uri="{FF2B5EF4-FFF2-40B4-BE49-F238E27FC236}">
              <a16:creationId xmlns:a16="http://schemas.microsoft.com/office/drawing/2014/main" xmlns="" id="{693AC5F3-23CA-46FA-9A83-39A2CA2657D4}"/>
            </a:ext>
          </a:extLst>
        </xdr:cNvPr>
        <xdr:cNvSpPr txBox="1"/>
      </xdr:nvSpPr>
      <xdr:spPr>
        <a:xfrm>
          <a:off x="8515427" y="10713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92727</xdr:rowOff>
    </xdr:from>
    <xdr:ext cx="469744" cy="259045"/>
    <xdr:sp macro="" textlink="">
      <xdr:nvSpPr>
        <xdr:cNvPr id="241" name="n_3aveValue【体育館・プール】&#10;一人当たり面積">
          <a:extLst>
            <a:ext uri="{FF2B5EF4-FFF2-40B4-BE49-F238E27FC236}">
              <a16:creationId xmlns:a16="http://schemas.microsoft.com/office/drawing/2014/main" xmlns="" id="{CF9B92E5-5342-48A9-A472-A91A9AB2329A}"/>
            </a:ext>
          </a:extLst>
        </xdr:cNvPr>
        <xdr:cNvSpPr txBox="1"/>
      </xdr:nvSpPr>
      <xdr:spPr>
        <a:xfrm>
          <a:off x="7626427" y="1072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104157</xdr:rowOff>
    </xdr:from>
    <xdr:ext cx="469744" cy="259045"/>
    <xdr:sp macro="" textlink="">
      <xdr:nvSpPr>
        <xdr:cNvPr id="242" name="n_4aveValue【体育館・プール】&#10;一人当たり面積">
          <a:extLst>
            <a:ext uri="{FF2B5EF4-FFF2-40B4-BE49-F238E27FC236}">
              <a16:creationId xmlns:a16="http://schemas.microsoft.com/office/drawing/2014/main" xmlns="" id="{33142882-0F1C-4113-AF48-4A405DD29AED}"/>
            </a:ext>
          </a:extLst>
        </xdr:cNvPr>
        <xdr:cNvSpPr txBox="1"/>
      </xdr:nvSpPr>
      <xdr:spPr>
        <a:xfrm>
          <a:off x="6737427" y="1073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20337</xdr:rowOff>
    </xdr:from>
    <xdr:ext cx="469744" cy="259045"/>
    <xdr:sp macro="" textlink="">
      <xdr:nvSpPr>
        <xdr:cNvPr id="243" name="n_1mainValue【体育館・プール】&#10;一人当たり面積">
          <a:extLst>
            <a:ext uri="{FF2B5EF4-FFF2-40B4-BE49-F238E27FC236}">
              <a16:creationId xmlns:a16="http://schemas.microsoft.com/office/drawing/2014/main" xmlns="" id="{18934886-352E-4BB4-8822-6EF7ED446948}"/>
            </a:ext>
          </a:extLst>
        </xdr:cNvPr>
        <xdr:cNvSpPr txBox="1"/>
      </xdr:nvSpPr>
      <xdr:spPr>
        <a:xfrm>
          <a:off x="9391727" y="10307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34307</xdr:rowOff>
    </xdr:from>
    <xdr:ext cx="469744" cy="259045"/>
    <xdr:sp macro="" textlink="">
      <xdr:nvSpPr>
        <xdr:cNvPr id="244" name="n_2mainValue【体育館・プール】&#10;一人当たり面積">
          <a:extLst>
            <a:ext uri="{FF2B5EF4-FFF2-40B4-BE49-F238E27FC236}">
              <a16:creationId xmlns:a16="http://schemas.microsoft.com/office/drawing/2014/main" xmlns="" id="{EA2D32D4-9CC8-4E80-95BE-A4111A6D2F9F}"/>
            </a:ext>
          </a:extLst>
        </xdr:cNvPr>
        <xdr:cNvSpPr txBox="1"/>
      </xdr:nvSpPr>
      <xdr:spPr>
        <a:xfrm>
          <a:off x="8515427" y="10321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45737</xdr:rowOff>
    </xdr:from>
    <xdr:ext cx="469744" cy="259045"/>
    <xdr:sp macro="" textlink="">
      <xdr:nvSpPr>
        <xdr:cNvPr id="245" name="n_3mainValue【体育館・プール】&#10;一人当たり面積">
          <a:extLst>
            <a:ext uri="{FF2B5EF4-FFF2-40B4-BE49-F238E27FC236}">
              <a16:creationId xmlns:a16="http://schemas.microsoft.com/office/drawing/2014/main" xmlns="" id="{AC936F48-BE30-499F-8A52-F09818979760}"/>
            </a:ext>
          </a:extLst>
        </xdr:cNvPr>
        <xdr:cNvSpPr txBox="1"/>
      </xdr:nvSpPr>
      <xdr:spPr>
        <a:xfrm>
          <a:off x="7626427" y="10332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58437</xdr:rowOff>
    </xdr:from>
    <xdr:ext cx="469744" cy="259045"/>
    <xdr:sp macro="" textlink="">
      <xdr:nvSpPr>
        <xdr:cNvPr id="246" name="n_4mainValue【体育館・プール】&#10;一人当たり面積">
          <a:extLst>
            <a:ext uri="{FF2B5EF4-FFF2-40B4-BE49-F238E27FC236}">
              <a16:creationId xmlns:a16="http://schemas.microsoft.com/office/drawing/2014/main" xmlns="" id="{01E5222E-B68B-4374-958F-99E8BADBFF0B}"/>
            </a:ext>
          </a:extLst>
        </xdr:cNvPr>
        <xdr:cNvSpPr txBox="1"/>
      </xdr:nvSpPr>
      <xdr:spPr>
        <a:xfrm>
          <a:off x="6737427" y="10345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7" name="正方形/長方形 246">
          <a:extLst>
            <a:ext uri="{FF2B5EF4-FFF2-40B4-BE49-F238E27FC236}">
              <a16:creationId xmlns:a16="http://schemas.microsoft.com/office/drawing/2014/main" xmlns="" id="{E16D3062-A025-4585-9D47-EB3503A9DBB2}"/>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8" name="正方形/長方形 247">
          <a:extLst>
            <a:ext uri="{FF2B5EF4-FFF2-40B4-BE49-F238E27FC236}">
              <a16:creationId xmlns:a16="http://schemas.microsoft.com/office/drawing/2014/main" xmlns="" id="{0DEF2072-88FB-4064-B82C-5C97627FA91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9" name="正方形/長方形 248">
          <a:extLst>
            <a:ext uri="{FF2B5EF4-FFF2-40B4-BE49-F238E27FC236}">
              <a16:creationId xmlns:a16="http://schemas.microsoft.com/office/drawing/2014/main" xmlns="" id="{CB02BF6E-BDDE-4D56-B04E-4418457F8362}"/>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0" name="正方形/長方形 249">
          <a:extLst>
            <a:ext uri="{FF2B5EF4-FFF2-40B4-BE49-F238E27FC236}">
              <a16:creationId xmlns:a16="http://schemas.microsoft.com/office/drawing/2014/main" xmlns="" id="{8FC49A6B-2A89-4619-AEFF-7386EEE035E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1" name="正方形/長方形 250">
          <a:extLst>
            <a:ext uri="{FF2B5EF4-FFF2-40B4-BE49-F238E27FC236}">
              <a16:creationId xmlns:a16="http://schemas.microsoft.com/office/drawing/2014/main" xmlns="" id="{789DD8CB-95C0-477C-9923-2C5F3EF04647}"/>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2" name="正方形/長方形 251">
          <a:extLst>
            <a:ext uri="{FF2B5EF4-FFF2-40B4-BE49-F238E27FC236}">
              <a16:creationId xmlns:a16="http://schemas.microsoft.com/office/drawing/2014/main" xmlns="" id="{AF68B224-E3C0-42F4-83DE-531B89715FEE}"/>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3" name="正方形/長方形 252">
          <a:extLst>
            <a:ext uri="{FF2B5EF4-FFF2-40B4-BE49-F238E27FC236}">
              <a16:creationId xmlns:a16="http://schemas.microsoft.com/office/drawing/2014/main" xmlns="" id="{70329D04-87B0-4290-B6DF-A27B9D937501}"/>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4" name="正方形/長方形 253">
          <a:extLst>
            <a:ext uri="{FF2B5EF4-FFF2-40B4-BE49-F238E27FC236}">
              <a16:creationId xmlns:a16="http://schemas.microsoft.com/office/drawing/2014/main" xmlns="" id="{1D2CF43F-28BC-47B0-8702-CF553F7E9E8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5" name="テキスト ボックス 254">
          <a:extLst>
            <a:ext uri="{FF2B5EF4-FFF2-40B4-BE49-F238E27FC236}">
              <a16:creationId xmlns:a16="http://schemas.microsoft.com/office/drawing/2014/main" xmlns="" id="{578AC3C9-5CC9-4B39-B6E4-715ACD4AE281}"/>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6" name="直線コネクタ 255">
          <a:extLst>
            <a:ext uri="{FF2B5EF4-FFF2-40B4-BE49-F238E27FC236}">
              <a16:creationId xmlns:a16="http://schemas.microsoft.com/office/drawing/2014/main" xmlns="" id="{6EFCADA2-6E1B-40C1-9C4F-785C2D3A193F}"/>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57" name="テキスト ボックス 256">
          <a:extLst>
            <a:ext uri="{FF2B5EF4-FFF2-40B4-BE49-F238E27FC236}">
              <a16:creationId xmlns:a16="http://schemas.microsoft.com/office/drawing/2014/main" xmlns="" id="{403EF61A-F3D7-417F-B9E8-D37888ECC7FE}"/>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8" name="直線コネクタ 257">
          <a:extLst>
            <a:ext uri="{FF2B5EF4-FFF2-40B4-BE49-F238E27FC236}">
              <a16:creationId xmlns:a16="http://schemas.microsoft.com/office/drawing/2014/main" xmlns="" id="{568CD781-8263-4847-9A2E-C384EEB8BECA}"/>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59" name="テキスト ボックス 258">
          <a:extLst>
            <a:ext uri="{FF2B5EF4-FFF2-40B4-BE49-F238E27FC236}">
              <a16:creationId xmlns:a16="http://schemas.microsoft.com/office/drawing/2014/main" xmlns="" id="{66CFAD21-7936-46E6-A36A-2B3BFFD2086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60" name="直線コネクタ 259">
          <a:extLst>
            <a:ext uri="{FF2B5EF4-FFF2-40B4-BE49-F238E27FC236}">
              <a16:creationId xmlns:a16="http://schemas.microsoft.com/office/drawing/2014/main" xmlns="" id="{3DBD29D6-DD88-4CB7-BC9A-101C4E3A579F}"/>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1" name="テキスト ボックス 260">
          <a:extLst>
            <a:ext uri="{FF2B5EF4-FFF2-40B4-BE49-F238E27FC236}">
              <a16:creationId xmlns:a16="http://schemas.microsoft.com/office/drawing/2014/main" xmlns="" id="{AE285AAC-B166-4FF4-9582-9931C0F0712B}"/>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2" name="直線コネクタ 261">
          <a:extLst>
            <a:ext uri="{FF2B5EF4-FFF2-40B4-BE49-F238E27FC236}">
              <a16:creationId xmlns:a16="http://schemas.microsoft.com/office/drawing/2014/main" xmlns="" id="{003BB224-99F4-487C-967E-3EDDF07805CE}"/>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3" name="テキスト ボックス 262">
          <a:extLst>
            <a:ext uri="{FF2B5EF4-FFF2-40B4-BE49-F238E27FC236}">
              <a16:creationId xmlns:a16="http://schemas.microsoft.com/office/drawing/2014/main" xmlns="" id="{F734D0CF-4017-4FF3-BFA1-5E1875A6E3A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4" name="直線コネクタ 263">
          <a:extLst>
            <a:ext uri="{FF2B5EF4-FFF2-40B4-BE49-F238E27FC236}">
              <a16:creationId xmlns:a16="http://schemas.microsoft.com/office/drawing/2014/main" xmlns="" id="{C1894102-8F09-4FBA-BAE3-F0C17359213B}"/>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5" name="テキスト ボックス 264">
          <a:extLst>
            <a:ext uri="{FF2B5EF4-FFF2-40B4-BE49-F238E27FC236}">
              <a16:creationId xmlns:a16="http://schemas.microsoft.com/office/drawing/2014/main" xmlns="" id="{8B520613-F1E6-4F14-A82E-1F46DC98B89C}"/>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6" name="直線コネクタ 265">
          <a:extLst>
            <a:ext uri="{FF2B5EF4-FFF2-40B4-BE49-F238E27FC236}">
              <a16:creationId xmlns:a16="http://schemas.microsoft.com/office/drawing/2014/main" xmlns="" id="{064A788C-1749-4F3F-B5A5-56BD34B1DE19}"/>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67" name="テキスト ボックス 266">
          <a:extLst>
            <a:ext uri="{FF2B5EF4-FFF2-40B4-BE49-F238E27FC236}">
              <a16:creationId xmlns:a16="http://schemas.microsoft.com/office/drawing/2014/main" xmlns="" id="{C4074DB6-CDA8-4CA7-A3C2-213DE0B6C659}"/>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8" name="直線コネクタ 267">
          <a:extLst>
            <a:ext uri="{FF2B5EF4-FFF2-40B4-BE49-F238E27FC236}">
              <a16:creationId xmlns:a16="http://schemas.microsoft.com/office/drawing/2014/main" xmlns="" id="{1C51181D-8CED-4853-A086-C0E96A9D792C}"/>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69" name="テキスト ボックス 268">
          <a:extLst>
            <a:ext uri="{FF2B5EF4-FFF2-40B4-BE49-F238E27FC236}">
              <a16:creationId xmlns:a16="http://schemas.microsoft.com/office/drawing/2014/main" xmlns="" id="{5435A5DF-0100-4B95-9B05-2FD68359FB2F}"/>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0" name="【福祉施設】&#10;有形固定資産減価償却率グラフ枠">
          <a:extLst>
            <a:ext uri="{FF2B5EF4-FFF2-40B4-BE49-F238E27FC236}">
              <a16:creationId xmlns:a16="http://schemas.microsoft.com/office/drawing/2014/main" xmlns="" id="{9FA68232-9B07-4656-9D2F-F771591685CA}"/>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24764</xdr:rowOff>
    </xdr:from>
    <xdr:to>
      <xdr:col>24</xdr:col>
      <xdr:colOff>62865</xdr:colOff>
      <xdr:row>86</xdr:row>
      <xdr:rowOff>51436</xdr:rowOff>
    </xdr:to>
    <xdr:cxnSp macro="">
      <xdr:nvCxnSpPr>
        <xdr:cNvPr id="271" name="直線コネクタ 270">
          <a:extLst>
            <a:ext uri="{FF2B5EF4-FFF2-40B4-BE49-F238E27FC236}">
              <a16:creationId xmlns:a16="http://schemas.microsoft.com/office/drawing/2014/main" xmlns="" id="{5DC546DE-74FA-4134-BD16-8FC2C80F153C}"/>
            </a:ext>
          </a:extLst>
        </xdr:cNvPr>
        <xdr:cNvCxnSpPr/>
      </xdr:nvCxnSpPr>
      <xdr:spPr>
        <a:xfrm flipV="1">
          <a:off x="4634865" y="13569314"/>
          <a:ext cx="0" cy="12268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55263</xdr:rowOff>
    </xdr:from>
    <xdr:ext cx="405111" cy="259045"/>
    <xdr:sp macro="" textlink="">
      <xdr:nvSpPr>
        <xdr:cNvPr id="272" name="【福祉施設】&#10;有形固定資産減価償却率最小値テキスト">
          <a:extLst>
            <a:ext uri="{FF2B5EF4-FFF2-40B4-BE49-F238E27FC236}">
              <a16:creationId xmlns:a16="http://schemas.microsoft.com/office/drawing/2014/main" xmlns="" id="{9AC6AAF3-08DB-4AD7-9F8E-C502A66D223D}"/>
            </a:ext>
          </a:extLst>
        </xdr:cNvPr>
        <xdr:cNvSpPr txBox="1"/>
      </xdr:nvSpPr>
      <xdr:spPr>
        <a:xfrm>
          <a:off x="4673600" y="1479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51436</xdr:rowOff>
    </xdr:from>
    <xdr:to>
      <xdr:col>24</xdr:col>
      <xdr:colOff>152400</xdr:colOff>
      <xdr:row>86</xdr:row>
      <xdr:rowOff>51436</xdr:rowOff>
    </xdr:to>
    <xdr:cxnSp macro="">
      <xdr:nvCxnSpPr>
        <xdr:cNvPr id="273" name="直線コネクタ 272">
          <a:extLst>
            <a:ext uri="{FF2B5EF4-FFF2-40B4-BE49-F238E27FC236}">
              <a16:creationId xmlns:a16="http://schemas.microsoft.com/office/drawing/2014/main" xmlns="" id="{8EF0B4B6-46DA-4D8E-B8C1-380B73143223}"/>
            </a:ext>
          </a:extLst>
        </xdr:cNvPr>
        <xdr:cNvCxnSpPr/>
      </xdr:nvCxnSpPr>
      <xdr:spPr>
        <a:xfrm>
          <a:off x="4546600" y="1479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142891</xdr:rowOff>
    </xdr:from>
    <xdr:ext cx="405111" cy="259045"/>
    <xdr:sp macro="" textlink="">
      <xdr:nvSpPr>
        <xdr:cNvPr id="274" name="【福祉施設】&#10;有形固定資産減価償却率最大値テキスト">
          <a:extLst>
            <a:ext uri="{FF2B5EF4-FFF2-40B4-BE49-F238E27FC236}">
              <a16:creationId xmlns:a16="http://schemas.microsoft.com/office/drawing/2014/main" xmlns="" id="{9A0D0361-3B7D-4467-AFC9-575F081DD701}"/>
            </a:ext>
          </a:extLst>
        </xdr:cNvPr>
        <xdr:cNvSpPr txBox="1"/>
      </xdr:nvSpPr>
      <xdr:spPr>
        <a:xfrm>
          <a:off x="4673600" y="13344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24764</xdr:rowOff>
    </xdr:from>
    <xdr:to>
      <xdr:col>24</xdr:col>
      <xdr:colOff>152400</xdr:colOff>
      <xdr:row>79</xdr:row>
      <xdr:rowOff>24764</xdr:rowOff>
    </xdr:to>
    <xdr:cxnSp macro="">
      <xdr:nvCxnSpPr>
        <xdr:cNvPr id="275" name="直線コネクタ 274">
          <a:extLst>
            <a:ext uri="{FF2B5EF4-FFF2-40B4-BE49-F238E27FC236}">
              <a16:creationId xmlns:a16="http://schemas.microsoft.com/office/drawing/2014/main" xmlns="" id="{977470FD-35EF-4C4D-8356-7058A3B6941A}"/>
            </a:ext>
          </a:extLst>
        </xdr:cNvPr>
        <xdr:cNvCxnSpPr/>
      </xdr:nvCxnSpPr>
      <xdr:spPr>
        <a:xfrm>
          <a:off x="4546600" y="13569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34941</xdr:rowOff>
    </xdr:from>
    <xdr:ext cx="405111" cy="259045"/>
    <xdr:sp macro="" textlink="">
      <xdr:nvSpPr>
        <xdr:cNvPr id="276" name="【福祉施設】&#10;有形固定資産減価償却率平均値テキスト">
          <a:extLst>
            <a:ext uri="{FF2B5EF4-FFF2-40B4-BE49-F238E27FC236}">
              <a16:creationId xmlns:a16="http://schemas.microsoft.com/office/drawing/2014/main" xmlns="" id="{E729F1D3-59E7-4683-BCEE-17EF27BB5106}"/>
            </a:ext>
          </a:extLst>
        </xdr:cNvPr>
        <xdr:cNvSpPr txBox="1"/>
      </xdr:nvSpPr>
      <xdr:spPr>
        <a:xfrm>
          <a:off x="4673600" y="13922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277" name="フローチャート: 判断 276">
          <a:extLst>
            <a:ext uri="{FF2B5EF4-FFF2-40B4-BE49-F238E27FC236}">
              <a16:creationId xmlns:a16="http://schemas.microsoft.com/office/drawing/2014/main" xmlns="" id="{AC608CE8-6237-4D27-8C6F-EF0273E75F18}"/>
            </a:ext>
          </a:extLst>
        </xdr:cNvPr>
        <xdr:cNvSpPr/>
      </xdr:nvSpPr>
      <xdr:spPr>
        <a:xfrm>
          <a:off x="45847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145414</xdr:rowOff>
    </xdr:from>
    <xdr:to>
      <xdr:col>20</xdr:col>
      <xdr:colOff>38100</xdr:colOff>
      <xdr:row>82</xdr:row>
      <xdr:rowOff>75564</xdr:rowOff>
    </xdr:to>
    <xdr:sp macro="" textlink="">
      <xdr:nvSpPr>
        <xdr:cNvPr id="278" name="フローチャート: 判断 277">
          <a:extLst>
            <a:ext uri="{FF2B5EF4-FFF2-40B4-BE49-F238E27FC236}">
              <a16:creationId xmlns:a16="http://schemas.microsoft.com/office/drawing/2014/main" xmlns="" id="{4492CD1B-50CB-44E2-82CF-29E79AF9CA67}"/>
            </a:ext>
          </a:extLst>
        </xdr:cNvPr>
        <xdr:cNvSpPr/>
      </xdr:nvSpPr>
      <xdr:spPr>
        <a:xfrm>
          <a:off x="3746500" y="1403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122555</xdr:rowOff>
    </xdr:from>
    <xdr:to>
      <xdr:col>15</xdr:col>
      <xdr:colOff>101600</xdr:colOff>
      <xdr:row>82</xdr:row>
      <xdr:rowOff>52705</xdr:rowOff>
    </xdr:to>
    <xdr:sp macro="" textlink="">
      <xdr:nvSpPr>
        <xdr:cNvPr id="279" name="フローチャート: 判断 278">
          <a:extLst>
            <a:ext uri="{FF2B5EF4-FFF2-40B4-BE49-F238E27FC236}">
              <a16:creationId xmlns:a16="http://schemas.microsoft.com/office/drawing/2014/main" xmlns="" id="{1F873667-282E-4A35-B8BB-3D0F6576C9F3}"/>
            </a:ext>
          </a:extLst>
        </xdr:cNvPr>
        <xdr:cNvSpPr/>
      </xdr:nvSpPr>
      <xdr:spPr>
        <a:xfrm>
          <a:off x="2857500" y="14010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111125</xdr:rowOff>
    </xdr:from>
    <xdr:to>
      <xdr:col>10</xdr:col>
      <xdr:colOff>165100</xdr:colOff>
      <xdr:row>82</xdr:row>
      <xdr:rowOff>41275</xdr:rowOff>
    </xdr:to>
    <xdr:sp macro="" textlink="">
      <xdr:nvSpPr>
        <xdr:cNvPr id="280" name="フローチャート: 判断 279">
          <a:extLst>
            <a:ext uri="{FF2B5EF4-FFF2-40B4-BE49-F238E27FC236}">
              <a16:creationId xmlns:a16="http://schemas.microsoft.com/office/drawing/2014/main" xmlns="" id="{B17063B4-A2E7-497F-B644-7972981ACC36}"/>
            </a:ext>
          </a:extLst>
        </xdr:cNvPr>
        <xdr:cNvSpPr/>
      </xdr:nvSpPr>
      <xdr:spPr>
        <a:xfrm>
          <a:off x="1968500" y="1399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78739</xdr:rowOff>
    </xdr:from>
    <xdr:to>
      <xdr:col>6</xdr:col>
      <xdr:colOff>38100</xdr:colOff>
      <xdr:row>82</xdr:row>
      <xdr:rowOff>8889</xdr:rowOff>
    </xdr:to>
    <xdr:sp macro="" textlink="">
      <xdr:nvSpPr>
        <xdr:cNvPr id="281" name="フローチャート: 判断 280">
          <a:extLst>
            <a:ext uri="{FF2B5EF4-FFF2-40B4-BE49-F238E27FC236}">
              <a16:creationId xmlns:a16="http://schemas.microsoft.com/office/drawing/2014/main" xmlns="" id="{DDD87FCD-D1AF-4AB8-9C5A-86ABAA5A6F96}"/>
            </a:ext>
          </a:extLst>
        </xdr:cNvPr>
        <xdr:cNvSpPr/>
      </xdr:nvSpPr>
      <xdr:spPr>
        <a:xfrm>
          <a:off x="107950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2" name="テキスト ボックス 281">
          <a:extLst>
            <a:ext uri="{FF2B5EF4-FFF2-40B4-BE49-F238E27FC236}">
              <a16:creationId xmlns:a16="http://schemas.microsoft.com/office/drawing/2014/main" xmlns="" id="{8ABF0D8C-3C14-46EC-B47B-FDDC47CE23E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3" name="テキスト ボックス 282">
          <a:extLst>
            <a:ext uri="{FF2B5EF4-FFF2-40B4-BE49-F238E27FC236}">
              <a16:creationId xmlns:a16="http://schemas.microsoft.com/office/drawing/2014/main" xmlns="" id="{58F870D5-88D9-4605-8ED4-DEA1D66AC92E}"/>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4" name="テキスト ボックス 283">
          <a:extLst>
            <a:ext uri="{FF2B5EF4-FFF2-40B4-BE49-F238E27FC236}">
              <a16:creationId xmlns:a16="http://schemas.microsoft.com/office/drawing/2014/main" xmlns="" id="{EA1CC242-5B98-424B-8B3C-2DDFF15896A2}"/>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5" name="テキスト ボックス 284">
          <a:extLst>
            <a:ext uri="{FF2B5EF4-FFF2-40B4-BE49-F238E27FC236}">
              <a16:creationId xmlns:a16="http://schemas.microsoft.com/office/drawing/2014/main" xmlns="" id="{DAEFAF8C-4F8D-4745-8426-97B768B572DB}"/>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6" name="テキスト ボックス 285">
          <a:extLst>
            <a:ext uri="{FF2B5EF4-FFF2-40B4-BE49-F238E27FC236}">
              <a16:creationId xmlns:a16="http://schemas.microsoft.com/office/drawing/2014/main" xmlns="" id="{EE01F093-1C4D-4062-9B19-8BDB1C70B297}"/>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67311</xdr:rowOff>
    </xdr:from>
    <xdr:to>
      <xdr:col>24</xdr:col>
      <xdr:colOff>114300</xdr:colOff>
      <xdr:row>83</xdr:row>
      <xdr:rowOff>168911</xdr:rowOff>
    </xdr:to>
    <xdr:sp macro="" textlink="">
      <xdr:nvSpPr>
        <xdr:cNvPr id="287" name="楕円 286">
          <a:extLst>
            <a:ext uri="{FF2B5EF4-FFF2-40B4-BE49-F238E27FC236}">
              <a16:creationId xmlns:a16="http://schemas.microsoft.com/office/drawing/2014/main" xmlns="" id="{AD3AACA7-A49A-4F20-9302-E6A5F98F66C0}"/>
            </a:ext>
          </a:extLst>
        </xdr:cNvPr>
        <xdr:cNvSpPr/>
      </xdr:nvSpPr>
      <xdr:spPr>
        <a:xfrm>
          <a:off x="45847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45738</xdr:rowOff>
    </xdr:from>
    <xdr:ext cx="405111" cy="259045"/>
    <xdr:sp macro="" textlink="">
      <xdr:nvSpPr>
        <xdr:cNvPr id="288" name="【福祉施設】&#10;有形固定資産減価償却率該当値テキスト">
          <a:extLst>
            <a:ext uri="{FF2B5EF4-FFF2-40B4-BE49-F238E27FC236}">
              <a16:creationId xmlns:a16="http://schemas.microsoft.com/office/drawing/2014/main" xmlns="" id="{0F68BF4F-CECE-4691-9285-E3EFDA4A66AE}"/>
            </a:ext>
          </a:extLst>
        </xdr:cNvPr>
        <xdr:cNvSpPr txBox="1"/>
      </xdr:nvSpPr>
      <xdr:spPr>
        <a:xfrm>
          <a:off x="4673600" y="1427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34925</xdr:rowOff>
    </xdr:from>
    <xdr:to>
      <xdr:col>20</xdr:col>
      <xdr:colOff>38100</xdr:colOff>
      <xdr:row>83</xdr:row>
      <xdr:rowOff>136525</xdr:rowOff>
    </xdr:to>
    <xdr:sp macro="" textlink="">
      <xdr:nvSpPr>
        <xdr:cNvPr id="289" name="楕円 288">
          <a:extLst>
            <a:ext uri="{FF2B5EF4-FFF2-40B4-BE49-F238E27FC236}">
              <a16:creationId xmlns:a16="http://schemas.microsoft.com/office/drawing/2014/main" xmlns="" id="{BC25C053-AE8B-4833-A891-0D2ABA6474C9}"/>
            </a:ext>
          </a:extLst>
        </xdr:cNvPr>
        <xdr:cNvSpPr/>
      </xdr:nvSpPr>
      <xdr:spPr>
        <a:xfrm>
          <a:off x="3746500" y="14265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85725</xdr:rowOff>
    </xdr:from>
    <xdr:to>
      <xdr:col>24</xdr:col>
      <xdr:colOff>63500</xdr:colOff>
      <xdr:row>83</xdr:row>
      <xdr:rowOff>118111</xdr:rowOff>
    </xdr:to>
    <xdr:cxnSp macro="">
      <xdr:nvCxnSpPr>
        <xdr:cNvPr id="290" name="直線コネクタ 289">
          <a:extLst>
            <a:ext uri="{FF2B5EF4-FFF2-40B4-BE49-F238E27FC236}">
              <a16:creationId xmlns:a16="http://schemas.microsoft.com/office/drawing/2014/main" xmlns="" id="{9CE480E4-A087-4E54-ACF0-A1383177AD49}"/>
            </a:ext>
          </a:extLst>
        </xdr:cNvPr>
        <xdr:cNvCxnSpPr/>
      </xdr:nvCxnSpPr>
      <xdr:spPr>
        <a:xfrm>
          <a:off x="3797300" y="1431607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4445</xdr:rowOff>
    </xdr:from>
    <xdr:to>
      <xdr:col>15</xdr:col>
      <xdr:colOff>101600</xdr:colOff>
      <xdr:row>83</xdr:row>
      <xdr:rowOff>106045</xdr:rowOff>
    </xdr:to>
    <xdr:sp macro="" textlink="">
      <xdr:nvSpPr>
        <xdr:cNvPr id="291" name="楕円 290">
          <a:extLst>
            <a:ext uri="{FF2B5EF4-FFF2-40B4-BE49-F238E27FC236}">
              <a16:creationId xmlns:a16="http://schemas.microsoft.com/office/drawing/2014/main" xmlns="" id="{C3FD5920-642B-4EAD-AB65-89BAA0DB8930}"/>
            </a:ext>
          </a:extLst>
        </xdr:cNvPr>
        <xdr:cNvSpPr/>
      </xdr:nvSpPr>
      <xdr:spPr>
        <a:xfrm>
          <a:off x="2857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55245</xdr:rowOff>
    </xdr:from>
    <xdr:to>
      <xdr:col>19</xdr:col>
      <xdr:colOff>177800</xdr:colOff>
      <xdr:row>83</xdr:row>
      <xdr:rowOff>85725</xdr:rowOff>
    </xdr:to>
    <xdr:cxnSp macro="">
      <xdr:nvCxnSpPr>
        <xdr:cNvPr id="292" name="直線コネクタ 291">
          <a:extLst>
            <a:ext uri="{FF2B5EF4-FFF2-40B4-BE49-F238E27FC236}">
              <a16:creationId xmlns:a16="http://schemas.microsoft.com/office/drawing/2014/main" xmlns="" id="{13E0EA93-0A2A-4C90-B1D7-6CE5BD5C365D}"/>
            </a:ext>
          </a:extLst>
        </xdr:cNvPr>
        <xdr:cNvCxnSpPr/>
      </xdr:nvCxnSpPr>
      <xdr:spPr>
        <a:xfrm>
          <a:off x="2908300" y="1428559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133986</xdr:rowOff>
    </xdr:from>
    <xdr:to>
      <xdr:col>10</xdr:col>
      <xdr:colOff>165100</xdr:colOff>
      <xdr:row>83</xdr:row>
      <xdr:rowOff>64136</xdr:rowOff>
    </xdr:to>
    <xdr:sp macro="" textlink="">
      <xdr:nvSpPr>
        <xdr:cNvPr id="293" name="楕円 292">
          <a:extLst>
            <a:ext uri="{FF2B5EF4-FFF2-40B4-BE49-F238E27FC236}">
              <a16:creationId xmlns:a16="http://schemas.microsoft.com/office/drawing/2014/main" xmlns="" id="{6C8A919C-C879-481E-9C68-C6FA51CC6EC9}"/>
            </a:ext>
          </a:extLst>
        </xdr:cNvPr>
        <xdr:cNvSpPr/>
      </xdr:nvSpPr>
      <xdr:spPr>
        <a:xfrm>
          <a:off x="1968500" y="1419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13336</xdr:rowOff>
    </xdr:from>
    <xdr:to>
      <xdr:col>15</xdr:col>
      <xdr:colOff>50800</xdr:colOff>
      <xdr:row>83</xdr:row>
      <xdr:rowOff>55245</xdr:rowOff>
    </xdr:to>
    <xdr:cxnSp macro="">
      <xdr:nvCxnSpPr>
        <xdr:cNvPr id="294" name="直線コネクタ 293">
          <a:extLst>
            <a:ext uri="{FF2B5EF4-FFF2-40B4-BE49-F238E27FC236}">
              <a16:creationId xmlns:a16="http://schemas.microsoft.com/office/drawing/2014/main" xmlns="" id="{3E5E88A7-F09B-4708-BBCE-1175F4997B52}"/>
            </a:ext>
          </a:extLst>
        </xdr:cNvPr>
        <xdr:cNvCxnSpPr/>
      </xdr:nvCxnSpPr>
      <xdr:spPr>
        <a:xfrm>
          <a:off x="2019300" y="14243686"/>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101600</xdr:rowOff>
    </xdr:from>
    <xdr:to>
      <xdr:col>6</xdr:col>
      <xdr:colOff>38100</xdr:colOff>
      <xdr:row>83</xdr:row>
      <xdr:rowOff>31750</xdr:rowOff>
    </xdr:to>
    <xdr:sp macro="" textlink="">
      <xdr:nvSpPr>
        <xdr:cNvPr id="295" name="楕円 294">
          <a:extLst>
            <a:ext uri="{FF2B5EF4-FFF2-40B4-BE49-F238E27FC236}">
              <a16:creationId xmlns:a16="http://schemas.microsoft.com/office/drawing/2014/main" xmlns="" id="{F08C6B23-F7CE-4590-AED4-E9D0C7A16A57}"/>
            </a:ext>
          </a:extLst>
        </xdr:cNvPr>
        <xdr:cNvSpPr/>
      </xdr:nvSpPr>
      <xdr:spPr>
        <a:xfrm>
          <a:off x="10795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152400</xdr:rowOff>
    </xdr:from>
    <xdr:to>
      <xdr:col>10</xdr:col>
      <xdr:colOff>114300</xdr:colOff>
      <xdr:row>83</xdr:row>
      <xdr:rowOff>13336</xdr:rowOff>
    </xdr:to>
    <xdr:cxnSp macro="">
      <xdr:nvCxnSpPr>
        <xdr:cNvPr id="296" name="直線コネクタ 295">
          <a:extLst>
            <a:ext uri="{FF2B5EF4-FFF2-40B4-BE49-F238E27FC236}">
              <a16:creationId xmlns:a16="http://schemas.microsoft.com/office/drawing/2014/main" xmlns="" id="{7C8EAA37-A539-43FE-9687-130F4B562393}"/>
            </a:ext>
          </a:extLst>
        </xdr:cNvPr>
        <xdr:cNvCxnSpPr/>
      </xdr:nvCxnSpPr>
      <xdr:spPr>
        <a:xfrm>
          <a:off x="1130300" y="14211300"/>
          <a:ext cx="8890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92091</xdr:rowOff>
    </xdr:from>
    <xdr:ext cx="405111" cy="259045"/>
    <xdr:sp macro="" textlink="">
      <xdr:nvSpPr>
        <xdr:cNvPr id="297" name="n_1aveValue【福祉施設】&#10;有形固定資産減価償却率">
          <a:extLst>
            <a:ext uri="{FF2B5EF4-FFF2-40B4-BE49-F238E27FC236}">
              <a16:creationId xmlns:a16="http://schemas.microsoft.com/office/drawing/2014/main" xmlns="" id="{D81277EC-690F-49AD-AF96-54A653481506}"/>
            </a:ext>
          </a:extLst>
        </xdr:cNvPr>
        <xdr:cNvSpPr txBox="1"/>
      </xdr:nvSpPr>
      <xdr:spPr>
        <a:xfrm>
          <a:off x="3582044" y="13808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69232</xdr:rowOff>
    </xdr:from>
    <xdr:ext cx="405111" cy="259045"/>
    <xdr:sp macro="" textlink="">
      <xdr:nvSpPr>
        <xdr:cNvPr id="298" name="n_2aveValue【福祉施設】&#10;有形固定資産減価償却率">
          <a:extLst>
            <a:ext uri="{FF2B5EF4-FFF2-40B4-BE49-F238E27FC236}">
              <a16:creationId xmlns:a16="http://schemas.microsoft.com/office/drawing/2014/main" xmlns="" id="{89A6F87A-21E4-4D8F-90BE-6D1A4BE187C4}"/>
            </a:ext>
          </a:extLst>
        </xdr:cNvPr>
        <xdr:cNvSpPr txBox="1"/>
      </xdr:nvSpPr>
      <xdr:spPr>
        <a:xfrm>
          <a:off x="2705744" y="13785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57802</xdr:rowOff>
    </xdr:from>
    <xdr:ext cx="405111" cy="259045"/>
    <xdr:sp macro="" textlink="">
      <xdr:nvSpPr>
        <xdr:cNvPr id="299" name="n_3aveValue【福祉施設】&#10;有形固定資産減価償却率">
          <a:extLst>
            <a:ext uri="{FF2B5EF4-FFF2-40B4-BE49-F238E27FC236}">
              <a16:creationId xmlns:a16="http://schemas.microsoft.com/office/drawing/2014/main" xmlns="" id="{4265D027-2779-42F6-AC09-4CB6A5DC98DE}"/>
            </a:ext>
          </a:extLst>
        </xdr:cNvPr>
        <xdr:cNvSpPr txBox="1"/>
      </xdr:nvSpPr>
      <xdr:spPr>
        <a:xfrm>
          <a:off x="1816744" y="13773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25416</xdr:rowOff>
    </xdr:from>
    <xdr:ext cx="405111" cy="259045"/>
    <xdr:sp macro="" textlink="">
      <xdr:nvSpPr>
        <xdr:cNvPr id="300" name="n_4aveValue【福祉施設】&#10;有形固定資産減価償却率">
          <a:extLst>
            <a:ext uri="{FF2B5EF4-FFF2-40B4-BE49-F238E27FC236}">
              <a16:creationId xmlns:a16="http://schemas.microsoft.com/office/drawing/2014/main" xmlns="" id="{015547C3-4A45-413C-84FA-CD575CCAF8CC}"/>
            </a:ext>
          </a:extLst>
        </xdr:cNvPr>
        <xdr:cNvSpPr txBox="1"/>
      </xdr:nvSpPr>
      <xdr:spPr>
        <a:xfrm>
          <a:off x="927744" y="13741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127652</xdr:rowOff>
    </xdr:from>
    <xdr:ext cx="405111" cy="259045"/>
    <xdr:sp macro="" textlink="">
      <xdr:nvSpPr>
        <xdr:cNvPr id="301" name="n_1mainValue【福祉施設】&#10;有形固定資産減価償却率">
          <a:extLst>
            <a:ext uri="{FF2B5EF4-FFF2-40B4-BE49-F238E27FC236}">
              <a16:creationId xmlns:a16="http://schemas.microsoft.com/office/drawing/2014/main" xmlns="" id="{4FED52E3-3705-44F3-ACF5-F0BACA71E910}"/>
            </a:ext>
          </a:extLst>
        </xdr:cNvPr>
        <xdr:cNvSpPr txBox="1"/>
      </xdr:nvSpPr>
      <xdr:spPr>
        <a:xfrm>
          <a:off x="3582044" y="14358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97172</xdr:rowOff>
    </xdr:from>
    <xdr:ext cx="405111" cy="259045"/>
    <xdr:sp macro="" textlink="">
      <xdr:nvSpPr>
        <xdr:cNvPr id="302" name="n_2mainValue【福祉施設】&#10;有形固定資産減価償却率">
          <a:extLst>
            <a:ext uri="{FF2B5EF4-FFF2-40B4-BE49-F238E27FC236}">
              <a16:creationId xmlns:a16="http://schemas.microsoft.com/office/drawing/2014/main" xmlns="" id="{84A08DBB-FC67-47B9-B1A9-24FA3D3B1CD0}"/>
            </a:ext>
          </a:extLst>
        </xdr:cNvPr>
        <xdr:cNvSpPr txBox="1"/>
      </xdr:nvSpPr>
      <xdr:spPr>
        <a:xfrm>
          <a:off x="2705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55263</xdr:rowOff>
    </xdr:from>
    <xdr:ext cx="405111" cy="259045"/>
    <xdr:sp macro="" textlink="">
      <xdr:nvSpPr>
        <xdr:cNvPr id="303" name="n_3mainValue【福祉施設】&#10;有形固定資産減価償却率">
          <a:extLst>
            <a:ext uri="{FF2B5EF4-FFF2-40B4-BE49-F238E27FC236}">
              <a16:creationId xmlns:a16="http://schemas.microsoft.com/office/drawing/2014/main" xmlns="" id="{C7309AB2-54DC-4985-BDAD-BA704C178995}"/>
            </a:ext>
          </a:extLst>
        </xdr:cNvPr>
        <xdr:cNvSpPr txBox="1"/>
      </xdr:nvSpPr>
      <xdr:spPr>
        <a:xfrm>
          <a:off x="1816744" y="14285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22877</xdr:rowOff>
    </xdr:from>
    <xdr:ext cx="405111" cy="259045"/>
    <xdr:sp macro="" textlink="">
      <xdr:nvSpPr>
        <xdr:cNvPr id="304" name="n_4mainValue【福祉施設】&#10;有形固定資産減価償却率">
          <a:extLst>
            <a:ext uri="{FF2B5EF4-FFF2-40B4-BE49-F238E27FC236}">
              <a16:creationId xmlns:a16="http://schemas.microsoft.com/office/drawing/2014/main" xmlns="" id="{9459CF77-3335-42FF-A52E-A3E440318528}"/>
            </a:ext>
          </a:extLst>
        </xdr:cNvPr>
        <xdr:cNvSpPr txBox="1"/>
      </xdr:nvSpPr>
      <xdr:spPr>
        <a:xfrm>
          <a:off x="927744"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05" name="正方形/長方形 304">
          <a:extLst>
            <a:ext uri="{FF2B5EF4-FFF2-40B4-BE49-F238E27FC236}">
              <a16:creationId xmlns:a16="http://schemas.microsoft.com/office/drawing/2014/main" xmlns="" id="{2EFCBAA2-FCDA-496F-A0F7-DC2D90162A83}"/>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6" name="正方形/長方形 305">
          <a:extLst>
            <a:ext uri="{FF2B5EF4-FFF2-40B4-BE49-F238E27FC236}">
              <a16:creationId xmlns:a16="http://schemas.microsoft.com/office/drawing/2014/main" xmlns="" id="{BAC9F4B3-B193-4BA5-B68C-C9F4A6AAE092}"/>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7" name="正方形/長方形 306">
          <a:extLst>
            <a:ext uri="{FF2B5EF4-FFF2-40B4-BE49-F238E27FC236}">
              <a16:creationId xmlns:a16="http://schemas.microsoft.com/office/drawing/2014/main" xmlns="" id="{F3482D73-87E3-4BF4-BB56-1E79F8EED89B}"/>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8" name="正方形/長方形 307">
          <a:extLst>
            <a:ext uri="{FF2B5EF4-FFF2-40B4-BE49-F238E27FC236}">
              <a16:creationId xmlns:a16="http://schemas.microsoft.com/office/drawing/2014/main" xmlns="" id="{2F4BB6B8-0D31-4922-BFD0-E7E9A5755AA8}"/>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9" name="正方形/長方形 308">
          <a:extLst>
            <a:ext uri="{FF2B5EF4-FFF2-40B4-BE49-F238E27FC236}">
              <a16:creationId xmlns:a16="http://schemas.microsoft.com/office/drawing/2014/main" xmlns="" id="{7B1CAE94-3FA1-4921-AA5D-C58A25EAC68A}"/>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0" name="正方形/長方形 309">
          <a:extLst>
            <a:ext uri="{FF2B5EF4-FFF2-40B4-BE49-F238E27FC236}">
              <a16:creationId xmlns:a16="http://schemas.microsoft.com/office/drawing/2014/main" xmlns="" id="{05128A46-E9D6-412F-ACBD-EA07D87972D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1" name="正方形/長方形 310">
          <a:extLst>
            <a:ext uri="{FF2B5EF4-FFF2-40B4-BE49-F238E27FC236}">
              <a16:creationId xmlns:a16="http://schemas.microsoft.com/office/drawing/2014/main" xmlns="" id="{D5BAB975-196B-4B18-8DEF-39BE8AF406D7}"/>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2" name="正方形/長方形 311">
          <a:extLst>
            <a:ext uri="{FF2B5EF4-FFF2-40B4-BE49-F238E27FC236}">
              <a16:creationId xmlns:a16="http://schemas.microsoft.com/office/drawing/2014/main" xmlns="" id="{0AFE5FB4-C7BA-4F62-B21E-3C9BA5D89AF6}"/>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3" name="テキスト ボックス 312">
          <a:extLst>
            <a:ext uri="{FF2B5EF4-FFF2-40B4-BE49-F238E27FC236}">
              <a16:creationId xmlns:a16="http://schemas.microsoft.com/office/drawing/2014/main" xmlns="" id="{17F91DC8-1D2F-40CA-BE54-68513A8078E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14" name="直線コネクタ 313">
          <a:extLst>
            <a:ext uri="{FF2B5EF4-FFF2-40B4-BE49-F238E27FC236}">
              <a16:creationId xmlns:a16="http://schemas.microsoft.com/office/drawing/2014/main" xmlns="" id="{C29275C9-7F7B-40C0-8CA6-B827FB9605F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15" name="直線コネクタ 314">
          <a:extLst>
            <a:ext uri="{FF2B5EF4-FFF2-40B4-BE49-F238E27FC236}">
              <a16:creationId xmlns:a16="http://schemas.microsoft.com/office/drawing/2014/main" xmlns="" id="{0C34940C-1342-459C-94F2-C350BD67301D}"/>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6" name="テキスト ボックス 315">
          <a:extLst>
            <a:ext uri="{FF2B5EF4-FFF2-40B4-BE49-F238E27FC236}">
              <a16:creationId xmlns:a16="http://schemas.microsoft.com/office/drawing/2014/main" xmlns="" id="{FD8AD80A-6EFA-41D8-B0AA-BC7A4C5B8EB5}"/>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7" name="直線コネクタ 316">
          <a:extLst>
            <a:ext uri="{FF2B5EF4-FFF2-40B4-BE49-F238E27FC236}">
              <a16:creationId xmlns:a16="http://schemas.microsoft.com/office/drawing/2014/main" xmlns="" id="{CE1DA8E1-433C-4C68-862D-F10B3B5AD327}"/>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8" name="テキスト ボックス 317">
          <a:extLst>
            <a:ext uri="{FF2B5EF4-FFF2-40B4-BE49-F238E27FC236}">
              <a16:creationId xmlns:a16="http://schemas.microsoft.com/office/drawing/2014/main" xmlns="" id="{28DC2429-2474-4D6D-A126-39AF27F22393}"/>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9" name="直線コネクタ 318">
          <a:extLst>
            <a:ext uri="{FF2B5EF4-FFF2-40B4-BE49-F238E27FC236}">
              <a16:creationId xmlns:a16="http://schemas.microsoft.com/office/drawing/2014/main" xmlns="" id="{1ABA1537-EA48-4259-9B87-2235B9D3287A}"/>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0" name="テキスト ボックス 319">
          <a:extLst>
            <a:ext uri="{FF2B5EF4-FFF2-40B4-BE49-F238E27FC236}">
              <a16:creationId xmlns:a16="http://schemas.microsoft.com/office/drawing/2014/main" xmlns="" id="{95216483-16D9-4524-B899-D555916701B6}"/>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1" name="直線コネクタ 320">
          <a:extLst>
            <a:ext uri="{FF2B5EF4-FFF2-40B4-BE49-F238E27FC236}">
              <a16:creationId xmlns:a16="http://schemas.microsoft.com/office/drawing/2014/main" xmlns="" id="{CE0C6132-9017-4A3A-8D08-BF0DB74F88CA}"/>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2" name="テキスト ボックス 321">
          <a:extLst>
            <a:ext uri="{FF2B5EF4-FFF2-40B4-BE49-F238E27FC236}">
              <a16:creationId xmlns:a16="http://schemas.microsoft.com/office/drawing/2014/main" xmlns="" id="{6BCCD78E-6288-402D-97AA-F310360224D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3" name="直線コネクタ 322">
          <a:extLst>
            <a:ext uri="{FF2B5EF4-FFF2-40B4-BE49-F238E27FC236}">
              <a16:creationId xmlns:a16="http://schemas.microsoft.com/office/drawing/2014/main" xmlns="" id="{28FB84A3-2F5F-4694-87C8-84800DC0E1C5}"/>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24" name="テキスト ボックス 323">
          <a:extLst>
            <a:ext uri="{FF2B5EF4-FFF2-40B4-BE49-F238E27FC236}">
              <a16:creationId xmlns:a16="http://schemas.microsoft.com/office/drawing/2014/main" xmlns="" id="{3FFA86EC-9E7A-4253-9A3E-36320A2C45FB}"/>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25" name="直線コネクタ 324">
          <a:extLst>
            <a:ext uri="{FF2B5EF4-FFF2-40B4-BE49-F238E27FC236}">
              <a16:creationId xmlns:a16="http://schemas.microsoft.com/office/drawing/2014/main" xmlns="" id="{92B63D2B-734B-4B19-A90B-6999DDD88B76}"/>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6" name="テキスト ボックス 325">
          <a:extLst>
            <a:ext uri="{FF2B5EF4-FFF2-40B4-BE49-F238E27FC236}">
              <a16:creationId xmlns:a16="http://schemas.microsoft.com/office/drawing/2014/main" xmlns="" id="{37804A9D-FF73-4FAE-838C-58366168957F}"/>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7" name="直線コネクタ 326">
          <a:extLst>
            <a:ext uri="{FF2B5EF4-FFF2-40B4-BE49-F238E27FC236}">
              <a16:creationId xmlns:a16="http://schemas.microsoft.com/office/drawing/2014/main" xmlns="" id="{BC8E7549-0F08-4994-8A48-4442975E727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8" name="テキスト ボックス 327">
          <a:extLst>
            <a:ext uri="{FF2B5EF4-FFF2-40B4-BE49-F238E27FC236}">
              <a16:creationId xmlns:a16="http://schemas.microsoft.com/office/drawing/2014/main" xmlns="" id="{AA9362AD-5B94-49CE-BBC8-46718649435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9" name="【福祉施設】&#10;一人当たり面積グラフ枠">
          <a:extLst>
            <a:ext uri="{FF2B5EF4-FFF2-40B4-BE49-F238E27FC236}">
              <a16:creationId xmlns:a16="http://schemas.microsoft.com/office/drawing/2014/main" xmlns="" id="{0199F984-1B67-4317-85AC-94ED60D7CBA5}"/>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112123</xdr:rowOff>
    </xdr:from>
    <xdr:to>
      <xdr:col>54</xdr:col>
      <xdr:colOff>189865</xdr:colOff>
      <xdr:row>86</xdr:row>
      <xdr:rowOff>146957</xdr:rowOff>
    </xdr:to>
    <xdr:cxnSp macro="">
      <xdr:nvCxnSpPr>
        <xdr:cNvPr id="330" name="直線コネクタ 329">
          <a:extLst>
            <a:ext uri="{FF2B5EF4-FFF2-40B4-BE49-F238E27FC236}">
              <a16:creationId xmlns:a16="http://schemas.microsoft.com/office/drawing/2014/main" xmlns="" id="{C6B4AD9B-9511-4DFB-BE53-111DDDDB6E79}"/>
            </a:ext>
          </a:extLst>
        </xdr:cNvPr>
        <xdr:cNvCxnSpPr/>
      </xdr:nvCxnSpPr>
      <xdr:spPr>
        <a:xfrm flipV="1">
          <a:off x="10476865" y="13485223"/>
          <a:ext cx="0" cy="140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150784</xdr:rowOff>
    </xdr:from>
    <xdr:ext cx="469744" cy="259045"/>
    <xdr:sp macro="" textlink="">
      <xdr:nvSpPr>
        <xdr:cNvPr id="331" name="【福祉施設】&#10;一人当たり面積最小値テキスト">
          <a:extLst>
            <a:ext uri="{FF2B5EF4-FFF2-40B4-BE49-F238E27FC236}">
              <a16:creationId xmlns:a16="http://schemas.microsoft.com/office/drawing/2014/main" xmlns="" id="{B6FD30CF-7AC2-4B15-A977-A387DC8C98F8}"/>
            </a:ext>
          </a:extLst>
        </xdr:cNvPr>
        <xdr:cNvSpPr txBox="1"/>
      </xdr:nvSpPr>
      <xdr:spPr>
        <a:xfrm>
          <a:off x="10515600" y="1489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146957</xdr:rowOff>
    </xdr:from>
    <xdr:to>
      <xdr:col>55</xdr:col>
      <xdr:colOff>88900</xdr:colOff>
      <xdr:row>86</xdr:row>
      <xdr:rowOff>146957</xdr:rowOff>
    </xdr:to>
    <xdr:cxnSp macro="">
      <xdr:nvCxnSpPr>
        <xdr:cNvPr id="332" name="直線コネクタ 331">
          <a:extLst>
            <a:ext uri="{FF2B5EF4-FFF2-40B4-BE49-F238E27FC236}">
              <a16:creationId xmlns:a16="http://schemas.microsoft.com/office/drawing/2014/main" xmlns="" id="{8D31A469-B1D6-4635-B983-602351D1CBD7}"/>
            </a:ext>
          </a:extLst>
        </xdr:cNvPr>
        <xdr:cNvCxnSpPr/>
      </xdr:nvCxnSpPr>
      <xdr:spPr>
        <a:xfrm>
          <a:off x="10388600" y="1489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58800</xdr:rowOff>
    </xdr:from>
    <xdr:ext cx="469744" cy="259045"/>
    <xdr:sp macro="" textlink="">
      <xdr:nvSpPr>
        <xdr:cNvPr id="333" name="【福祉施設】&#10;一人当たり面積最大値テキスト">
          <a:extLst>
            <a:ext uri="{FF2B5EF4-FFF2-40B4-BE49-F238E27FC236}">
              <a16:creationId xmlns:a16="http://schemas.microsoft.com/office/drawing/2014/main" xmlns="" id="{0291CB4D-9DEF-4C9B-8B4A-68AA4D27E798}"/>
            </a:ext>
          </a:extLst>
        </xdr:cNvPr>
        <xdr:cNvSpPr txBox="1"/>
      </xdr:nvSpPr>
      <xdr:spPr>
        <a:xfrm>
          <a:off x="10515600" y="132604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112123</xdr:rowOff>
    </xdr:from>
    <xdr:to>
      <xdr:col>55</xdr:col>
      <xdr:colOff>88900</xdr:colOff>
      <xdr:row>78</xdr:row>
      <xdr:rowOff>112123</xdr:rowOff>
    </xdr:to>
    <xdr:cxnSp macro="">
      <xdr:nvCxnSpPr>
        <xdr:cNvPr id="334" name="直線コネクタ 333">
          <a:extLst>
            <a:ext uri="{FF2B5EF4-FFF2-40B4-BE49-F238E27FC236}">
              <a16:creationId xmlns:a16="http://schemas.microsoft.com/office/drawing/2014/main" xmlns="" id="{FFCA83A5-4585-4912-B263-4AD9FF5CBAEA}"/>
            </a:ext>
          </a:extLst>
        </xdr:cNvPr>
        <xdr:cNvCxnSpPr/>
      </xdr:nvCxnSpPr>
      <xdr:spPr>
        <a:xfrm>
          <a:off x="10388600" y="1348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109963</xdr:rowOff>
    </xdr:from>
    <xdr:ext cx="469744" cy="259045"/>
    <xdr:sp macro="" textlink="">
      <xdr:nvSpPr>
        <xdr:cNvPr id="335" name="【福祉施設】&#10;一人当たり面積平均値テキスト">
          <a:extLst>
            <a:ext uri="{FF2B5EF4-FFF2-40B4-BE49-F238E27FC236}">
              <a16:creationId xmlns:a16="http://schemas.microsoft.com/office/drawing/2014/main" xmlns="" id="{2A7F1350-9663-4580-B9F3-53D819A733D7}"/>
            </a:ext>
          </a:extLst>
        </xdr:cNvPr>
        <xdr:cNvSpPr txBox="1"/>
      </xdr:nvSpPr>
      <xdr:spPr>
        <a:xfrm>
          <a:off x="10515600" y="146832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131536</xdr:rowOff>
    </xdr:from>
    <xdr:to>
      <xdr:col>55</xdr:col>
      <xdr:colOff>50800</xdr:colOff>
      <xdr:row>86</xdr:row>
      <xdr:rowOff>61686</xdr:rowOff>
    </xdr:to>
    <xdr:sp macro="" textlink="">
      <xdr:nvSpPr>
        <xdr:cNvPr id="336" name="フローチャート: 判断 335">
          <a:extLst>
            <a:ext uri="{FF2B5EF4-FFF2-40B4-BE49-F238E27FC236}">
              <a16:creationId xmlns:a16="http://schemas.microsoft.com/office/drawing/2014/main" xmlns="" id="{510E11CF-6219-4A07-AC32-8FBA8D999C62}"/>
            </a:ext>
          </a:extLst>
        </xdr:cNvPr>
        <xdr:cNvSpPr/>
      </xdr:nvSpPr>
      <xdr:spPr>
        <a:xfrm>
          <a:off x="10426700" y="1470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167458</xdr:rowOff>
    </xdr:from>
    <xdr:to>
      <xdr:col>50</xdr:col>
      <xdr:colOff>165100</xdr:colOff>
      <xdr:row>86</xdr:row>
      <xdr:rowOff>97608</xdr:rowOff>
    </xdr:to>
    <xdr:sp macro="" textlink="">
      <xdr:nvSpPr>
        <xdr:cNvPr id="337" name="フローチャート: 判断 336">
          <a:extLst>
            <a:ext uri="{FF2B5EF4-FFF2-40B4-BE49-F238E27FC236}">
              <a16:creationId xmlns:a16="http://schemas.microsoft.com/office/drawing/2014/main" xmlns="" id="{999D7AF2-D773-4AB0-A02B-6F9600CB27DB}"/>
            </a:ext>
          </a:extLst>
        </xdr:cNvPr>
        <xdr:cNvSpPr/>
      </xdr:nvSpPr>
      <xdr:spPr>
        <a:xfrm>
          <a:off x="9588500" y="14740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86</xdr:row>
      <xdr:rowOff>11249</xdr:rowOff>
    </xdr:from>
    <xdr:to>
      <xdr:col>46</xdr:col>
      <xdr:colOff>38100</xdr:colOff>
      <xdr:row>86</xdr:row>
      <xdr:rowOff>112849</xdr:rowOff>
    </xdr:to>
    <xdr:sp macro="" textlink="">
      <xdr:nvSpPr>
        <xdr:cNvPr id="338" name="フローチャート: 判断 337">
          <a:extLst>
            <a:ext uri="{FF2B5EF4-FFF2-40B4-BE49-F238E27FC236}">
              <a16:creationId xmlns:a16="http://schemas.microsoft.com/office/drawing/2014/main" xmlns="" id="{37BE05FE-7E3C-403A-BEB2-F2B769D91A6B}"/>
            </a:ext>
          </a:extLst>
        </xdr:cNvPr>
        <xdr:cNvSpPr/>
      </xdr:nvSpPr>
      <xdr:spPr>
        <a:xfrm>
          <a:off x="8699500" y="14755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86</xdr:row>
      <xdr:rowOff>1451</xdr:rowOff>
    </xdr:from>
    <xdr:to>
      <xdr:col>41</xdr:col>
      <xdr:colOff>101600</xdr:colOff>
      <xdr:row>86</xdr:row>
      <xdr:rowOff>103051</xdr:rowOff>
    </xdr:to>
    <xdr:sp macro="" textlink="">
      <xdr:nvSpPr>
        <xdr:cNvPr id="339" name="フローチャート: 判断 338">
          <a:extLst>
            <a:ext uri="{FF2B5EF4-FFF2-40B4-BE49-F238E27FC236}">
              <a16:creationId xmlns:a16="http://schemas.microsoft.com/office/drawing/2014/main" xmlns="" id="{8E25ADDC-525B-49E8-BA4D-1DE41FD3DD4F}"/>
            </a:ext>
          </a:extLst>
        </xdr:cNvPr>
        <xdr:cNvSpPr/>
      </xdr:nvSpPr>
      <xdr:spPr>
        <a:xfrm>
          <a:off x="7810500" y="14746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164193</xdr:rowOff>
    </xdr:from>
    <xdr:to>
      <xdr:col>36</xdr:col>
      <xdr:colOff>165100</xdr:colOff>
      <xdr:row>86</xdr:row>
      <xdr:rowOff>94343</xdr:rowOff>
    </xdr:to>
    <xdr:sp macro="" textlink="">
      <xdr:nvSpPr>
        <xdr:cNvPr id="340" name="フローチャート: 判断 339">
          <a:extLst>
            <a:ext uri="{FF2B5EF4-FFF2-40B4-BE49-F238E27FC236}">
              <a16:creationId xmlns:a16="http://schemas.microsoft.com/office/drawing/2014/main" xmlns="" id="{27808E88-D12A-497B-BAC9-A664862C14A0}"/>
            </a:ext>
          </a:extLst>
        </xdr:cNvPr>
        <xdr:cNvSpPr/>
      </xdr:nvSpPr>
      <xdr:spPr>
        <a:xfrm>
          <a:off x="6921500" y="14737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1" name="テキスト ボックス 340">
          <a:extLst>
            <a:ext uri="{FF2B5EF4-FFF2-40B4-BE49-F238E27FC236}">
              <a16:creationId xmlns:a16="http://schemas.microsoft.com/office/drawing/2014/main" xmlns="" id="{4CC34936-D517-4B78-9169-2D7217039A8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2" name="テキスト ボックス 341">
          <a:extLst>
            <a:ext uri="{FF2B5EF4-FFF2-40B4-BE49-F238E27FC236}">
              <a16:creationId xmlns:a16="http://schemas.microsoft.com/office/drawing/2014/main" xmlns="" id="{6149E169-701C-4FC9-9988-E7175FB7649A}"/>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3" name="テキスト ボックス 342">
          <a:extLst>
            <a:ext uri="{FF2B5EF4-FFF2-40B4-BE49-F238E27FC236}">
              <a16:creationId xmlns:a16="http://schemas.microsoft.com/office/drawing/2014/main" xmlns="" id="{443A8FAF-D810-4FDE-8681-B90BD025F317}"/>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44" name="テキスト ボックス 343">
          <a:extLst>
            <a:ext uri="{FF2B5EF4-FFF2-40B4-BE49-F238E27FC236}">
              <a16:creationId xmlns:a16="http://schemas.microsoft.com/office/drawing/2014/main" xmlns="" id="{8D31406D-E98F-41B9-9779-0FE3A3E15BC8}"/>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45" name="テキスト ボックス 344">
          <a:extLst>
            <a:ext uri="{FF2B5EF4-FFF2-40B4-BE49-F238E27FC236}">
              <a16:creationId xmlns:a16="http://schemas.microsoft.com/office/drawing/2014/main" xmlns="" id="{8156AA23-E41E-4F47-8EF5-24ACB709F6B3}"/>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70576</xdr:rowOff>
    </xdr:from>
    <xdr:to>
      <xdr:col>55</xdr:col>
      <xdr:colOff>50800</xdr:colOff>
      <xdr:row>86</xdr:row>
      <xdr:rowOff>726</xdr:rowOff>
    </xdr:to>
    <xdr:sp macro="" textlink="">
      <xdr:nvSpPr>
        <xdr:cNvPr id="346" name="楕円 345">
          <a:extLst>
            <a:ext uri="{FF2B5EF4-FFF2-40B4-BE49-F238E27FC236}">
              <a16:creationId xmlns:a16="http://schemas.microsoft.com/office/drawing/2014/main" xmlns="" id="{5ED4516C-0E5A-4A7B-8984-94C918C5CCE2}"/>
            </a:ext>
          </a:extLst>
        </xdr:cNvPr>
        <xdr:cNvSpPr/>
      </xdr:nvSpPr>
      <xdr:spPr>
        <a:xfrm>
          <a:off x="10426700" y="1464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93453</xdr:rowOff>
    </xdr:from>
    <xdr:ext cx="469744" cy="259045"/>
    <xdr:sp macro="" textlink="">
      <xdr:nvSpPr>
        <xdr:cNvPr id="347" name="【福祉施設】&#10;一人当たり面積該当値テキスト">
          <a:extLst>
            <a:ext uri="{FF2B5EF4-FFF2-40B4-BE49-F238E27FC236}">
              <a16:creationId xmlns:a16="http://schemas.microsoft.com/office/drawing/2014/main" xmlns="" id="{403D3E0E-CAD6-4E5D-BA24-3C0785D75936}"/>
            </a:ext>
          </a:extLst>
        </xdr:cNvPr>
        <xdr:cNvSpPr txBox="1"/>
      </xdr:nvSpPr>
      <xdr:spPr>
        <a:xfrm>
          <a:off x="10515600" y="144952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76019</xdr:rowOff>
    </xdr:from>
    <xdr:to>
      <xdr:col>50</xdr:col>
      <xdr:colOff>165100</xdr:colOff>
      <xdr:row>86</xdr:row>
      <xdr:rowOff>6169</xdr:rowOff>
    </xdr:to>
    <xdr:sp macro="" textlink="">
      <xdr:nvSpPr>
        <xdr:cNvPr id="348" name="楕円 347">
          <a:extLst>
            <a:ext uri="{FF2B5EF4-FFF2-40B4-BE49-F238E27FC236}">
              <a16:creationId xmlns:a16="http://schemas.microsoft.com/office/drawing/2014/main" xmlns="" id="{666B8DCF-B730-4AF5-86AD-D6978F5DB75C}"/>
            </a:ext>
          </a:extLst>
        </xdr:cNvPr>
        <xdr:cNvSpPr/>
      </xdr:nvSpPr>
      <xdr:spPr>
        <a:xfrm>
          <a:off x="9588500" y="1464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121376</xdr:rowOff>
    </xdr:from>
    <xdr:to>
      <xdr:col>55</xdr:col>
      <xdr:colOff>0</xdr:colOff>
      <xdr:row>85</xdr:row>
      <xdr:rowOff>126819</xdr:rowOff>
    </xdr:to>
    <xdr:cxnSp macro="">
      <xdr:nvCxnSpPr>
        <xdr:cNvPr id="349" name="直線コネクタ 348">
          <a:extLst>
            <a:ext uri="{FF2B5EF4-FFF2-40B4-BE49-F238E27FC236}">
              <a16:creationId xmlns:a16="http://schemas.microsoft.com/office/drawing/2014/main" xmlns="" id="{98218464-CF78-4C92-B983-20B445173B53}"/>
            </a:ext>
          </a:extLst>
        </xdr:cNvPr>
        <xdr:cNvCxnSpPr/>
      </xdr:nvCxnSpPr>
      <xdr:spPr>
        <a:xfrm flipV="1">
          <a:off x="9639300" y="14694626"/>
          <a:ext cx="8382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60779</xdr:rowOff>
    </xdr:from>
    <xdr:to>
      <xdr:col>46</xdr:col>
      <xdr:colOff>38100</xdr:colOff>
      <xdr:row>85</xdr:row>
      <xdr:rowOff>162379</xdr:rowOff>
    </xdr:to>
    <xdr:sp macro="" textlink="">
      <xdr:nvSpPr>
        <xdr:cNvPr id="350" name="楕円 349">
          <a:extLst>
            <a:ext uri="{FF2B5EF4-FFF2-40B4-BE49-F238E27FC236}">
              <a16:creationId xmlns:a16="http://schemas.microsoft.com/office/drawing/2014/main" xmlns="" id="{32C2CCE7-27D2-4B3D-8B63-1746012C834B}"/>
            </a:ext>
          </a:extLst>
        </xdr:cNvPr>
        <xdr:cNvSpPr/>
      </xdr:nvSpPr>
      <xdr:spPr>
        <a:xfrm>
          <a:off x="8699500" y="1463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111579</xdr:rowOff>
    </xdr:from>
    <xdr:to>
      <xdr:col>50</xdr:col>
      <xdr:colOff>114300</xdr:colOff>
      <xdr:row>85</xdr:row>
      <xdr:rowOff>126819</xdr:rowOff>
    </xdr:to>
    <xdr:cxnSp macro="">
      <xdr:nvCxnSpPr>
        <xdr:cNvPr id="351" name="直線コネクタ 350">
          <a:extLst>
            <a:ext uri="{FF2B5EF4-FFF2-40B4-BE49-F238E27FC236}">
              <a16:creationId xmlns:a16="http://schemas.microsoft.com/office/drawing/2014/main" xmlns="" id="{CAEC5049-95F2-4EEB-8EF2-35320B7B42A8}"/>
            </a:ext>
          </a:extLst>
        </xdr:cNvPr>
        <xdr:cNvCxnSpPr/>
      </xdr:nvCxnSpPr>
      <xdr:spPr>
        <a:xfrm>
          <a:off x="8750300" y="14684829"/>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66221</xdr:rowOff>
    </xdr:from>
    <xdr:to>
      <xdr:col>41</xdr:col>
      <xdr:colOff>101600</xdr:colOff>
      <xdr:row>85</xdr:row>
      <xdr:rowOff>167821</xdr:rowOff>
    </xdr:to>
    <xdr:sp macro="" textlink="">
      <xdr:nvSpPr>
        <xdr:cNvPr id="352" name="楕円 351">
          <a:extLst>
            <a:ext uri="{FF2B5EF4-FFF2-40B4-BE49-F238E27FC236}">
              <a16:creationId xmlns:a16="http://schemas.microsoft.com/office/drawing/2014/main" xmlns="" id="{78A50F17-EAD7-40C4-9E74-E4C3C15B289D}"/>
            </a:ext>
          </a:extLst>
        </xdr:cNvPr>
        <xdr:cNvSpPr/>
      </xdr:nvSpPr>
      <xdr:spPr>
        <a:xfrm>
          <a:off x="7810500" y="14639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111579</xdr:rowOff>
    </xdr:from>
    <xdr:to>
      <xdr:col>45</xdr:col>
      <xdr:colOff>177800</xdr:colOff>
      <xdr:row>85</xdr:row>
      <xdr:rowOff>117021</xdr:rowOff>
    </xdr:to>
    <xdr:cxnSp macro="">
      <xdr:nvCxnSpPr>
        <xdr:cNvPr id="353" name="直線コネクタ 352">
          <a:extLst>
            <a:ext uri="{FF2B5EF4-FFF2-40B4-BE49-F238E27FC236}">
              <a16:creationId xmlns:a16="http://schemas.microsoft.com/office/drawing/2014/main" xmlns="" id="{C6E5F58D-A830-4407-A2C7-4A76B59B52DD}"/>
            </a:ext>
          </a:extLst>
        </xdr:cNvPr>
        <xdr:cNvCxnSpPr/>
      </xdr:nvCxnSpPr>
      <xdr:spPr>
        <a:xfrm flipV="1">
          <a:off x="7861300" y="14684829"/>
          <a:ext cx="889000"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71664</xdr:rowOff>
    </xdr:from>
    <xdr:to>
      <xdr:col>36</xdr:col>
      <xdr:colOff>165100</xdr:colOff>
      <xdr:row>86</xdr:row>
      <xdr:rowOff>1814</xdr:rowOff>
    </xdr:to>
    <xdr:sp macro="" textlink="">
      <xdr:nvSpPr>
        <xdr:cNvPr id="354" name="楕円 353">
          <a:extLst>
            <a:ext uri="{FF2B5EF4-FFF2-40B4-BE49-F238E27FC236}">
              <a16:creationId xmlns:a16="http://schemas.microsoft.com/office/drawing/2014/main" xmlns="" id="{02121A96-40D0-4424-81EA-909E5DBE3F55}"/>
            </a:ext>
          </a:extLst>
        </xdr:cNvPr>
        <xdr:cNvSpPr/>
      </xdr:nvSpPr>
      <xdr:spPr>
        <a:xfrm>
          <a:off x="6921500" y="14644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117021</xdr:rowOff>
    </xdr:from>
    <xdr:to>
      <xdr:col>41</xdr:col>
      <xdr:colOff>50800</xdr:colOff>
      <xdr:row>85</xdr:row>
      <xdr:rowOff>122464</xdr:rowOff>
    </xdr:to>
    <xdr:cxnSp macro="">
      <xdr:nvCxnSpPr>
        <xdr:cNvPr id="355" name="直線コネクタ 354">
          <a:extLst>
            <a:ext uri="{FF2B5EF4-FFF2-40B4-BE49-F238E27FC236}">
              <a16:creationId xmlns:a16="http://schemas.microsoft.com/office/drawing/2014/main" xmlns="" id="{A78EA15F-49FE-4DE5-BF28-83CF87E0A535}"/>
            </a:ext>
          </a:extLst>
        </xdr:cNvPr>
        <xdr:cNvCxnSpPr/>
      </xdr:nvCxnSpPr>
      <xdr:spPr>
        <a:xfrm flipV="1">
          <a:off x="6972300" y="14690271"/>
          <a:ext cx="889000" cy="5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86</xdr:row>
      <xdr:rowOff>88735</xdr:rowOff>
    </xdr:from>
    <xdr:ext cx="469744" cy="259045"/>
    <xdr:sp macro="" textlink="">
      <xdr:nvSpPr>
        <xdr:cNvPr id="356" name="n_1aveValue【福祉施設】&#10;一人当たり面積">
          <a:extLst>
            <a:ext uri="{FF2B5EF4-FFF2-40B4-BE49-F238E27FC236}">
              <a16:creationId xmlns:a16="http://schemas.microsoft.com/office/drawing/2014/main" xmlns="" id="{BD79EDC3-A8A7-49C1-BFB5-510E51C40422}"/>
            </a:ext>
          </a:extLst>
        </xdr:cNvPr>
        <xdr:cNvSpPr txBox="1"/>
      </xdr:nvSpPr>
      <xdr:spPr>
        <a:xfrm>
          <a:off x="9391727" y="14833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103976</xdr:rowOff>
    </xdr:from>
    <xdr:ext cx="469744" cy="259045"/>
    <xdr:sp macro="" textlink="">
      <xdr:nvSpPr>
        <xdr:cNvPr id="357" name="n_2aveValue【福祉施設】&#10;一人当たり面積">
          <a:extLst>
            <a:ext uri="{FF2B5EF4-FFF2-40B4-BE49-F238E27FC236}">
              <a16:creationId xmlns:a16="http://schemas.microsoft.com/office/drawing/2014/main" xmlns="" id="{8AEC292B-4EE2-430C-B9F2-74D05D08FF30}"/>
            </a:ext>
          </a:extLst>
        </xdr:cNvPr>
        <xdr:cNvSpPr txBox="1"/>
      </xdr:nvSpPr>
      <xdr:spPr>
        <a:xfrm>
          <a:off x="8515427" y="1484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94178</xdr:rowOff>
    </xdr:from>
    <xdr:ext cx="469744" cy="259045"/>
    <xdr:sp macro="" textlink="">
      <xdr:nvSpPr>
        <xdr:cNvPr id="358" name="n_3aveValue【福祉施設】&#10;一人当たり面積">
          <a:extLst>
            <a:ext uri="{FF2B5EF4-FFF2-40B4-BE49-F238E27FC236}">
              <a16:creationId xmlns:a16="http://schemas.microsoft.com/office/drawing/2014/main" xmlns="" id="{EDE40D28-A016-4F51-95F4-B2B30FECF8A1}"/>
            </a:ext>
          </a:extLst>
        </xdr:cNvPr>
        <xdr:cNvSpPr txBox="1"/>
      </xdr:nvSpPr>
      <xdr:spPr>
        <a:xfrm>
          <a:off x="7626427" y="14838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85470</xdr:rowOff>
    </xdr:from>
    <xdr:ext cx="469744" cy="259045"/>
    <xdr:sp macro="" textlink="">
      <xdr:nvSpPr>
        <xdr:cNvPr id="359" name="n_4aveValue【福祉施設】&#10;一人当たり面積">
          <a:extLst>
            <a:ext uri="{FF2B5EF4-FFF2-40B4-BE49-F238E27FC236}">
              <a16:creationId xmlns:a16="http://schemas.microsoft.com/office/drawing/2014/main" xmlns="" id="{AB6328C9-0F69-425B-A1AA-4C05E260FE23}"/>
            </a:ext>
          </a:extLst>
        </xdr:cNvPr>
        <xdr:cNvSpPr txBox="1"/>
      </xdr:nvSpPr>
      <xdr:spPr>
        <a:xfrm>
          <a:off x="6737427" y="148301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22696</xdr:rowOff>
    </xdr:from>
    <xdr:ext cx="469744" cy="259045"/>
    <xdr:sp macro="" textlink="">
      <xdr:nvSpPr>
        <xdr:cNvPr id="360" name="n_1mainValue【福祉施設】&#10;一人当たり面積">
          <a:extLst>
            <a:ext uri="{FF2B5EF4-FFF2-40B4-BE49-F238E27FC236}">
              <a16:creationId xmlns:a16="http://schemas.microsoft.com/office/drawing/2014/main" xmlns="" id="{FB2C7AD8-6B5E-44BD-9D32-7FCD81F0F6A0}"/>
            </a:ext>
          </a:extLst>
        </xdr:cNvPr>
        <xdr:cNvSpPr txBox="1"/>
      </xdr:nvSpPr>
      <xdr:spPr>
        <a:xfrm>
          <a:off x="9391727" y="14424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7456</xdr:rowOff>
    </xdr:from>
    <xdr:ext cx="469744" cy="259045"/>
    <xdr:sp macro="" textlink="">
      <xdr:nvSpPr>
        <xdr:cNvPr id="361" name="n_2mainValue【福祉施設】&#10;一人当たり面積">
          <a:extLst>
            <a:ext uri="{FF2B5EF4-FFF2-40B4-BE49-F238E27FC236}">
              <a16:creationId xmlns:a16="http://schemas.microsoft.com/office/drawing/2014/main" xmlns="" id="{3C158F5B-3646-4DA0-BB32-A63FD70464A0}"/>
            </a:ext>
          </a:extLst>
        </xdr:cNvPr>
        <xdr:cNvSpPr txBox="1"/>
      </xdr:nvSpPr>
      <xdr:spPr>
        <a:xfrm>
          <a:off x="8515427" y="14409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12898</xdr:rowOff>
    </xdr:from>
    <xdr:ext cx="469744" cy="259045"/>
    <xdr:sp macro="" textlink="">
      <xdr:nvSpPr>
        <xdr:cNvPr id="362" name="n_3mainValue【福祉施設】&#10;一人当たり面積">
          <a:extLst>
            <a:ext uri="{FF2B5EF4-FFF2-40B4-BE49-F238E27FC236}">
              <a16:creationId xmlns:a16="http://schemas.microsoft.com/office/drawing/2014/main" xmlns="" id="{6F2A9099-DCAE-43B0-933D-13B297BDDCE7}"/>
            </a:ext>
          </a:extLst>
        </xdr:cNvPr>
        <xdr:cNvSpPr txBox="1"/>
      </xdr:nvSpPr>
      <xdr:spPr>
        <a:xfrm>
          <a:off x="7626427" y="144146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18341</xdr:rowOff>
    </xdr:from>
    <xdr:ext cx="469744" cy="259045"/>
    <xdr:sp macro="" textlink="">
      <xdr:nvSpPr>
        <xdr:cNvPr id="363" name="n_4mainValue【福祉施設】&#10;一人当たり面積">
          <a:extLst>
            <a:ext uri="{FF2B5EF4-FFF2-40B4-BE49-F238E27FC236}">
              <a16:creationId xmlns:a16="http://schemas.microsoft.com/office/drawing/2014/main" xmlns="" id="{9D14F8CB-3200-479E-85FB-291EB9C3C0BB}"/>
            </a:ext>
          </a:extLst>
        </xdr:cNvPr>
        <xdr:cNvSpPr txBox="1"/>
      </xdr:nvSpPr>
      <xdr:spPr>
        <a:xfrm>
          <a:off x="6737427" y="14420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64" name="正方形/長方形 363">
          <a:extLst>
            <a:ext uri="{FF2B5EF4-FFF2-40B4-BE49-F238E27FC236}">
              <a16:creationId xmlns:a16="http://schemas.microsoft.com/office/drawing/2014/main" xmlns="" id="{E3E62923-C64A-4B36-B4FC-344E085FB928}"/>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65" name="正方形/長方形 364">
          <a:extLst>
            <a:ext uri="{FF2B5EF4-FFF2-40B4-BE49-F238E27FC236}">
              <a16:creationId xmlns:a16="http://schemas.microsoft.com/office/drawing/2014/main" xmlns="" id="{F6855BDE-F84E-41C0-8754-3F7267F905A3}"/>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66" name="正方形/長方形 365">
          <a:extLst>
            <a:ext uri="{FF2B5EF4-FFF2-40B4-BE49-F238E27FC236}">
              <a16:creationId xmlns:a16="http://schemas.microsoft.com/office/drawing/2014/main" xmlns="" id="{EF1206E0-BD75-42B2-9D91-EF3FA7C2975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67" name="正方形/長方形 366">
          <a:extLst>
            <a:ext uri="{FF2B5EF4-FFF2-40B4-BE49-F238E27FC236}">
              <a16:creationId xmlns:a16="http://schemas.microsoft.com/office/drawing/2014/main" xmlns="" id="{DD7FD014-8D64-4860-B55C-7022E1DB8256}"/>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68" name="正方形/長方形 367">
          <a:extLst>
            <a:ext uri="{FF2B5EF4-FFF2-40B4-BE49-F238E27FC236}">
              <a16:creationId xmlns:a16="http://schemas.microsoft.com/office/drawing/2014/main" xmlns="" id="{195DA79D-0335-4B53-9308-9B928A60DD8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69" name="正方形/長方形 368">
          <a:extLst>
            <a:ext uri="{FF2B5EF4-FFF2-40B4-BE49-F238E27FC236}">
              <a16:creationId xmlns:a16="http://schemas.microsoft.com/office/drawing/2014/main" xmlns="" id="{D7114A60-5E6D-427E-A88C-E6118ECDA769}"/>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0" name="正方形/長方形 369">
          <a:extLst>
            <a:ext uri="{FF2B5EF4-FFF2-40B4-BE49-F238E27FC236}">
              <a16:creationId xmlns:a16="http://schemas.microsoft.com/office/drawing/2014/main" xmlns="" id="{120B1086-6E25-4A5F-9962-1D3B45AB6726}"/>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1" name="正方形/長方形 370">
          <a:extLst>
            <a:ext uri="{FF2B5EF4-FFF2-40B4-BE49-F238E27FC236}">
              <a16:creationId xmlns:a16="http://schemas.microsoft.com/office/drawing/2014/main" xmlns="" id="{0D859D85-97CC-45E4-9201-7946B43EA306}"/>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72" name="テキスト ボックス 371">
          <a:extLst>
            <a:ext uri="{FF2B5EF4-FFF2-40B4-BE49-F238E27FC236}">
              <a16:creationId xmlns:a16="http://schemas.microsoft.com/office/drawing/2014/main" xmlns="" id="{43F55AED-0BDE-4B10-A697-316DFE6E9ABF}"/>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73" name="直線コネクタ 372">
          <a:extLst>
            <a:ext uri="{FF2B5EF4-FFF2-40B4-BE49-F238E27FC236}">
              <a16:creationId xmlns:a16="http://schemas.microsoft.com/office/drawing/2014/main" xmlns="" id="{6D874F50-2474-4AEC-B149-EF4391A05231}"/>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74" name="テキスト ボックス 373">
          <a:extLst>
            <a:ext uri="{FF2B5EF4-FFF2-40B4-BE49-F238E27FC236}">
              <a16:creationId xmlns:a16="http://schemas.microsoft.com/office/drawing/2014/main" xmlns="" id="{902455F5-93FB-4B90-803F-C860DC4C2A47}"/>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75" name="直線コネクタ 374">
          <a:extLst>
            <a:ext uri="{FF2B5EF4-FFF2-40B4-BE49-F238E27FC236}">
              <a16:creationId xmlns:a16="http://schemas.microsoft.com/office/drawing/2014/main" xmlns="" id="{39414918-3CCC-40FC-92B4-C9E094CFD4FE}"/>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76" name="テキスト ボックス 375">
          <a:extLst>
            <a:ext uri="{FF2B5EF4-FFF2-40B4-BE49-F238E27FC236}">
              <a16:creationId xmlns:a16="http://schemas.microsoft.com/office/drawing/2014/main" xmlns="" id="{A76E61A9-84A7-433F-8A10-0005FBFF6275}"/>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77" name="直線コネクタ 376">
          <a:extLst>
            <a:ext uri="{FF2B5EF4-FFF2-40B4-BE49-F238E27FC236}">
              <a16:creationId xmlns:a16="http://schemas.microsoft.com/office/drawing/2014/main" xmlns="" id="{117CED1E-8A2A-42C4-87C3-73A8BEFB8E0C}"/>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78" name="テキスト ボックス 377">
          <a:extLst>
            <a:ext uri="{FF2B5EF4-FFF2-40B4-BE49-F238E27FC236}">
              <a16:creationId xmlns:a16="http://schemas.microsoft.com/office/drawing/2014/main" xmlns="" id="{977B20EF-3C6E-49DA-89B5-D707291E1BA3}"/>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79" name="直線コネクタ 378">
          <a:extLst>
            <a:ext uri="{FF2B5EF4-FFF2-40B4-BE49-F238E27FC236}">
              <a16:creationId xmlns:a16="http://schemas.microsoft.com/office/drawing/2014/main" xmlns="" id="{70149D4B-A49F-4866-BF63-C0B255A842A7}"/>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80" name="テキスト ボックス 379">
          <a:extLst>
            <a:ext uri="{FF2B5EF4-FFF2-40B4-BE49-F238E27FC236}">
              <a16:creationId xmlns:a16="http://schemas.microsoft.com/office/drawing/2014/main" xmlns="" id="{03D30FEA-9DD9-4BC2-8A8D-27BB6321EED5}"/>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81" name="直線コネクタ 380">
          <a:extLst>
            <a:ext uri="{FF2B5EF4-FFF2-40B4-BE49-F238E27FC236}">
              <a16:creationId xmlns:a16="http://schemas.microsoft.com/office/drawing/2014/main" xmlns="" id="{F4971C56-50EE-498E-8016-21A64BFD1D05}"/>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82" name="テキスト ボックス 381">
          <a:extLst>
            <a:ext uri="{FF2B5EF4-FFF2-40B4-BE49-F238E27FC236}">
              <a16:creationId xmlns:a16="http://schemas.microsoft.com/office/drawing/2014/main" xmlns="" id="{0EA280AF-5725-4E43-A817-2823ABE24D77}"/>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83" name="直線コネクタ 382">
          <a:extLst>
            <a:ext uri="{FF2B5EF4-FFF2-40B4-BE49-F238E27FC236}">
              <a16:creationId xmlns:a16="http://schemas.microsoft.com/office/drawing/2014/main" xmlns="" id="{6A60D354-0C98-475A-892B-E3886BCEE214}"/>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84" name="テキスト ボックス 383">
          <a:extLst>
            <a:ext uri="{FF2B5EF4-FFF2-40B4-BE49-F238E27FC236}">
              <a16:creationId xmlns:a16="http://schemas.microsoft.com/office/drawing/2014/main" xmlns="" id="{4B24D556-251B-4917-8C23-EEEB32A20F5E}"/>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85" name="直線コネクタ 384">
          <a:extLst>
            <a:ext uri="{FF2B5EF4-FFF2-40B4-BE49-F238E27FC236}">
              <a16:creationId xmlns:a16="http://schemas.microsoft.com/office/drawing/2014/main" xmlns="" id="{B34E0B30-8227-4CF4-A0AE-1F19CC09DECF}"/>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86" name="テキスト ボックス 385">
          <a:extLst>
            <a:ext uri="{FF2B5EF4-FFF2-40B4-BE49-F238E27FC236}">
              <a16:creationId xmlns:a16="http://schemas.microsoft.com/office/drawing/2014/main" xmlns="" id="{8B441B34-B379-4DA1-AF11-D60C23422AC1}"/>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87" name="直線コネクタ 386">
          <a:extLst>
            <a:ext uri="{FF2B5EF4-FFF2-40B4-BE49-F238E27FC236}">
              <a16:creationId xmlns:a16="http://schemas.microsoft.com/office/drawing/2014/main" xmlns="" id="{0AD7487E-A768-4C02-91F3-C09307C5B576}"/>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市民会館】&#10;有形固定資産減価償却率グラフ枠">
          <a:extLst>
            <a:ext uri="{FF2B5EF4-FFF2-40B4-BE49-F238E27FC236}">
              <a16:creationId xmlns:a16="http://schemas.microsoft.com/office/drawing/2014/main" xmlns="" id="{B5D8846D-B4D3-41C3-B919-56CE4AD5E8CB}"/>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109</xdr:row>
      <xdr:rowOff>27214</xdr:rowOff>
    </xdr:to>
    <xdr:cxnSp macro="">
      <xdr:nvCxnSpPr>
        <xdr:cNvPr id="389" name="直線コネクタ 388">
          <a:extLst>
            <a:ext uri="{FF2B5EF4-FFF2-40B4-BE49-F238E27FC236}">
              <a16:creationId xmlns:a16="http://schemas.microsoft.com/office/drawing/2014/main" xmlns="" id="{8F989358-AEC7-4CC8-BEC2-ADFD653026AC}"/>
            </a:ext>
          </a:extLst>
        </xdr:cNvPr>
        <xdr:cNvCxnSpPr/>
      </xdr:nvCxnSpPr>
      <xdr:spPr>
        <a:xfrm flipV="1">
          <a:off x="4634865" y="17090571"/>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31041</xdr:rowOff>
    </xdr:from>
    <xdr:ext cx="405111" cy="259045"/>
    <xdr:sp macro="" textlink="">
      <xdr:nvSpPr>
        <xdr:cNvPr id="390" name="【市民会館】&#10;有形固定資産減価償却率最小値テキスト">
          <a:extLst>
            <a:ext uri="{FF2B5EF4-FFF2-40B4-BE49-F238E27FC236}">
              <a16:creationId xmlns:a16="http://schemas.microsoft.com/office/drawing/2014/main" xmlns="" id="{2B8F74D1-11FC-4EB7-8CCA-22E1B7DA5334}"/>
            </a:ext>
          </a:extLst>
        </xdr:cNvPr>
        <xdr:cNvSpPr txBox="1"/>
      </xdr:nvSpPr>
      <xdr:spPr>
        <a:xfrm>
          <a:off x="4673600" y="18719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27214</xdr:rowOff>
    </xdr:from>
    <xdr:to>
      <xdr:col>24</xdr:col>
      <xdr:colOff>152400</xdr:colOff>
      <xdr:row>109</xdr:row>
      <xdr:rowOff>27214</xdr:rowOff>
    </xdr:to>
    <xdr:cxnSp macro="">
      <xdr:nvCxnSpPr>
        <xdr:cNvPr id="391" name="直線コネクタ 390">
          <a:extLst>
            <a:ext uri="{FF2B5EF4-FFF2-40B4-BE49-F238E27FC236}">
              <a16:creationId xmlns:a16="http://schemas.microsoft.com/office/drawing/2014/main" xmlns="" id="{65997701-6386-4D58-BD45-79E1B784A2C8}"/>
            </a:ext>
          </a:extLst>
        </xdr:cNvPr>
        <xdr:cNvCxnSpPr/>
      </xdr:nvCxnSpPr>
      <xdr:spPr>
        <a:xfrm>
          <a:off x="4546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340478" cy="259045"/>
    <xdr:sp macro="" textlink="">
      <xdr:nvSpPr>
        <xdr:cNvPr id="392" name="【市民会館】&#10;有形固定資産減価償却率最大値テキスト">
          <a:extLst>
            <a:ext uri="{FF2B5EF4-FFF2-40B4-BE49-F238E27FC236}">
              <a16:creationId xmlns:a16="http://schemas.microsoft.com/office/drawing/2014/main" xmlns="" id="{093FDB44-24A7-475F-A5E0-F377C7BAA335}"/>
            </a:ext>
          </a:extLst>
        </xdr:cNvPr>
        <xdr:cNvSpPr txBox="1"/>
      </xdr:nvSpPr>
      <xdr:spPr>
        <a:xfrm>
          <a:off x="4673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93" name="直線コネクタ 392">
          <a:extLst>
            <a:ext uri="{FF2B5EF4-FFF2-40B4-BE49-F238E27FC236}">
              <a16:creationId xmlns:a16="http://schemas.microsoft.com/office/drawing/2014/main" xmlns="" id="{6B679A86-CCB8-43FD-94C2-CB97916479ED}"/>
            </a:ext>
          </a:extLst>
        </xdr:cNvPr>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121756</xdr:rowOff>
    </xdr:from>
    <xdr:ext cx="405111" cy="259045"/>
    <xdr:sp macro="" textlink="">
      <xdr:nvSpPr>
        <xdr:cNvPr id="394" name="【市民会館】&#10;有形固定資産減価償却率平均値テキスト">
          <a:extLst>
            <a:ext uri="{FF2B5EF4-FFF2-40B4-BE49-F238E27FC236}">
              <a16:creationId xmlns:a16="http://schemas.microsoft.com/office/drawing/2014/main" xmlns="" id="{7F4544F6-02AF-462A-9213-BC84096729D1}"/>
            </a:ext>
          </a:extLst>
        </xdr:cNvPr>
        <xdr:cNvSpPr txBox="1"/>
      </xdr:nvSpPr>
      <xdr:spPr>
        <a:xfrm>
          <a:off x="4673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98879</xdr:rowOff>
    </xdr:from>
    <xdr:to>
      <xdr:col>24</xdr:col>
      <xdr:colOff>114300</xdr:colOff>
      <xdr:row>105</xdr:row>
      <xdr:rowOff>29029</xdr:rowOff>
    </xdr:to>
    <xdr:sp macro="" textlink="">
      <xdr:nvSpPr>
        <xdr:cNvPr id="395" name="フローチャート: 判断 394">
          <a:extLst>
            <a:ext uri="{FF2B5EF4-FFF2-40B4-BE49-F238E27FC236}">
              <a16:creationId xmlns:a16="http://schemas.microsoft.com/office/drawing/2014/main" xmlns="" id="{EEE0CF2C-853B-42FB-A411-3EC41525DA09}"/>
            </a:ext>
          </a:extLst>
        </xdr:cNvPr>
        <xdr:cNvSpPr/>
      </xdr:nvSpPr>
      <xdr:spPr>
        <a:xfrm>
          <a:off x="4584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167458</xdr:rowOff>
    </xdr:from>
    <xdr:to>
      <xdr:col>20</xdr:col>
      <xdr:colOff>38100</xdr:colOff>
      <xdr:row>105</xdr:row>
      <xdr:rowOff>97608</xdr:rowOff>
    </xdr:to>
    <xdr:sp macro="" textlink="">
      <xdr:nvSpPr>
        <xdr:cNvPr id="396" name="フローチャート: 判断 395">
          <a:extLst>
            <a:ext uri="{FF2B5EF4-FFF2-40B4-BE49-F238E27FC236}">
              <a16:creationId xmlns:a16="http://schemas.microsoft.com/office/drawing/2014/main" xmlns="" id="{F136DF88-5D5D-4D2A-9728-1C7577355AC0}"/>
            </a:ext>
          </a:extLst>
        </xdr:cNvPr>
        <xdr:cNvSpPr/>
      </xdr:nvSpPr>
      <xdr:spPr>
        <a:xfrm>
          <a:off x="3746500" y="17998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105</xdr:row>
      <xdr:rowOff>67855</xdr:rowOff>
    </xdr:from>
    <xdr:to>
      <xdr:col>15</xdr:col>
      <xdr:colOff>101600</xdr:colOff>
      <xdr:row>105</xdr:row>
      <xdr:rowOff>169455</xdr:rowOff>
    </xdr:to>
    <xdr:sp macro="" textlink="">
      <xdr:nvSpPr>
        <xdr:cNvPr id="397" name="フローチャート: 判断 396">
          <a:extLst>
            <a:ext uri="{FF2B5EF4-FFF2-40B4-BE49-F238E27FC236}">
              <a16:creationId xmlns:a16="http://schemas.microsoft.com/office/drawing/2014/main" xmlns="" id="{9B3F8652-604A-4903-8B13-D2D0E7A415BE}"/>
            </a:ext>
          </a:extLst>
        </xdr:cNvPr>
        <xdr:cNvSpPr/>
      </xdr:nvSpPr>
      <xdr:spPr>
        <a:xfrm>
          <a:off x="2857500" y="1807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40095</xdr:rowOff>
    </xdr:from>
    <xdr:to>
      <xdr:col>10</xdr:col>
      <xdr:colOff>165100</xdr:colOff>
      <xdr:row>105</xdr:row>
      <xdr:rowOff>141695</xdr:rowOff>
    </xdr:to>
    <xdr:sp macro="" textlink="">
      <xdr:nvSpPr>
        <xdr:cNvPr id="398" name="フローチャート: 判断 397">
          <a:extLst>
            <a:ext uri="{FF2B5EF4-FFF2-40B4-BE49-F238E27FC236}">
              <a16:creationId xmlns:a16="http://schemas.microsoft.com/office/drawing/2014/main" xmlns="" id="{9DBDC0E1-DA91-4241-BF6C-80896089AFE1}"/>
            </a:ext>
          </a:extLst>
        </xdr:cNvPr>
        <xdr:cNvSpPr/>
      </xdr:nvSpPr>
      <xdr:spPr>
        <a:xfrm>
          <a:off x="1968500" y="1804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93980</xdr:rowOff>
    </xdr:from>
    <xdr:to>
      <xdr:col>6</xdr:col>
      <xdr:colOff>38100</xdr:colOff>
      <xdr:row>105</xdr:row>
      <xdr:rowOff>24130</xdr:rowOff>
    </xdr:to>
    <xdr:sp macro="" textlink="">
      <xdr:nvSpPr>
        <xdr:cNvPr id="399" name="フローチャート: 判断 398">
          <a:extLst>
            <a:ext uri="{FF2B5EF4-FFF2-40B4-BE49-F238E27FC236}">
              <a16:creationId xmlns:a16="http://schemas.microsoft.com/office/drawing/2014/main" xmlns="" id="{994F86FB-939A-454D-B541-6AADE4C0EEC5}"/>
            </a:ext>
          </a:extLst>
        </xdr:cNvPr>
        <xdr:cNvSpPr/>
      </xdr:nvSpPr>
      <xdr:spPr>
        <a:xfrm>
          <a:off x="1079500" y="1792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00" name="テキスト ボックス 399">
          <a:extLst>
            <a:ext uri="{FF2B5EF4-FFF2-40B4-BE49-F238E27FC236}">
              <a16:creationId xmlns:a16="http://schemas.microsoft.com/office/drawing/2014/main" xmlns="" id="{F0168FC0-1755-4167-BA56-F6CB6BAFABFE}"/>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01" name="テキスト ボックス 400">
          <a:extLst>
            <a:ext uri="{FF2B5EF4-FFF2-40B4-BE49-F238E27FC236}">
              <a16:creationId xmlns:a16="http://schemas.microsoft.com/office/drawing/2014/main" xmlns="" id="{F8E00C83-0397-47E9-AF75-10FAD87AEFCD}"/>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02" name="テキスト ボックス 401">
          <a:extLst>
            <a:ext uri="{FF2B5EF4-FFF2-40B4-BE49-F238E27FC236}">
              <a16:creationId xmlns:a16="http://schemas.microsoft.com/office/drawing/2014/main" xmlns="" id="{B275D082-DB20-4DE8-9F35-B69DC98A7704}"/>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03" name="テキスト ボックス 402">
          <a:extLst>
            <a:ext uri="{FF2B5EF4-FFF2-40B4-BE49-F238E27FC236}">
              <a16:creationId xmlns:a16="http://schemas.microsoft.com/office/drawing/2014/main" xmlns="" id="{8A94C8EA-4648-472E-837D-C720758F9932}"/>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04" name="テキスト ボックス 403">
          <a:extLst>
            <a:ext uri="{FF2B5EF4-FFF2-40B4-BE49-F238E27FC236}">
              <a16:creationId xmlns:a16="http://schemas.microsoft.com/office/drawing/2014/main" xmlns="" id="{FB4A99A0-D235-497E-BDCD-B960A955A6A5}"/>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108</xdr:row>
      <xdr:rowOff>115207</xdr:rowOff>
    </xdr:from>
    <xdr:to>
      <xdr:col>24</xdr:col>
      <xdr:colOff>114300</xdr:colOff>
      <xdr:row>109</xdr:row>
      <xdr:rowOff>45357</xdr:rowOff>
    </xdr:to>
    <xdr:sp macro="" textlink="">
      <xdr:nvSpPr>
        <xdr:cNvPr id="405" name="楕円 404">
          <a:extLst>
            <a:ext uri="{FF2B5EF4-FFF2-40B4-BE49-F238E27FC236}">
              <a16:creationId xmlns:a16="http://schemas.microsoft.com/office/drawing/2014/main" xmlns="" id="{5EF6DC89-9F21-4866-9B28-76FEE51706AC}"/>
            </a:ext>
          </a:extLst>
        </xdr:cNvPr>
        <xdr:cNvSpPr/>
      </xdr:nvSpPr>
      <xdr:spPr>
        <a:xfrm>
          <a:off x="4584700" y="18631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108</xdr:row>
      <xdr:rowOff>30134</xdr:rowOff>
    </xdr:from>
    <xdr:ext cx="405111" cy="259045"/>
    <xdr:sp macro="" textlink="">
      <xdr:nvSpPr>
        <xdr:cNvPr id="406" name="【市民会館】&#10;有形固定資産減価償却率該当値テキスト">
          <a:extLst>
            <a:ext uri="{FF2B5EF4-FFF2-40B4-BE49-F238E27FC236}">
              <a16:creationId xmlns:a16="http://schemas.microsoft.com/office/drawing/2014/main" xmlns="" id="{B2ED7F17-AE0F-467E-A29B-B1F0761DC9DD}"/>
            </a:ext>
          </a:extLst>
        </xdr:cNvPr>
        <xdr:cNvSpPr txBox="1"/>
      </xdr:nvSpPr>
      <xdr:spPr>
        <a:xfrm>
          <a:off x="4673600" y="18546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108</xdr:row>
      <xdr:rowOff>95613</xdr:rowOff>
    </xdr:from>
    <xdr:to>
      <xdr:col>20</xdr:col>
      <xdr:colOff>38100</xdr:colOff>
      <xdr:row>109</xdr:row>
      <xdr:rowOff>25763</xdr:rowOff>
    </xdr:to>
    <xdr:sp macro="" textlink="">
      <xdr:nvSpPr>
        <xdr:cNvPr id="407" name="楕円 406">
          <a:extLst>
            <a:ext uri="{FF2B5EF4-FFF2-40B4-BE49-F238E27FC236}">
              <a16:creationId xmlns:a16="http://schemas.microsoft.com/office/drawing/2014/main" xmlns="" id="{C6237179-E5BC-46C6-9179-271348002788}"/>
            </a:ext>
          </a:extLst>
        </xdr:cNvPr>
        <xdr:cNvSpPr/>
      </xdr:nvSpPr>
      <xdr:spPr>
        <a:xfrm>
          <a:off x="3746500" y="18612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108</xdr:row>
      <xdr:rowOff>146413</xdr:rowOff>
    </xdr:from>
    <xdr:to>
      <xdr:col>24</xdr:col>
      <xdr:colOff>63500</xdr:colOff>
      <xdr:row>108</xdr:row>
      <xdr:rowOff>166007</xdr:rowOff>
    </xdr:to>
    <xdr:cxnSp macro="">
      <xdr:nvCxnSpPr>
        <xdr:cNvPr id="408" name="直線コネクタ 407">
          <a:extLst>
            <a:ext uri="{FF2B5EF4-FFF2-40B4-BE49-F238E27FC236}">
              <a16:creationId xmlns:a16="http://schemas.microsoft.com/office/drawing/2014/main" xmlns="" id="{28B2D9D4-A915-4530-958B-C17E2DCD4269}"/>
            </a:ext>
          </a:extLst>
        </xdr:cNvPr>
        <xdr:cNvCxnSpPr/>
      </xdr:nvCxnSpPr>
      <xdr:spPr>
        <a:xfrm>
          <a:off x="3797300" y="18663013"/>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108</xdr:row>
      <xdr:rowOff>76019</xdr:rowOff>
    </xdr:from>
    <xdr:to>
      <xdr:col>15</xdr:col>
      <xdr:colOff>101600</xdr:colOff>
      <xdr:row>109</xdr:row>
      <xdr:rowOff>6169</xdr:rowOff>
    </xdr:to>
    <xdr:sp macro="" textlink="">
      <xdr:nvSpPr>
        <xdr:cNvPr id="409" name="楕円 408">
          <a:extLst>
            <a:ext uri="{FF2B5EF4-FFF2-40B4-BE49-F238E27FC236}">
              <a16:creationId xmlns:a16="http://schemas.microsoft.com/office/drawing/2014/main" xmlns="" id="{FA9E7DB1-EE9F-4E0E-88AE-C8300D5C2D95}"/>
            </a:ext>
          </a:extLst>
        </xdr:cNvPr>
        <xdr:cNvSpPr/>
      </xdr:nvSpPr>
      <xdr:spPr>
        <a:xfrm>
          <a:off x="2857500" y="1859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108</xdr:row>
      <xdr:rowOff>126819</xdr:rowOff>
    </xdr:from>
    <xdr:to>
      <xdr:col>19</xdr:col>
      <xdr:colOff>177800</xdr:colOff>
      <xdr:row>108</xdr:row>
      <xdr:rowOff>146413</xdr:rowOff>
    </xdr:to>
    <xdr:cxnSp macro="">
      <xdr:nvCxnSpPr>
        <xdr:cNvPr id="410" name="直線コネクタ 409">
          <a:extLst>
            <a:ext uri="{FF2B5EF4-FFF2-40B4-BE49-F238E27FC236}">
              <a16:creationId xmlns:a16="http://schemas.microsoft.com/office/drawing/2014/main" xmlns="" id="{5A994701-2D8C-42ED-B40E-64AC9FE7A2FC}"/>
            </a:ext>
          </a:extLst>
        </xdr:cNvPr>
        <xdr:cNvCxnSpPr/>
      </xdr:nvCxnSpPr>
      <xdr:spPr>
        <a:xfrm>
          <a:off x="2908300" y="1864341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108</xdr:row>
      <xdr:rowOff>56424</xdr:rowOff>
    </xdr:from>
    <xdr:to>
      <xdr:col>10</xdr:col>
      <xdr:colOff>165100</xdr:colOff>
      <xdr:row>108</xdr:row>
      <xdr:rowOff>158024</xdr:rowOff>
    </xdr:to>
    <xdr:sp macro="" textlink="">
      <xdr:nvSpPr>
        <xdr:cNvPr id="411" name="楕円 410">
          <a:extLst>
            <a:ext uri="{FF2B5EF4-FFF2-40B4-BE49-F238E27FC236}">
              <a16:creationId xmlns:a16="http://schemas.microsoft.com/office/drawing/2014/main" xmlns="" id="{5C3593BD-EC21-4034-A053-33D601B65637}"/>
            </a:ext>
          </a:extLst>
        </xdr:cNvPr>
        <xdr:cNvSpPr/>
      </xdr:nvSpPr>
      <xdr:spPr>
        <a:xfrm>
          <a:off x="1968500" y="18573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108</xdr:row>
      <xdr:rowOff>107224</xdr:rowOff>
    </xdr:from>
    <xdr:to>
      <xdr:col>15</xdr:col>
      <xdr:colOff>50800</xdr:colOff>
      <xdr:row>108</xdr:row>
      <xdr:rowOff>126819</xdr:rowOff>
    </xdr:to>
    <xdr:cxnSp macro="">
      <xdr:nvCxnSpPr>
        <xdr:cNvPr id="412" name="直線コネクタ 411">
          <a:extLst>
            <a:ext uri="{FF2B5EF4-FFF2-40B4-BE49-F238E27FC236}">
              <a16:creationId xmlns:a16="http://schemas.microsoft.com/office/drawing/2014/main" xmlns="" id="{038AEC90-DB18-431D-81A3-1191AE27944B}"/>
            </a:ext>
          </a:extLst>
        </xdr:cNvPr>
        <xdr:cNvCxnSpPr/>
      </xdr:nvCxnSpPr>
      <xdr:spPr>
        <a:xfrm>
          <a:off x="2019300" y="1862382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108</xdr:row>
      <xdr:rowOff>35198</xdr:rowOff>
    </xdr:from>
    <xdr:to>
      <xdr:col>6</xdr:col>
      <xdr:colOff>38100</xdr:colOff>
      <xdr:row>108</xdr:row>
      <xdr:rowOff>136798</xdr:rowOff>
    </xdr:to>
    <xdr:sp macro="" textlink="">
      <xdr:nvSpPr>
        <xdr:cNvPr id="413" name="楕円 412">
          <a:extLst>
            <a:ext uri="{FF2B5EF4-FFF2-40B4-BE49-F238E27FC236}">
              <a16:creationId xmlns:a16="http://schemas.microsoft.com/office/drawing/2014/main" xmlns="" id="{E3EB422B-761F-4933-A3DB-FE95A5D601E9}"/>
            </a:ext>
          </a:extLst>
        </xdr:cNvPr>
        <xdr:cNvSpPr/>
      </xdr:nvSpPr>
      <xdr:spPr>
        <a:xfrm>
          <a:off x="1079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108</xdr:row>
      <xdr:rowOff>85998</xdr:rowOff>
    </xdr:from>
    <xdr:to>
      <xdr:col>10</xdr:col>
      <xdr:colOff>114300</xdr:colOff>
      <xdr:row>108</xdr:row>
      <xdr:rowOff>107224</xdr:rowOff>
    </xdr:to>
    <xdr:cxnSp macro="">
      <xdr:nvCxnSpPr>
        <xdr:cNvPr id="414" name="直線コネクタ 413">
          <a:extLst>
            <a:ext uri="{FF2B5EF4-FFF2-40B4-BE49-F238E27FC236}">
              <a16:creationId xmlns:a16="http://schemas.microsoft.com/office/drawing/2014/main" xmlns="" id="{82AB9C99-3725-4D81-BB30-1CFBE0AB7DD7}"/>
            </a:ext>
          </a:extLst>
        </xdr:cNvPr>
        <xdr:cNvCxnSpPr/>
      </xdr:nvCxnSpPr>
      <xdr:spPr>
        <a:xfrm>
          <a:off x="1130300" y="18602598"/>
          <a:ext cx="889000" cy="21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103</xdr:row>
      <xdr:rowOff>114135</xdr:rowOff>
    </xdr:from>
    <xdr:ext cx="405111" cy="259045"/>
    <xdr:sp macro="" textlink="">
      <xdr:nvSpPr>
        <xdr:cNvPr id="415" name="n_1aveValue【市民会館】&#10;有形固定資産減価償却率">
          <a:extLst>
            <a:ext uri="{FF2B5EF4-FFF2-40B4-BE49-F238E27FC236}">
              <a16:creationId xmlns:a16="http://schemas.microsoft.com/office/drawing/2014/main" xmlns="" id="{752C236D-E17C-48BA-97C7-99EE29F14BEE}"/>
            </a:ext>
          </a:extLst>
        </xdr:cNvPr>
        <xdr:cNvSpPr txBox="1"/>
      </xdr:nvSpPr>
      <xdr:spPr>
        <a:xfrm>
          <a:off x="3582044" y="17773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14532</xdr:rowOff>
    </xdr:from>
    <xdr:ext cx="405111" cy="259045"/>
    <xdr:sp macro="" textlink="">
      <xdr:nvSpPr>
        <xdr:cNvPr id="416" name="n_2aveValue【市民会館】&#10;有形固定資産減価償却率">
          <a:extLst>
            <a:ext uri="{FF2B5EF4-FFF2-40B4-BE49-F238E27FC236}">
              <a16:creationId xmlns:a16="http://schemas.microsoft.com/office/drawing/2014/main" xmlns="" id="{06EE422B-CEDA-458E-AC71-5DAABB5744D1}"/>
            </a:ext>
          </a:extLst>
        </xdr:cNvPr>
        <xdr:cNvSpPr txBox="1"/>
      </xdr:nvSpPr>
      <xdr:spPr>
        <a:xfrm>
          <a:off x="2705744" y="1784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103</xdr:row>
      <xdr:rowOff>158222</xdr:rowOff>
    </xdr:from>
    <xdr:ext cx="405111" cy="259045"/>
    <xdr:sp macro="" textlink="">
      <xdr:nvSpPr>
        <xdr:cNvPr id="417" name="n_3aveValue【市民会館】&#10;有形固定資産減価償却率">
          <a:extLst>
            <a:ext uri="{FF2B5EF4-FFF2-40B4-BE49-F238E27FC236}">
              <a16:creationId xmlns:a16="http://schemas.microsoft.com/office/drawing/2014/main" xmlns="" id="{333A38B0-78F7-42D6-A5EE-6BECEA53C3AC}"/>
            </a:ext>
          </a:extLst>
        </xdr:cNvPr>
        <xdr:cNvSpPr txBox="1"/>
      </xdr:nvSpPr>
      <xdr:spPr>
        <a:xfrm>
          <a:off x="1816744" y="1781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103</xdr:row>
      <xdr:rowOff>40657</xdr:rowOff>
    </xdr:from>
    <xdr:ext cx="405111" cy="259045"/>
    <xdr:sp macro="" textlink="">
      <xdr:nvSpPr>
        <xdr:cNvPr id="418" name="n_4aveValue【市民会館】&#10;有形固定資産減価償却率">
          <a:extLst>
            <a:ext uri="{FF2B5EF4-FFF2-40B4-BE49-F238E27FC236}">
              <a16:creationId xmlns:a16="http://schemas.microsoft.com/office/drawing/2014/main" xmlns="" id="{BED03C62-9034-4FF1-B0A1-4DF647F11F56}"/>
            </a:ext>
          </a:extLst>
        </xdr:cNvPr>
        <xdr:cNvSpPr txBox="1"/>
      </xdr:nvSpPr>
      <xdr:spPr>
        <a:xfrm>
          <a:off x="927744" y="1770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109</xdr:row>
      <xdr:rowOff>16890</xdr:rowOff>
    </xdr:from>
    <xdr:ext cx="405111" cy="259045"/>
    <xdr:sp macro="" textlink="">
      <xdr:nvSpPr>
        <xdr:cNvPr id="419" name="n_1mainValue【市民会館】&#10;有形固定資産減価償却率">
          <a:extLst>
            <a:ext uri="{FF2B5EF4-FFF2-40B4-BE49-F238E27FC236}">
              <a16:creationId xmlns:a16="http://schemas.microsoft.com/office/drawing/2014/main" xmlns="" id="{164E607D-2C6F-46E7-95B8-0F32C24DA877}"/>
            </a:ext>
          </a:extLst>
        </xdr:cNvPr>
        <xdr:cNvSpPr txBox="1"/>
      </xdr:nvSpPr>
      <xdr:spPr>
        <a:xfrm>
          <a:off x="3582044" y="187049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108</xdr:row>
      <xdr:rowOff>168746</xdr:rowOff>
    </xdr:from>
    <xdr:ext cx="405111" cy="259045"/>
    <xdr:sp macro="" textlink="">
      <xdr:nvSpPr>
        <xdr:cNvPr id="420" name="n_2mainValue【市民会館】&#10;有形固定資産減価償却率">
          <a:extLst>
            <a:ext uri="{FF2B5EF4-FFF2-40B4-BE49-F238E27FC236}">
              <a16:creationId xmlns:a16="http://schemas.microsoft.com/office/drawing/2014/main" xmlns="" id="{6E626362-56C3-436B-9889-10593851B1F4}"/>
            </a:ext>
          </a:extLst>
        </xdr:cNvPr>
        <xdr:cNvSpPr txBox="1"/>
      </xdr:nvSpPr>
      <xdr:spPr>
        <a:xfrm>
          <a:off x="2705744" y="186853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108</xdr:row>
      <xdr:rowOff>149151</xdr:rowOff>
    </xdr:from>
    <xdr:ext cx="405111" cy="259045"/>
    <xdr:sp macro="" textlink="">
      <xdr:nvSpPr>
        <xdr:cNvPr id="421" name="n_3mainValue【市民会館】&#10;有形固定資産減価償却率">
          <a:extLst>
            <a:ext uri="{FF2B5EF4-FFF2-40B4-BE49-F238E27FC236}">
              <a16:creationId xmlns:a16="http://schemas.microsoft.com/office/drawing/2014/main" xmlns="" id="{022AB604-583A-490D-8523-03F16D3C73E1}"/>
            </a:ext>
          </a:extLst>
        </xdr:cNvPr>
        <xdr:cNvSpPr txBox="1"/>
      </xdr:nvSpPr>
      <xdr:spPr>
        <a:xfrm>
          <a:off x="1816744" y="18665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108</xdr:row>
      <xdr:rowOff>127925</xdr:rowOff>
    </xdr:from>
    <xdr:ext cx="405111" cy="259045"/>
    <xdr:sp macro="" textlink="">
      <xdr:nvSpPr>
        <xdr:cNvPr id="422" name="n_4mainValue【市民会館】&#10;有形固定資産減価償却率">
          <a:extLst>
            <a:ext uri="{FF2B5EF4-FFF2-40B4-BE49-F238E27FC236}">
              <a16:creationId xmlns:a16="http://schemas.microsoft.com/office/drawing/2014/main" xmlns="" id="{D2BBA07D-69D6-4F91-9C56-4A7147A304F5}"/>
            </a:ext>
          </a:extLst>
        </xdr:cNvPr>
        <xdr:cNvSpPr txBox="1"/>
      </xdr:nvSpPr>
      <xdr:spPr>
        <a:xfrm>
          <a:off x="927744" y="18644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23" name="正方形/長方形 422">
          <a:extLst>
            <a:ext uri="{FF2B5EF4-FFF2-40B4-BE49-F238E27FC236}">
              <a16:creationId xmlns:a16="http://schemas.microsoft.com/office/drawing/2014/main" xmlns="" id="{23FDE431-6C11-4329-B38D-5CD1C8260D01}"/>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24" name="正方形/長方形 423">
          <a:extLst>
            <a:ext uri="{FF2B5EF4-FFF2-40B4-BE49-F238E27FC236}">
              <a16:creationId xmlns:a16="http://schemas.microsoft.com/office/drawing/2014/main" xmlns="" id="{72158096-432B-4BA3-A596-4CDB2438DECB}"/>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25" name="正方形/長方形 424">
          <a:extLst>
            <a:ext uri="{FF2B5EF4-FFF2-40B4-BE49-F238E27FC236}">
              <a16:creationId xmlns:a16="http://schemas.microsoft.com/office/drawing/2014/main" xmlns="" id="{FC66F93B-E497-4A59-9081-9C583A5362B4}"/>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26" name="正方形/長方形 425">
          <a:extLst>
            <a:ext uri="{FF2B5EF4-FFF2-40B4-BE49-F238E27FC236}">
              <a16:creationId xmlns:a16="http://schemas.microsoft.com/office/drawing/2014/main" xmlns="" id="{F77986A8-A771-46EA-86BD-D1F38FB1DF18}"/>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27" name="正方形/長方形 426">
          <a:extLst>
            <a:ext uri="{FF2B5EF4-FFF2-40B4-BE49-F238E27FC236}">
              <a16:creationId xmlns:a16="http://schemas.microsoft.com/office/drawing/2014/main" xmlns="" id="{2E08D542-960B-46B1-934F-D121AE936DEA}"/>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28" name="正方形/長方形 427">
          <a:extLst>
            <a:ext uri="{FF2B5EF4-FFF2-40B4-BE49-F238E27FC236}">
              <a16:creationId xmlns:a16="http://schemas.microsoft.com/office/drawing/2014/main" xmlns="" id="{CA6F575C-E342-4D95-A0C0-CCB98D623BC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29" name="正方形/長方形 428">
          <a:extLst>
            <a:ext uri="{FF2B5EF4-FFF2-40B4-BE49-F238E27FC236}">
              <a16:creationId xmlns:a16="http://schemas.microsoft.com/office/drawing/2014/main" xmlns="" id="{E04CAFAA-03CD-4342-B836-DEB4FE23C7A5}"/>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30" name="正方形/長方形 429">
          <a:extLst>
            <a:ext uri="{FF2B5EF4-FFF2-40B4-BE49-F238E27FC236}">
              <a16:creationId xmlns:a16="http://schemas.microsoft.com/office/drawing/2014/main" xmlns="" id="{1E176959-8CFD-4567-BA7B-297CB3EECA85}"/>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31" name="テキスト ボックス 430">
          <a:extLst>
            <a:ext uri="{FF2B5EF4-FFF2-40B4-BE49-F238E27FC236}">
              <a16:creationId xmlns:a16="http://schemas.microsoft.com/office/drawing/2014/main" xmlns="" id="{2A549022-F09E-4E68-8E21-65ED6C77A084}"/>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32" name="直線コネクタ 431">
          <a:extLst>
            <a:ext uri="{FF2B5EF4-FFF2-40B4-BE49-F238E27FC236}">
              <a16:creationId xmlns:a16="http://schemas.microsoft.com/office/drawing/2014/main" xmlns="" id="{14F1C90E-F013-428B-BE1D-8D99D723959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33" name="直線コネクタ 432">
          <a:extLst>
            <a:ext uri="{FF2B5EF4-FFF2-40B4-BE49-F238E27FC236}">
              <a16:creationId xmlns:a16="http://schemas.microsoft.com/office/drawing/2014/main" xmlns="" id="{5377E161-5E47-4743-8FAD-17F19A9BAA42}"/>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34" name="テキスト ボックス 433">
          <a:extLst>
            <a:ext uri="{FF2B5EF4-FFF2-40B4-BE49-F238E27FC236}">
              <a16:creationId xmlns:a16="http://schemas.microsoft.com/office/drawing/2014/main" xmlns="" id="{DB563DB4-A53B-45DC-85B2-1E0F32571D5C}"/>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35" name="直線コネクタ 434">
          <a:extLst>
            <a:ext uri="{FF2B5EF4-FFF2-40B4-BE49-F238E27FC236}">
              <a16:creationId xmlns:a16="http://schemas.microsoft.com/office/drawing/2014/main" xmlns="" id="{E57A26FA-F647-4FC4-8801-560B7FFA2B09}"/>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36" name="テキスト ボックス 435">
          <a:extLst>
            <a:ext uri="{FF2B5EF4-FFF2-40B4-BE49-F238E27FC236}">
              <a16:creationId xmlns:a16="http://schemas.microsoft.com/office/drawing/2014/main" xmlns="" id="{B51230E9-D68A-4512-B179-74F6570FA8E4}"/>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37" name="直線コネクタ 436">
          <a:extLst>
            <a:ext uri="{FF2B5EF4-FFF2-40B4-BE49-F238E27FC236}">
              <a16:creationId xmlns:a16="http://schemas.microsoft.com/office/drawing/2014/main" xmlns="" id="{4A6992FE-E553-477B-821B-82CA2BD88AC2}"/>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38" name="テキスト ボックス 437">
          <a:extLst>
            <a:ext uri="{FF2B5EF4-FFF2-40B4-BE49-F238E27FC236}">
              <a16:creationId xmlns:a16="http://schemas.microsoft.com/office/drawing/2014/main" xmlns="" id="{03800829-8A29-4ABC-9CD1-905CD506917B}"/>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39" name="直線コネクタ 438">
          <a:extLst>
            <a:ext uri="{FF2B5EF4-FFF2-40B4-BE49-F238E27FC236}">
              <a16:creationId xmlns:a16="http://schemas.microsoft.com/office/drawing/2014/main" xmlns="" id="{D33C4716-3C97-49AD-AD32-DE209DEF7852}"/>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40" name="テキスト ボックス 439">
          <a:extLst>
            <a:ext uri="{FF2B5EF4-FFF2-40B4-BE49-F238E27FC236}">
              <a16:creationId xmlns:a16="http://schemas.microsoft.com/office/drawing/2014/main" xmlns="" id="{70819D4D-B8DF-4540-BAAD-CE60B53185D4}"/>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41" name="直線コネクタ 440">
          <a:extLst>
            <a:ext uri="{FF2B5EF4-FFF2-40B4-BE49-F238E27FC236}">
              <a16:creationId xmlns:a16="http://schemas.microsoft.com/office/drawing/2014/main" xmlns="" id="{8585B161-343A-4861-BE26-344F2B7AC8FB}"/>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42" name="テキスト ボックス 441">
          <a:extLst>
            <a:ext uri="{FF2B5EF4-FFF2-40B4-BE49-F238E27FC236}">
              <a16:creationId xmlns:a16="http://schemas.microsoft.com/office/drawing/2014/main" xmlns="" id="{98F327FC-9E87-4744-A86A-4F1A89C94E3A}"/>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43" name="直線コネクタ 442">
          <a:extLst>
            <a:ext uri="{FF2B5EF4-FFF2-40B4-BE49-F238E27FC236}">
              <a16:creationId xmlns:a16="http://schemas.microsoft.com/office/drawing/2014/main" xmlns="" id="{99D5CB6F-3664-4DDF-8CBA-473CC79A9AA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44" name="テキスト ボックス 443">
          <a:extLst>
            <a:ext uri="{FF2B5EF4-FFF2-40B4-BE49-F238E27FC236}">
              <a16:creationId xmlns:a16="http://schemas.microsoft.com/office/drawing/2014/main" xmlns="" id="{A225E262-EB6B-40A2-8F32-31E4E3244746}"/>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45" name="【市民会館】&#10;一人当たり面積グラフ枠">
          <a:extLst>
            <a:ext uri="{FF2B5EF4-FFF2-40B4-BE49-F238E27FC236}">
              <a16:creationId xmlns:a16="http://schemas.microsoft.com/office/drawing/2014/main" xmlns="" id="{2B562FEE-9874-4AE4-9003-9B1D82BEEEE4}"/>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46989</xdr:rowOff>
    </xdr:from>
    <xdr:to>
      <xdr:col>54</xdr:col>
      <xdr:colOff>189865</xdr:colOff>
      <xdr:row>108</xdr:row>
      <xdr:rowOff>124461</xdr:rowOff>
    </xdr:to>
    <xdr:cxnSp macro="">
      <xdr:nvCxnSpPr>
        <xdr:cNvPr id="446" name="直線コネクタ 445">
          <a:extLst>
            <a:ext uri="{FF2B5EF4-FFF2-40B4-BE49-F238E27FC236}">
              <a16:creationId xmlns:a16="http://schemas.microsoft.com/office/drawing/2014/main" xmlns="" id="{F677A5EA-462A-4451-94C9-AB48C4554D45}"/>
            </a:ext>
          </a:extLst>
        </xdr:cNvPr>
        <xdr:cNvCxnSpPr/>
      </xdr:nvCxnSpPr>
      <xdr:spPr>
        <a:xfrm flipV="1">
          <a:off x="10476865" y="17363439"/>
          <a:ext cx="0" cy="127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128288</xdr:rowOff>
    </xdr:from>
    <xdr:ext cx="469744" cy="259045"/>
    <xdr:sp macro="" textlink="">
      <xdr:nvSpPr>
        <xdr:cNvPr id="447" name="【市民会館】&#10;一人当たり面積最小値テキスト">
          <a:extLst>
            <a:ext uri="{FF2B5EF4-FFF2-40B4-BE49-F238E27FC236}">
              <a16:creationId xmlns:a16="http://schemas.microsoft.com/office/drawing/2014/main" xmlns="" id="{34710F08-016E-460B-9D4F-9E478DBC8CFB}"/>
            </a:ext>
          </a:extLst>
        </xdr:cNvPr>
        <xdr:cNvSpPr txBox="1"/>
      </xdr:nvSpPr>
      <xdr:spPr>
        <a:xfrm>
          <a:off x="10515600" y="18644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124461</xdr:rowOff>
    </xdr:from>
    <xdr:to>
      <xdr:col>55</xdr:col>
      <xdr:colOff>88900</xdr:colOff>
      <xdr:row>108</xdr:row>
      <xdr:rowOff>124461</xdr:rowOff>
    </xdr:to>
    <xdr:cxnSp macro="">
      <xdr:nvCxnSpPr>
        <xdr:cNvPr id="448" name="直線コネクタ 447">
          <a:extLst>
            <a:ext uri="{FF2B5EF4-FFF2-40B4-BE49-F238E27FC236}">
              <a16:creationId xmlns:a16="http://schemas.microsoft.com/office/drawing/2014/main" xmlns="" id="{06B95EE9-315E-4C80-ADA6-0735D6266665}"/>
            </a:ext>
          </a:extLst>
        </xdr:cNvPr>
        <xdr:cNvCxnSpPr/>
      </xdr:nvCxnSpPr>
      <xdr:spPr>
        <a:xfrm>
          <a:off x="10388600" y="18641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165116</xdr:rowOff>
    </xdr:from>
    <xdr:ext cx="469744" cy="259045"/>
    <xdr:sp macro="" textlink="">
      <xdr:nvSpPr>
        <xdr:cNvPr id="449" name="【市民会館】&#10;一人当たり面積最大値テキスト">
          <a:extLst>
            <a:ext uri="{FF2B5EF4-FFF2-40B4-BE49-F238E27FC236}">
              <a16:creationId xmlns:a16="http://schemas.microsoft.com/office/drawing/2014/main" xmlns="" id="{304C9A70-B8D3-491B-B001-FE2DB367C8E4}"/>
            </a:ext>
          </a:extLst>
        </xdr:cNvPr>
        <xdr:cNvSpPr txBox="1"/>
      </xdr:nvSpPr>
      <xdr:spPr>
        <a:xfrm>
          <a:off x="10515600" y="17138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46989</xdr:rowOff>
    </xdr:from>
    <xdr:to>
      <xdr:col>55</xdr:col>
      <xdr:colOff>88900</xdr:colOff>
      <xdr:row>101</xdr:row>
      <xdr:rowOff>46989</xdr:rowOff>
    </xdr:to>
    <xdr:cxnSp macro="">
      <xdr:nvCxnSpPr>
        <xdr:cNvPr id="450" name="直線コネクタ 449">
          <a:extLst>
            <a:ext uri="{FF2B5EF4-FFF2-40B4-BE49-F238E27FC236}">
              <a16:creationId xmlns:a16="http://schemas.microsoft.com/office/drawing/2014/main" xmlns="" id="{2DE30E09-68FB-4778-935D-770F34F465E6}"/>
            </a:ext>
          </a:extLst>
        </xdr:cNvPr>
        <xdr:cNvCxnSpPr/>
      </xdr:nvCxnSpPr>
      <xdr:spPr>
        <a:xfrm>
          <a:off x="10388600" y="17363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64788</xdr:rowOff>
    </xdr:from>
    <xdr:ext cx="469744" cy="259045"/>
    <xdr:sp macro="" textlink="">
      <xdr:nvSpPr>
        <xdr:cNvPr id="451" name="【市民会館】&#10;一人当たり面積平均値テキスト">
          <a:extLst>
            <a:ext uri="{FF2B5EF4-FFF2-40B4-BE49-F238E27FC236}">
              <a16:creationId xmlns:a16="http://schemas.microsoft.com/office/drawing/2014/main" xmlns="" id="{F24649C6-EE53-46A9-B857-2FEF1679CC15}"/>
            </a:ext>
          </a:extLst>
        </xdr:cNvPr>
        <xdr:cNvSpPr txBox="1"/>
      </xdr:nvSpPr>
      <xdr:spPr>
        <a:xfrm>
          <a:off x="10515600" y="18238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41911</xdr:rowOff>
    </xdr:from>
    <xdr:to>
      <xdr:col>55</xdr:col>
      <xdr:colOff>50800</xdr:colOff>
      <xdr:row>107</xdr:row>
      <xdr:rowOff>143511</xdr:rowOff>
    </xdr:to>
    <xdr:sp macro="" textlink="">
      <xdr:nvSpPr>
        <xdr:cNvPr id="452" name="フローチャート: 判断 451">
          <a:extLst>
            <a:ext uri="{FF2B5EF4-FFF2-40B4-BE49-F238E27FC236}">
              <a16:creationId xmlns:a16="http://schemas.microsoft.com/office/drawing/2014/main" xmlns="" id="{D05FB87C-194E-42FE-80E1-749E512E1EFD}"/>
            </a:ext>
          </a:extLst>
        </xdr:cNvPr>
        <xdr:cNvSpPr/>
      </xdr:nvSpPr>
      <xdr:spPr>
        <a:xfrm>
          <a:off x="10426700" y="18387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16511</xdr:rowOff>
    </xdr:from>
    <xdr:to>
      <xdr:col>50</xdr:col>
      <xdr:colOff>165100</xdr:colOff>
      <xdr:row>107</xdr:row>
      <xdr:rowOff>118111</xdr:rowOff>
    </xdr:to>
    <xdr:sp macro="" textlink="">
      <xdr:nvSpPr>
        <xdr:cNvPr id="453" name="フローチャート: 判断 452">
          <a:extLst>
            <a:ext uri="{FF2B5EF4-FFF2-40B4-BE49-F238E27FC236}">
              <a16:creationId xmlns:a16="http://schemas.microsoft.com/office/drawing/2014/main" xmlns="" id="{B9418BE3-C894-4688-8137-25F2EC60902D}"/>
            </a:ext>
          </a:extLst>
        </xdr:cNvPr>
        <xdr:cNvSpPr/>
      </xdr:nvSpPr>
      <xdr:spPr>
        <a:xfrm>
          <a:off x="9588500" y="1836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48261</xdr:rowOff>
    </xdr:from>
    <xdr:to>
      <xdr:col>46</xdr:col>
      <xdr:colOff>38100</xdr:colOff>
      <xdr:row>107</xdr:row>
      <xdr:rowOff>149861</xdr:rowOff>
    </xdr:to>
    <xdr:sp macro="" textlink="">
      <xdr:nvSpPr>
        <xdr:cNvPr id="454" name="フローチャート: 判断 453">
          <a:extLst>
            <a:ext uri="{FF2B5EF4-FFF2-40B4-BE49-F238E27FC236}">
              <a16:creationId xmlns:a16="http://schemas.microsoft.com/office/drawing/2014/main" xmlns="" id="{43FFB49D-1259-4B8F-A2FC-FE0DE50FCDCA}"/>
            </a:ext>
          </a:extLst>
        </xdr:cNvPr>
        <xdr:cNvSpPr/>
      </xdr:nvSpPr>
      <xdr:spPr>
        <a:xfrm>
          <a:off x="8699500" y="1839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49530</xdr:rowOff>
    </xdr:from>
    <xdr:to>
      <xdr:col>41</xdr:col>
      <xdr:colOff>101600</xdr:colOff>
      <xdr:row>107</xdr:row>
      <xdr:rowOff>151130</xdr:rowOff>
    </xdr:to>
    <xdr:sp macro="" textlink="">
      <xdr:nvSpPr>
        <xdr:cNvPr id="455" name="フローチャート: 判断 454">
          <a:extLst>
            <a:ext uri="{FF2B5EF4-FFF2-40B4-BE49-F238E27FC236}">
              <a16:creationId xmlns:a16="http://schemas.microsoft.com/office/drawing/2014/main" xmlns="" id="{420DE0EE-9419-4C9F-A238-D66F80D81E35}"/>
            </a:ext>
          </a:extLst>
        </xdr:cNvPr>
        <xdr:cNvSpPr/>
      </xdr:nvSpPr>
      <xdr:spPr>
        <a:xfrm>
          <a:off x="7810500" y="18394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107</xdr:row>
      <xdr:rowOff>54611</xdr:rowOff>
    </xdr:from>
    <xdr:to>
      <xdr:col>36</xdr:col>
      <xdr:colOff>165100</xdr:colOff>
      <xdr:row>107</xdr:row>
      <xdr:rowOff>156211</xdr:rowOff>
    </xdr:to>
    <xdr:sp macro="" textlink="">
      <xdr:nvSpPr>
        <xdr:cNvPr id="456" name="フローチャート: 判断 455">
          <a:extLst>
            <a:ext uri="{FF2B5EF4-FFF2-40B4-BE49-F238E27FC236}">
              <a16:creationId xmlns:a16="http://schemas.microsoft.com/office/drawing/2014/main" xmlns="" id="{482F77BC-7E37-47A3-A78C-358F34AC5518}"/>
            </a:ext>
          </a:extLst>
        </xdr:cNvPr>
        <xdr:cNvSpPr/>
      </xdr:nvSpPr>
      <xdr:spPr>
        <a:xfrm>
          <a:off x="6921500" y="18399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57" name="テキスト ボックス 456">
          <a:extLst>
            <a:ext uri="{FF2B5EF4-FFF2-40B4-BE49-F238E27FC236}">
              <a16:creationId xmlns:a16="http://schemas.microsoft.com/office/drawing/2014/main" xmlns="" id="{96EEFDDC-16A3-476F-B397-35BDACF43C2E}"/>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58" name="テキスト ボックス 457">
          <a:extLst>
            <a:ext uri="{FF2B5EF4-FFF2-40B4-BE49-F238E27FC236}">
              <a16:creationId xmlns:a16="http://schemas.microsoft.com/office/drawing/2014/main" xmlns="" id="{68BBA613-5040-49C1-B4C3-08892B896F91}"/>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59" name="テキスト ボックス 458">
          <a:extLst>
            <a:ext uri="{FF2B5EF4-FFF2-40B4-BE49-F238E27FC236}">
              <a16:creationId xmlns:a16="http://schemas.microsoft.com/office/drawing/2014/main" xmlns="" id="{52A8E681-C725-40C1-B44F-92DD71E9DC62}"/>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60" name="テキスト ボックス 459">
          <a:extLst>
            <a:ext uri="{FF2B5EF4-FFF2-40B4-BE49-F238E27FC236}">
              <a16:creationId xmlns:a16="http://schemas.microsoft.com/office/drawing/2014/main" xmlns="" id="{CF15F72E-3ACC-4B8E-BC74-95A0AD6DB443}"/>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61" name="テキスト ボックス 460">
          <a:extLst>
            <a:ext uri="{FF2B5EF4-FFF2-40B4-BE49-F238E27FC236}">
              <a16:creationId xmlns:a16="http://schemas.microsoft.com/office/drawing/2014/main" xmlns="" id="{0B792A4D-F3FE-43E5-AE37-40E9F4D08D2E}"/>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73661</xdr:rowOff>
    </xdr:from>
    <xdr:to>
      <xdr:col>55</xdr:col>
      <xdr:colOff>50800</xdr:colOff>
      <xdr:row>109</xdr:row>
      <xdr:rowOff>3811</xdr:rowOff>
    </xdr:to>
    <xdr:sp macro="" textlink="">
      <xdr:nvSpPr>
        <xdr:cNvPr id="462" name="楕円 461">
          <a:extLst>
            <a:ext uri="{FF2B5EF4-FFF2-40B4-BE49-F238E27FC236}">
              <a16:creationId xmlns:a16="http://schemas.microsoft.com/office/drawing/2014/main" xmlns="" id="{5EBFEC7D-9C29-4437-B196-E5B6EE24D3A7}"/>
            </a:ext>
          </a:extLst>
        </xdr:cNvPr>
        <xdr:cNvSpPr/>
      </xdr:nvSpPr>
      <xdr:spPr>
        <a:xfrm>
          <a:off x="10426700" y="18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160038</xdr:rowOff>
    </xdr:from>
    <xdr:ext cx="469744" cy="259045"/>
    <xdr:sp macro="" textlink="">
      <xdr:nvSpPr>
        <xdr:cNvPr id="463" name="【市民会館】&#10;一人当たり面積該当値テキスト">
          <a:extLst>
            <a:ext uri="{FF2B5EF4-FFF2-40B4-BE49-F238E27FC236}">
              <a16:creationId xmlns:a16="http://schemas.microsoft.com/office/drawing/2014/main" xmlns="" id="{C82028E9-AFD7-4105-BDA1-C350574D6769}"/>
            </a:ext>
          </a:extLst>
        </xdr:cNvPr>
        <xdr:cNvSpPr txBox="1"/>
      </xdr:nvSpPr>
      <xdr:spPr>
        <a:xfrm>
          <a:off x="10515600" y="1850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73661</xdr:rowOff>
    </xdr:from>
    <xdr:to>
      <xdr:col>50</xdr:col>
      <xdr:colOff>165100</xdr:colOff>
      <xdr:row>109</xdr:row>
      <xdr:rowOff>3811</xdr:rowOff>
    </xdr:to>
    <xdr:sp macro="" textlink="">
      <xdr:nvSpPr>
        <xdr:cNvPr id="464" name="楕円 463">
          <a:extLst>
            <a:ext uri="{FF2B5EF4-FFF2-40B4-BE49-F238E27FC236}">
              <a16:creationId xmlns:a16="http://schemas.microsoft.com/office/drawing/2014/main" xmlns="" id="{758CBD81-95BD-4D1A-BA0E-52191D1CAAAC}"/>
            </a:ext>
          </a:extLst>
        </xdr:cNvPr>
        <xdr:cNvSpPr/>
      </xdr:nvSpPr>
      <xdr:spPr>
        <a:xfrm>
          <a:off x="9588500" y="1859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124461</xdr:rowOff>
    </xdr:from>
    <xdr:to>
      <xdr:col>55</xdr:col>
      <xdr:colOff>0</xdr:colOff>
      <xdr:row>108</xdr:row>
      <xdr:rowOff>124461</xdr:rowOff>
    </xdr:to>
    <xdr:cxnSp macro="">
      <xdr:nvCxnSpPr>
        <xdr:cNvPr id="465" name="直線コネクタ 464">
          <a:extLst>
            <a:ext uri="{FF2B5EF4-FFF2-40B4-BE49-F238E27FC236}">
              <a16:creationId xmlns:a16="http://schemas.microsoft.com/office/drawing/2014/main" xmlns="" id="{93A2856A-ACAC-40E7-B40F-7EDD66544111}"/>
            </a:ext>
          </a:extLst>
        </xdr:cNvPr>
        <xdr:cNvCxnSpPr/>
      </xdr:nvCxnSpPr>
      <xdr:spPr>
        <a:xfrm>
          <a:off x="9639300" y="1864106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74930</xdr:rowOff>
    </xdr:from>
    <xdr:to>
      <xdr:col>46</xdr:col>
      <xdr:colOff>38100</xdr:colOff>
      <xdr:row>109</xdr:row>
      <xdr:rowOff>5080</xdr:rowOff>
    </xdr:to>
    <xdr:sp macro="" textlink="">
      <xdr:nvSpPr>
        <xdr:cNvPr id="466" name="楕円 465">
          <a:extLst>
            <a:ext uri="{FF2B5EF4-FFF2-40B4-BE49-F238E27FC236}">
              <a16:creationId xmlns:a16="http://schemas.microsoft.com/office/drawing/2014/main" xmlns="" id="{97F49876-E471-4550-8F5F-58B660179665}"/>
            </a:ext>
          </a:extLst>
        </xdr:cNvPr>
        <xdr:cNvSpPr/>
      </xdr:nvSpPr>
      <xdr:spPr>
        <a:xfrm>
          <a:off x="8699500" y="18591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124461</xdr:rowOff>
    </xdr:from>
    <xdr:to>
      <xdr:col>50</xdr:col>
      <xdr:colOff>114300</xdr:colOff>
      <xdr:row>108</xdr:row>
      <xdr:rowOff>125730</xdr:rowOff>
    </xdr:to>
    <xdr:cxnSp macro="">
      <xdr:nvCxnSpPr>
        <xdr:cNvPr id="467" name="直線コネクタ 466">
          <a:extLst>
            <a:ext uri="{FF2B5EF4-FFF2-40B4-BE49-F238E27FC236}">
              <a16:creationId xmlns:a16="http://schemas.microsoft.com/office/drawing/2014/main" xmlns="" id="{19E161C9-F536-42BC-A424-91CE3D0EE01D}"/>
            </a:ext>
          </a:extLst>
        </xdr:cNvPr>
        <xdr:cNvCxnSpPr/>
      </xdr:nvCxnSpPr>
      <xdr:spPr>
        <a:xfrm flipV="1">
          <a:off x="8750300" y="186410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108</xdr:row>
      <xdr:rowOff>76200</xdr:rowOff>
    </xdr:from>
    <xdr:to>
      <xdr:col>41</xdr:col>
      <xdr:colOff>101600</xdr:colOff>
      <xdr:row>109</xdr:row>
      <xdr:rowOff>6350</xdr:rowOff>
    </xdr:to>
    <xdr:sp macro="" textlink="">
      <xdr:nvSpPr>
        <xdr:cNvPr id="468" name="楕円 467">
          <a:extLst>
            <a:ext uri="{FF2B5EF4-FFF2-40B4-BE49-F238E27FC236}">
              <a16:creationId xmlns:a16="http://schemas.microsoft.com/office/drawing/2014/main" xmlns="" id="{7E8ED1EC-8687-4A04-A1EC-9110C648BA1D}"/>
            </a:ext>
          </a:extLst>
        </xdr:cNvPr>
        <xdr:cNvSpPr/>
      </xdr:nvSpPr>
      <xdr:spPr>
        <a:xfrm>
          <a:off x="7810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108</xdr:row>
      <xdr:rowOff>125730</xdr:rowOff>
    </xdr:from>
    <xdr:to>
      <xdr:col>45</xdr:col>
      <xdr:colOff>177800</xdr:colOff>
      <xdr:row>108</xdr:row>
      <xdr:rowOff>127000</xdr:rowOff>
    </xdr:to>
    <xdr:cxnSp macro="">
      <xdr:nvCxnSpPr>
        <xdr:cNvPr id="469" name="直線コネクタ 468">
          <a:extLst>
            <a:ext uri="{FF2B5EF4-FFF2-40B4-BE49-F238E27FC236}">
              <a16:creationId xmlns:a16="http://schemas.microsoft.com/office/drawing/2014/main" xmlns="" id="{DC0D95A5-2160-4FD4-9FD1-168955ADE64E}"/>
            </a:ext>
          </a:extLst>
        </xdr:cNvPr>
        <xdr:cNvCxnSpPr/>
      </xdr:nvCxnSpPr>
      <xdr:spPr>
        <a:xfrm flipV="1">
          <a:off x="7861300" y="186423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108</xdr:row>
      <xdr:rowOff>76200</xdr:rowOff>
    </xdr:from>
    <xdr:to>
      <xdr:col>36</xdr:col>
      <xdr:colOff>165100</xdr:colOff>
      <xdr:row>109</xdr:row>
      <xdr:rowOff>6350</xdr:rowOff>
    </xdr:to>
    <xdr:sp macro="" textlink="">
      <xdr:nvSpPr>
        <xdr:cNvPr id="470" name="楕円 469">
          <a:extLst>
            <a:ext uri="{FF2B5EF4-FFF2-40B4-BE49-F238E27FC236}">
              <a16:creationId xmlns:a16="http://schemas.microsoft.com/office/drawing/2014/main" xmlns="" id="{106E769A-4CB4-46BA-BE12-EE935BF666B2}"/>
            </a:ext>
          </a:extLst>
        </xdr:cNvPr>
        <xdr:cNvSpPr/>
      </xdr:nvSpPr>
      <xdr:spPr>
        <a:xfrm>
          <a:off x="6921500" y="1859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108</xdr:row>
      <xdr:rowOff>127000</xdr:rowOff>
    </xdr:from>
    <xdr:to>
      <xdr:col>41</xdr:col>
      <xdr:colOff>50800</xdr:colOff>
      <xdr:row>108</xdr:row>
      <xdr:rowOff>127000</xdr:rowOff>
    </xdr:to>
    <xdr:cxnSp macro="">
      <xdr:nvCxnSpPr>
        <xdr:cNvPr id="471" name="直線コネクタ 470">
          <a:extLst>
            <a:ext uri="{FF2B5EF4-FFF2-40B4-BE49-F238E27FC236}">
              <a16:creationId xmlns:a16="http://schemas.microsoft.com/office/drawing/2014/main" xmlns="" id="{CF221F8A-1ADB-4EAD-9E3E-4C523FC10B77}"/>
            </a:ext>
          </a:extLst>
        </xdr:cNvPr>
        <xdr:cNvCxnSpPr/>
      </xdr:nvCxnSpPr>
      <xdr:spPr>
        <a:xfrm>
          <a:off x="6972300" y="186436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134638</xdr:rowOff>
    </xdr:from>
    <xdr:ext cx="469744" cy="259045"/>
    <xdr:sp macro="" textlink="">
      <xdr:nvSpPr>
        <xdr:cNvPr id="472" name="n_1aveValue【市民会館】&#10;一人当たり面積">
          <a:extLst>
            <a:ext uri="{FF2B5EF4-FFF2-40B4-BE49-F238E27FC236}">
              <a16:creationId xmlns:a16="http://schemas.microsoft.com/office/drawing/2014/main" xmlns="" id="{F8CCABF7-50F6-43AD-8456-1CA013A3B0E1}"/>
            </a:ext>
          </a:extLst>
        </xdr:cNvPr>
        <xdr:cNvSpPr txBox="1"/>
      </xdr:nvSpPr>
      <xdr:spPr>
        <a:xfrm>
          <a:off x="9391727" y="18136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166388</xdr:rowOff>
    </xdr:from>
    <xdr:ext cx="469744" cy="259045"/>
    <xdr:sp macro="" textlink="">
      <xdr:nvSpPr>
        <xdr:cNvPr id="473" name="n_2aveValue【市民会館】&#10;一人当たり面積">
          <a:extLst>
            <a:ext uri="{FF2B5EF4-FFF2-40B4-BE49-F238E27FC236}">
              <a16:creationId xmlns:a16="http://schemas.microsoft.com/office/drawing/2014/main" xmlns="" id="{07A9C6E6-44E8-439F-8B6E-8C308961CD6E}"/>
            </a:ext>
          </a:extLst>
        </xdr:cNvPr>
        <xdr:cNvSpPr txBox="1"/>
      </xdr:nvSpPr>
      <xdr:spPr>
        <a:xfrm>
          <a:off x="8515427" y="1816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167657</xdr:rowOff>
    </xdr:from>
    <xdr:ext cx="469744" cy="259045"/>
    <xdr:sp macro="" textlink="">
      <xdr:nvSpPr>
        <xdr:cNvPr id="474" name="n_3aveValue【市民会館】&#10;一人当たり面積">
          <a:extLst>
            <a:ext uri="{FF2B5EF4-FFF2-40B4-BE49-F238E27FC236}">
              <a16:creationId xmlns:a16="http://schemas.microsoft.com/office/drawing/2014/main" xmlns="" id="{08B8BDC4-3471-4AFF-BECF-CFC371CE0495}"/>
            </a:ext>
          </a:extLst>
        </xdr:cNvPr>
        <xdr:cNvSpPr txBox="1"/>
      </xdr:nvSpPr>
      <xdr:spPr>
        <a:xfrm>
          <a:off x="76264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1288</xdr:rowOff>
    </xdr:from>
    <xdr:ext cx="469744" cy="259045"/>
    <xdr:sp macro="" textlink="">
      <xdr:nvSpPr>
        <xdr:cNvPr id="475" name="n_4aveValue【市民会館】&#10;一人当たり面積">
          <a:extLst>
            <a:ext uri="{FF2B5EF4-FFF2-40B4-BE49-F238E27FC236}">
              <a16:creationId xmlns:a16="http://schemas.microsoft.com/office/drawing/2014/main" xmlns="" id="{8859F955-0916-48BF-A2ED-A51CFF182CDE}"/>
            </a:ext>
          </a:extLst>
        </xdr:cNvPr>
        <xdr:cNvSpPr txBox="1"/>
      </xdr:nvSpPr>
      <xdr:spPr>
        <a:xfrm>
          <a:off x="6737427" y="18174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108</xdr:row>
      <xdr:rowOff>166388</xdr:rowOff>
    </xdr:from>
    <xdr:ext cx="469744" cy="259045"/>
    <xdr:sp macro="" textlink="">
      <xdr:nvSpPr>
        <xdr:cNvPr id="476" name="n_1mainValue【市民会館】&#10;一人当たり面積">
          <a:extLst>
            <a:ext uri="{FF2B5EF4-FFF2-40B4-BE49-F238E27FC236}">
              <a16:creationId xmlns:a16="http://schemas.microsoft.com/office/drawing/2014/main" xmlns="" id="{638F841B-4C07-49D4-A3F6-61324BB7FCB0}"/>
            </a:ext>
          </a:extLst>
        </xdr:cNvPr>
        <xdr:cNvSpPr txBox="1"/>
      </xdr:nvSpPr>
      <xdr:spPr>
        <a:xfrm>
          <a:off x="9391727" y="18682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108</xdr:row>
      <xdr:rowOff>167657</xdr:rowOff>
    </xdr:from>
    <xdr:ext cx="469744" cy="259045"/>
    <xdr:sp macro="" textlink="">
      <xdr:nvSpPr>
        <xdr:cNvPr id="477" name="n_2mainValue【市民会館】&#10;一人当たり面積">
          <a:extLst>
            <a:ext uri="{FF2B5EF4-FFF2-40B4-BE49-F238E27FC236}">
              <a16:creationId xmlns:a16="http://schemas.microsoft.com/office/drawing/2014/main" xmlns="" id="{F512B880-CBBD-4513-B766-9133755C0883}"/>
            </a:ext>
          </a:extLst>
        </xdr:cNvPr>
        <xdr:cNvSpPr txBox="1"/>
      </xdr:nvSpPr>
      <xdr:spPr>
        <a:xfrm>
          <a:off x="8515427" y="18684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108</xdr:row>
      <xdr:rowOff>168927</xdr:rowOff>
    </xdr:from>
    <xdr:ext cx="469744" cy="259045"/>
    <xdr:sp macro="" textlink="">
      <xdr:nvSpPr>
        <xdr:cNvPr id="478" name="n_3mainValue【市民会館】&#10;一人当たり面積">
          <a:extLst>
            <a:ext uri="{FF2B5EF4-FFF2-40B4-BE49-F238E27FC236}">
              <a16:creationId xmlns:a16="http://schemas.microsoft.com/office/drawing/2014/main" xmlns="" id="{E68A0358-B26E-4D01-BD5A-99989B20B7C0}"/>
            </a:ext>
          </a:extLst>
        </xdr:cNvPr>
        <xdr:cNvSpPr txBox="1"/>
      </xdr:nvSpPr>
      <xdr:spPr>
        <a:xfrm>
          <a:off x="7626427" y="186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108</xdr:row>
      <xdr:rowOff>168927</xdr:rowOff>
    </xdr:from>
    <xdr:ext cx="469744" cy="259045"/>
    <xdr:sp macro="" textlink="">
      <xdr:nvSpPr>
        <xdr:cNvPr id="479" name="n_4mainValue【市民会館】&#10;一人当たり面積">
          <a:extLst>
            <a:ext uri="{FF2B5EF4-FFF2-40B4-BE49-F238E27FC236}">
              <a16:creationId xmlns:a16="http://schemas.microsoft.com/office/drawing/2014/main" xmlns="" id="{0E820812-F1CC-4623-B9A2-2208B617E36E}"/>
            </a:ext>
          </a:extLst>
        </xdr:cNvPr>
        <xdr:cNvSpPr txBox="1"/>
      </xdr:nvSpPr>
      <xdr:spPr>
        <a:xfrm>
          <a:off x="6737427" y="18685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80" name="正方形/長方形 479">
          <a:extLst>
            <a:ext uri="{FF2B5EF4-FFF2-40B4-BE49-F238E27FC236}">
              <a16:creationId xmlns:a16="http://schemas.microsoft.com/office/drawing/2014/main" xmlns="" id="{32382055-2E1F-44EA-821E-D54F8D538AAD}"/>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81" name="正方形/長方形 480">
          <a:extLst>
            <a:ext uri="{FF2B5EF4-FFF2-40B4-BE49-F238E27FC236}">
              <a16:creationId xmlns:a16="http://schemas.microsoft.com/office/drawing/2014/main" xmlns="" id="{500635AA-FC51-4B35-936B-49E93616DD3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82" name="正方形/長方形 481">
          <a:extLst>
            <a:ext uri="{FF2B5EF4-FFF2-40B4-BE49-F238E27FC236}">
              <a16:creationId xmlns:a16="http://schemas.microsoft.com/office/drawing/2014/main" xmlns="" id="{8865B266-06BC-4BC9-AC02-F76E04116A44}"/>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83" name="正方形/長方形 482">
          <a:extLst>
            <a:ext uri="{FF2B5EF4-FFF2-40B4-BE49-F238E27FC236}">
              <a16:creationId xmlns:a16="http://schemas.microsoft.com/office/drawing/2014/main" xmlns="" id="{DD654860-B81A-41E9-BFC2-0491D6316FB8}"/>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84" name="正方形/長方形 483">
          <a:extLst>
            <a:ext uri="{FF2B5EF4-FFF2-40B4-BE49-F238E27FC236}">
              <a16:creationId xmlns:a16="http://schemas.microsoft.com/office/drawing/2014/main" xmlns="" id="{F9665EA9-2B9B-4A7F-9BC2-042D7AFF7EE7}"/>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85" name="正方形/長方形 484">
          <a:extLst>
            <a:ext uri="{FF2B5EF4-FFF2-40B4-BE49-F238E27FC236}">
              <a16:creationId xmlns:a16="http://schemas.microsoft.com/office/drawing/2014/main" xmlns="" id="{B22F93E0-31CA-434D-BC78-DB3A2AD1E31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86" name="正方形/長方形 485">
          <a:extLst>
            <a:ext uri="{FF2B5EF4-FFF2-40B4-BE49-F238E27FC236}">
              <a16:creationId xmlns:a16="http://schemas.microsoft.com/office/drawing/2014/main" xmlns="" id="{324B3269-0CFC-45DB-B918-99C15346694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87" name="正方形/長方形 486">
          <a:extLst>
            <a:ext uri="{FF2B5EF4-FFF2-40B4-BE49-F238E27FC236}">
              <a16:creationId xmlns:a16="http://schemas.microsoft.com/office/drawing/2014/main" xmlns="" id="{3D0DD425-B5D5-442F-B9B7-A5A93233B2CC}"/>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88" name="テキスト ボックス 487">
          <a:extLst>
            <a:ext uri="{FF2B5EF4-FFF2-40B4-BE49-F238E27FC236}">
              <a16:creationId xmlns:a16="http://schemas.microsoft.com/office/drawing/2014/main" xmlns="" id="{B8426917-007E-44AE-9018-B5F83635A97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89" name="直線コネクタ 488">
          <a:extLst>
            <a:ext uri="{FF2B5EF4-FFF2-40B4-BE49-F238E27FC236}">
              <a16:creationId xmlns:a16="http://schemas.microsoft.com/office/drawing/2014/main" xmlns="" id="{1096B308-2D25-4B4D-93FF-3F27170853A2}"/>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90" name="テキスト ボックス 489">
          <a:extLst>
            <a:ext uri="{FF2B5EF4-FFF2-40B4-BE49-F238E27FC236}">
              <a16:creationId xmlns:a16="http://schemas.microsoft.com/office/drawing/2014/main" xmlns="" id="{F8703315-C70C-42B9-870F-CF60F075FAC4}"/>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91" name="直線コネクタ 490">
          <a:extLst>
            <a:ext uri="{FF2B5EF4-FFF2-40B4-BE49-F238E27FC236}">
              <a16:creationId xmlns:a16="http://schemas.microsoft.com/office/drawing/2014/main" xmlns="" id="{4901BCED-96C1-4CDD-8434-D5F27D4DE1E7}"/>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92" name="テキスト ボックス 491">
          <a:extLst>
            <a:ext uri="{FF2B5EF4-FFF2-40B4-BE49-F238E27FC236}">
              <a16:creationId xmlns:a16="http://schemas.microsoft.com/office/drawing/2014/main" xmlns="" id="{5C10AE71-952A-41A1-989B-1A7442E321D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93" name="直線コネクタ 492">
          <a:extLst>
            <a:ext uri="{FF2B5EF4-FFF2-40B4-BE49-F238E27FC236}">
              <a16:creationId xmlns:a16="http://schemas.microsoft.com/office/drawing/2014/main" xmlns="" id="{62D69DA3-5189-4F92-B4B0-38A702900134}"/>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94" name="テキスト ボックス 493">
          <a:extLst>
            <a:ext uri="{FF2B5EF4-FFF2-40B4-BE49-F238E27FC236}">
              <a16:creationId xmlns:a16="http://schemas.microsoft.com/office/drawing/2014/main" xmlns="" id="{F656EED8-624E-46EB-8CF8-615E45FD071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95" name="直線コネクタ 494">
          <a:extLst>
            <a:ext uri="{FF2B5EF4-FFF2-40B4-BE49-F238E27FC236}">
              <a16:creationId xmlns:a16="http://schemas.microsoft.com/office/drawing/2014/main" xmlns="" id="{90B5CC37-3AA2-4C26-929F-5AFF1C70649F}"/>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96" name="テキスト ボックス 495">
          <a:extLst>
            <a:ext uri="{FF2B5EF4-FFF2-40B4-BE49-F238E27FC236}">
              <a16:creationId xmlns:a16="http://schemas.microsoft.com/office/drawing/2014/main" xmlns="" id="{EC8C4537-DB41-4F02-9A1B-9D968D67A27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97" name="直線コネクタ 496">
          <a:extLst>
            <a:ext uri="{FF2B5EF4-FFF2-40B4-BE49-F238E27FC236}">
              <a16:creationId xmlns:a16="http://schemas.microsoft.com/office/drawing/2014/main" xmlns="" id="{196AA1B8-B7D0-4EBF-8F55-B4E51AE89CC4}"/>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98" name="テキスト ボックス 497">
          <a:extLst>
            <a:ext uri="{FF2B5EF4-FFF2-40B4-BE49-F238E27FC236}">
              <a16:creationId xmlns:a16="http://schemas.microsoft.com/office/drawing/2014/main" xmlns="" id="{3F78036A-4586-4A61-9D1F-6AB062B0C168}"/>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99" name="直線コネクタ 498">
          <a:extLst>
            <a:ext uri="{FF2B5EF4-FFF2-40B4-BE49-F238E27FC236}">
              <a16:creationId xmlns:a16="http://schemas.microsoft.com/office/drawing/2014/main" xmlns="" id="{80D67BED-F168-4EE8-8642-010D5ED38732}"/>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00" name="テキスト ボックス 499">
          <a:extLst>
            <a:ext uri="{FF2B5EF4-FFF2-40B4-BE49-F238E27FC236}">
              <a16:creationId xmlns:a16="http://schemas.microsoft.com/office/drawing/2014/main" xmlns="" id="{6430D6D9-9E6E-42E5-AAD5-748D91DDA9F8}"/>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01" name="直線コネクタ 500">
          <a:extLst>
            <a:ext uri="{FF2B5EF4-FFF2-40B4-BE49-F238E27FC236}">
              <a16:creationId xmlns:a16="http://schemas.microsoft.com/office/drawing/2014/main" xmlns="" id="{290C76C8-464B-4275-A22E-F401DD4FA6A3}"/>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02" name="テキスト ボックス 501">
          <a:extLst>
            <a:ext uri="{FF2B5EF4-FFF2-40B4-BE49-F238E27FC236}">
              <a16:creationId xmlns:a16="http://schemas.microsoft.com/office/drawing/2014/main" xmlns="" id="{AFB42D48-59E6-49EF-8AA0-9BE1715ECEC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03" name="直線コネクタ 502">
          <a:extLst>
            <a:ext uri="{FF2B5EF4-FFF2-40B4-BE49-F238E27FC236}">
              <a16:creationId xmlns:a16="http://schemas.microsoft.com/office/drawing/2014/main" xmlns="" id="{963B5C20-22BA-4977-993C-15A9F9ED9449}"/>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04" name="【一般廃棄物処理施設】&#10;有形固定資産減価償却率グラフ枠">
          <a:extLst>
            <a:ext uri="{FF2B5EF4-FFF2-40B4-BE49-F238E27FC236}">
              <a16:creationId xmlns:a16="http://schemas.microsoft.com/office/drawing/2014/main" xmlns="" id="{D64C1D1B-69D1-49F3-8668-39394FB73755}"/>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102326</xdr:rowOff>
    </xdr:from>
    <xdr:to>
      <xdr:col>85</xdr:col>
      <xdr:colOff>126364</xdr:colOff>
      <xdr:row>42</xdr:row>
      <xdr:rowOff>92528</xdr:rowOff>
    </xdr:to>
    <xdr:cxnSp macro="">
      <xdr:nvCxnSpPr>
        <xdr:cNvPr id="505" name="直線コネクタ 504">
          <a:extLst>
            <a:ext uri="{FF2B5EF4-FFF2-40B4-BE49-F238E27FC236}">
              <a16:creationId xmlns:a16="http://schemas.microsoft.com/office/drawing/2014/main" xmlns="" id="{67746641-E274-464F-9A81-D093D5DB72C5}"/>
            </a:ext>
          </a:extLst>
        </xdr:cNvPr>
        <xdr:cNvCxnSpPr/>
      </xdr:nvCxnSpPr>
      <xdr:spPr>
        <a:xfrm flipV="1">
          <a:off x="16318864" y="5760176"/>
          <a:ext cx="0" cy="1533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506" name="【一般廃棄物処理施設】&#10;有形固定資産減価償却率最小値テキスト">
          <a:extLst>
            <a:ext uri="{FF2B5EF4-FFF2-40B4-BE49-F238E27FC236}">
              <a16:creationId xmlns:a16="http://schemas.microsoft.com/office/drawing/2014/main" xmlns="" id="{D2950A3D-3271-4D9F-8CBD-C21F5AF0C61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507" name="直線コネクタ 506">
          <a:extLst>
            <a:ext uri="{FF2B5EF4-FFF2-40B4-BE49-F238E27FC236}">
              <a16:creationId xmlns:a16="http://schemas.microsoft.com/office/drawing/2014/main" xmlns="" id="{1892F6CD-3E08-49DD-8755-26EF7E16729F}"/>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49003</xdr:rowOff>
    </xdr:from>
    <xdr:ext cx="340478" cy="259045"/>
    <xdr:sp macro="" textlink="">
      <xdr:nvSpPr>
        <xdr:cNvPr id="508" name="【一般廃棄物処理施設】&#10;有形固定資産減価償却率最大値テキスト">
          <a:extLst>
            <a:ext uri="{FF2B5EF4-FFF2-40B4-BE49-F238E27FC236}">
              <a16:creationId xmlns:a16="http://schemas.microsoft.com/office/drawing/2014/main" xmlns="" id="{49398CF5-218D-4DFE-A35D-861F9FFAC73A}"/>
            </a:ext>
          </a:extLst>
        </xdr:cNvPr>
        <xdr:cNvSpPr txBox="1"/>
      </xdr:nvSpPr>
      <xdr:spPr>
        <a:xfrm>
          <a:off x="16357600" y="553540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102326</xdr:rowOff>
    </xdr:from>
    <xdr:to>
      <xdr:col>86</xdr:col>
      <xdr:colOff>25400</xdr:colOff>
      <xdr:row>33</xdr:row>
      <xdr:rowOff>102326</xdr:rowOff>
    </xdr:to>
    <xdr:cxnSp macro="">
      <xdr:nvCxnSpPr>
        <xdr:cNvPr id="509" name="直線コネクタ 508">
          <a:extLst>
            <a:ext uri="{FF2B5EF4-FFF2-40B4-BE49-F238E27FC236}">
              <a16:creationId xmlns:a16="http://schemas.microsoft.com/office/drawing/2014/main" xmlns="" id="{9B7480BE-A6D7-4EEA-9986-338980941C1C}"/>
            </a:ext>
          </a:extLst>
        </xdr:cNvPr>
        <xdr:cNvCxnSpPr/>
      </xdr:nvCxnSpPr>
      <xdr:spPr>
        <a:xfrm>
          <a:off x="16230600" y="5760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164210</xdr:rowOff>
    </xdr:from>
    <xdr:ext cx="405111" cy="259045"/>
    <xdr:sp macro="" textlink="">
      <xdr:nvSpPr>
        <xdr:cNvPr id="510" name="【一般廃棄物処理施設】&#10;有形固定資産減価償却率平均値テキスト">
          <a:extLst>
            <a:ext uri="{FF2B5EF4-FFF2-40B4-BE49-F238E27FC236}">
              <a16:creationId xmlns:a16="http://schemas.microsoft.com/office/drawing/2014/main" xmlns="" id="{392256CD-2E92-4A22-88FA-A84CCBA9D559}"/>
            </a:ext>
          </a:extLst>
        </xdr:cNvPr>
        <xdr:cNvSpPr txBox="1"/>
      </xdr:nvSpPr>
      <xdr:spPr>
        <a:xfrm>
          <a:off x="16357600" y="650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141333</xdr:rowOff>
    </xdr:from>
    <xdr:to>
      <xdr:col>85</xdr:col>
      <xdr:colOff>177800</xdr:colOff>
      <xdr:row>39</xdr:row>
      <xdr:rowOff>71483</xdr:rowOff>
    </xdr:to>
    <xdr:sp macro="" textlink="">
      <xdr:nvSpPr>
        <xdr:cNvPr id="511" name="フローチャート: 判断 510">
          <a:extLst>
            <a:ext uri="{FF2B5EF4-FFF2-40B4-BE49-F238E27FC236}">
              <a16:creationId xmlns:a16="http://schemas.microsoft.com/office/drawing/2014/main" xmlns="" id="{E2652B64-064A-4889-B937-78056D0B988B}"/>
            </a:ext>
          </a:extLst>
        </xdr:cNvPr>
        <xdr:cNvSpPr/>
      </xdr:nvSpPr>
      <xdr:spPr>
        <a:xfrm>
          <a:off x="16268700" y="665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160927</xdr:rowOff>
    </xdr:from>
    <xdr:to>
      <xdr:col>81</xdr:col>
      <xdr:colOff>101600</xdr:colOff>
      <xdr:row>39</xdr:row>
      <xdr:rowOff>91077</xdr:rowOff>
    </xdr:to>
    <xdr:sp macro="" textlink="">
      <xdr:nvSpPr>
        <xdr:cNvPr id="512" name="フローチャート: 判断 511">
          <a:extLst>
            <a:ext uri="{FF2B5EF4-FFF2-40B4-BE49-F238E27FC236}">
              <a16:creationId xmlns:a16="http://schemas.microsoft.com/office/drawing/2014/main" xmlns="" id="{31E2DCFC-A12B-4426-8DF6-B3A4D3233F08}"/>
            </a:ext>
          </a:extLst>
        </xdr:cNvPr>
        <xdr:cNvSpPr/>
      </xdr:nvSpPr>
      <xdr:spPr>
        <a:xfrm>
          <a:off x="15430500" y="6676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142966</xdr:rowOff>
    </xdr:from>
    <xdr:to>
      <xdr:col>76</xdr:col>
      <xdr:colOff>165100</xdr:colOff>
      <xdr:row>39</xdr:row>
      <xdr:rowOff>73116</xdr:rowOff>
    </xdr:to>
    <xdr:sp macro="" textlink="">
      <xdr:nvSpPr>
        <xdr:cNvPr id="513" name="フローチャート: 判断 512">
          <a:extLst>
            <a:ext uri="{FF2B5EF4-FFF2-40B4-BE49-F238E27FC236}">
              <a16:creationId xmlns:a16="http://schemas.microsoft.com/office/drawing/2014/main" xmlns="" id="{5CA1B14D-E995-4CC7-A587-5F69AA48D09D}"/>
            </a:ext>
          </a:extLst>
        </xdr:cNvPr>
        <xdr:cNvSpPr/>
      </xdr:nvSpPr>
      <xdr:spPr>
        <a:xfrm>
          <a:off x="14541500" y="665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61323</xdr:rowOff>
    </xdr:from>
    <xdr:to>
      <xdr:col>72</xdr:col>
      <xdr:colOff>38100</xdr:colOff>
      <xdr:row>38</xdr:row>
      <xdr:rowOff>162923</xdr:rowOff>
    </xdr:to>
    <xdr:sp macro="" textlink="">
      <xdr:nvSpPr>
        <xdr:cNvPr id="514" name="フローチャート: 判断 513">
          <a:extLst>
            <a:ext uri="{FF2B5EF4-FFF2-40B4-BE49-F238E27FC236}">
              <a16:creationId xmlns:a16="http://schemas.microsoft.com/office/drawing/2014/main" xmlns="" id="{FA4BE62E-C8FC-46E2-BE10-A0EAC14EF868}"/>
            </a:ext>
          </a:extLst>
        </xdr:cNvPr>
        <xdr:cNvSpPr/>
      </xdr:nvSpPr>
      <xdr:spPr>
        <a:xfrm>
          <a:off x="13652500" y="657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23767</xdr:rowOff>
    </xdr:from>
    <xdr:to>
      <xdr:col>67</xdr:col>
      <xdr:colOff>101600</xdr:colOff>
      <xdr:row>38</xdr:row>
      <xdr:rowOff>125367</xdr:rowOff>
    </xdr:to>
    <xdr:sp macro="" textlink="">
      <xdr:nvSpPr>
        <xdr:cNvPr id="515" name="フローチャート: 判断 514">
          <a:extLst>
            <a:ext uri="{FF2B5EF4-FFF2-40B4-BE49-F238E27FC236}">
              <a16:creationId xmlns:a16="http://schemas.microsoft.com/office/drawing/2014/main" xmlns="" id="{247286FC-05FA-4EAD-9F22-90EDB33F78B4}"/>
            </a:ext>
          </a:extLst>
        </xdr:cNvPr>
        <xdr:cNvSpPr/>
      </xdr:nvSpPr>
      <xdr:spPr>
        <a:xfrm>
          <a:off x="12763500" y="6538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16" name="テキスト ボックス 515">
          <a:extLst>
            <a:ext uri="{FF2B5EF4-FFF2-40B4-BE49-F238E27FC236}">
              <a16:creationId xmlns:a16="http://schemas.microsoft.com/office/drawing/2014/main" xmlns="" id="{F92E3433-4949-4426-B974-DFA11D1D1D7C}"/>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17" name="テキスト ボックス 516">
          <a:extLst>
            <a:ext uri="{FF2B5EF4-FFF2-40B4-BE49-F238E27FC236}">
              <a16:creationId xmlns:a16="http://schemas.microsoft.com/office/drawing/2014/main" xmlns="" id="{54D3AF4E-9FE3-4A1B-8D66-513701A2F82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18" name="テキスト ボックス 517">
          <a:extLst>
            <a:ext uri="{FF2B5EF4-FFF2-40B4-BE49-F238E27FC236}">
              <a16:creationId xmlns:a16="http://schemas.microsoft.com/office/drawing/2014/main" xmlns="" id="{C0A00A1F-EC61-4E12-A26F-D77415A2F834}"/>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19" name="テキスト ボックス 518">
          <a:extLst>
            <a:ext uri="{FF2B5EF4-FFF2-40B4-BE49-F238E27FC236}">
              <a16:creationId xmlns:a16="http://schemas.microsoft.com/office/drawing/2014/main" xmlns="" id="{95F46F4F-209E-4B9B-BA95-3ABAAC5298D5}"/>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20" name="テキスト ボックス 519">
          <a:extLst>
            <a:ext uri="{FF2B5EF4-FFF2-40B4-BE49-F238E27FC236}">
              <a16:creationId xmlns:a16="http://schemas.microsoft.com/office/drawing/2014/main" xmlns="" id="{27B05AAC-3ACE-4A73-8833-8933D31AB493}"/>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4173</xdr:rowOff>
    </xdr:from>
    <xdr:to>
      <xdr:col>85</xdr:col>
      <xdr:colOff>177800</xdr:colOff>
      <xdr:row>40</xdr:row>
      <xdr:rowOff>105773</xdr:rowOff>
    </xdr:to>
    <xdr:sp macro="" textlink="">
      <xdr:nvSpPr>
        <xdr:cNvPr id="521" name="楕円 520">
          <a:extLst>
            <a:ext uri="{FF2B5EF4-FFF2-40B4-BE49-F238E27FC236}">
              <a16:creationId xmlns:a16="http://schemas.microsoft.com/office/drawing/2014/main" xmlns="" id="{0953BD5B-9742-4994-8453-9414368D8B1E}"/>
            </a:ext>
          </a:extLst>
        </xdr:cNvPr>
        <xdr:cNvSpPr/>
      </xdr:nvSpPr>
      <xdr:spPr>
        <a:xfrm>
          <a:off x="16268700" y="686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154050</xdr:rowOff>
    </xdr:from>
    <xdr:ext cx="405111" cy="259045"/>
    <xdr:sp macro="" textlink="">
      <xdr:nvSpPr>
        <xdr:cNvPr id="522" name="【一般廃棄物処理施設】&#10;有形固定資産減価償却率該当値テキスト">
          <a:extLst>
            <a:ext uri="{FF2B5EF4-FFF2-40B4-BE49-F238E27FC236}">
              <a16:creationId xmlns:a16="http://schemas.microsoft.com/office/drawing/2014/main" xmlns="" id="{81C5D14D-1042-47CF-8CAC-CBCF80BADD90}"/>
            </a:ext>
          </a:extLst>
        </xdr:cNvPr>
        <xdr:cNvSpPr txBox="1"/>
      </xdr:nvSpPr>
      <xdr:spPr>
        <a:xfrm>
          <a:off x="16357600" y="68406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125004</xdr:rowOff>
    </xdr:from>
    <xdr:to>
      <xdr:col>81</xdr:col>
      <xdr:colOff>101600</xdr:colOff>
      <xdr:row>40</xdr:row>
      <xdr:rowOff>55154</xdr:rowOff>
    </xdr:to>
    <xdr:sp macro="" textlink="">
      <xdr:nvSpPr>
        <xdr:cNvPr id="523" name="楕円 522">
          <a:extLst>
            <a:ext uri="{FF2B5EF4-FFF2-40B4-BE49-F238E27FC236}">
              <a16:creationId xmlns:a16="http://schemas.microsoft.com/office/drawing/2014/main" xmlns="" id="{37E0F1DD-7B6A-41EB-9D4C-BFDBA2BB3861}"/>
            </a:ext>
          </a:extLst>
        </xdr:cNvPr>
        <xdr:cNvSpPr/>
      </xdr:nvSpPr>
      <xdr:spPr>
        <a:xfrm>
          <a:off x="15430500" y="6811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4354</xdr:rowOff>
    </xdr:from>
    <xdr:to>
      <xdr:col>85</xdr:col>
      <xdr:colOff>127000</xdr:colOff>
      <xdr:row>40</xdr:row>
      <xdr:rowOff>54973</xdr:rowOff>
    </xdr:to>
    <xdr:cxnSp macro="">
      <xdr:nvCxnSpPr>
        <xdr:cNvPr id="524" name="直線コネクタ 523">
          <a:extLst>
            <a:ext uri="{FF2B5EF4-FFF2-40B4-BE49-F238E27FC236}">
              <a16:creationId xmlns:a16="http://schemas.microsoft.com/office/drawing/2014/main" xmlns="" id="{0CC38043-2A60-4D8A-9F9A-83F78FCB44D3}"/>
            </a:ext>
          </a:extLst>
        </xdr:cNvPr>
        <xdr:cNvCxnSpPr/>
      </xdr:nvCxnSpPr>
      <xdr:spPr>
        <a:xfrm>
          <a:off x="15481300" y="6862354"/>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72753</xdr:rowOff>
    </xdr:from>
    <xdr:to>
      <xdr:col>76</xdr:col>
      <xdr:colOff>165100</xdr:colOff>
      <xdr:row>41</xdr:row>
      <xdr:rowOff>2903</xdr:rowOff>
    </xdr:to>
    <xdr:sp macro="" textlink="">
      <xdr:nvSpPr>
        <xdr:cNvPr id="525" name="楕円 524">
          <a:extLst>
            <a:ext uri="{FF2B5EF4-FFF2-40B4-BE49-F238E27FC236}">
              <a16:creationId xmlns:a16="http://schemas.microsoft.com/office/drawing/2014/main" xmlns="" id="{69BE6A48-6946-4BBF-ACC3-C0B7D4E3D1C9}"/>
            </a:ext>
          </a:extLst>
        </xdr:cNvPr>
        <xdr:cNvSpPr/>
      </xdr:nvSpPr>
      <xdr:spPr>
        <a:xfrm>
          <a:off x="14541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4354</xdr:rowOff>
    </xdr:from>
    <xdr:to>
      <xdr:col>81</xdr:col>
      <xdr:colOff>50800</xdr:colOff>
      <xdr:row>40</xdr:row>
      <xdr:rowOff>123553</xdr:rowOff>
    </xdr:to>
    <xdr:cxnSp macro="">
      <xdr:nvCxnSpPr>
        <xdr:cNvPr id="526" name="直線コネクタ 525">
          <a:extLst>
            <a:ext uri="{FF2B5EF4-FFF2-40B4-BE49-F238E27FC236}">
              <a16:creationId xmlns:a16="http://schemas.microsoft.com/office/drawing/2014/main" xmlns="" id="{89E575D5-9B39-42BC-B2F3-18D9E0FC8B5B}"/>
            </a:ext>
          </a:extLst>
        </xdr:cNvPr>
        <xdr:cNvCxnSpPr/>
      </xdr:nvCxnSpPr>
      <xdr:spPr>
        <a:xfrm flipV="1">
          <a:off x="14592300" y="6862354"/>
          <a:ext cx="889000" cy="11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23767</xdr:rowOff>
    </xdr:from>
    <xdr:to>
      <xdr:col>72</xdr:col>
      <xdr:colOff>38100</xdr:colOff>
      <xdr:row>40</xdr:row>
      <xdr:rowOff>125367</xdr:rowOff>
    </xdr:to>
    <xdr:sp macro="" textlink="">
      <xdr:nvSpPr>
        <xdr:cNvPr id="527" name="楕円 526">
          <a:extLst>
            <a:ext uri="{FF2B5EF4-FFF2-40B4-BE49-F238E27FC236}">
              <a16:creationId xmlns:a16="http://schemas.microsoft.com/office/drawing/2014/main" xmlns="" id="{238892EB-0DD1-4AD3-BAB3-6E0F322AD7FF}"/>
            </a:ext>
          </a:extLst>
        </xdr:cNvPr>
        <xdr:cNvSpPr/>
      </xdr:nvSpPr>
      <xdr:spPr>
        <a:xfrm>
          <a:off x="136525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74567</xdr:rowOff>
    </xdr:from>
    <xdr:to>
      <xdr:col>76</xdr:col>
      <xdr:colOff>114300</xdr:colOff>
      <xdr:row>40</xdr:row>
      <xdr:rowOff>123553</xdr:rowOff>
    </xdr:to>
    <xdr:cxnSp macro="">
      <xdr:nvCxnSpPr>
        <xdr:cNvPr id="528" name="直線コネクタ 527">
          <a:extLst>
            <a:ext uri="{FF2B5EF4-FFF2-40B4-BE49-F238E27FC236}">
              <a16:creationId xmlns:a16="http://schemas.microsoft.com/office/drawing/2014/main" xmlns="" id="{F4108CC1-6A63-4665-A505-0144850C7871}"/>
            </a:ext>
          </a:extLst>
        </xdr:cNvPr>
        <xdr:cNvCxnSpPr/>
      </xdr:nvCxnSpPr>
      <xdr:spPr>
        <a:xfrm>
          <a:off x="13703300" y="693256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149497</xdr:rowOff>
    </xdr:from>
    <xdr:to>
      <xdr:col>67</xdr:col>
      <xdr:colOff>101600</xdr:colOff>
      <xdr:row>40</xdr:row>
      <xdr:rowOff>79647</xdr:rowOff>
    </xdr:to>
    <xdr:sp macro="" textlink="">
      <xdr:nvSpPr>
        <xdr:cNvPr id="529" name="楕円 528">
          <a:extLst>
            <a:ext uri="{FF2B5EF4-FFF2-40B4-BE49-F238E27FC236}">
              <a16:creationId xmlns:a16="http://schemas.microsoft.com/office/drawing/2014/main" xmlns="" id="{F3F5BAD4-7231-444C-9F9E-57B19B1B83DF}"/>
            </a:ext>
          </a:extLst>
        </xdr:cNvPr>
        <xdr:cNvSpPr/>
      </xdr:nvSpPr>
      <xdr:spPr>
        <a:xfrm>
          <a:off x="12763500" y="6836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28847</xdr:rowOff>
    </xdr:from>
    <xdr:to>
      <xdr:col>71</xdr:col>
      <xdr:colOff>177800</xdr:colOff>
      <xdr:row>40</xdr:row>
      <xdr:rowOff>74567</xdr:rowOff>
    </xdr:to>
    <xdr:cxnSp macro="">
      <xdr:nvCxnSpPr>
        <xdr:cNvPr id="530" name="直線コネクタ 529">
          <a:extLst>
            <a:ext uri="{FF2B5EF4-FFF2-40B4-BE49-F238E27FC236}">
              <a16:creationId xmlns:a16="http://schemas.microsoft.com/office/drawing/2014/main" xmlns="" id="{F8FEE1FE-FD38-48A0-8D16-94F969C2E2FD}"/>
            </a:ext>
          </a:extLst>
        </xdr:cNvPr>
        <xdr:cNvCxnSpPr/>
      </xdr:nvCxnSpPr>
      <xdr:spPr>
        <a:xfrm>
          <a:off x="12814300" y="6886847"/>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107604</xdr:rowOff>
    </xdr:from>
    <xdr:ext cx="405111" cy="259045"/>
    <xdr:sp macro="" textlink="">
      <xdr:nvSpPr>
        <xdr:cNvPr id="531" name="n_1aveValue【一般廃棄物処理施設】&#10;有形固定資産減価償却率">
          <a:extLst>
            <a:ext uri="{FF2B5EF4-FFF2-40B4-BE49-F238E27FC236}">
              <a16:creationId xmlns:a16="http://schemas.microsoft.com/office/drawing/2014/main" xmlns="" id="{9E1548DF-E98E-474C-99DA-B4FB34256BD9}"/>
            </a:ext>
          </a:extLst>
        </xdr:cNvPr>
        <xdr:cNvSpPr txBox="1"/>
      </xdr:nvSpPr>
      <xdr:spPr>
        <a:xfrm>
          <a:off x="15266044" y="64512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89643</xdr:rowOff>
    </xdr:from>
    <xdr:ext cx="405111" cy="259045"/>
    <xdr:sp macro="" textlink="">
      <xdr:nvSpPr>
        <xdr:cNvPr id="532" name="n_2aveValue【一般廃棄物処理施設】&#10;有形固定資産減価償却率">
          <a:extLst>
            <a:ext uri="{FF2B5EF4-FFF2-40B4-BE49-F238E27FC236}">
              <a16:creationId xmlns:a16="http://schemas.microsoft.com/office/drawing/2014/main" xmlns="" id="{3A6422F3-0919-4CC6-A1A4-0EB4AF820A46}"/>
            </a:ext>
          </a:extLst>
        </xdr:cNvPr>
        <xdr:cNvSpPr txBox="1"/>
      </xdr:nvSpPr>
      <xdr:spPr>
        <a:xfrm>
          <a:off x="14389744" y="6433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8000</xdr:rowOff>
    </xdr:from>
    <xdr:ext cx="405111" cy="259045"/>
    <xdr:sp macro="" textlink="">
      <xdr:nvSpPr>
        <xdr:cNvPr id="533" name="n_3aveValue【一般廃棄物処理施設】&#10;有形固定資産減価償却率">
          <a:extLst>
            <a:ext uri="{FF2B5EF4-FFF2-40B4-BE49-F238E27FC236}">
              <a16:creationId xmlns:a16="http://schemas.microsoft.com/office/drawing/2014/main" xmlns="" id="{33B2C258-8F7C-4A52-9D85-16CF38891D96}"/>
            </a:ext>
          </a:extLst>
        </xdr:cNvPr>
        <xdr:cNvSpPr txBox="1"/>
      </xdr:nvSpPr>
      <xdr:spPr>
        <a:xfrm>
          <a:off x="13500744" y="6351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141894</xdr:rowOff>
    </xdr:from>
    <xdr:ext cx="405111" cy="259045"/>
    <xdr:sp macro="" textlink="">
      <xdr:nvSpPr>
        <xdr:cNvPr id="534" name="n_4aveValue【一般廃棄物処理施設】&#10;有形固定資産減価償却率">
          <a:extLst>
            <a:ext uri="{FF2B5EF4-FFF2-40B4-BE49-F238E27FC236}">
              <a16:creationId xmlns:a16="http://schemas.microsoft.com/office/drawing/2014/main" xmlns="" id="{425E3681-F844-412E-A677-0C6C4E6C178E}"/>
            </a:ext>
          </a:extLst>
        </xdr:cNvPr>
        <xdr:cNvSpPr txBox="1"/>
      </xdr:nvSpPr>
      <xdr:spPr>
        <a:xfrm>
          <a:off x="12611744" y="6314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46281</xdr:rowOff>
    </xdr:from>
    <xdr:ext cx="405111" cy="259045"/>
    <xdr:sp macro="" textlink="">
      <xdr:nvSpPr>
        <xdr:cNvPr id="535" name="n_1mainValue【一般廃棄物処理施設】&#10;有形固定資産減価償却率">
          <a:extLst>
            <a:ext uri="{FF2B5EF4-FFF2-40B4-BE49-F238E27FC236}">
              <a16:creationId xmlns:a16="http://schemas.microsoft.com/office/drawing/2014/main" xmlns="" id="{93756BCF-10A2-4D17-9D81-4630BE452D5F}"/>
            </a:ext>
          </a:extLst>
        </xdr:cNvPr>
        <xdr:cNvSpPr txBox="1"/>
      </xdr:nvSpPr>
      <xdr:spPr>
        <a:xfrm>
          <a:off x="15266044" y="6904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165480</xdr:rowOff>
    </xdr:from>
    <xdr:ext cx="405111" cy="259045"/>
    <xdr:sp macro="" textlink="">
      <xdr:nvSpPr>
        <xdr:cNvPr id="536" name="n_2mainValue【一般廃棄物処理施設】&#10;有形固定資産減価償却率">
          <a:extLst>
            <a:ext uri="{FF2B5EF4-FFF2-40B4-BE49-F238E27FC236}">
              <a16:creationId xmlns:a16="http://schemas.microsoft.com/office/drawing/2014/main" xmlns="" id="{EE85662F-A42E-4CD4-AA83-A3BC014FA0B6}"/>
            </a:ext>
          </a:extLst>
        </xdr:cNvPr>
        <xdr:cNvSpPr txBox="1"/>
      </xdr:nvSpPr>
      <xdr:spPr>
        <a:xfrm>
          <a:off x="14389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116494</xdr:rowOff>
    </xdr:from>
    <xdr:ext cx="405111" cy="259045"/>
    <xdr:sp macro="" textlink="">
      <xdr:nvSpPr>
        <xdr:cNvPr id="537" name="n_3mainValue【一般廃棄物処理施設】&#10;有形固定資産減価償却率">
          <a:extLst>
            <a:ext uri="{FF2B5EF4-FFF2-40B4-BE49-F238E27FC236}">
              <a16:creationId xmlns:a16="http://schemas.microsoft.com/office/drawing/2014/main" xmlns="" id="{6191A75E-27FD-4AF9-B5C5-FCB1501717B3}"/>
            </a:ext>
          </a:extLst>
        </xdr:cNvPr>
        <xdr:cNvSpPr txBox="1"/>
      </xdr:nvSpPr>
      <xdr:spPr>
        <a:xfrm>
          <a:off x="13500744" y="69744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70774</xdr:rowOff>
    </xdr:from>
    <xdr:ext cx="405111" cy="259045"/>
    <xdr:sp macro="" textlink="">
      <xdr:nvSpPr>
        <xdr:cNvPr id="538" name="n_4mainValue【一般廃棄物処理施設】&#10;有形固定資産減価償却率">
          <a:extLst>
            <a:ext uri="{FF2B5EF4-FFF2-40B4-BE49-F238E27FC236}">
              <a16:creationId xmlns:a16="http://schemas.microsoft.com/office/drawing/2014/main" xmlns="" id="{8B546107-5DD4-4F3E-988F-770C3EC28A3F}"/>
            </a:ext>
          </a:extLst>
        </xdr:cNvPr>
        <xdr:cNvSpPr txBox="1"/>
      </xdr:nvSpPr>
      <xdr:spPr>
        <a:xfrm>
          <a:off x="12611744" y="6928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39" name="正方形/長方形 538">
          <a:extLst>
            <a:ext uri="{FF2B5EF4-FFF2-40B4-BE49-F238E27FC236}">
              <a16:creationId xmlns:a16="http://schemas.microsoft.com/office/drawing/2014/main" xmlns="" id="{398CC414-60C5-4CC8-8467-E121F031EE46}"/>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40" name="正方形/長方形 539">
          <a:extLst>
            <a:ext uri="{FF2B5EF4-FFF2-40B4-BE49-F238E27FC236}">
              <a16:creationId xmlns:a16="http://schemas.microsoft.com/office/drawing/2014/main" xmlns="" id="{B7C6798F-744B-42AD-B5FC-CE6D416E6B3D}"/>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41" name="正方形/長方形 540">
          <a:extLst>
            <a:ext uri="{FF2B5EF4-FFF2-40B4-BE49-F238E27FC236}">
              <a16:creationId xmlns:a16="http://schemas.microsoft.com/office/drawing/2014/main" xmlns="" id="{49C0FA8D-9024-435C-A216-23CF529B2727}"/>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42" name="正方形/長方形 541">
          <a:extLst>
            <a:ext uri="{FF2B5EF4-FFF2-40B4-BE49-F238E27FC236}">
              <a16:creationId xmlns:a16="http://schemas.microsoft.com/office/drawing/2014/main" xmlns="" id="{C342D1AD-0280-4998-B9F8-762D8AA5BE7E}"/>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43" name="正方形/長方形 542">
          <a:extLst>
            <a:ext uri="{FF2B5EF4-FFF2-40B4-BE49-F238E27FC236}">
              <a16:creationId xmlns:a16="http://schemas.microsoft.com/office/drawing/2014/main" xmlns="" id="{FFE7D33D-817F-4024-865D-7B6B23EE1D67}"/>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44" name="正方形/長方形 543">
          <a:extLst>
            <a:ext uri="{FF2B5EF4-FFF2-40B4-BE49-F238E27FC236}">
              <a16:creationId xmlns:a16="http://schemas.microsoft.com/office/drawing/2014/main" xmlns="" id="{C5B00812-ABFE-4AC0-B84E-2B7D3C6D991F}"/>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45" name="正方形/長方形 544">
          <a:extLst>
            <a:ext uri="{FF2B5EF4-FFF2-40B4-BE49-F238E27FC236}">
              <a16:creationId xmlns:a16="http://schemas.microsoft.com/office/drawing/2014/main" xmlns="" id="{AADBFDBB-6B30-49BB-826C-C8AD9C4D7E41}"/>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46" name="正方形/長方形 545">
          <a:extLst>
            <a:ext uri="{FF2B5EF4-FFF2-40B4-BE49-F238E27FC236}">
              <a16:creationId xmlns:a16="http://schemas.microsoft.com/office/drawing/2014/main" xmlns="" id="{5A8BE7E7-3B8C-4D80-B56A-B819F6F27823}"/>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47" name="テキスト ボックス 546">
          <a:extLst>
            <a:ext uri="{FF2B5EF4-FFF2-40B4-BE49-F238E27FC236}">
              <a16:creationId xmlns:a16="http://schemas.microsoft.com/office/drawing/2014/main" xmlns="" id="{5FDB1F64-A2B2-49BF-A938-2B0ED1928A4A}"/>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48" name="直線コネクタ 547">
          <a:extLst>
            <a:ext uri="{FF2B5EF4-FFF2-40B4-BE49-F238E27FC236}">
              <a16:creationId xmlns:a16="http://schemas.microsoft.com/office/drawing/2014/main" xmlns="" id="{25642C9D-064E-4210-9FDA-F97FE79E82E1}"/>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49" name="直線コネクタ 548">
          <a:extLst>
            <a:ext uri="{FF2B5EF4-FFF2-40B4-BE49-F238E27FC236}">
              <a16:creationId xmlns:a16="http://schemas.microsoft.com/office/drawing/2014/main" xmlns="" id="{188F6AA2-F1D9-407F-9D64-D2C1E1B9918E}"/>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50" name="テキスト ボックス 549">
          <a:extLst>
            <a:ext uri="{FF2B5EF4-FFF2-40B4-BE49-F238E27FC236}">
              <a16:creationId xmlns:a16="http://schemas.microsoft.com/office/drawing/2014/main" xmlns="" id="{E733EB19-9EBE-46DA-920A-CBCFFE3E04AC}"/>
            </a:ext>
          </a:extLst>
        </xdr:cNvPr>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51" name="直線コネクタ 550">
          <a:extLst>
            <a:ext uri="{FF2B5EF4-FFF2-40B4-BE49-F238E27FC236}">
              <a16:creationId xmlns:a16="http://schemas.microsoft.com/office/drawing/2014/main" xmlns="" id="{B6213DF2-15F8-42D7-8822-880030433F07}"/>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52" name="テキスト ボックス 551">
          <a:extLst>
            <a:ext uri="{FF2B5EF4-FFF2-40B4-BE49-F238E27FC236}">
              <a16:creationId xmlns:a16="http://schemas.microsoft.com/office/drawing/2014/main" xmlns="" id="{DEBF3B2E-EB82-49F6-ACC1-161F5ED53C99}"/>
            </a:ext>
          </a:extLst>
        </xdr:cNvPr>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53" name="直線コネクタ 552">
          <a:extLst>
            <a:ext uri="{FF2B5EF4-FFF2-40B4-BE49-F238E27FC236}">
              <a16:creationId xmlns:a16="http://schemas.microsoft.com/office/drawing/2014/main" xmlns="" id="{64CA3617-0B14-4DE4-BA39-E8AA224204C3}"/>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54" name="テキスト ボックス 553">
          <a:extLst>
            <a:ext uri="{FF2B5EF4-FFF2-40B4-BE49-F238E27FC236}">
              <a16:creationId xmlns:a16="http://schemas.microsoft.com/office/drawing/2014/main" xmlns="" id="{A1298612-EF72-4BCD-8ED3-10BD45153C9C}"/>
            </a:ext>
          </a:extLst>
        </xdr:cNvPr>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55" name="直線コネクタ 554">
          <a:extLst>
            <a:ext uri="{FF2B5EF4-FFF2-40B4-BE49-F238E27FC236}">
              <a16:creationId xmlns:a16="http://schemas.microsoft.com/office/drawing/2014/main" xmlns="" id="{67CD178D-CB0A-4549-86CD-1B059B8C7C7F}"/>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56" name="テキスト ボックス 555">
          <a:extLst>
            <a:ext uri="{FF2B5EF4-FFF2-40B4-BE49-F238E27FC236}">
              <a16:creationId xmlns:a16="http://schemas.microsoft.com/office/drawing/2014/main" xmlns="" id="{1C7E89B8-9560-4BA7-8D29-D9044B127560}"/>
            </a:ext>
          </a:extLst>
        </xdr:cNvPr>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57" name="直線コネクタ 556">
          <a:extLst>
            <a:ext uri="{FF2B5EF4-FFF2-40B4-BE49-F238E27FC236}">
              <a16:creationId xmlns:a16="http://schemas.microsoft.com/office/drawing/2014/main" xmlns="" id="{088CAC5F-217E-4BF4-A2E7-4C223F05721C}"/>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58" name="テキスト ボックス 557">
          <a:extLst>
            <a:ext uri="{FF2B5EF4-FFF2-40B4-BE49-F238E27FC236}">
              <a16:creationId xmlns:a16="http://schemas.microsoft.com/office/drawing/2014/main" xmlns="" id="{AD932A8F-D72C-43ED-95F3-F703C83B84F2}"/>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59" name="【一般廃棄物処理施設】&#10;一人当たり有形固定資産（償却資産）額グラフ枠">
          <a:extLst>
            <a:ext uri="{FF2B5EF4-FFF2-40B4-BE49-F238E27FC236}">
              <a16:creationId xmlns:a16="http://schemas.microsoft.com/office/drawing/2014/main" xmlns="" id="{83DF8531-D854-4C56-B645-6D1593D8A40F}"/>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18679</xdr:rowOff>
    </xdr:from>
    <xdr:to>
      <xdr:col>116</xdr:col>
      <xdr:colOff>62864</xdr:colOff>
      <xdr:row>41</xdr:row>
      <xdr:rowOff>129624</xdr:rowOff>
    </xdr:to>
    <xdr:cxnSp macro="">
      <xdr:nvCxnSpPr>
        <xdr:cNvPr id="560" name="直線コネクタ 559">
          <a:extLst>
            <a:ext uri="{FF2B5EF4-FFF2-40B4-BE49-F238E27FC236}">
              <a16:creationId xmlns:a16="http://schemas.microsoft.com/office/drawing/2014/main" xmlns="" id="{95F073E0-12E0-4A69-BF65-C443CD095B54}"/>
            </a:ext>
          </a:extLst>
        </xdr:cNvPr>
        <xdr:cNvCxnSpPr/>
      </xdr:nvCxnSpPr>
      <xdr:spPr>
        <a:xfrm flipV="1">
          <a:off x="22160864" y="5676529"/>
          <a:ext cx="0" cy="14825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133451</xdr:rowOff>
    </xdr:from>
    <xdr:ext cx="469744" cy="259045"/>
    <xdr:sp macro="" textlink="">
      <xdr:nvSpPr>
        <xdr:cNvPr id="561" name="【一般廃棄物処理施設】&#10;一人当たり有形固定資産（償却資産）額最小値テキスト">
          <a:extLst>
            <a:ext uri="{FF2B5EF4-FFF2-40B4-BE49-F238E27FC236}">
              <a16:creationId xmlns:a16="http://schemas.microsoft.com/office/drawing/2014/main" xmlns="" id="{95F0584C-8584-49BE-9057-929FF0CB5AD6}"/>
            </a:ext>
          </a:extLst>
        </xdr:cNvPr>
        <xdr:cNvSpPr txBox="1"/>
      </xdr:nvSpPr>
      <xdr:spPr>
        <a:xfrm>
          <a:off x="22199600" y="71629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129624</xdr:rowOff>
    </xdr:from>
    <xdr:to>
      <xdr:col>116</xdr:col>
      <xdr:colOff>152400</xdr:colOff>
      <xdr:row>41</xdr:row>
      <xdr:rowOff>129624</xdr:rowOff>
    </xdr:to>
    <xdr:cxnSp macro="">
      <xdr:nvCxnSpPr>
        <xdr:cNvPr id="562" name="直線コネクタ 561">
          <a:extLst>
            <a:ext uri="{FF2B5EF4-FFF2-40B4-BE49-F238E27FC236}">
              <a16:creationId xmlns:a16="http://schemas.microsoft.com/office/drawing/2014/main" xmlns="" id="{164819EE-812C-4C69-BFCB-576C49FAD042}"/>
            </a:ext>
          </a:extLst>
        </xdr:cNvPr>
        <xdr:cNvCxnSpPr/>
      </xdr:nvCxnSpPr>
      <xdr:spPr>
        <a:xfrm>
          <a:off x="22072600" y="7159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136806</xdr:rowOff>
    </xdr:from>
    <xdr:ext cx="599010" cy="259045"/>
    <xdr:sp macro="" textlink="">
      <xdr:nvSpPr>
        <xdr:cNvPr id="563" name="【一般廃棄物処理施設】&#10;一人当たり有形固定資産（償却資産）額最大値テキスト">
          <a:extLst>
            <a:ext uri="{FF2B5EF4-FFF2-40B4-BE49-F238E27FC236}">
              <a16:creationId xmlns:a16="http://schemas.microsoft.com/office/drawing/2014/main" xmlns="" id="{B154DC32-C9E4-4DD5-BEA8-F07A82AF6E40}"/>
            </a:ext>
          </a:extLst>
        </xdr:cNvPr>
        <xdr:cNvSpPr txBox="1"/>
      </xdr:nvSpPr>
      <xdr:spPr>
        <a:xfrm>
          <a:off x="22199600" y="5451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18679</xdr:rowOff>
    </xdr:from>
    <xdr:to>
      <xdr:col>116</xdr:col>
      <xdr:colOff>152400</xdr:colOff>
      <xdr:row>33</xdr:row>
      <xdr:rowOff>18679</xdr:rowOff>
    </xdr:to>
    <xdr:cxnSp macro="">
      <xdr:nvCxnSpPr>
        <xdr:cNvPr id="564" name="直線コネクタ 563">
          <a:extLst>
            <a:ext uri="{FF2B5EF4-FFF2-40B4-BE49-F238E27FC236}">
              <a16:creationId xmlns:a16="http://schemas.microsoft.com/office/drawing/2014/main" xmlns="" id="{C1258FF9-7D5F-45E5-932F-201BA187F1E9}"/>
            </a:ext>
          </a:extLst>
        </xdr:cNvPr>
        <xdr:cNvCxnSpPr/>
      </xdr:nvCxnSpPr>
      <xdr:spPr>
        <a:xfrm>
          <a:off x="22072600" y="56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136840</xdr:rowOff>
    </xdr:from>
    <xdr:ext cx="599010" cy="259045"/>
    <xdr:sp macro="" textlink="">
      <xdr:nvSpPr>
        <xdr:cNvPr id="565" name="【一般廃棄物処理施設】&#10;一人当たり有形固定資産（償却資産）額平均値テキスト">
          <a:extLst>
            <a:ext uri="{FF2B5EF4-FFF2-40B4-BE49-F238E27FC236}">
              <a16:creationId xmlns:a16="http://schemas.microsoft.com/office/drawing/2014/main" xmlns="" id="{F1694725-16CC-4E35-891C-E0E7A0003A00}"/>
            </a:ext>
          </a:extLst>
        </xdr:cNvPr>
        <xdr:cNvSpPr txBox="1"/>
      </xdr:nvSpPr>
      <xdr:spPr>
        <a:xfrm>
          <a:off x="22199600" y="68233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116,814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158413</xdr:rowOff>
    </xdr:from>
    <xdr:to>
      <xdr:col>116</xdr:col>
      <xdr:colOff>114300</xdr:colOff>
      <xdr:row>40</xdr:row>
      <xdr:rowOff>88563</xdr:rowOff>
    </xdr:to>
    <xdr:sp macro="" textlink="">
      <xdr:nvSpPr>
        <xdr:cNvPr id="566" name="フローチャート: 判断 565">
          <a:extLst>
            <a:ext uri="{FF2B5EF4-FFF2-40B4-BE49-F238E27FC236}">
              <a16:creationId xmlns:a16="http://schemas.microsoft.com/office/drawing/2014/main" xmlns="" id="{8991E4C3-14BD-4E60-9680-2E845993FB44}"/>
            </a:ext>
          </a:extLst>
        </xdr:cNvPr>
        <xdr:cNvSpPr/>
      </xdr:nvSpPr>
      <xdr:spPr>
        <a:xfrm>
          <a:off x="22110700" y="684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156386</xdr:rowOff>
    </xdr:from>
    <xdr:to>
      <xdr:col>112</xdr:col>
      <xdr:colOff>38100</xdr:colOff>
      <xdr:row>40</xdr:row>
      <xdr:rowOff>86536</xdr:rowOff>
    </xdr:to>
    <xdr:sp macro="" textlink="">
      <xdr:nvSpPr>
        <xdr:cNvPr id="567" name="フローチャート: 判断 566">
          <a:extLst>
            <a:ext uri="{FF2B5EF4-FFF2-40B4-BE49-F238E27FC236}">
              <a16:creationId xmlns:a16="http://schemas.microsoft.com/office/drawing/2014/main" xmlns="" id="{5195278B-6E4E-4DD0-A8DD-187ED7E54BF3}"/>
            </a:ext>
          </a:extLst>
        </xdr:cNvPr>
        <xdr:cNvSpPr/>
      </xdr:nvSpPr>
      <xdr:spPr>
        <a:xfrm>
          <a:off x="21272500" y="6842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26593</xdr:rowOff>
    </xdr:from>
    <xdr:to>
      <xdr:col>107</xdr:col>
      <xdr:colOff>101600</xdr:colOff>
      <xdr:row>40</xdr:row>
      <xdr:rowOff>128193</xdr:rowOff>
    </xdr:to>
    <xdr:sp macro="" textlink="">
      <xdr:nvSpPr>
        <xdr:cNvPr id="568" name="フローチャート: 判断 567">
          <a:extLst>
            <a:ext uri="{FF2B5EF4-FFF2-40B4-BE49-F238E27FC236}">
              <a16:creationId xmlns:a16="http://schemas.microsoft.com/office/drawing/2014/main" xmlns="" id="{E1BA6343-8116-44AF-9E92-F400CA9639C3}"/>
            </a:ext>
          </a:extLst>
        </xdr:cNvPr>
        <xdr:cNvSpPr/>
      </xdr:nvSpPr>
      <xdr:spPr>
        <a:xfrm>
          <a:off x="20383500" y="688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32706</xdr:rowOff>
    </xdr:from>
    <xdr:to>
      <xdr:col>102</xdr:col>
      <xdr:colOff>165100</xdr:colOff>
      <xdr:row>40</xdr:row>
      <xdr:rowOff>134306</xdr:rowOff>
    </xdr:to>
    <xdr:sp macro="" textlink="">
      <xdr:nvSpPr>
        <xdr:cNvPr id="569" name="フローチャート: 判断 568">
          <a:extLst>
            <a:ext uri="{FF2B5EF4-FFF2-40B4-BE49-F238E27FC236}">
              <a16:creationId xmlns:a16="http://schemas.microsoft.com/office/drawing/2014/main" xmlns="" id="{C60BB435-49FE-4407-AC39-F7DFA1148B2D}"/>
            </a:ext>
          </a:extLst>
        </xdr:cNvPr>
        <xdr:cNvSpPr/>
      </xdr:nvSpPr>
      <xdr:spPr>
        <a:xfrm>
          <a:off x="19494500" y="6890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40</xdr:row>
      <xdr:rowOff>38864</xdr:rowOff>
    </xdr:from>
    <xdr:to>
      <xdr:col>98</xdr:col>
      <xdr:colOff>38100</xdr:colOff>
      <xdr:row>40</xdr:row>
      <xdr:rowOff>140464</xdr:rowOff>
    </xdr:to>
    <xdr:sp macro="" textlink="">
      <xdr:nvSpPr>
        <xdr:cNvPr id="570" name="フローチャート: 判断 569">
          <a:extLst>
            <a:ext uri="{FF2B5EF4-FFF2-40B4-BE49-F238E27FC236}">
              <a16:creationId xmlns:a16="http://schemas.microsoft.com/office/drawing/2014/main" xmlns="" id="{A6B974F8-0186-4753-B74D-2CD9661C8D04}"/>
            </a:ext>
          </a:extLst>
        </xdr:cNvPr>
        <xdr:cNvSpPr/>
      </xdr:nvSpPr>
      <xdr:spPr>
        <a:xfrm>
          <a:off x="18605500" y="689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71" name="テキスト ボックス 570">
          <a:extLst>
            <a:ext uri="{FF2B5EF4-FFF2-40B4-BE49-F238E27FC236}">
              <a16:creationId xmlns:a16="http://schemas.microsoft.com/office/drawing/2014/main" xmlns="" id="{B6BA7764-43C0-47DB-A318-1998C490D646}"/>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72" name="テキスト ボックス 571">
          <a:extLst>
            <a:ext uri="{FF2B5EF4-FFF2-40B4-BE49-F238E27FC236}">
              <a16:creationId xmlns:a16="http://schemas.microsoft.com/office/drawing/2014/main" xmlns="" id="{529D57C1-3063-4DEA-B0DF-BA93CA5EE4E3}"/>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73" name="テキスト ボックス 572">
          <a:extLst>
            <a:ext uri="{FF2B5EF4-FFF2-40B4-BE49-F238E27FC236}">
              <a16:creationId xmlns:a16="http://schemas.microsoft.com/office/drawing/2014/main" xmlns="" id="{D10C86F3-4D25-42BF-B4EB-43DF58C46896}"/>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74" name="テキスト ボックス 573">
          <a:extLst>
            <a:ext uri="{FF2B5EF4-FFF2-40B4-BE49-F238E27FC236}">
              <a16:creationId xmlns:a16="http://schemas.microsoft.com/office/drawing/2014/main" xmlns="" id="{8C2949D6-9A3B-46E4-BD29-89C7D293AE2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75" name="テキスト ボックス 574">
          <a:extLst>
            <a:ext uri="{FF2B5EF4-FFF2-40B4-BE49-F238E27FC236}">
              <a16:creationId xmlns:a16="http://schemas.microsoft.com/office/drawing/2014/main" xmlns="" id="{A71E87FB-30D7-4C14-B06E-19809E9985A5}"/>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132670</xdr:rowOff>
    </xdr:from>
    <xdr:to>
      <xdr:col>116</xdr:col>
      <xdr:colOff>114300</xdr:colOff>
      <xdr:row>39</xdr:row>
      <xdr:rowOff>62820</xdr:rowOff>
    </xdr:to>
    <xdr:sp macro="" textlink="">
      <xdr:nvSpPr>
        <xdr:cNvPr id="576" name="楕円 575">
          <a:extLst>
            <a:ext uri="{FF2B5EF4-FFF2-40B4-BE49-F238E27FC236}">
              <a16:creationId xmlns:a16="http://schemas.microsoft.com/office/drawing/2014/main" xmlns="" id="{13CE9D53-5901-4A57-BD2D-31D41A600733}"/>
            </a:ext>
          </a:extLst>
        </xdr:cNvPr>
        <xdr:cNvSpPr/>
      </xdr:nvSpPr>
      <xdr:spPr>
        <a:xfrm>
          <a:off x="22110700" y="6647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155547</xdr:rowOff>
    </xdr:from>
    <xdr:ext cx="599010" cy="259045"/>
    <xdr:sp macro="" textlink="">
      <xdr:nvSpPr>
        <xdr:cNvPr id="577" name="【一般廃棄物処理施設】&#10;一人当たり有形固定資産（償却資産）額該当値テキスト">
          <a:extLst>
            <a:ext uri="{FF2B5EF4-FFF2-40B4-BE49-F238E27FC236}">
              <a16:creationId xmlns:a16="http://schemas.microsoft.com/office/drawing/2014/main" xmlns="" id="{4A9E0D55-363D-4D45-A240-705AD49AE134}"/>
            </a:ext>
          </a:extLst>
        </xdr:cNvPr>
        <xdr:cNvSpPr txBox="1"/>
      </xdr:nvSpPr>
      <xdr:spPr>
        <a:xfrm>
          <a:off x="22199600" y="6499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143197</xdr:rowOff>
    </xdr:from>
    <xdr:to>
      <xdr:col>112</xdr:col>
      <xdr:colOff>38100</xdr:colOff>
      <xdr:row>39</xdr:row>
      <xdr:rowOff>73347</xdr:rowOff>
    </xdr:to>
    <xdr:sp macro="" textlink="">
      <xdr:nvSpPr>
        <xdr:cNvPr id="578" name="楕円 577">
          <a:extLst>
            <a:ext uri="{FF2B5EF4-FFF2-40B4-BE49-F238E27FC236}">
              <a16:creationId xmlns:a16="http://schemas.microsoft.com/office/drawing/2014/main" xmlns="" id="{B86C81C9-4567-4616-8F7C-1EC3F0EE7CD7}"/>
            </a:ext>
          </a:extLst>
        </xdr:cNvPr>
        <xdr:cNvSpPr/>
      </xdr:nvSpPr>
      <xdr:spPr>
        <a:xfrm>
          <a:off x="21272500" y="6658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12020</xdr:rowOff>
    </xdr:from>
    <xdr:to>
      <xdr:col>116</xdr:col>
      <xdr:colOff>63500</xdr:colOff>
      <xdr:row>39</xdr:row>
      <xdr:rowOff>22547</xdr:rowOff>
    </xdr:to>
    <xdr:cxnSp macro="">
      <xdr:nvCxnSpPr>
        <xdr:cNvPr id="579" name="直線コネクタ 578">
          <a:extLst>
            <a:ext uri="{FF2B5EF4-FFF2-40B4-BE49-F238E27FC236}">
              <a16:creationId xmlns:a16="http://schemas.microsoft.com/office/drawing/2014/main" xmlns="" id="{3FEF992E-87BA-4486-B0FA-FE97CD1393DA}"/>
            </a:ext>
          </a:extLst>
        </xdr:cNvPr>
        <xdr:cNvCxnSpPr/>
      </xdr:nvCxnSpPr>
      <xdr:spPr>
        <a:xfrm flipV="1">
          <a:off x="21323300" y="6698570"/>
          <a:ext cx="838200" cy="10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37840</xdr:rowOff>
    </xdr:from>
    <xdr:to>
      <xdr:col>107</xdr:col>
      <xdr:colOff>101600</xdr:colOff>
      <xdr:row>39</xdr:row>
      <xdr:rowOff>139440</xdr:rowOff>
    </xdr:to>
    <xdr:sp macro="" textlink="">
      <xdr:nvSpPr>
        <xdr:cNvPr id="580" name="楕円 579">
          <a:extLst>
            <a:ext uri="{FF2B5EF4-FFF2-40B4-BE49-F238E27FC236}">
              <a16:creationId xmlns:a16="http://schemas.microsoft.com/office/drawing/2014/main" xmlns="" id="{1D7C791C-E7AD-4B77-ADB2-C4A6B3CBA0F7}"/>
            </a:ext>
          </a:extLst>
        </xdr:cNvPr>
        <xdr:cNvSpPr/>
      </xdr:nvSpPr>
      <xdr:spPr>
        <a:xfrm>
          <a:off x="20383500" y="6724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22547</xdr:rowOff>
    </xdr:from>
    <xdr:to>
      <xdr:col>111</xdr:col>
      <xdr:colOff>177800</xdr:colOff>
      <xdr:row>39</xdr:row>
      <xdr:rowOff>88640</xdr:rowOff>
    </xdr:to>
    <xdr:cxnSp macro="">
      <xdr:nvCxnSpPr>
        <xdr:cNvPr id="581" name="直線コネクタ 580">
          <a:extLst>
            <a:ext uri="{FF2B5EF4-FFF2-40B4-BE49-F238E27FC236}">
              <a16:creationId xmlns:a16="http://schemas.microsoft.com/office/drawing/2014/main" xmlns="" id="{A32A4CF0-0FC4-4BA9-8979-E8BEC4ED6D45}"/>
            </a:ext>
          </a:extLst>
        </xdr:cNvPr>
        <xdr:cNvCxnSpPr/>
      </xdr:nvCxnSpPr>
      <xdr:spPr>
        <a:xfrm flipV="1">
          <a:off x="20434300" y="6709097"/>
          <a:ext cx="889000" cy="66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45709</xdr:rowOff>
    </xdr:from>
    <xdr:to>
      <xdr:col>102</xdr:col>
      <xdr:colOff>165100</xdr:colOff>
      <xdr:row>39</xdr:row>
      <xdr:rowOff>147309</xdr:rowOff>
    </xdr:to>
    <xdr:sp macro="" textlink="">
      <xdr:nvSpPr>
        <xdr:cNvPr id="582" name="楕円 581">
          <a:extLst>
            <a:ext uri="{FF2B5EF4-FFF2-40B4-BE49-F238E27FC236}">
              <a16:creationId xmlns:a16="http://schemas.microsoft.com/office/drawing/2014/main" xmlns="" id="{C47A5344-E3D1-4D4F-B8CE-BFF0A12CD5FA}"/>
            </a:ext>
          </a:extLst>
        </xdr:cNvPr>
        <xdr:cNvSpPr/>
      </xdr:nvSpPr>
      <xdr:spPr>
        <a:xfrm>
          <a:off x="19494500" y="6732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88640</xdr:rowOff>
    </xdr:from>
    <xdr:to>
      <xdr:col>107</xdr:col>
      <xdr:colOff>50800</xdr:colOff>
      <xdr:row>39</xdr:row>
      <xdr:rowOff>96509</xdr:rowOff>
    </xdr:to>
    <xdr:cxnSp macro="">
      <xdr:nvCxnSpPr>
        <xdr:cNvPr id="583" name="直線コネクタ 582">
          <a:extLst>
            <a:ext uri="{FF2B5EF4-FFF2-40B4-BE49-F238E27FC236}">
              <a16:creationId xmlns:a16="http://schemas.microsoft.com/office/drawing/2014/main" xmlns="" id="{B3A2C822-5E0F-460E-97A4-C05AFE978186}"/>
            </a:ext>
          </a:extLst>
        </xdr:cNvPr>
        <xdr:cNvCxnSpPr/>
      </xdr:nvCxnSpPr>
      <xdr:spPr>
        <a:xfrm flipV="1">
          <a:off x="19545300" y="6775190"/>
          <a:ext cx="889000" cy="7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54711</xdr:rowOff>
    </xdr:from>
    <xdr:to>
      <xdr:col>98</xdr:col>
      <xdr:colOff>38100</xdr:colOff>
      <xdr:row>39</xdr:row>
      <xdr:rowOff>156311</xdr:rowOff>
    </xdr:to>
    <xdr:sp macro="" textlink="">
      <xdr:nvSpPr>
        <xdr:cNvPr id="584" name="楕円 583">
          <a:extLst>
            <a:ext uri="{FF2B5EF4-FFF2-40B4-BE49-F238E27FC236}">
              <a16:creationId xmlns:a16="http://schemas.microsoft.com/office/drawing/2014/main" xmlns="" id="{FDA45E29-4905-42A7-B8BC-50DDFE8A464C}"/>
            </a:ext>
          </a:extLst>
        </xdr:cNvPr>
        <xdr:cNvSpPr/>
      </xdr:nvSpPr>
      <xdr:spPr>
        <a:xfrm>
          <a:off x="18605500" y="6741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96509</xdr:rowOff>
    </xdr:from>
    <xdr:to>
      <xdr:col>102</xdr:col>
      <xdr:colOff>114300</xdr:colOff>
      <xdr:row>39</xdr:row>
      <xdr:rowOff>105511</xdr:rowOff>
    </xdr:to>
    <xdr:cxnSp macro="">
      <xdr:nvCxnSpPr>
        <xdr:cNvPr id="585" name="直線コネクタ 584">
          <a:extLst>
            <a:ext uri="{FF2B5EF4-FFF2-40B4-BE49-F238E27FC236}">
              <a16:creationId xmlns:a16="http://schemas.microsoft.com/office/drawing/2014/main" xmlns="" id="{79DCAC70-20B1-4500-AE01-40BA8A37BB22}"/>
            </a:ext>
          </a:extLst>
        </xdr:cNvPr>
        <xdr:cNvCxnSpPr/>
      </xdr:nvCxnSpPr>
      <xdr:spPr>
        <a:xfrm flipV="1">
          <a:off x="18656300" y="6783059"/>
          <a:ext cx="889000" cy="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40</xdr:row>
      <xdr:rowOff>77663</xdr:rowOff>
    </xdr:from>
    <xdr:ext cx="599010" cy="259045"/>
    <xdr:sp macro="" textlink="">
      <xdr:nvSpPr>
        <xdr:cNvPr id="586" name="n_1aveValue【一般廃棄物処理施設】&#10;一人当たり有形固定資産（償却資産）額">
          <a:extLst>
            <a:ext uri="{FF2B5EF4-FFF2-40B4-BE49-F238E27FC236}">
              <a16:creationId xmlns:a16="http://schemas.microsoft.com/office/drawing/2014/main" xmlns="" id="{245F0A27-2110-4905-8B68-F147A82893D9}"/>
            </a:ext>
          </a:extLst>
        </xdr:cNvPr>
        <xdr:cNvSpPr txBox="1"/>
      </xdr:nvSpPr>
      <xdr:spPr>
        <a:xfrm>
          <a:off x="21011095" y="693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119320</xdr:rowOff>
    </xdr:from>
    <xdr:ext cx="534377" cy="259045"/>
    <xdr:sp macro="" textlink="">
      <xdr:nvSpPr>
        <xdr:cNvPr id="587" name="n_2aveValue【一般廃棄物処理施設】&#10;一人当たり有形固定資産（償却資産）額">
          <a:extLst>
            <a:ext uri="{FF2B5EF4-FFF2-40B4-BE49-F238E27FC236}">
              <a16:creationId xmlns:a16="http://schemas.microsoft.com/office/drawing/2014/main" xmlns="" id="{5BA2613A-D7CE-4268-BD39-7EC94966ADB4}"/>
            </a:ext>
          </a:extLst>
        </xdr:cNvPr>
        <xdr:cNvSpPr txBox="1"/>
      </xdr:nvSpPr>
      <xdr:spPr>
        <a:xfrm>
          <a:off x="20167111" y="69773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125433</xdr:rowOff>
    </xdr:from>
    <xdr:ext cx="534377" cy="259045"/>
    <xdr:sp macro="" textlink="">
      <xdr:nvSpPr>
        <xdr:cNvPr id="588" name="n_3aveValue【一般廃棄物処理施設】&#10;一人当たり有形固定資産（償却資産）額">
          <a:extLst>
            <a:ext uri="{FF2B5EF4-FFF2-40B4-BE49-F238E27FC236}">
              <a16:creationId xmlns:a16="http://schemas.microsoft.com/office/drawing/2014/main" xmlns="" id="{8408408A-7FF6-429B-AF78-3582278BF848}"/>
            </a:ext>
          </a:extLst>
        </xdr:cNvPr>
        <xdr:cNvSpPr txBox="1"/>
      </xdr:nvSpPr>
      <xdr:spPr>
        <a:xfrm>
          <a:off x="19278111" y="6983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131591</xdr:rowOff>
    </xdr:from>
    <xdr:ext cx="534377" cy="259045"/>
    <xdr:sp macro="" textlink="">
      <xdr:nvSpPr>
        <xdr:cNvPr id="589" name="n_4aveValue【一般廃棄物処理施設】&#10;一人当たり有形固定資産（償却資産）額">
          <a:extLst>
            <a:ext uri="{FF2B5EF4-FFF2-40B4-BE49-F238E27FC236}">
              <a16:creationId xmlns:a16="http://schemas.microsoft.com/office/drawing/2014/main" xmlns="" id="{0C4D8775-5A57-4D58-B6EB-A0B6B0ACE3FD}"/>
            </a:ext>
          </a:extLst>
        </xdr:cNvPr>
        <xdr:cNvSpPr txBox="1"/>
      </xdr:nvSpPr>
      <xdr:spPr>
        <a:xfrm>
          <a:off x="18389111" y="6989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37</xdr:row>
      <xdr:rowOff>89874</xdr:rowOff>
    </xdr:from>
    <xdr:ext cx="599010" cy="259045"/>
    <xdr:sp macro="" textlink="">
      <xdr:nvSpPr>
        <xdr:cNvPr id="590" name="n_1mainValue【一般廃棄物処理施設】&#10;一人当たり有形固定資産（償却資産）額">
          <a:extLst>
            <a:ext uri="{FF2B5EF4-FFF2-40B4-BE49-F238E27FC236}">
              <a16:creationId xmlns:a16="http://schemas.microsoft.com/office/drawing/2014/main" xmlns="" id="{09EA46D0-ACE2-4F7B-9E21-3975FAE30512}"/>
            </a:ext>
          </a:extLst>
        </xdr:cNvPr>
        <xdr:cNvSpPr txBox="1"/>
      </xdr:nvSpPr>
      <xdr:spPr>
        <a:xfrm>
          <a:off x="21011095" y="64335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37</xdr:row>
      <xdr:rowOff>155967</xdr:rowOff>
    </xdr:from>
    <xdr:ext cx="599010" cy="259045"/>
    <xdr:sp macro="" textlink="">
      <xdr:nvSpPr>
        <xdr:cNvPr id="591" name="n_2mainValue【一般廃棄物処理施設】&#10;一人当たり有形固定資産（償却資産）額">
          <a:extLst>
            <a:ext uri="{FF2B5EF4-FFF2-40B4-BE49-F238E27FC236}">
              <a16:creationId xmlns:a16="http://schemas.microsoft.com/office/drawing/2014/main" xmlns="" id="{1CB2EF28-1E4F-42F0-B7C0-030408650276}"/>
            </a:ext>
          </a:extLst>
        </xdr:cNvPr>
        <xdr:cNvSpPr txBox="1"/>
      </xdr:nvSpPr>
      <xdr:spPr>
        <a:xfrm>
          <a:off x="20134795" y="64996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37</xdr:row>
      <xdr:rowOff>163836</xdr:rowOff>
    </xdr:from>
    <xdr:ext cx="599010" cy="259045"/>
    <xdr:sp macro="" textlink="">
      <xdr:nvSpPr>
        <xdr:cNvPr id="592" name="n_3mainValue【一般廃棄物処理施設】&#10;一人当たり有形固定資産（償却資産）額">
          <a:extLst>
            <a:ext uri="{FF2B5EF4-FFF2-40B4-BE49-F238E27FC236}">
              <a16:creationId xmlns:a16="http://schemas.microsoft.com/office/drawing/2014/main" xmlns="" id="{2D279FE4-2181-4D26-99C2-EA7AED4BEB8A}"/>
            </a:ext>
          </a:extLst>
        </xdr:cNvPr>
        <xdr:cNvSpPr txBox="1"/>
      </xdr:nvSpPr>
      <xdr:spPr>
        <a:xfrm>
          <a:off x="19245795" y="65074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38</xdr:row>
      <xdr:rowOff>1388</xdr:rowOff>
    </xdr:from>
    <xdr:ext cx="599010" cy="259045"/>
    <xdr:sp macro="" textlink="">
      <xdr:nvSpPr>
        <xdr:cNvPr id="593" name="n_4mainValue【一般廃棄物処理施設】&#10;一人当たり有形固定資産（償却資産）額">
          <a:extLst>
            <a:ext uri="{FF2B5EF4-FFF2-40B4-BE49-F238E27FC236}">
              <a16:creationId xmlns:a16="http://schemas.microsoft.com/office/drawing/2014/main" xmlns="" id="{EC01ACD8-83D4-4848-9808-AB7E817B7743}"/>
            </a:ext>
          </a:extLst>
        </xdr:cNvPr>
        <xdr:cNvSpPr txBox="1"/>
      </xdr:nvSpPr>
      <xdr:spPr>
        <a:xfrm>
          <a:off x="18356795" y="6516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94" name="正方形/長方形 593">
          <a:extLst>
            <a:ext uri="{FF2B5EF4-FFF2-40B4-BE49-F238E27FC236}">
              <a16:creationId xmlns:a16="http://schemas.microsoft.com/office/drawing/2014/main" xmlns="" id="{779D7AA7-5BE7-4327-9972-5A2BD87167A3}"/>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95" name="正方形/長方形 594">
          <a:extLst>
            <a:ext uri="{FF2B5EF4-FFF2-40B4-BE49-F238E27FC236}">
              <a16:creationId xmlns:a16="http://schemas.microsoft.com/office/drawing/2014/main" xmlns="" id="{45E282FC-476C-4BC6-A477-439C36DC685E}"/>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96" name="正方形/長方形 595">
          <a:extLst>
            <a:ext uri="{FF2B5EF4-FFF2-40B4-BE49-F238E27FC236}">
              <a16:creationId xmlns:a16="http://schemas.microsoft.com/office/drawing/2014/main" xmlns="" id="{A5FB6E16-E5C1-4FEC-8E12-EC23F9E223BD}"/>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97" name="正方形/長方形 596">
          <a:extLst>
            <a:ext uri="{FF2B5EF4-FFF2-40B4-BE49-F238E27FC236}">
              <a16:creationId xmlns:a16="http://schemas.microsoft.com/office/drawing/2014/main" xmlns="" id="{9465E718-DD50-4364-892D-DAE5E0D6F1B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98" name="正方形/長方形 597">
          <a:extLst>
            <a:ext uri="{FF2B5EF4-FFF2-40B4-BE49-F238E27FC236}">
              <a16:creationId xmlns:a16="http://schemas.microsoft.com/office/drawing/2014/main" xmlns="" id="{DC9292AB-D028-44F3-81A2-25D40CA3A8F7}"/>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99" name="正方形/長方形 598">
          <a:extLst>
            <a:ext uri="{FF2B5EF4-FFF2-40B4-BE49-F238E27FC236}">
              <a16:creationId xmlns:a16="http://schemas.microsoft.com/office/drawing/2014/main" xmlns="" id="{0BDF1206-B3D2-4D5D-8FFE-19F4FDF4B9FD}"/>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00" name="正方形/長方形 599">
          <a:extLst>
            <a:ext uri="{FF2B5EF4-FFF2-40B4-BE49-F238E27FC236}">
              <a16:creationId xmlns:a16="http://schemas.microsoft.com/office/drawing/2014/main" xmlns="" id="{FF508B7E-39A1-4F3C-95DB-ACC98DEB3003}"/>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01" name="正方形/長方形 600">
          <a:extLst>
            <a:ext uri="{FF2B5EF4-FFF2-40B4-BE49-F238E27FC236}">
              <a16:creationId xmlns:a16="http://schemas.microsoft.com/office/drawing/2014/main" xmlns="" id="{5208C35B-5446-4130-950D-9F5498DB5FFC}"/>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02" name="テキスト ボックス 601">
          <a:extLst>
            <a:ext uri="{FF2B5EF4-FFF2-40B4-BE49-F238E27FC236}">
              <a16:creationId xmlns:a16="http://schemas.microsoft.com/office/drawing/2014/main" xmlns="" id="{CF63FEFD-103B-4C8E-AE0F-85D62750BEA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03" name="直線コネクタ 602">
          <a:extLst>
            <a:ext uri="{FF2B5EF4-FFF2-40B4-BE49-F238E27FC236}">
              <a16:creationId xmlns:a16="http://schemas.microsoft.com/office/drawing/2014/main" xmlns="" id="{6770A6C6-A930-40F2-B569-0192D2BF189C}"/>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04" name="テキスト ボックス 603">
          <a:extLst>
            <a:ext uri="{FF2B5EF4-FFF2-40B4-BE49-F238E27FC236}">
              <a16:creationId xmlns:a16="http://schemas.microsoft.com/office/drawing/2014/main" xmlns="" id="{FF9D37FF-5602-4B1E-9C48-9A086C85239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05" name="直線コネクタ 604">
          <a:extLst>
            <a:ext uri="{FF2B5EF4-FFF2-40B4-BE49-F238E27FC236}">
              <a16:creationId xmlns:a16="http://schemas.microsoft.com/office/drawing/2014/main" xmlns="" id="{C40A7A0E-B64C-4C39-A63E-EF7262CE77ED}"/>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06" name="テキスト ボックス 605">
          <a:extLst>
            <a:ext uri="{FF2B5EF4-FFF2-40B4-BE49-F238E27FC236}">
              <a16:creationId xmlns:a16="http://schemas.microsoft.com/office/drawing/2014/main" xmlns="" id="{6F8F80FB-26E3-410C-80D8-F99765B0F05C}"/>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07" name="直線コネクタ 606">
          <a:extLst>
            <a:ext uri="{FF2B5EF4-FFF2-40B4-BE49-F238E27FC236}">
              <a16:creationId xmlns:a16="http://schemas.microsoft.com/office/drawing/2014/main" xmlns="" id="{A02077DB-1F9B-4A3C-967F-ACDFA9E02716}"/>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08" name="テキスト ボックス 607">
          <a:extLst>
            <a:ext uri="{FF2B5EF4-FFF2-40B4-BE49-F238E27FC236}">
              <a16:creationId xmlns:a16="http://schemas.microsoft.com/office/drawing/2014/main" xmlns="" id="{B6B5823A-DE01-4DBA-90CE-BA34F9DEEF4C}"/>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09" name="直線コネクタ 608">
          <a:extLst>
            <a:ext uri="{FF2B5EF4-FFF2-40B4-BE49-F238E27FC236}">
              <a16:creationId xmlns:a16="http://schemas.microsoft.com/office/drawing/2014/main" xmlns="" id="{634DEA77-AD7B-4D75-A5C3-01DF607FEB85}"/>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10" name="テキスト ボックス 609">
          <a:extLst>
            <a:ext uri="{FF2B5EF4-FFF2-40B4-BE49-F238E27FC236}">
              <a16:creationId xmlns:a16="http://schemas.microsoft.com/office/drawing/2014/main" xmlns="" id="{794CD171-9389-428A-AA6F-58A6D8331584}"/>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11" name="直線コネクタ 610">
          <a:extLst>
            <a:ext uri="{FF2B5EF4-FFF2-40B4-BE49-F238E27FC236}">
              <a16:creationId xmlns:a16="http://schemas.microsoft.com/office/drawing/2014/main" xmlns="" id="{52104CFE-98C4-46C6-8177-054779BAA8FE}"/>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12" name="テキスト ボックス 611">
          <a:extLst>
            <a:ext uri="{FF2B5EF4-FFF2-40B4-BE49-F238E27FC236}">
              <a16:creationId xmlns:a16="http://schemas.microsoft.com/office/drawing/2014/main" xmlns="" id="{0BF307B0-9581-48A0-8738-72A34B8EEBF6}"/>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13" name="直線コネクタ 612">
          <a:extLst>
            <a:ext uri="{FF2B5EF4-FFF2-40B4-BE49-F238E27FC236}">
              <a16:creationId xmlns:a16="http://schemas.microsoft.com/office/drawing/2014/main" xmlns="" id="{5CCDF5D4-7422-4D32-8A6D-4500C36EB75D}"/>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14" name="テキスト ボックス 613">
          <a:extLst>
            <a:ext uri="{FF2B5EF4-FFF2-40B4-BE49-F238E27FC236}">
              <a16:creationId xmlns:a16="http://schemas.microsoft.com/office/drawing/2014/main" xmlns="" id="{0DA3A5C2-A78D-48A7-B467-1A4E330A2D14}"/>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15" name="直線コネクタ 614">
          <a:extLst>
            <a:ext uri="{FF2B5EF4-FFF2-40B4-BE49-F238E27FC236}">
              <a16:creationId xmlns:a16="http://schemas.microsoft.com/office/drawing/2014/main" xmlns="" id="{724F9463-4982-4ED9-95CC-43B5E1302528}"/>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16" name="テキスト ボックス 615">
          <a:extLst>
            <a:ext uri="{FF2B5EF4-FFF2-40B4-BE49-F238E27FC236}">
              <a16:creationId xmlns:a16="http://schemas.microsoft.com/office/drawing/2014/main" xmlns="" id="{EA37035E-AC6F-4386-8D3F-0B6F23EBEF83}"/>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17" name="直線コネクタ 616">
          <a:extLst>
            <a:ext uri="{FF2B5EF4-FFF2-40B4-BE49-F238E27FC236}">
              <a16:creationId xmlns:a16="http://schemas.microsoft.com/office/drawing/2014/main" xmlns="" id="{F9055085-8030-440C-A0EC-66790B40775D}"/>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8" name="【保健センター・保健所】&#10;有形固定資産減価償却率グラフ枠">
          <a:extLst>
            <a:ext uri="{FF2B5EF4-FFF2-40B4-BE49-F238E27FC236}">
              <a16:creationId xmlns:a16="http://schemas.microsoft.com/office/drawing/2014/main" xmlns="" id="{6D00BE8A-0C77-4EB7-8FE6-D68E68DBE906}"/>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106135</xdr:rowOff>
    </xdr:from>
    <xdr:to>
      <xdr:col>85</xdr:col>
      <xdr:colOff>126364</xdr:colOff>
      <xdr:row>64</xdr:row>
      <xdr:rowOff>76744</xdr:rowOff>
    </xdr:to>
    <xdr:cxnSp macro="">
      <xdr:nvCxnSpPr>
        <xdr:cNvPr id="619" name="直線コネクタ 618">
          <a:extLst>
            <a:ext uri="{FF2B5EF4-FFF2-40B4-BE49-F238E27FC236}">
              <a16:creationId xmlns:a16="http://schemas.microsoft.com/office/drawing/2014/main" xmlns="" id="{C55843D5-5A91-48EE-BC47-54C5A86A8111}"/>
            </a:ext>
          </a:extLst>
        </xdr:cNvPr>
        <xdr:cNvCxnSpPr/>
      </xdr:nvCxnSpPr>
      <xdr:spPr>
        <a:xfrm flipV="1">
          <a:off x="16318864" y="9535885"/>
          <a:ext cx="0" cy="15136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80571</xdr:rowOff>
    </xdr:from>
    <xdr:ext cx="405111" cy="259045"/>
    <xdr:sp macro="" textlink="">
      <xdr:nvSpPr>
        <xdr:cNvPr id="620" name="【保健センター・保健所】&#10;有形固定資産減価償却率最小値テキスト">
          <a:extLst>
            <a:ext uri="{FF2B5EF4-FFF2-40B4-BE49-F238E27FC236}">
              <a16:creationId xmlns:a16="http://schemas.microsoft.com/office/drawing/2014/main" xmlns="" id="{F85E8870-A29E-4893-9872-5C6462741EC8}"/>
            </a:ext>
          </a:extLst>
        </xdr:cNvPr>
        <xdr:cNvSpPr txBox="1"/>
      </xdr:nvSpPr>
      <xdr:spPr>
        <a:xfrm>
          <a:off x="16357600" y="1105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76744</xdr:rowOff>
    </xdr:from>
    <xdr:to>
      <xdr:col>86</xdr:col>
      <xdr:colOff>25400</xdr:colOff>
      <xdr:row>64</xdr:row>
      <xdr:rowOff>76744</xdr:rowOff>
    </xdr:to>
    <xdr:cxnSp macro="">
      <xdr:nvCxnSpPr>
        <xdr:cNvPr id="621" name="直線コネクタ 620">
          <a:extLst>
            <a:ext uri="{FF2B5EF4-FFF2-40B4-BE49-F238E27FC236}">
              <a16:creationId xmlns:a16="http://schemas.microsoft.com/office/drawing/2014/main" xmlns="" id="{EC16C088-B2B9-4C19-813C-19BEDFECC3A3}"/>
            </a:ext>
          </a:extLst>
        </xdr:cNvPr>
        <xdr:cNvCxnSpPr/>
      </xdr:nvCxnSpPr>
      <xdr:spPr>
        <a:xfrm>
          <a:off x="16230600" y="11049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52812</xdr:rowOff>
    </xdr:from>
    <xdr:ext cx="340478" cy="259045"/>
    <xdr:sp macro="" textlink="">
      <xdr:nvSpPr>
        <xdr:cNvPr id="622" name="【保健センター・保健所】&#10;有形固定資産減価償却率最大値テキスト">
          <a:extLst>
            <a:ext uri="{FF2B5EF4-FFF2-40B4-BE49-F238E27FC236}">
              <a16:creationId xmlns:a16="http://schemas.microsoft.com/office/drawing/2014/main" xmlns="" id="{D6583155-40E5-444F-8ECA-2F11DFE83CA4}"/>
            </a:ext>
          </a:extLst>
        </xdr:cNvPr>
        <xdr:cNvSpPr txBox="1"/>
      </xdr:nvSpPr>
      <xdr:spPr>
        <a:xfrm>
          <a:off x="16357600" y="931111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106135</xdr:rowOff>
    </xdr:from>
    <xdr:to>
      <xdr:col>86</xdr:col>
      <xdr:colOff>25400</xdr:colOff>
      <xdr:row>55</xdr:row>
      <xdr:rowOff>106135</xdr:rowOff>
    </xdr:to>
    <xdr:cxnSp macro="">
      <xdr:nvCxnSpPr>
        <xdr:cNvPr id="623" name="直線コネクタ 622">
          <a:extLst>
            <a:ext uri="{FF2B5EF4-FFF2-40B4-BE49-F238E27FC236}">
              <a16:creationId xmlns:a16="http://schemas.microsoft.com/office/drawing/2014/main" xmlns="" id="{8C89A149-3CCC-4918-A2BB-1D1C24EFD570}"/>
            </a:ext>
          </a:extLst>
        </xdr:cNvPr>
        <xdr:cNvCxnSpPr/>
      </xdr:nvCxnSpPr>
      <xdr:spPr>
        <a:xfrm>
          <a:off x="16230600" y="953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107242</xdr:rowOff>
    </xdr:from>
    <xdr:ext cx="405111" cy="259045"/>
    <xdr:sp macro="" textlink="">
      <xdr:nvSpPr>
        <xdr:cNvPr id="624" name="【保健センター・保健所】&#10;有形固定資産減価償却率平均値テキスト">
          <a:extLst>
            <a:ext uri="{FF2B5EF4-FFF2-40B4-BE49-F238E27FC236}">
              <a16:creationId xmlns:a16="http://schemas.microsoft.com/office/drawing/2014/main" xmlns="" id="{648BC37F-18DE-46F6-9DC0-FD053BE717E0}"/>
            </a:ext>
          </a:extLst>
        </xdr:cNvPr>
        <xdr:cNvSpPr txBox="1"/>
      </xdr:nvSpPr>
      <xdr:spPr>
        <a:xfrm>
          <a:off x="16357600" y="10222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128815</xdr:rowOff>
    </xdr:from>
    <xdr:to>
      <xdr:col>85</xdr:col>
      <xdr:colOff>177800</xdr:colOff>
      <xdr:row>60</xdr:row>
      <xdr:rowOff>58965</xdr:rowOff>
    </xdr:to>
    <xdr:sp macro="" textlink="">
      <xdr:nvSpPr>
        <xdr:cNvPr id="625" name="フローチャート: 判断 624">
          <a:extLst>
            <a:ext uri="{FF2B5EF4-FFF2-40B4-BE49-F238E27FC236}">
              <a16:creationId xmlns:a16="http://schemas.microsoft.com/office/drawing/2014/main" xmlns="" id="{1966250C-28D0-455A-8F82-4B3ACB59D7EE}"/>
            </a:ext>
          </a:extLst>
        </xdr:cNvPr>
        <xdr:cNvSpPr/>
      </xdr:nvSpPr>
      <xdr:spPr>
        <a:xfrm>
          <a:off x="16268700" y="1024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140244</xdr:rowOff>
    </xdr:from>
    <xdr:to>
      <xdr:col>81</xdr:col>
      <xdr:colOff>101600</xdr:colOff>
      <xdr:row>60</xdr:row>
      <xdr:rowOff>70394</xdr:rowOff>
    </xdr:to>
    <xdr:sp macro="" textlink="">
      <xdr:nvSpPr>
        <xdr:cNvPr id="626" name="フローチャート: 判断 625">
          <a:extLst>
            <a:ext uri="{FF2B5EF4-FFF2-40B4-BE49-F238E27FC236}">
              <a16:creationId xmlns:a16="http://schemas.microsoft.com/office/drawing/2014/main" xmlns="" id="{0E0227A8-5714-45F8-BD3A-35504D11187C}"/>
            </a:ext>
          </a:extLst>
        </xdr:cNvPr>
        <xdr:cNvSpPr/>
      </xdr:nvSpPr>
      <xdr:spPr>
        <a:xfrm>
          <a:off x="15430500" y="1025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87993</xdr:rowOff>
    </xdr:from>
    <xdr:to>
      <xdr:col>76</xdr:col>
      <xdr:colOff>165100</xdr:colOff>
      <xdr:row>60</xdr:row>
      <xdr:rowOff>18143</xdr:rowOff>
    </xdr:to>
    <xdr:sp macro="" textlink="">
      <xdr:nvSpPr>
        <xdr:cNvPr id="627" name="フローチャート: 判断 626">
          <a:extLst>
            <a:ext uri="{FF2B5EF4-FFF2-40B4-BE49-F238E27FC236}">
              <a16:creationId xmlns:a16="http://schemas.microsoft.com/office/drawing/2014/main" xmlns="" id="{96F0DA6E-C9F2-4849-9639-6AB866D966D9}"/>
            </a:ext>
          </a:extLst>
        </xdr:cNvPr>
        <xdr:cNvSpPr/>
      </xdr:nvSpPr>
      <xdr:spPr>
        <a:xfrm>
          <a:off x="14541500" y="10203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28" name="フローチャート: 判断 627">
          <a:extLst>
            <a:ext uri="{FF2B5EF4-FFF2-40B4-BE49-F238E27FC236}">
              <a16:creationId xmlns:a16="http://schemas.microsoft.com/office/drawing/2014/main" xmlns="" id="{9BC8E35A-12C7-4BE1-AD70-CCE86BE0AB47}"/>
            </a:ext>
          </a:extLst>
        </xdr:cNvPr>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43906</xdr:rowOff>
    </xdr:from>
    <xdr:to>
      <xdr:col>67</xdr:col>
      <xdr:colOff>101600</xdr:colOff>
      <xdr:row>59</xdr:row>
      <xdr:rowOff>145506</xdr:rowOff>
    </xdr:to>
    <xdr:sp macro="" textlink="">
      <xdr:nvSpPr>
        <xdr:cNvPr id="629" name="フローチャート: 判断 628">
          <a:extLst>
            <a:ext uri="{FF2B5EF4-FFF2-40B4-BE49-F238E27FC236}">
              <a16:creationId xmlns:a16="http://schemas.microsoft.com/office/drawing/2014/main" xmlns="" id="{97E3C403-4F82-43D2-96C6-EFB75AA4F5D7}"/>
            </a:ext>
          </a:extLst>
        </xdr:cNvPr>
        <xdr:cNvSpPr/>
      </xdr:nvSpPr>
      <xdr:spPr>
        <a:xfrm>
          <a:off x="12763500" y="1015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30" name="テキスト ボックス 629">
          <a:extLst>
            <a:ext uri="{FF2B5EF4-FFF2-40B4-BE49-F238E27FC236}">
              <a16:creationId xmlns:a16="http://schemas.microsoft.com/office/drawing/2014/main" xmlns="" id="{05F4762A-DFD1-4FA6-9AAA-6C3A5125C01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31" name="テキスト ボックス 630">
          <a:extLst>
            <a:ext uri="{FF2B5EF4-FFF2-40B4-BE49-F238E27FC236}">
              <a16:creationId xmlns:a16="http://schemas.microsoft.com/office/drawing/2014/main" xmlns="" id="{D8E874DD-6735-4190-87D4-272658D5BF55}"/>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32" name="テキスト ボックス 631">
          <a:extLst>
            <a:ext uri="{FF2B5EF4-FFF2-40B4-BE49-F238E27FC236}">
              <a16:creationId xmlns:a16="http://schemas.microsoft.com/office/drawing/2014/main" xmlns="" id="{2C8345F0-CF97-4DD6-BF12-F61823494BC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33" name="テキスト ボックス 632">
          <a:extLst>
            <a:ext uri="{FF2B5EF4-FFF2-40B4-BE49-F238E27FC236}">
              <a16:creationId xmlns:a16="http://schemas.microsoft.com/office/drawing/2014/main" xmlns="" id="{E881A4D1-809F-4020-A9DB-B5B08B645D9A}"/>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34" name="テキスト ボックス 633">
          <a:extLst>
            <a:ext uri="{FF2B5EF4-FFF2-40B4-BE49-F238E27FC236}">
              <a16:creationId xmlns:a16="http://schemas.microsoft.com/office/drawing/2014/main" xmlns="" id="{774C2E73-B740-4ACA-98ED-C25E38C62F2C}"/>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76563</xdr:rowOff>
    </xdr:from>
    <xdr:to>
      <xdr:col>85</xdr:col>
      <xdr:colOff>177800</xdr:colOff>
      <xdr:row>60</xdr:row>
      <xdr:rowOff>6713</xdr:rowOff>
    </xdr:to>
    <xdr:sp macro="" textlink="">
      <xdr:nvSpPr>
        <xdr:cNvPr id="635" name="楕円 634">
          <a:extLst>
            <a:ext uri="{FF2B5EF4-FFF2-40B4-BE49-F238E27FC236}">
              <a16:creationId xmlns:a16="http://schemas.microsoft.com/office/drawing/2014/main" xmlns="" id="{9EC6F936-65E1-40F6-8CDA-31D1ABE1ABFE}"/>
            </a:ext>
          </a:extLst>
        </xdr:cNvPr>
        <xdr:cNvSpPr/>
      </xdr:nvSpPr>
      <xdr:spPr>
        <a:xfrm>
          <a:off x="162687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99440</xdr:rowOff>
    </xdr:from>
    <xdr:ext cx="405111" cy="259045"/>
    <xdr:sp macro="" textlink="">
      <xdr:nvSpPr>
        <xdr:cNvPr id="636" name="【保健センター・保健所】&#10;有形固定資産減価償却率該当値テキスト">
          <a:extLst>
            <a:ext uri="{FF2B5EF4-FFF2-40B4-BE49-F238E27FC236}">
              <a16:creationId xmlns:a16="http://schemas.microsoft.com/office/drawing/2014/main" xmlns="" id="{92BE56A4-D6D4-407B-9256-2686BC122C2C}"/>
            </a:ext>
          </a:extLst>
        </xdr:cNvPr>
        <xdr:cNvSpPr txBox="1"/>
      </xdr:nvSpPr>
      <xdr:spPr>
        <a:xfrm>
          <a:off x="16357600" y="10043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73297</xdr:rowOff>
    </xdr:from>
    <xdr:to>
      <xdr:col>81</xdr:col>
      <xdr:colOff>101600</xdr:colOff>
      <xdr:row>60</xdr:row>
      <xdr:rowOff>3447</xdr:rowOff>
    </xdr:to>
    <xdr:sp macro="" textlink="">
      <xdr:nvSpPr>
        <xdr:cNvPr id="637" name="楕円 636">
          <a:extLst>
            <a:ext uri="{FF2B5EF4-FFF2-40B4-BE49-F238E27FC236}">
              <a16:creationId xmlns:a16="http://schemas.microsoft.com/office/drawing/2014/main" xmlns="" id="{C42BE816-76C6-46C2-87A7-FD8A896B5ABF}"/>
            </a:ext>
          </a:extLst>
        </xdr:cNvPr>
        <xdr:cNvSpPr/>
      </xdr:nvSpPr>
      <xdr:spPr>
        <a:xfrm>
          <a:off x="15430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124097</xdr:rowOff>
    </xdr:from>
    <xdr:to>
      <xdr:col>85</xdr:col>
      <xdr:colOff>127000</xdr:colOff>
      <xdr:row>59</xdr:row>
      <xdr:rowOff>127363</xdr:rowOff>
    </xdr:to>
    <xdr:cxnSp macro="">
      <xdr:nvCxnSpPr>
        <xdr:cNvPr id="638" name="直線コネクタ 637">
          <a:extLst>
            <a:ext uri="{FF2B5EF4-FFF2-40B4-BE49-F238E27FC236}">
              <a16:creationId xmlns:a16="http://schemas.microsoft.com/office/drawing/2014/main" xmlns="" id="{C2C80BB7-4089-46A3-8581-7443F8D41011}"/>
            </a:ext>
          </a:extLst>
        </xdr:cNvPr>
        <xdr:cNvCxnSpPr/>
      </xdr:nvCxnSpPr>
      <xdr:spPr>
        <a:xfrm>
          <a:off x="15481300" y="10239647"/>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39007</xdr:rowOff>
    </xdr:from>
    <xdr:to>
      <xdr:col>76</xdr:col>
      <xdr:colOff>165100</xdr:colOff>
      <xdr:row>59</xdr:row>
      <xdr:rowOff>140607</xdr:rowOff>
    </xdr:to>
    <xdr:sp macro="" textlink="">
      <xdr:nvSpPr>
        <xdr:cNvPr id="639" name="楕円 638">
          <a:extLst>
            <a:ext uri="{FF2B5EF4-FFF2-40B4-BE49-F238E27FC236}">
              <a16:creationId xmlns:a16="http://schemas.microsoft.com/office/drawing/2014/main" xmlns="" id="{0DBCFE15-6BFA-4E56-AF05-28FE8B04F7FE}"/>
            </a:ext>
          </a:extLst>
        </xdr:cNvPr>
        <xdr:cNvSpPr/>
      </xdr:nvSpPr>
      <xdr:spPr>
        <a:xfrm>
          <a:off x="14541500" y="1015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89807</xdr:rowOff>
    </xdr:from>
    <xdr:to>
      <xdr:col>81</xdr:col>
      <xdr:colOff>50800</xdr:colOff>
      <xdr:row>59</xdr:row>
      <xdr:rowOff>124097</xdr:rowOff>
    </xdr:to>
    <xdr:cxnSp macro="">
      <xdr:nvCxnSpPr>
        <xdr:cNvPr id="640" name="直線コネクタ 639">
          <a:extLst>
            <a:ext uri="{FF2B5EF4-FFF2-40B4-BE49-F238E27FC236}">
              <a16:creationId xmlns:a16="http://schemas.microsoft.com/office/drawing/2014/main" xmlns="" id="{372D900E-13E2-4256-8827-3D500A59FCEF}"/>
            </a:ext>
          </a:extLst>
        </xdr:cNvPr>
        <xdr:cNvCxnSpPr/>
      </xdr:nvCxnSpPr>
      <xdr:spPr>
        <a:xfrm>
          <a:off x="14592300" y="10205357"/>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6350</xdr:rowOff>
    </xdr:from>
    <xdr:to>
      <xdr:col>72</xdr:col>
      <xdr:colOff>38100</xdr:colOff>
      <xdr:row>59</xdr:row>
      <xdr:rowOff>107950</xdr:rowOff>
    </xdr:to>
    <xdr:sp macro="" textlink="">
      <xdr:nvSpPr>
        <xdr:cNvPr id="641" name="楕円 640">
          <a:extLst>
            <a:ext uri="{FF2B5EF4-FFF2-40B4-BE49-F238E27FC236}">
              <a16:creationId xmlns:a16="http://schemas.microsoft.com/office/drawing/2014/main" xmlns="" id="{B2DC845E-1262-41F3-A9FD-3BEC3EECA20E}"/>
            </a:ext>
          </a:extLst>
        </xdr:cNvPr>
        <xdr:cNvSpPr/>
      </xdr:nvSpPr>
      <xdr:spPr>
        <a:xfrm>
          <a:off x="13652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57150</xdr:rowOff>
    </xdr:from>
    <xdr:to>
      <xdr:col>76</xdr:col>
      <xdr:colOff>114300</xdr:colOff>
      <xdr:row>59</xdr:row>
      <xdr:rowOff>89807</xdr:rowOff>
    </xdr:to>
    <xdr:cxnSp macro="">
      <xdr:nvCxnSpPr>
        <xdr:cNvPr id="642" name="直線コネクタ 641">
          <a:extLst>
            <a:ext uri="{FF2B5EF4-FFF2-40B4-BE49-F238E27FC236}">
              <a16:creationId xmlns:a16="http://schemas.microsoft.com/office/drawing/2014/main" xmlns="" id="{86B755DE-5644-4B1B-AA3A-48B2669CB7E7}"/>
            </a:ext>
          </a:extLst>
        </xdr:cNvPr>
        <xdr:cNvCxnSpPr/>
      </xdr:nvCxnSpPr>
      <xdr:spPr>
        <a:xfrm>
          <a:off x="13703300" y="101727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143510</xdr:rowOff>
    </xdr:from>
    <xdr:to>
      <xdr:col>67</xdr:col>
      <xdr:colOff>101600</xdr:colOff>
      <xdr:row>59</xdr:row>
      <xdr:rowOff>73660</xdr:rowOff>
    </xdr:to>
    <xdr:sp macro="" textlink="">
      <xdr:nvSpPr>
        <xdr:cNvPr id="643" name="楕円 642">
          <a:extLst>
            <a:ext uri="{FF2B5EF4-FFF2-40B4-BE49-F238E27FC236}">
              <a16:creationId xmlns:a16="http://schemas.microsoft.com/office/drawing/2014/main" xmlns="" id="{C32D2DCE-5671-41E2-9C84-432CCA71DB91}"/>
            </a:ext>
          </a:extLst>
        </xdr:cNvPr>
        <xdr:cNvSpPr/>
      </xdr:nvSpPr>
      <xdr:spPr>
        <a:xfrm>
          <a:off x="12763500" y="1008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22860</xdr:rowOff>
    </xdr:from>
    <xdr:to>
      <xdr:col>71</xdr:col>
      <xdr:colOff>177800</xdr:colOff>
      <xdr:row>59</xdr:row>
      <xdr:rowOff>57150</xdr:rowOff>
    </xdr:to>
    <xdr:cxnSp macro="">
      <xdr:nvCxnSpPr>
        <xdr:cNvPr id="644" name="直線コネクタ 643">
          <a:extLst>
            <a:ext uri="{FF2B5EF4-FFF2-40B4-BE49-F238E27FC236}">
              <a16:creationId xmlns:a16="http://schemas.microsoft.com/office/drawing/2014/main" xmlns="" id="{0DFBB161-9B26-47F3-B942-6B5F0FD17783}"/>
            </a:ext>
          </a:extLst>
        </xdr:cNvPr>
        <xdr:cNvCxnSpPr/>
      </xdr:nvCxnSpPr>
      <xdr:spPr>
        <a:xfrm>
          <a:off x="12814300" y="10138410"/>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61521</xdr:rowOff>
    </xdr:from>
    <xdr:ext cx="405111" cy="259045"/>
    <xdr:sp macro="" textlink="">
      <xdr:nvSpPr>
        <xdr:cNvPr id="645" name="n_1aveValue【保健センター・保健所】&#10;有形固定資産減価償却率">
          <a:extLst>
            <a:ext uri="{FF2B5EF4-FFF2-40B4-BE49-F238E27FC236}">
              <a16:creationId xmlns:a16="http://schemas.microsoft.com/office/drawing/2014/main" xmlns="" id="{8A921F6C-55F5-47DC-8F91-73CE4E4AD549}"/>
            </a:ext>
          </a:extLst>
        </xdr:cNvPr>
        <xdr:cNvSpPr txBox="1"/>
      </xdr:nvSpPr>
      <xdr:spPr>
        <a:xfrm>
          <a:off x="15266044" y="1034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9270</xdr:rowOff>
    </xdr:from>
    <xdr:ext cx="405111" cy="259045"/>
    <xdr:sp macro="" textlink="">
      <xdr:nvSpPr>
        <xdr:cNvPr id="646" name="n_2aveValue【保健センター・保健所】&#10;有形固定資産減価償却率">
          <a:extLst>
            <a:ext uri="{FF2B5EF4-FFF2-40B4-BE49-F238E27FC236}">
              <a16:creationId xmlns:a16="http://schemas.microsoft.com/office/drawing/2014/main" xmlns="" id="{91948A61-27E3-4C56-9354-18FAC8C0C57D}"/>
            </a:ext>
          </a:extLst>
        </xdr:cNvPr>
        <xdr:cNvSpPr txBox="1"/>
      </xdr:nvSpPr>
      <xdr:spPr>
        <a:xfrm>
          <a:off x="14389744" y="1029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47" name="n_3aveValue【保健センター・保健所】&#10;有形固定資産減価償却率">
          <a:extLst>
            <a:ext uri="{FF2B5EF4-FFF2-40B4-BE49-F238E27FC236}">
              <a16:creationId xmlns:a16="http://schemas.microsoft.com/office/drawing/2014/main" xmlns="" id="{423F9BA8-F911-402D-90DF-7514CF8695EE}"/>
            </a:ext>
          </a:extLst>
        </xdr:cNvPr>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136633</xdr:rowOff>
    </xdr:from>
    <xdr:ext cx="405111" cy="259045"/>
    <xdr:sp macro="" textlink="">
      <xdr:nvSpPr>
        <xdr:cNvPr id="648" name="n_4aveValue【保健センター・保健所】&#10;有形固定資産減価償却率">
          <a:extLst>
            <a:ext uri="{FF2B5EF4-FFF2-40B4-BE49-F238E27FC236}">
              <a16:creationId xmlns:a16="http://schemas.microsoft.com/office/drawing/2014/main" xmlns="" id="{1CBBED43-DC15-433E-AA2E-13B2DC345973}"/>
            </a:ext>
          </a:extLst>
        </xdr:cNvPr>
        <xdr:cNvSpPr txBox="1"/>
      </xdr:nvSpPr>
      <xdr:spPr>
        <a:xfrm>
          <a:off x="12611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19974</xdr:rowOff>
    </xdr:from>
    <xdr:ext cx="405111" cy="259045"/>
    <xdr:sp macro="" textlink="">
      <xdr:nvSpPr>
        <xdr:cNvPr id="649" name="n_1mainValue【保健センター・保健所】&#10;有形固定資産減価償却率">
          <a:extLst>
            <a:ext uri="{FF2B5EF4-FFF2-40B4-BE49-F238E27FC236}">
              <a16:creationId xmlns:a16="http://schemas.microsoft.com/office/drawing/2014/main" xmlns="" id="{D30171E5-E69A-4486-8BE1-8401AFF900AC}"/>
            </a:ext>
          </a:extLst>
        </xdr:cNvPr>
        <xdr:cNvSpPr txBox="1"/>
      </xdr:nvSpPr>
      <xdr:spPr>
        <a:xfrm>
          <a:off x="152660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157134</xdr:rowOff>
    </xdr:from>
    <xdr:ext cx="405111" cy="259045"/>
    <xdr:sp macro="" textlink="">
      <xdr:nvSpPr>
        <xdr:cNvPr id="650" name="n_2mainValue【保健センター・保健所】&#10;有形固定資産減価償却率">
          <a:extLst>
            <a:ext uri="{FF2B5EF4-FFF2-40B4-BE49-F238E27FC236}">
              <a16:creationId xmlns:a16="http://schemas.microsoft.com/office/drawing/2014/main" xmlns="" id="{A702BBCD-7D27-4AEE-91E7-AB83FFA6CA1B}"/>
            </a:ext>
          </a:extLst>
        </xdr:cNvPr>
        <xdr:cNvSpPr txBox="1"/>
      </xdr:nvSpPr>
      <xdr:spPr>
        <a:xfrm>
          <a:off x="14389744" y="992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124477</xdr:rowOff>
    </xdr:from>
    <xdr:ext cx="405111" cy="259045"/>
    <xdr:sp macro="" textlink="">
      <xdr:nvSpPr>
        <xdr:cNvPr id="651" name="n_3mainValue【保健センター・保健所】&#10;有形固定資産減価償却率">
          <a:extLst>
            <a:ext uri="{FF2B5EF4-FFF2-40B4-BE49-F238E27FC236}">
              <a16:creationId xmlns:a16="http://schemas.microsoft.com/office/drawing/2014/main" xmlns="" id="{791323C0-F787-403D-BE4E-5EE3732CEED0}"/>
            </a:ext>
          </a:extLst>
        </xdr:cNvPr>
        <xdr:cNvSpPr txBox="1"/>
      </xdr:nvSpPr>
      <xdr:spPr>
        <a:xfrm>
          <a:off x="135007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90187</xdr:rowOff>
    </xdr:from>
    <xdr:ext cx="405111" cy="259045"/>
    <xdr:sp macro="" textlink="">
      <xdr:nvSpPr>
        <xdr:cNvPr id="652" name="n_4mainValue【保健センター・保健所】&#10;有形固定資産減価償却率">
          <a:extLst>
            <a:ext uri="{FF2B5EF4-FFF2-40B4-BE49-F238E27FC236}">
              <a16:creationId xmlns:a16="http://schemas.microsoft.com/office/drawing/2014/main" xmlns="" id="{61339B73-E096-41BB-8DF8-E5295AE7BEEB}"/>
            </a:ext>
          </a:extLst>
        </xdr:cNvPr>
        <xdr:cNvSpPr txBox="1"/>
      </xdr:nvSpPr>
      <xdr:spPr>
        <a:xfrm>
          <a:off x="12611744" y="9862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53" name="正方形/長方形 652">
          <a:extLst>
            <a:ext uri="{FF2B5EF4-FFF2-40B4-BE49-F238E27FC236}">
              <a16:creationId xmlns:a16="http://schemas.microsoft.com/office/drawing/2014/main" xmlns="" id="{A1E3AA32-E79C-4033-9726-9AAA3FA9CA85}"/>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54" name="正方形/長方形 653">
          <a:extLst>
            <a:ext uri="{FF2B5EF4-FFF2-40B4-BE49-F238E27FC236}">
              <a16:creationId xmlns:a16="http://schemas.microsoft.com/office/drawing/2014/main" xmlns="" id="{E92C9A26-D9BB-4C1E-8BFA-83CA8867B3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55" name="正方形/長方形 654">
          <a:extLst>
            <a:ext uri="{FF2B5EF4-FFF2-40B4-BE49-F238E27FC236}">
              <a16:creationId xmlns:a16="http://schemas.microsoft.com/office/drawing/2014/main" xmlns="" id="{6BD93D53-5C58-40CF-A3A4-4532E0B3CE92}"/>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56" name="正方形/長方形 655">
          <a:extLst>
            <a:ext uri="{FF2B5EF4-FFF2-40B4-BE49-F238E27FC236}">
              <a16:creationId xmlns:a16="http://schemas.microsoft.com/office/drawing/2014/main" xmlns="" id="{42878A4E-9EE1-4585-995D-37AC180CDE6B}"/>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57" name="正方形/長方形 656">
          <a:extLst>
            <a:ext uri="{FF2B5EF4-FFF2-40B4-BE49-F238E27FC236}">
              <a16:creationId xmlns:a16="http://schemas.microsoft.com/office/drawing/2014/main" xmlns="" id="{DACAF2A0-A9AF-4954-80E9-5D75BA9A49D8}"/>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58" name="正方形/長方形 657">
          <a:extLst>
            <a:ext uri="{FF2B5EF4-FFF2-40B4-BE49-F238E27FC236}">
              <a16:creationId xmlns:a16="http://schemas.microsoft.com/office/drawing/2014/main" xmlns="" id="{77111438-8E54-4BB4-9F15-9B8204656322}"/>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59" name="正方形/長方形 658">
          <a:extLst>
            <a:ext uri="{FF2B5EF4-FFF2-40B4-BE49-F238E27FC236}">
              <a16:creationId xmlns:a16="http://schemas.microsoft.com/office/drawing/2014/main" xmlns="" id="{3DD80AD9-2A38-4CFD-B467-B8B58B35113E}"/>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60" name="正方形/長方形 659">
          <a:extLst>
            <a:ext uri="{FF2B5EF4-FFF2-40B4-BE49-F238E27FC236}">
              <a16:creationId xmlns:a16="http://schemas.microsoft.com/office/drawing/2014/main" xmlns="" id="{C2C4C730-1F0E-4A20-99A4-8B634E025EF3}"/>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61" name="テキスト ボックス 660">
          <a:extLst>
            <a:ext uri="{FF2B5EF4-FFF2-40B4-BE49-F238E27FC236}">
              <a16:creationId xmlns:a16="http://schemas.microsoft.com/office/drawing/2014/main" xmlns="" id="{D27B91A8-3076-41EF-8E42-A357F3E98D96}"/>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62" name="直線コネクタ 661">
          <a:extLst>
            <a:ext uri="{FF2B5EF4-FFF2-40B4-BE49-F238E27FC236}">
              <a16:creationId xmlns:a16="http://schemas.microsoft.com/office/drawing/2014/main" xmlns="" id="{B5F01781-8B08-4726-B432-B18FD4FBBD68}"/>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63" name="直線コネクタ 662">
          <a:extLst>
            <a:ext uri="{FF2B5EF4-FFF2-40B4-BE49-F238E27FC236}">
              <a16:creationId xmlns:a16="http://schemas.microsoft.com/office/drawing/2014/main" xmlns="" id="{39D38533-424F-4824-AB4F-F45BE09C8F12}"/>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64" name="テキスト ボックス 663">
          <a:extLst>
            <a:ext uri="{FF2B5EF4-FFF2-40B4-BE49-F238E27FC236}">
              <a16:creationId xmlns:a16="http://schemas.microsoft.com/office/drawing/2014/main" xmlns="" id="{B43C3B5F-FAD3-4C86-9B77-63FBCA31CD83}"/>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65" name="直線コネクタ 664">
          <a:extLst>
            <a:ext uri="{FF2B5EF4-FFF2-40B4-BE49-F238E27FC236}">
              <a16:creationId xmlns:a16="http://schemas.microsoft.com/office/drawing/2014/main" xmlns="" id="{E55D34E9-942B-4A57-B413-B6E90C5D51ED}"/>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66" name="テキスト ボックス 665">
          <a:extLst>
            <a:ext uri="{FF2B5EF4-FFF2-40B4-BE49-F238E27FC236}">
              <a16:creationId xmlns:a16="http://schemas.microsoft.com/office/drawing/2014/main" xmlns="" id="{CFDB60A4-2A9E-406D-AE6C-3FF877F52681}"/>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67" name="直線コネクタ 666">
          <a:extLst>
            <a:ext uri="{FF2B5EF4-FFF2-40B4-BE49-F238E27FC236}">
              <a16:creationId xmlns:a16="http://schemas.microsoft.com/office/drawing/2014/main" xmlns="" id="{68DF2868-99FF-4B86-B763-A073E1FFD42B}"/>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68" name="テキスト ボックス 667">
          <a:extLst>
            <a:ext uri="{FF2B5EF4-FFF2-40B4-BE49-F238E27FC236}">
              <a16:creationId xmlns:a16="http://schemas.microsoft.com/office/drawing/2014/main" xmlns="" id="{F78F451B-9C19-480C-BB92-0D3AB21FF7E5}"/>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69" name="直線コネクタ 668">
          <a:extLst>
            <a:ext uri="{FF2B5EF4-FFF2-40B4-BE49-F238E27FC236}">
              <a16:creationId xmlns:a16="http://schemas.microsoft.com/office/drawing/2014/main" xmlns="" id="{3553A82F-E212-4572-902A-95B4D9D43E24}"/>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70" name="テキスト ボックス 669">
          <a:extLst>
            <a:ext uri="{FF2B5EF4-FFF2-40B4-BE49-F238E27FC236}">
              <a16:creationId xmlns:a16="http://schemas.microsoft.com/office/drawing/2014/main" xmlns="" id="{9C0FAD92-9F71-4277-8F7D-A9D99F0E251C}"/>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71" name="直線コネクタ 670">
          <a:extLst>
            <a:ext uri="{FF2B5EF4-FFF2-40B4-BE49-F238E27FC236}">
              <a16:creationId xmlns:a16="http://schemas.microsoft.com/office/drawing/2014/main" xmlns="" id="{C861A14E-D446-4B89-AAB2-414ECA9739A6}"/>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72" name="テキスト ボックス 671">
          <a:extLst>
            <a:ext uri="{FF2B5EF4-FFF2-40B4-BE49-F238E27FC236}">
              <a16:creationId xmlns:a16="http://schemas.microsoft.com/office/drawing/2014/main" xmlns="" id="{48227FE1-D193-4813-9658-56F7D043DD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73" name="【保健センター・保健所】&#10;一人当たり面積グラフ枠">
          <a:extLst>
            <a:ext uri="{FF2B5EF4-FFF2-40B4-BE49-F238E27FC236}">
              <a16:creationId xmlns:a16="http://schemas.microsoft.com/office/drawing/2014/main" xmlns="" id="{6AAE2EBE-FAFB-40DE-A03F-0AAFA0DF5099}"/>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144018</xdr:rowOff>
    </xdr:from>
    <xdr:to>
      <xdr:col>116</xdr:col>
      <xdr:colOff>62864</xdr:colOff>
      <xdr:row>63</xdr:row>
      <xdr:rowOff>125730</xdr:rowOff>
    </xdr:to>
    <xdr:cxnSp macro="">
      <xdr:nvCxnSpPr>
        <xdr:cNvPr id="674" name="直線コネクタ 673">
          <a:extLst>
            <a:ext uri="{FF2B5EF4-FFF2-40B4-BE49-F238E27FC236}">
              <a16:creationId xmlns:a16="http://schemas.microsoft.com/office/drawing/2014/main" xmlns="" id="{C3A967E5-B280-478D-A2B8-2DA9DFAE824D}"/>
            </a:ext>
          </a:extLst>
        </xdr:cNvPr>
        <xdr:cNvCxnSpPr/>
      </xdr:nvCxnSpPr>
      <xdr:spPr>
        <a:xfrm flipV="1">
          <a:off x="22160864" y="9573768"/>
          <a:ext cx="0" cy="1353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75" name="【保健センター・保健所】&#10;一人当たり面積最小値テキスト">
          <a:extLst>
            <a:ext uri="{FF2B5EF4-FFF2-40B4-BE49-F238E27FC236}">
              <a16:creationId xmlns:a16="http://schemas.microsoft.com/office/drawing/2014/main" xmlns="" id="{9B08D547-CF90-46A9-A582-B5FAF91AB115}"/>
            </a:ext>
          </a:extLst>
        </xdr:cNvPr>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76" name="直線コネクタ 675">
          <a:extLst>
            <a:ext uri="{FF2B5EF4-FFF2-40B4-BE49-F238E27FC236}">
              <a16:creationId xmlns:a16="http://schemas.microsoft.com/office/drawing/2014/main" xmlns="" id="{445A1405-85A4-42D1-BFCB-376927108D2B}"/>
            </a:ext>
          </a:extLst>
        </xdr:cNvPr>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90695</xdr:rowOff>
    </xdr:from>
    <xdr:ext cx="469744" cy="259045"/>
    <xdr:sp macro="" textlink="">
      <xdr:nvSpPr>
        <xdr:cNvPr id="677" name="【保健センター・保健所】&#10;一人当たり面積最大値テキスト">
          <a:extLst>
            <a:ext uri="{FF2B5EF4-FFF2-40B4-BE49-F238E27FC236}">
              <a16:creationId xmlns:a16="http://schemas.microsoft.com/office/drawing/2014/main" xmlns="" id="{EA3E1C82-C1A3-46C8-8AB2-C6B7F1520BAA}"/>
            </a:ext>
          </a:extLst>
        </xdr:cNvPr>
        <xdr:cNvSpPr txBox="1"/>
      </xdr:nvSpPr>
      <xdr:spPr>
        <a:xfrm>
          <a:off x="22199600" y="9348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144018</xdr:rowOff>
    </xdr:from>
    <xdr:to>
      <xdr:col>116</xdr:col>
      <xdr:colOff>152400</xdr:colOff>
      <xdr:row>55</xdr:row>
      <xdr:rowOff>144018</xdr:rowOff>
    </xdr:to>
    <xdr:cxnSp macro="">
      <xdr:nvCxnSpPr>
        <xdr:cNvPr id="678" name="直線コネクタ 677">
          <a:extLst>
            <a:ext uri="{FF2B5EF4-FFF2-40B4-BE49-F238E27FC236}">
              <a16:creationId xmlns:a16="http://schemas.microsoft.com/office/drawing/2014/main" xmlns="" id="{84B566FC-EF44-4C14-935D-665ECE65ABCD}"/>
            </a:ext>
          </a:extLst>
        </xdr:cNvPr>
        <xdr:cNvCxnSpPr/>
      </xdr:nvCxnSpPr>
      <xdr:spPr>
        <a:xfrm>
          <a:off x="22072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121937</xdr:rowOff>
    </xdr:from>
    <xdr:ext cx="469744" cy="259045"/>
    <xdr:sp macro="" textlink="">
      <xdr:nvSpPr>
        <xdr:cNvPr id="679" name="【保健センター・保健所】&#10;一人当たり面積平均値テキスト">
          <a:extLst>
            <a:ext uri="{FF2B5EF4-FFF2-40B4-BE49-F238E27FC236}">
              <a16:creationId xmlns:a16="http://schemas.microsoft.com/office/drawing/2014/main" xmlns="" id="{B9FF6262-A10C-414D-98B9-8A7A9C5D8CF3}"/>
            </a:ext>
          </a:extLst>
        </xdr:cNvPr>
        <xdr:cNvSpPr txBox="1"/>
      </xdr:nvSpPr>
      <xdr:spPr>
        <a:xfrm>
          <a:off x="22199600" y="10580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680" name="フローチャート: 判断 679">
          <a:extLst>
            <a:ext uri="{FF2B5EF4-FFF2-40B4-BE49-F238E27FC236}">
              <a16:creationId xmlns:a16="http://schemas.microsoft.com/office/drawing/2014/main" xmlns="" id="{20807956-6B5B-4370-ABC2-EFEFCF65B812}"/>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111506</xdr:rowOff>
    </xdr:from>
    <xdr:to>
      <xdr:col>112</xdr:col>
      <xdr:colOff>38100</xdr:colOff>
      <xdr:row>62</xdr:row>
      <xdr:rowOff>41656</xdr:rowOff>
    </xdr:to>
    <xdr:sp macro="" textlink="">
      <xdr:nvSpPr>
        <xdr:cNvPr id="681" name="フローチャート: 判断 680">
          <a:extLst>
            <a:ext uri="{FF2B5EF4-FFF2-40B4-BE49-F238E27FC236}">
              <a16:creationId xmlns:a16="http://schemas.microsoft.com/office/drawing/2014/main" xmlns="" id="{DB429CA4-B2A9-4044-8B04-B218527FA5F3}"/>
            </a:ext>
          </a:extLst>
        </xdr:cNvPr>
        <xdr:cNvSpPr/>
      </xdr:nvSpPr>
      <xdr:spPr>
        <a:xfrm>
          <a:off x="21272500" y="1056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82" name="フローチャート: 判断 681">
          <a:extLst>
            <a:ext uri="{FF2B5EF4-FFF2-40B4-BE49-F238E27FC236}">
              <a16:creationId xmlns:a16="http://schemas.microsoft.com/office/drawing/2014/main" xmlns="" id="{7162AEBA-4488-4D10-BE76-1DEB39747F0E}"/>
            </a:ext>
          </a:extLst>
        </xdr:cNvPr>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125222</xdr:rowOff>
    </xdr:from>
    <xdr:to>
      <xdr:col>102</xdr:col>
      <xdr:colOff>165100</xdr:colOff>
      <xdr:row>62</xdr:row>
      <xdr:rowOff>55372</xdr:rowOff>
    </xdr:to>
    <xdr:sp macro="" textlink="">
      <xdr:nvSpPr>
        <xdr:cNvPr id="683" name="フローチャート: 判断 682">
          <a:extLst>
            <a:ext uri="{FF2B5EF4-FFF2-40B4-BE49-F238E27FC236}">
              <a16:creationId xmlns:a16="http://schemas.microsoft.com/office/drawing/2014/main" xmlns="" id="{C503B179-8A98-479E-BA74-23077C01D597}"/>
            </a:ext>
          </a:extLst>
        </xdr:cNvPr>
        <xdr:cNvSpPr/>
      </xdr:nvSpPr>
      <xdr:spPr>
        <a:xfrm>
          <a:off x="19494500" y="105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138938</xdr:rowOff>
    </xdr:from>
    <xdr:to>
      <xdr:col>98</xdr:col>
      <xdr:colOff>38100</xdr:colOff>
      <xdr:row>62</xdr:row>
      <xdr:rowOff>69088</xdr:rowOff>
    </xdr:to>
    <xdr:sp macro="" textlink="">
      <xdr:nvSpPr>
        <xdr:cNvPr id="684" name="フローチャート: 判断 683">
          <a:extLst>
            <a:ext uri="{FF2B5EF4-FFF2-40B4-BE49-F238E27FC236}">
              <a16:creationId xmlns:a16="http://schemas.microsoft.com/office/drawing/2014/main" xmlns="" id="{A38AC990-1FE0-43AE-BC90-63D0367B158D}"/>
            </a:ext>
          </a:extLst>
        </xdr:cNvPr>
        <xdr:cNvSpPr/>
      </xdr:nvSpPr>
      <xdr:spPr>
        <a:xfrm>
          <a:off x="18605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85" name="テキスト ボックス 684">
          <a:extLst>
            <a:ext uri="{FF2B5EF4-FFF2-40B4-BE49-F238E27FC236}">
              <a16:creationId xmlns:a16="http://schemas.microsoft.com/office/drawing/2014/main" xmlns="" id="{D6F53FC0-3FF4-411F-AA61-A55788E2C471}"/>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86" name="テキスト ボックス 685">
          <a:extLst>
            <a:ext uri="{FF2B5EF4-FFF2-40B4-BE49-F238E27FC236}">
              <a16:creationId xmlns:a16="http://schemas.microsoft.com/office/drawing/2014/main" xmlns="" id="{DC778C92-F4A7-42F7-B821-54208D556D1D}"/>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87" name="テキスト ボックス 686">
          <a:extLst>
            <a:ext uri="{FF2B5EF4-FFF2-40B4-BE49-F238E27FC236}">
              <a16:creationId xmlns:a16="http://schemas.microsoft.com/office/drawing/2014/main" xmlns="" id="{18C11A72-8817-4683-B54A-D5585593548B}"/>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88" name="テキスト ボックス 687">
          <a:extLst>
            <a:ext uri="{FF2B5EF4-FFF2-40B4-BE49-F238E27FC236}">
              <a16:creationId xmlns:a16="http://schemas.microsoft.com/office/drawing/2014/main" xmlns="" id="{E9093AD7-5E26-407A-8C77-D33779F24834}"/>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89" name="テキスト ボックス 688">
          <a:extLst>
            <a:ext uri="{FF2B5EF4-FFF2-40B4-BE49-F238E27FC236}">
              <a16:creationId xmlns:a16="http://schemas.microsoft.com/office/drawing/2014/main" xmlns="" id="{F7072030-C052-4CA8-8DF8-DA1ADA63F8A6}"/>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136652</xdr:rowOff>
    </xdr:from>
    <xdr:to>
      <xdr:col>116</xdr:col>
      <xdr:colOff>114300</xdr:colOff>
      <xdr:row>61</xdr:row>
      <xdr:rowOff>66802</xdr:rowOff>
    </xdr:to>
    <xdr:sp macro="" textlink="">
      <xdr:nvSpPr>
        <xdr:cNvPr id="690" name="楕円 689">
          <a:extLst>
            <a:ext uri="{FF2B5EF4-FFF2-40B4-BE49-F238E27FC236}">
              <a16:creationId xmlns:a16="http://schemas.microsoft.com/office/drawing/2014/main" xmlns="" id="{68934E9E-0161-4F46-9EB8-D0C76E75F597}"/>
            </a:ext>
          </a:extLst>
        </xdr:cNvPr>
        <xdr:cNvSpPr/>
      </xdr:nvSpPr>
      <xdr:spPr>
        <a:xfrm>
          <a:off x="22110700" y="1042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159529</xdr:rowOff>
    </xdr:from>
    <xdr:ext cx="469744" cy="259045"/>
    <xdr:sp macro="" textlink="">
      <xdr:nvSpPr>
        <xdr:cNvPr id="691" name="【保健センター・保健所】&#10;一人当たり面積該当値テキスト">
          <a:extLst>
            <a:ext uri="{FF2B5EF4-FFF2-40B4-BE49-F238E27FC236}">
              <a16:creationId xmlns:a16="http://schemas.microsoft.com/office/drawing/2014/main" xmlns="" id="{060F6FC4-289E-4F20-BE5A-D07A29FDC8AF}"/>
            </a:ext>
          </a:extLst>
        </xdr:cNvPr>
        <xdr:cNvSpPr txBox="1"/>
      </xdr:nvSpPr>
      <xdr:spPr>
        <a:xfrm>
          <a:off x="22199600" y="102750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150368</xdr:rowOff>
    </xdr:from>
    <xdr:to>
      <xdr:col>112</xdr:col>
      <xdr:colOff>38100</xdr:colOff>
      <xdr:row>61</xdr:row>
      <xdr:rowOff>80518</xdr:rowOff>
    </xdr:to>
    <xdr:sp macro="" textlink="">
      <xdr:nvSpPr>
        <xdr:cNvPr id="692" name="楕円 691">
          <a:extLst>
            <a:ext uri="{FF2B5EF4-FFF2-40B4-BE49-F238E27FC236}">
              <a16:creationId xmlns:a16="http://schemas.microsoft.com/office/drawing/2014/main" xmlns="" id="{3C3C4C03-F785-41C7-B139-D5E4C92C9E2F}"/>
            </a:ext>
          </a:extLst>
        </xdr:cNvPr>
        <xdr:cNvSpPr/>
      </xdr:nvSpPr>
      <xdr:spPr>
        <a:xfrm>
          <a:off x="21272500" y="1043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61</xdr:row>
      <xdr:rowOff>16002</xdr:rowOff>
    </xdr:from>
    <xdr:to>
      <xdr:col>116</xdr:col>
      <xdr:colOff>63500</xdr:colOff>
      <xdr:row>61</xdr:row>
      <xdr:rowOff>29718</xdr:rowOff>
    </xdr:to>
    <xdr:cxnSp macro="">
      <xdr:nvCxnSpPr>
        <xdr:cNvPr id="693" name="直線コネクタ 692">
          <a:extLst>
            <a:ext uri="{FF2B5EF4-FFF2-40B4-BE49-F238E27FC236}">
              <a16:creationId xmlns:a16="http://schemas.microsoft.com/office/drawing/2014/main" xmlns="" id="{91212602-6214-4227-A771-B355A90B23E3}"/>
            </a:ext>
          </a:extLst>
        </xdr:cNvPr>
        <xdr:cNvCxnSpPr/>
      </xdr:nvCxnSpPr>
      <xdr:spPr>
        <a:xfrm flipV="1">
          <a:off x="21323300" y="10474452"/>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164084</xdr:rowOff>
    </xdr:from>
    <xdr:to>
      <xdr:col>107</xdr:col>
      <xdr:colOff>101600</xdr:colOff>
      <xdr:row>61</xdr:row>
      <xdr:rowOff>94234</xdr:rowOff>
    </xdr:to>
    <xdr:sp macro="" textlink="">
      <xdr:nvSpPr>
        <xdr:cNvPr id="694" name="楕円 693">
          <a:extLst>
            <a:ext uri="{FF2B5EF4-FFF2-40B4-BE49-F238E27FC236}">
              <a16:creationId xmlns:a16="http://schemas.microsoft.com/office/drawing/2014/main" xmlns="" id="{D13C2634-E222-47A5-9840-8C5C7694DB0F}"/>
            </a:ext>
          </a:extLst>
        </xdr:cNvPr>
        <xdr:cNvSpPr/>
      </xdr:nvSpPr>
      <xdr:spPr>
        <a:xfrm>
          <a:off x="20383500" y="1045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61</xdr:row>
      <xdr:rowOff>29718</xdr:rowOff>
    </xdr:from>
    <xdr:to>
      <xdr:col>111</xdr:col>
      <xdr:colOff>177800</xdr:colOff>
      <xdr:row>61</xdr:row>
      <xdr:rowOff>43434</xdr:rowOff>
    </xdr:to>
    <xdr:cxnSp macro="">
      <xdr:nvCxnSpPr>
        <xdr:cNvPr id="695" name="直線コネクタ 694">
          <a:extLst>
            <a:ext uri="{FF2B5EF4-FFF2-40B4-BE49-F238E27FC236}">
              <a16:creationId xmlns:a16="http://schemas.microsoft.com/office/drawing/2014/main" xmlns="" id="{99A3BCDC-A952-4174-B146-1B2D702AC92A}"/>
            </a:ext>
          </a:extLst>
        </xdr:cNvPr>
        <xdr:cNvCxnSpPr/>
      </xdr:nvCxnSpPr>
      <xdr:spPr>
        <a:xfrm flipV="1">
          <a:off x="20434300" y="1048816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1778</xdr:rowOff>
    </xdr:from>
    <xdr:to>
      <xdr:col>102</xdr:col>
      <xdr:colOff>165100</xdr:colOff>
      <xdr:row>61</xdr:row>
      <xdr:rowOff>103378</xdr:rowOff>
    </xdr:to>
    <xdr:sp macro="" textlink="">
      <xdr:nvSpPr>
        <xdr:cNvPr id="696" name="楕円 695">
          <a:extLst>
            <a:ext uri="{FF2B5EF4-FFF2-40B4-BE49-F238E27FC236}">
              <a16:creationId xmlns:a16="http://schemas.microsoft.com/office/drawing/2014/main" xmlns="" id="{7FAE6B85-D3F9-4611-AED8-AFAC350C9BA1}"/>
            </a:ext>
          </a:extLst>
        </xdr:cNvPr>
        <xdr:cNvSpPr/>
      </xdr:nvSpPr>
      <xdr:spPr>
        <a:xfrm>
          <a:off x="19494500" y="1046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61</xdr:row>
      <xdr:rowOff>43434</xdr:rowOff>
    </xdr:from>
    <xdr:to>
      <xdr:col>107</xdr:col>
      <xdr:colOff>50800</xdr:colOff>
      <xdr:row>61</xdr:row>
      <xdr:rowOff>52578</xdr:rowOff>
    </xdr:to>
    <xdr:cxnSp macro="">
      <xdr:nvCxnSpPr>
        <xdr:cNvPr id="697" name="直線コネクタ 696">
          <a:extLst>
            <a:ext uri="{FF2B5EF4-FFF2-40B4-BE49-F238E27FC236}">
              <a16:creationId xmlns:a16="http://schemas.microsoft.com/office/drawing/2014/main" xmlns="" id="{7B2A9B4E-6BA7-462B-B8A4-5BA040712C31}"/>
            </a:ext>
          </a:extLst>
        </xdr:cNvPr>
        <xdr:cNvCxnSpPr/>
      </xdr:nvCxnSpPr>
      <xdr:spPr>
        <a:xfrm flipV="1">
          <a:off x="19545300" y="105018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15494</xdr:rowOff>
    </xdr:from>
    <xdr:to>
      <xdr:col>98</xdr:col>
      <xdr:colOff>38100</xdr:colOff>
      <xdr:row>61</xdr:row>
      <xdr:rowOff>117094</xdr:rowOff>
    </xdr:to>
    <xdr:sp macro="" textlink="">
      <xdr:nvSpPr>
        <xdr:cNvPr id="698" name="楕円 697">
          <a:extLst>
            <a:ext uri="{FF2B5EF4-FFF2-40B4-BE49-F238E27FC236}">
              <a16:creationId xmlns:a16="http://schemas.microsoft.com/office/drawing/2014/main" xmlns="" id="{9638F5A3-23ED-472D-B197-1B263F813EDF}"/>
            </a:ext>
          </a:extLst>
        </xdr:cNvPr>
        <xdr:cNvSpPr/>
      </xdr:nvSpPr>
      <xdr:spPr>
        <a:xfrm>
          <a:off x="18605500" y="1047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61</xdr:row>
      <xdr:rowOff>52578</xdr:rowOff>
    </xdr:from>
    <xdr:to>
      <xdr:col>102</xdr:col>
      <xdr:colOff>114300</xdr:colOff>
      <xdr:row>61</xdr:row>
      <xdr:rowOff>66294</xdr:rowOff>
    </xdr:to>
    <xdr:cxnSp macro="">
      <xdr:nvCxnSpPr>
        <xdr:cNvPr id="699" name="直線コネクタ 698">
          <a:extLst>
            <a:ext uri="{FF2B5EF4-FFF2-40B4-BE49-F238E27FC236}">
              <a16:creationId xmlns:a16="http://schemas.microsoft.com/office/drawing/2014/main" xmlns="" id="{1122F85A-D489-4764-A4DA-EC74C5DB01FF}"/>
            </a:ext>
          </a:extLst>
        </xdr:cNvPr>
        <xdr:cNvCxnSpPr/>
      </xdr:nvCxnSpPr>
      <xdr:spPr>
        <a:xfrm flipV="1">
          <a:off x="18656300" y="10511028"/>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32783</xdr:rowOff>
    </xdr:from>
    <xdr:ext cx="469744" cy="259045"/>
    <xdr:sp macro="" textlink="">
      <xdr:nvSpPr>
        <xdr:cNvPr id="700" name="n_1aveValue【保健センター・保健所】&#10;一人当たり面積">
          <a:extLst>
            <a:ext uri="{FF2B5EF4-FFF2-40B4-BE49-F238E27FC236}">
              <a16:creationId xmlns:a16="http://schemas.microsoft.com/office/drawing/2014/main" xmlns="" id="{10CDCF20-CB21-4DD0-A6EA-FD3EFC2195DD}"/>
            </a:ext>
          </a:extLst>
        </xdr:cNvPr>
        <xdr:cNvSpPr txBox="1"/>
      </xdr:nvSpPr>
      <xdr:spPr>
        <a:xfrm>
          <a:off x="21075727" y="10662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01" name="n_2aveValue【保健センター・保健所】&#10;一人当たり面積">
          <a:extLst>
            <a:ext uri="{FF2B5EF4-FFF2-40B4-BE49-F238E27FC236}">
              <a16:creationId xmlns:a16="http://schemas.microsoft.com/office/drawing/2014/main" xmlns="" id="{FE6FF4CA-CD6E-47BC-8FC8-F77F95383062}"/>
            </a:ext>
          </a:extLst>
        </xdr:cNvPr>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46499</xdr:rowOff>
    </xdr:from>
    <xdr:ext cx="469744" cy="259045"/>
    <xdr:sp macro="" textlink="">
      <xdr:nvSpPr>
        <xdr:cNvPr id="702" name="n_3aveValue【保健センター・保健所】&#10;一人当たり面積">
          <a:extLst>
            <a:ext uri="{FF2B5EF4-FFF2-40B4-BE49-F238E27FC236}">
              <a16:creationId xmlns:a16="http://schemas.microsoft.com/office/drawing/2014/main" xmlns="" id="{341ACC91-384B-42EA-BCF8-DF387D6D778A}"/>
            </a:ext>
          </a:extLst>
        </xdr:cNvPr>
        <xdr:cNvSpPr txBox="1"/>
      </xdr:nvSpPr>
      <xdr:spPr>
        <a:xfrm>
          <a:off x="19310427" y="1067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60215</xdr:rowOff>
    </xdr:from>
    <xdr:ext cx="469744" cy="259045"/>
    <xdr:sp macro="" textlink="">
      <xdr:nvSpPr>
        <xdr:cNvPr id="703" name="n_4aveValue【保健センター・保健所】&#10;一人当たり面積">
          <a:extLst>
            <a:ext uri="{FF2B5EF4-FFF2-40B4-BE49-F238E27FC236}">
              <a16:creationId xmlns:a16="http://schemas.microsoft.com/office/drawing/2014/main" xmlns="" id="{B963B4D0-FC96-4921-9559-69BB4426C721}"/>
            </a:ext>
          </a:extLst>
        </xdr:cNvPr>
        <xdr:cNvSpPr txBox="1"/>
      </xdr:nvSpPr>
      <xdr:spPr>
        <a:xfrm>
          <a:off x="18421427" y="106901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59</xdr:row>
      <xdr:rowOff>97045</xdr:rowOff>
    </xdr:from>
    <xdr:ext cx="469744" cy="259045"/>
    <xdr:sp macro="" textlink="">
      <xdr:nvSpPr>
        <xdr:cNvPr id="704" name="n_1mainValue【保健センター・保健所】&#10;一人当たり面積">
          <a:extLst>
            <a:ext uri="{FF2B5EF4-FFF2-40B4-BE49-F238E27FC236}">
              <a16:creationId xmlns:a16="http://schemas.microsoft.com/office/drawing/2014/main" xmlns="" id="{F7E777D2-14FD-4690-9B31-8E3EDBC36390}"/>
            </a:ext>
          </a:extLst>
        </xdr:cNvPr>
        <xdr:cNvSpPr txBox="1"/>
      </xdr:nvSpPr>
      <xdr:spPr>
        <a:xfrm>
          <a:off x="21075727" y="10212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110761</xdr:rowOff>
    </xdr:from>
    <xdr:ext cx="469744" cy="259045"/>
    <xdr:sp macro="" textlink="">
      <xdr:nvSpPr>
        <xdr:cNvPr id="705" name="n_2mainValue【保健センター・保健所】&#10;一人当たり面積">
          <a:extLst>
            <a:ext uri="{FF2B5EF4-FFF2-40B4-BE49-F238E27FC236}">
              <a16:creationId xmlns:a16="http://schemas.microsoft.com/office/drawing/2014/main" xmlns="" id="{DF85168A-5702-4411-A678-11B199DFCA32}"/>
            </a:ext>
          </a:extLst>
        </xdr:cNvPr>
        <xdr:cNvSpPr txBox="1"/>
      </xdr:nvSpPr>
      <xdr:spPr>
        <a:xfrm>
          <a:off x="20199427" y="1022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119905</xdr:rowOff>
    </xdr:from>
    <xdr:ext cx="469744" cy="259045"/>
    <xdr:sp macro="" textlink="">
      <xdr:nvSpPr>
        <xdr:cNvPr id="706" name="n_3mainValue【保健センター・保健所】&#10;一人当たり面積">
          <a:extLst>
            <a:ext uri="{FF2B5EF4-FFF2-40B4-BE49-F238E27FC236}">
              <a16:creationId xmlns:a16="http://schemas.microsoft.com/office/drawing/2014/main" xmlns="" id="{DF30B52D-5EC7-44A3-8373-B54CD0C97531}"/>
            </a:ext>
          </a:extLst>
        </xdr:cNvPr>
        <xdr:cNvSpPr txBox="1"/>
      </xdr:nvSpPr>
      <xdr:spPr>
        <a:xfrm>
          <a:off x="19310427" y="10235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133621</xdr:rowOff>
    </xdr:from>
    <xdr:ext cx="469744" cy="259045"/>
    <xdr:sp macro="" textlink="">
      <xdr:nvSpPr>
        <xdr:cNvPr id="707" name="n_4mainValue【保健センター・保健所】&#10;一人当たり面積">
          <a:extLst>
            <a:ext uri="{FF2B5EF4-FFF2-40B4-BE49-F238E27FC236}">
              <a16:creationId xmlns:a16="http://schemas.microsoft.com/office/drawing/2014/main" xmlns="" id="{591C6B4C-1C5B-47F6-968D-783EB8025AC5}"/>
            </a:ext>
          </a:extLst>
        </xdr:cNvPr>
        <xdr:cNvSpPr txBox="1"/>
      </xdr:nvSpPr>
      <xdr:spPr>
        <a:xfrm>
          <a:off x="18421427" y="10249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08" name="正方形/長方形 707">
          <a:extLst>
            <a:ext uri="{FF2B5EF4-FFF2-40B4-BE49-F238E27FC236}">
              <a16:creationId xmlns:a16="http://schemas.microsoft.com/office/drawing/2014/main" xmlns="" id="{0F58519E-50F7-43FB-9F32-CD590E98A548}"/>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09" name="正方形/長方形 708">
          <a:extLst>
            <a:ext uri="{FF2B5EF4-FFF2-40B4-BE49-F238E27FC236}">
              <a16:creationId xmlns:a16="http://schemas.microsoft.com/office/drawing/2014/main" xmlns="" id="{4226D439-C3FA-4C39-9194-613A4ABFFCC2}"/>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10" name="正方形/長方形 709">
          <a:extLst>
            <a:ext uri="{FF2B5EF4-FFF2-40B4-BE49-F238E27FC236}">
              <a16:creationId xmlns:a16="http://schemas.microsoft.com/office/drawing/2014/main" xmlns="" id="{EDB0DAC9-C281-4F9F-8DD4-A871D1F4164D}"/>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11" name="正方形/長方形 710">
          <a:extLst>
            <a:ext uri="{FF2B5EF4-FFF2-40B4-BE49-F238E27FC236}">
              <a16:creationId xmlns:a16="http://schemas.microsoft.com/office/drawing/2014/main" xmlns="" id="{251B5542-DC0B-4A68-82E6-32A0369593B1}"/>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12" name="正方形/長方形 711">
          <a:extLst>
            <a:ext uri="{FF2B5EF4-FFF2-40B4-BE49-F238E27FC236}">
              <a16:creationId xmlns:a16="http://schemas.microsoft.com/office/drawing/2014/main" xmlns="" id="{68B0BAEE-B473-453A-B076-95CE1BA55B23}"/>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13" name="正方形/長方形 712">
          <a:extLst>
            <a:ext uri="{FF2B5EF4-FFF2-40B4-BE49-F238E27FC236}">
              <a16:creationId xmlns:a16="http://schemas.microsoft.com/office/drawing/2014/main" xmlns="" id="{E1546C9C-DFC6-4D9C-BC43-231EC2DA92C7}"/>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14" name="正方形/長方形 713">
          <a:extLst>
            <a:ext uri="{FF2B5EF4-FFF2-40B4-BE49-F238E27FC236}">
              <a16:creationId xmlns:a16="http://schemas.microsoft.com/office/drawing/2014/main" xmlns="" id="{5EA8E8F6-8B5B-4C17-BDD9-D14A5EB135F4}"/>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15" name="正方形/長方形 714">
          <a:extLst>
            <a:ext uri="{FF2B5EF4-FFF2-40B4-BE49-F238E27FC236}">
              <a16:creationId xmlns:a16="http://schemas.microsoft.com/office/drawing/2014/main" xmlns="" id="{176D379A-F431-4785-AE86-1AF8CFFC8FC9}"/>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16" name="テキスト ボックス 715">
          <a:extLst>
            <a:ext uri="{FF2B5EF4-FFF2-40B4-BE49-F238E27FC236}">
              <a16:creationId xmlns:a16="http://schemas.microsoft.com/office/drawing/2014/main" xmlns="" id="{7C095D06-A8D8-4424-8531-9B63A7EFA37D}"/>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17" name="直線コネクタ 716">
          <a:extLst>
            <a:ext uri="{FF2B5EF4-FFF2-40B4-BE49-F238E27FC236}">
              <a16:creationId xmlns:a16="http://schemas.microsoft.com/office/drawing/2014/main" xmlns="" id="{7BA5E093-FC39-4451-B4E2-4AB64C6E92B8}"/>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18" name="テキスト ボックス 717">
          <a:extLst>
            <a:ext uri="{FF2B5EF4-FFF2-40B4-BE49-F238E27FC236}">
              <a16:creationId xmlns:a16="http://schemas.microsoft.com/office/drawing/2014/main" xmlns="" id="{4FB00142-F2B9-4B55-B385-B848CD387032}"/>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19" name="直線コネクタ 718">
          <a:extLst>
            <a:ext uri="{FF2B5EF4-FFF2-40B4-BE49-F238E27FC236}">
              <a16:creationId xmlns:a16="http://schemas.microsoft.com/office/drawing/2014/main" xmlns="" id="{BAC8FA57-29B2-4A13-BDA9-E5AE5FF15D87}"/>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20" name="テキスト ボックス 719">
          <a:extLst>
            <a:ext uri="{FF2B5EF4-FFF2-40B4-BE49-F238E27FC236}">
              <a16:creationId xmlns:a16="http://schemas.microsoft.com/office/drawing/2014/main" xmlns="" id="{1624B23D-B53A-461A-9E1E-1E6E4EF8944A}"/>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21" name="直線コネクタ 720">
          <a:extLst>
            <a:ext uri="{FF2B5EF4-FFF2-40B4-BE49-F238E27FC236}">
              <a16:creationId xmlns:a16="http://schemas.microsoft.com/office/drawing/2014/main" xmlns="" id="{720B4D20-91A6-423F-AB33-F039E26246D6}"/>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22" name="テキスト ボックス 721">
          <a:extLst>
            <a:ext uri="{FF2B5EF4-FFF2-40B4-BE49-F238E27FC236}">
              <a16:creationId xmlns:a16="http://schemas.microsoft.com/office/drawing/2014/main" xmlns="" id="{F57E40C1-BD48-40B9-93FB-AF49E4F5C7D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23" name="直線コネクタ 722">
          <a:extLst>
            <a:ext uri="{FF2B5EF4-FFF2-40B4-BE49-F238E27FC236}">
              <a16:creationId xmlns:a16="http://schemas.microsoft.com/office/drawing/2014/main" xmlns="" id="{EDA9C4FF-B174-4A00-AD27-97585EE6E269}"/>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24" name="テキスト ボックス 723">
          <a:extLst>
            <a:ext uri="{FF2B5EF4-FFF2-40B4-BE49-F238E27FC236}">
              <a16:creationId xmlns:a16="http://schemas.microsoft.com/office/drawing/2014/main" xmlns="" id="{71FAADE1-BDDD-4154-A6D3-016823B15DD6}"/>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25" name="直線コネクタ 724">
          <a:extLst>
            <a:ext uri="{FF2B5EF4-FFF2-40B4-BE49-F238E27FC236}">
              <a16:creationId xmlns:a16="http://schemas.microsoft.com/office/drawing/2014/main" xmlns="" id="{7531E3D9-0EBB-42BF-84F7-09D119C4AAD3}"/>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26" name="テキスト ボックス 725">
          <a:extLst>
            <a:ext uri="{FF2B5EF4-FFF2-40B4-BE49-F238E27FC236}">
              <a16:creationId xmlns:a16="http://schemas.microsoft.com/office/drawing/2014/main" xmlns="" id="{B645EFA8-6D21-4A25-88D4-7FC7E16D21F2}"/>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27" name="直線コネクタ 726">
          <a:extLst>
            <a:ext uri="{FF2B5EF4-FFF2-40B4-BE49-F238E27FC236}">
              <a16:creationId xmlns:a16="http://schemas.microsoft.com/office/drawing/2014/main" xmlns="" id="{F5C6DE19-1704-4393-B1B1-DE0E804C7504}"/>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28" name="テキスト ボックス 727">
          <a:extLst>
            <a:ext uri="{FF2B5EF4-FFF2-40B4-BE49-F238E27FC236}">
              <a16:creationId xmlns:a16="http://schemas.microsoft.com/office/drawing/2014/main" xmlns="" id="{83B2564B-D4BD-401E-8929-D771CA2A7777}"/>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29" name="直線コネクタ 728">
          <a:extLst>
            <a:ext uri="{FF2B5EF4-FFF2-40B4-BE49-F238E27FC236}">
              <a16:creationId xmlns:a16="http://schemas.microsoft.com/office/drawing/2014/main" xmlns="" id="{2FE6971D-333E-45C0-BB1E-9B57245AEBCF}"/>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30" name="テキスト ボックス 729">
          <a:extLst>
            <a:ext uri="{FF2B5EF4-FFF2-40B4-BE49-F238E27FC236}">
              <a16:creationId xmlns:a16="http://schemas.microsoft.com/office/drawing/2014/main" xmlns="" id="{BECDA2C0-BBB0-46A4-9E3C-5DC9C2E5A8D4}"/>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31" name="直線コネクタ 730">
          <a:extLst>
            <a:ext uri="{FF2B5EF4-FFF2-40B4-BE49-F238E27FC236}">
              <a16:creationId xmlns:a16="http://schemas.microsoft.com/office/drawing/2014/main" xmlns="" id="{F191CD15-70B2-402A-824D-1202BEBA9E7E}"/>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消防施設】&#10;有形固定資産減価償却率グラフ枠">
          <a:extLst>
            <a:ext uri="{FF2B5EF4-FFF2-40B4-BE49-F238E27FC236}">
              <a16:creationId xmlns:a16="http://schemas.microsoft.com/office/drawing/2014/main" xmlns="" id="{1338FD09-EAD3-45ED-9ADE-80D5BAF10BA1}"/>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91984</xdr:rowOff>
    </xdr:from>
    <xdr:to>
      <xdr:col>85</xdr:col>
      <xdr:colOff>126364</xdr:colOff>
      <xdr:row>86</xdr:row>
      <xdr:rowOff>168729</xdr:rowOff>
    </xdr:to>
    <xdr:cxnSp macro="">
      <xdr:nvCxnSpPr>
        <xdr:cNvPr id="733" name="直線コネクタ 732">
          <a:extLst>
            <a:ext uri="{FF2B5EF4-FFF2-40B4-BE49-F238E27FC236}">
              <a16:creationId xmlns:a16="http://schemas.microsoft.com/office/drawing/2014/main" xmlns="" id="{EA92B39E-469A-4C1E-ADF5-3E185C1AD4AD}"/>
            </a:ext>
          </a:extLst>
        </xdr:cNvPr>
        <xdr:cNvCxnSpPr/>
      </xdr:nvCxnSpPr>
      <xdr:spPr>
        <a:xfrm flipV="1">
          <a:off x="16318864" y="13465084"/>
          <a:ext cx="0" cy="14483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34" name="【消防施設】&#10;有形固定資産減価償却率最小値テキスト">
          <a:extLst>
            <a:ext uri="{FF2B5EF4-FFF2-40B4-BE49-F238E27FC236}">
              <a16:creationId xmlns:a16="http://schemas.microsoft.com/office/drawing/2014/main" xmlns="" id="{63DE4491-B934-4B44-A3C1-F14F7CFE919A}"/>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35" name="直線コネクタ 734">
          <a:extLst>
            <a:ext uri="{FF2B5EF4-FFF2-40B4-BE49-F238E27FC236}">
              <a16:creationId xmlns:a16="http://schemas.microsoft.com/office/drawing/2014/main" xmlns="" id="{5A837E4F-BAA5-4D97-BDFF-0CFEEA0CCA5C}"/>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38661</xdr:rowOff>
    </xdr:from>
    <xdr:ext cx="405111" cy="259045"/>
    <xdr:sp macro="" textlink="">
      <xdr:nvSpPr>
        <xdr:cNvPr id="736" name="【消防施設】&#10;有形固定資産減価償却率最大値テキスト">
          <a:extLst>
            <a:ext uri="{FF2B5EF4-FFF2-40B4-BE49-F238E27FC236}">
              <a16:creationId xmlns:a16="http://schemas.microsoft.com/office/drawing/2014/main" xmlns="" id="{36399DC7-5EAE-4223-86FF-7043F2520139}"/>
            </a:ext>
          </a:extLst>
        </xdr:cNvPr>
        <xdr:cNvSpPr txBox="1"/>
      </xdr:nvSpPr>
      <xdr:spPr>
        <a:xfrm>
          <a:off x="16357600" y="132403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91984</xdr:rowOff>
    </xdr:from>
    <xdr:to>
      <xdr:col>86</xdr:col>
      <xdr:colOff>25400</xdr:colOff>
      <xdr:row>78</xdr:row>
      <xdr:rowOff>91984</xdr:rowOff>
    </xdr:to>
    <xdr:cxnSp macro="">
      <xdr:nvCxnSpPr>
        <xdr:cNvPr id="737" name="直線コネクタ 736">
          <a:extLst>
            <a:ext uri="{FF2B5EF4-FFF2-40B4-BE49-F238E27FC236}">
              <a16:creationId xmlns:a16="http://schemas.microsoft.com/office/drawing/2014/main" xmlns="" id="{DE46DAC3-4CE3-49A4-B1E2-4B8AD64D17CA}"/>
            </a:ext>
          </a:extLst>
        </xdr:cNvPr>
        <xdr:cNvCxnSpPr/>
      </xdr:nvCxnSpPr>
      <xdr:spPr>
        <a:xfrm>
          <a:off x="16230600" y="1346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121211</xdr:rowOff>
    </xdr:from>
    <xdr:ext cx="405111" cy="259045"/>
    <xdr:sp macro="" textlink="">
      <xdr:nvSpPr>
        <xdr:cNvPr id="738" name="【消防施設】&#10;有形固定資産減価償却率平均値テキスト">
          <a:extLst>
            <a:ext uri="{FF2B5EF4-FFF2-40B4-BE49-F238E27FC236}">
              <a16:creationId xmlns:a16="http://schemas.microsoft.com/office/drawing/2014/main" xmlns="" id="{A5C87BAD-FD02-4C8A-A26C-2A6E58599DB0}"/>
            </a:ext>
          </a:extLst>
        </xdr:cNvPr>
        <xdr:cNvSpPr txBox="1"/>
      </xdr:nvSpPr>
      <xdr:spPr>
        <a:xfrm>
          <a:off x="16357600" y="140086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98334</xdr:rowOff>
    </xdr:from>
    <xdr:to>
      <xdr:col>85</xdr:col>
      <xdr:colOff>177800</xdr:colOff>
      <xdr:row>83</xdr:row>
      <xdr:rowOff>28484</xdr:rowOff>
    </xdr:to>
    <xdr:sp macro="" textlink="">
      <xdr:nvSpPr>
        <xdr:cNvPr id="739" name="フローチャート: 判断 738">
          <a:extLst>
            <a:ext uri="{FF2B5EF4-FFF2-40B4-BE49-F238E27FC236}">
              <a16:creationId xmlns:a16="http://schemas.microsoft.com/office/drawing/2014/main" xmlns="" id="{851DC555-50FA-479C-BDB5-3D4E42D547F5}"/>
            </a:ext>
          </a:extLst>
        </xdr:cNvPr>
        <xdr:cNvSpPr/>
      </xdr:nvSpPr>
      <xdr:spPr>
        <a:xfrm>
          <a:off x="16268700" y="1415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111398</xdr:rowOff>
    </xdr:from>
    <xdr:to>
      <xdr:col>81</xdr:col>
      <xdr:colOff>101600</xdr:colOff>
      <xdr:row>83</xdr:row>
      <xdr:rowOff>41548</xdr:rowOff>
    </xdr:to>
    <xdr:sp macro="" textlink="">
      <xdr:nvSpPr>
        <xdr:cNvPr id="740" name="フローチャート: 判断 739">
          <a:extLst>
            <a:ext uri="{FF2B5EF4-FFF2-40B4-BE49-F238E27FC236}">
              <a16:creationId xmlns:a16="http://schemas.microsoft.com/office/drawing/2014/main" xmlns="" id="{51DA2CE1-8386-4E0E-AFD2-41086599DB8E}"/>
            </a:ext>
          </a:extLst>
        </xdr:cNvPr>
        <xdr:cNvSpPr/>
      </xdr:nvSpPr>
      <xdr:spPr>
        <a:xfrm>
          <a:off x="15430500" y="14170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134257</xdr:rowOff>
    </xdr:from>
    <xdr:to>
      <xdr:col>76</xdr:col>
      <xdr:colOff>165100</xdr:colOff>
      <xdr:row>83</xdr:row>
      <xdr:rowOff>64407</xdr:rowOff>
    </xdr:to>
    <xdr:sp macro="" textlink="">
      <xdr:nvSpPr>
        <xdr:cNvPr id="741" name="フローチャート: 判断 740">
          <a:extLst>
            <a:ext uri="{FF2B5EF4-FFF2-40B4-BE49-F238E27FC236}">
              <a16:creationId xmlns:a16="http://schemas.microsoft.com/office/drawing/2014/main" xmlns="" id="{B329577C-4A6A-4129-92FC-8414733F274C}"/>
            </a:ext>
          </a:extLst>
        </xdr:cNvPr>
        <xdr:cNvSpPr/>
      </xdr:nvSpPr>
      <xdr:spPr>
        <a:xfrm>
          <a:off x="14541500" y="14193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1995</xdr:rowOff>
    </xdr:from>
    <xdr:to>
      <xdr:col>72</xdr:col>
      <xdr:colOff>38100</xdr:colOff>
      <xdr:row>83</xdr:row>
      <xdr:rowOff>103595</xdr:rowOff>
    </xdr:to>
    <xdr:sp macro="" textlink="">
      <xdr:nvSpPr>
        <xdr:cNvPr id="742" name="フローチャート: 判断 741">
          <a:extLst>
            <a:ext uri="{FF2B5EF4-FFF2-40B4-BE49-F238E27FC236}">
              <a16:creationId xmlns:a16="http://schemas.microsoft.com/office/drawing/2014/main" xmlns="" id="{85419E37-46AE-4AAC-BC05-1F5088D5BEEC}"/>
            </a:ext>
          </a:extLst>
        </xdr:cNvPr>
        <xdr:cNvSpPr/>
      </xdr:nvSpPr>
      <xdr:spPr>
        <a:xfrm>
          <a:off x="13652500" y="14232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33020</xdr:rowOff>
    </xdr:from>
    <xdr:to>
      <xdr:col>67</xdr:col>
      <xdr:colOff>101600</xdr:colOff>
      <xdr:row>83</xdr:row>
      <xdr:rowOff>134620</xdr:rowOff>
    </xdr:to>
    <xdr:sp macro="" textlink="">
      <xdr:nvSpPr>
        <xdr:cNvPr id="743" name="フローチャート: 判断 742">
          <a:extLst>
            <a:ext uri="{FF2B5EF4-FFF2-40B4-BE49-F238E27FC236}">
              <a16:creationId xmlns:a16="http://schemas.microsoft.com/office/drawing/2014/main" xmlns="" id="{354BF0D5-1780-47B7-9C4A-B68FBFDE0FF6}"/>
            </a:ext>
          </a:extLst>
        </xdr:cNvPr>
        <xdr:cNvSpPr/>
      </xdr:nvSpPr>
      <xdr:spPr>
        <a:xfrm>
          <a:off x="12763500" y="1426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44" name="テキスト ボックス 743">
          <a:extLst>
            <a:ext uri="{FF2B5EF4-FFF2-40B4-BE49-F238E27FC236}">
              <a16:creationId xmlns:a16="http://schemas.microsoft.com/office/drawing/2014/main" xmlns="" id="{1FA265FE-B6C0-4A86-9B9B-459DE126F664}"/>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45" name="テキスト ボックス 744">
          <a:extLst>
            <a:ext uri="{FF2B5EF4-FFF2-40B4-BE49-F238E27FC236}">
              <a16:creationId xmlns:a16="http://schemas.microsoft.com/office/drawing/2014/main" xmlns="" id="{53D4431D-C82A-4F4B-9E37-E58ED0D2F847}"/>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46" name="テキスト ボックス 745">
          <a:extLst>
            <a:ext uri="{FF2B5EF4-FFF2-40B4-BE49-F238E27FC236}">
              <a16:creationId xmlns:a16="http://schemas.microsoft.com/office/drawing/2014/main" xmlns="" id="{C74A8421-7D19-457B-AB4A-13A6062600ED}"/>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47" name="テキスト ボックス 746">
          <a:extLst>
            <a:ext uri="{FF2B5EF4-FFF2-40B4-BE49-F238E27FC236}">
              <a16:creationId xmlns:a16="http://schemas.microsoft.com/office/drawing/2014/main" xmlns="" id="{752FCC5E-DFFC-4202-A297-76DB0B4F269E}"/>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48" name="テキスト ボックス 747">
          <a:extLst>
            <a:ext uri="{FF2B5EF4-FFF2-40B4-BE49-F238E27FC236}">
              <a16:creationId xmlns:a16="http://schemas.microsoft.com/office/drawing/2014/main" xmlns="" id="{E04E2C28-D859-41D6-A7E0-267DE99F9887}"/>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88537</xdr:rowOff>
    </xdr:from>
    <xdr:to>
      <xdr:col>85</xdr:col>
      <xdr:colOff>177800</xdr:colOff>
      <xdr:row>84</xdr:row>
      <xdr:rowOff>18687</xdr:rowOff>
    </xdr:to>
    <xdr:sp macro="" textlink="">
      <xdr:nvSpPr>
        <xdr:cNvPr id="749" name="楕円 748">
          <a:extLst>
            <a:ext uri="{FF2B5EF4-FFF2-40B4-BE49-F238E27FC236}">
              <a16:creationId xmlns:a16="http://schemas.microsoft.com/office/drawing/2014/main" xmlns="" id="{439B84BD-19EC-4AFD-9478-BF9013CEA1A1}"/>
            </a:ext>
          </a:extLst>
        </xdr:cNvPr>
        <xdr:cNvSpPr/>
      </xdr:nvSpPr>
      <xdr:spPr>
        <a:xfrm>
          <a:off x="162687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66964</xdr:rowOff>
    </xdr:from>
    <xdr:ext cx="405111" cy="259045"/>
    <xdr:sp macro="" textlink="">
      <xdr:nvSpPr>
        <xdr:cNvPr id="750" name="【消防施設】&#10;有形固定資産減価償却率該当値テキスト">
          <a:extLst>
            <a:ext uri="{FF2B5EF4-FFF2-40B4-BE49-F238E27FC236}">
              <a16:creationId xmlns:a16="http://schemas.microsoft.com/office/drawing/2014/main" xmlns="" id="{BD0B59DA-6543-4B57-8016-91AA972B9810}"/>
            </a:ext>
          </a:extLst>
        </xdr:cNvPr>
        <xdr:cNvSpPr txBox="1"/>
      </xdr:nvSpPr>
      <xdr:spPr>
        <a:xfrm>
          <a:off x="16357600" y="1429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88537</xdr:rowOff>
    </xdr:from>
    <xdr:to>
      <xdr:col>81</xdr:col>
      <xdr:colOff>101600</xdr:colOff>
      <xdr:row>84</xdr:row>
      <xdr:rowOff>18687</xdr:rowOff>
    </xdr:to>
    <xdr:sp macro="" textlink="">
      <xdr:nvSpPr>
        <xdr:cNvPr id="751" name="楕円 750">
          <a:extLst>
            <a:ext uri="{FF2B5EF4-FFF2-40B4-BE49-F238E27FC236}">
              <a16:creationId xmlns:a16="http://schemas.microsoft.com/office/drawing/2014/main" xmlns="" id="{DEAA4496-7031-4A04-B7E1-EB57EF88BB55}"/>
            </a:ext>
          </a:extLst>
        </xdr:cNvPr>
        <xdr:cNvSpPr/>
      </xdr:nvSpPr>
      <xdr:spPr>
        <a:xfrm>
          <a:off x="15430500" y="14318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139337</xdr:rowOff>
    </xdr:from>
    <xdr:to>
      <xdr:col>85</xdr:col>
      <xdr:colOff>127000</xdr:colOff>
      <xdr:row>83</xdr:row>
      <xdr:rowOff>139337</xdr:rowOff>
    </xdr:to>
    <xdr:cxnSp macro="">
      <xdr:nvCxnSpPr>
        <xdr:cNvPr id="752" name="直線コネクタ 751">
          <a:extLst>
            <a:ext uri="{FF2B5EF4-FFF2-40B4-BE49-F238E27FC236}">
              <a16:creationId xmlns:a16="http://schemas.microsoft.com/office/drawing/2014/main" xmlns="" id="{751A8E61-BDDE-4FEC-AFC1-0C60C5896DCE}"/>
            </a:ext>
          </a:extLst>
        </xdr:cNvPr>
        <xdr:cNvCxnSpPr/>
      </xdr:nvCxnSpPr>
      <xdr:spPr>
        <a:xfrm>
          <a:off x="15481300" y="143696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57513</xdr:rowOff>
    </xdr:from>
    <xdr:to>
      <xdr:col>76</xdr:col>
      <xdr:colOff>165100</xdr:colOff>
      <xdr:row>83</xdr:row>
      <xdr:rowOff>159113</xdr:rowOff>
    </xdr:to>
    <xdr:sp macro="" textlink="">
      <xdr:nvSpPr>
        <xdr:cNvPr id="753" name="楕円 752">
          <a:extLst>
            <a:ext uri="{FF2B5EF4-FFF2-40B4-BE49-F238E27FC236}">
              <a16:creationId xmlns:a16="http://schemas.microsoft.com/office/drawing/2014/main" xmlns="" id="{FE53A541-FFCD-46E2-A766-40BF0C159DFD}"/>
            </a:ext>
          </a:extLst>
        </xdr:cNvPr>
        <xdr:cNvSpPr/>
      </xdr:nvSpPr>
      <xdr:spPr>
        <a:xfrm>
          <a:off x="14541500" y="14287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108313</xdr:rowOff>
    </xdr:from>
    <xdr:to>
      <xdr:col>81</xdr:col>
      <xdr:colOff>50800</xdr:colOff>
      <xdr:row>83</xdr:row>
      <xdr:rowOff>139337</xdr:rowOff>
    </xdr:to>
    <xdr:cxnSp macro="">
      <xdr:nvCxnSpPr>
        <xdr:cNvPr id="754" name="直線コネクタ 753">
          <a:extLst>
            <a:ext uri="{FF2B5EF4-FFF2-40B4-BE49-F238E27FC236}">
              <a16:creationId xmlns:a16="http://schemas.microsoft.com/office/drawing/2014/main" xmlns="" id="{20A5EBEE-11A4-4D0A-86C3-51A037C7E56A}"/>
            </a:ext>
          </a:extLst>
        </xdr:cNvPr>
        <xdr:cNvCxnSpPr/>
      </xdr:nvCxnSpPr>
      <xdr:spPr>
        <a:xfrm>
          <a:off x="14592300" y="14338663"/>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44450</xdr:rowOff>
    </xdr:from>
    <xdr:to>
      <xdr:col>72</xdr:col>
      <xdr:colOff>38100</xdr:colOff>
      <xdr:row>83</xdr:row>
      <xdr:rowOff>146050</xdr:rowOff>
    </xdr:to>
    <xdr:sp macro="" textlink="">
      <xdr:nvSpPr>
        <xdr:cNvPr id="755" name="楕円 754">
          <a:extLst>
            <a:ext uri="{FF2B5EF4-FFF2-40B4-BE49-F238E27FC236}">
              <a16:creationId xmlns:a16="http://schemas.microsoft.com/office/drawing/2014/main" xmlns="" id="{BB68DA99-BCED-4FFD-A9AF-D3E1F41B6711}"/>
            </a:ext>
          </a:extLst>
        </xdr:cNvPr>
        <xdr:cNvSpPr/>
      </xdr:nvSpPr>
      <xdr:spPr>
        <a:xfrm>
          <a:off x="136525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95250</xdr:rowOff>
    </xdr:from>
    <xdr:to>
      <xdr:col>76</xdr:col>
      <xdr:colOff>114300</xdr:colOff>
      <xdr:row>83</xdr:row>
      <xdr:rowOff>108313</xdr:rowOff>
    </xdr:to>
    <xdr:cxnSp macro="">
      <xdr:nvCxnSpPr>
        <xdr:cNvPr id="756" name="直線コネクタ 755">
          <a:extLst>
            <a:ext uri="{FF2B5EF4-FFF2-40B4-BE49-F238E27FC236}">
              <a16:creationId xmlns:a16="http://schemas.microsoft.com/office/drawing/2014/main" xmlns="" id="{D210767B-207D-4C5D-82F4-34FC70C114A0}"/>
            </a:ext>
          </a:extLst>
        </xdr:cNvPr>
        <xdr:cNvCxnSpPr/>
      </xdr:nvCxnSpPr>
      <xdr:spPr>
        <a:xfrm>
          <a:off x="13703300" y="1432560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21589</xdr:rowOff>
    </xdr:from>
    <xdr:to>
      <xdr:col>67</xdr:col>
      <xdr:colOff>101600</xdr:colOff>
      <xdr:row>83</xdr:row>
      <xdr:rowOff>123189</xdr:rowOff>
    </xdr:to>
    <xdr:sp macro="" textlink="">
      <xdr:nvSpPr>
        <xdr:cNvPr id="757" name="楕円 756">
          <a:extLst>
            <a:ext uri="{FF2B5EF4-FFF2-40B4-BE49-F238E27FC236}">
              <a16:creationId xmlns:a16="http://schemas.microsoft.com/office/drawing/2014/main" xmlns="" id="{DF648BE4-20D9-43A6-8F71-5FF4F6714C19}"/>
            </a:ext>
          </a:extLst>
        </xdr:cNvPr>
        <xdr:cNvSpPr/>
      </xdr:nvSpPr>
      <xdr:spPr>
        <a:xfrm>
          <a:off x="12763500" y="1425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72389</xdr:rowOff>
    </xdr:from>
    <xdr:to>
      <xdr:col>71</xdr:col>
      <xdr:colOff>177800</xdr:colOff>
      <xdr:row>83</xdr:row>
      <xdr:rowOff>95250</xdr:rowOff>
    </xdr:to>
    <xdr:cxnSp macro="">
      <xdr:nvCxnSpPr>
        <xdr:cNvPr id="758" name="直線コネクタ 757">
          <a:extLst>
            <a:ext uri="{FF2B5EF4-FFF2-40B4-BE49-F238E27FC236}">
              <a16:creationId xmlns:a16="http://schemas.microsoft.com/office/drawing/2014/main" xmlns="" id="{F9E13DFC-EFD4-4EF7-AD38-757683B113B0}"/>
            </a:ext>
          </a:extLst>
        </xdr:cNvPr>
        <xdr:cNvCxnSpPr/>
      </xdr:nvCxnSpPr>
      <xdr:spPr>
        <a:xfrm>
          <a:off x="12814300" y="14302739"/>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58075</xdr:rowOff>
    </xdr:from>
    <xdr:ext cx="405111" cy="259045"/>
    <xdr:sp macro="" textlink="">
      <xdr:nvSpPr>
        <xdr:cNvPr id="759" name="n_1aveValue【消防施設】&#10;有形固定資産減価償却率">
          <a:extLst>
            <a:ext uri="{FF2B5EF4-FFF2-40B4-BE49-F238E27FC236}">
              <a16:creationId xmlns:a16="http://schemas.microsoft.com/office/drawing/2014/main" xmlns="" id="{E3F8CBD3-184D-4054-8532-AA3F2B93C3CE}"/>
            </a:ext>
          </a:extLst>
        </xdr:cNvPr>
        <xdr:cNvSpPr txBox="1"/>
      </xdr:nvSpPr>
      <xdr:spPr>
        <a:xfrm>
          <a:off x="15266044" y="139455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80934</xdr:rowOff>
    </xdr:from>
    <xdr:ext cx="405111" cy="259045"/>
    <xdr:sp macro="" textlink="">
      <xdr:nvSpPr>
        <xdr:cNvPr id="760" name="n_2aveValue【消防施設】&#10;有形固定資産減価償却率">
          <a:extLst>
            <a:ext uri="{FF2B5EF4-FFF2-40B4-BE49-F238E27FC236}">
              <a16:creationId xmlns:a16="http://schemas.microsoft.com/office/drawing/2014/main" xmlns="" id="{CC5F0996-8C6A-42B1-A383-3CBA9F833945}"/>
            </a:ext>
          </a:extLst>
        </xdr:cNvPr>
        <xdr:cNvSpPr txBox="1"/>
      </xdr:nvSpPr>
      <xdr:spPr>
        <a:xfrm>
          <a:off x="14389744" y="13968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120122</xdr:rowOff>
    </xdr:from>
    <xdr:ext cx="405111" cy="259045"/>
    <xdr:sp macro="" textlink="">
      <xdr:nvSpPr>
        <xdr:cNvPr id="761" name="n_3aveValue【消防施設】&#10;有形固定資産減価償却率">
          <a:extLst>
            <a:ext uri="{FF2B5EF4-FFF2-40B4-BE49-F238E27FC236}">
              <a16:creationId xmlns:a16="http://schemas.microsoft.com/office/drawing/2014/main" xmlns="" id="{9FF1B31D-A89F-40AB-BF31-2BDFB37671AE}"/>
            </a:ext>
          </a:extLst>
        </xdr:cNvPr>
        <xdr:cNvSpPr txBox="1"/>
      </xdr:nvSpPr>
      <xdr:spPr>
        <a:xfrm>
          <a:off x="13500744" y="14007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125747</xdr:rowOff>
    </xdr:from>
    <xdr:ext cx="405111" cy="259045"/>
    <xdr:sp macro="" textlink="">
      <xdr:nvSpPr>
        <xdr:cNvPr id="762" name="n_4aveValue【消防施設】&#10;有形固定資産減価償却率">
          <a:extLst>
            <a:ext uri="{FF2B5EF4-FFF2-40B4-BE49-F238E27FC236}">
              <a16:creationId xmlns:a16="http://schemas.microsoft.com/office/drawing/2014/main" xmlns="" id="{A1F603B8-CB52-418C-9371-63373650E6EB}"/>
            </a:ext>
          </a:extLst>
        </xdr:cNvPr>
        <xdr:cNvSpPr txBox="1"/>
      </xdr:nvSpPr>
      <xdr:spPr>
        <a:xfrm>
          <a:off x="12611744" y="1435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9814</xdr:rowOff>
    </xdr:from>
    <xdr:ext cx="405111" cy="259045"/>
    <xdr:sp macro="" textlink="">
      <xdr:nvSpPr>
        <xdr:cNvPr id="763" name="n_1mainValue【消防施設】&#10;有形固定資産減価償却率">
          <a:extLst>
            <a:ext uri="{FF2B5EF4-FFF2-40B4-BE49-F238E27FC236}">
              <a16:creationId xmlns:a16="http://schemas.microsoft.com/office/drawing/2014/main" xmlns="" id="{B0463F92-EDDB-47AB-9D87-0B39D144B973}"/>
            </a:ext>
          </a:extLst>
        </xdr:cNvPr>
        <xdr:cNvSpPr txBox="1"/>
      </xdr:nvSpPr>
      <xdr:spPr>
        <a:xfrm>
          <a:off x="15266044"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150240</xdr:rowOff>
    </xdr:from>
    <xdr:ext cx="405111" cy="259045"/>
    <xdr:sp macro="" textlink="">
      <xdr:nvSpPr>
        <xdr:cNvPr id="764" name="n_2mainValue【消防施設】&#10;有形固定資産減価償却率">
          <a:extLst>
            <a:ext uri="{FF2B5EF4-FFF2-40B4-BE49-F238E27FC236}">
              <a16:creationId xmlns:a16="http://schemas.microsoft.com/office/drawing/2014/main" xmlns="" id="{96553143-EA4A-4731-BA61-92CB8960D7C6}"/>
            </a:ext>
          </a:extLst>
        </xdr:cNvPr>
        <xdr:cNvSpPr txBox="1"/>
      </xdr:nvSpPr>
      <xdr:spPr>
        <a:xfrm>
          <a:off x="14389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137177</xdr:rowOff>
    </xdr:from>
    <xdr:ext cx="405111" cy="259045"/>
    <xdr:sp macro="" textlink="">
      <xdr:nvSpPr>
        <xdr:cNvPr id="765" name="n_3mainValue【消防施設】&#10;有形固定資産減価償却率">
          <a:extLst>
            <a:ext uri="{FF2B5EF4-FFF2-40B4-BE49-F238E27FC236}">
              <a16:creationId xmlns:a16="http://schemas.microsoft.com/office/drawing/2014/main" xmlns="" id="{CD3E6FC7-2821-433E-846F-788F12A153B1}"/>
            </a:ext>
          </a:extLst>
        </xdr:cNvPr>
        <xdr:cNvSpPr txBox="1"/>
      </xdr:nvSpPr>
      <xdr:spPr>
        <a:xfrm>
          <a:off x="13500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139716</xdr:rowOff>
    </xdr:from>
    <xdr:ext cx="405111" cy="259045"/>
    <xdr:sp macro="" textlink="">
      <xdr:nvSpPr>
        <xdr:cNvPr id="766" name="n_4mainValue【消防施設】&#10;有形固定資産減価償却率">
          <a:extLst>
            <a:ext uri="{FF2B5EF4-FFF2-40B4-BE49-F238E27FC236}">
              <a16:creationId xmlns:a16="http://schemas.microsoft.com/office/drawing/2014/main" xmlns="" id="{175FA73F-8392-4287-8C2D-12F2D839BA14}"/>
            </a:ext>
          </a:extLst>
        </xdr:cNvPr>
        <xdr:cNvSpPr txBox="1"/>
      </xdr:nvSpPr>
      <xdr:spPr>
        <a:xfrm>
          <a:off x="12611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67" name="正方形/長方形 766">
          <a:extLst>
            <a:ext uri="{FF2B5EF4-FFF2-40B4-BE49-F238E27FC236}">
              <a16:creationId xmlns:a16="http://schemas.microsoft.com/office/drawing/2014/main" xmlns="" id="{7CFE4B48-3C4E-4010-B280-77061BDB6A5C}"/>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68" name="正方形/長方形 767">
          <a:extLst>
            <a:ext uri="{FF2B5EF4-FFF2-40B4-BE49-F238E27FC236}">
              <a16:creationId xmlns:a16="http://schemas.microsoft.com/office/drawing/2014/main" xmlns="" id="{98C43621-578D-402B-BEBB-2C839AE98BF4}"/>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69" name="正方形/長方形 768">
          <a:extLst>
            <a:ext uri="{FF2B5EF4-FFF2-40B4-BE49-F238E27FC236}">
              <a16:creationId xmlns:a16="http://schemas.microsoft.com/office/drawing/2014/main" xmlns="" id="{F984B6D7-3D7F-4706-AC99-3EAE44D38C87}"/>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0" name="正方形/長方形 769">
          <a:extLst>
            <a:ext uri="{FF2B5EF4-FFF2-40B4-BE49-F238E27FC236}">
              <a16:creationId xmlns:a16="http://schemas.microsoft.com/office/drawing/2014/main" xmlns="" id="{EAB88642-CCE3-4E61-B4F0-4A285E3AF34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1" name="正方形/長方形 770">
          <a:extLst>
            <a:ext uri="{FF2B5EF4-FFF2-40B4-BE49-F238E27FC236}">
              <a16:creationId xmlns:a16="http://schemas.microsoft.com/office/drawing/2014/main" xmlns="" id="{8975E673-0642-4BBF-A95C-3A5382DA90F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2" name="正方形/長方形 771">
          <a:extLst>
            <a:ext uri="{FF2B5EF4-FFF2-40B4-BE49-F238E27FC236}">
              <a16:creationId xmlns:a16="http://schemas.microsoft.com/office/drawing/2014/main" xmlns="" id="{E865FA16-ADD4-460F-8A1E-21754DF2C31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73" name="正方形/長方形 772">
          <a:extLst>
            <a:ext uri="{FF2B5EF4-FFF2-40B4-BE49-F238E27FC236}">
              <a16:creationId xmlns:a16="http://schemas.microsoft.com/office/drawing/2014/main" xmlns="" id="{5F44151E-FB9C-47D7-877E-C5D27D314CE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74" name="正方形/長方形 773">
          <a:extLst>
            <a:ext uri="{FF2B5EF4-FFF2-40B4-BE49-F238E27FC236}">
              <a16:creationId xmlns:a16="http://schemas.microsoft.com/office/drawing/2014/main" xmlns="" id="{35545172-BD08-4F4E-9176-A1D9ED28B137}"/>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75" name="テキスト ボックス 774">
          <a:extLst>
            <a:ext uri="{FF2B5EF4-FFF2-40B4-BE49-F238E27FC236}">
              <a16:creationId xmlns:a16="http://schemas.microsoft.com/office/drawing/2014/main" xmlns="" id="{359564EE-DCFB-4326-B077-69BD1DFE2D3C}"/>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76" name="直線コネクタ 775">
          <a:extLst>
            <a:ext uri="{FF2B5EF4-FFF2-40B4-BE49-F238E27FC236}">
              <a16:creationId xmlns:a16="http://schemas.microsoft.com/office/drawing/2014/main" xmlns="" id="{0BEE8192-B100-4567-8F1A-27841E7F8E0D}"/>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77" name="直線コネクタ 776">
          <a:extLst>
            <a:ext uri="{FF2B5EF4-FFF2-40B4-BE49-F238E27FC236}">
              <a16:creationId xmlns:a16="http://schemas.microsoft.com/office/drawing/2014/main" xmlns="" id="{44343926-DBA4-4951-8638-213D6CD38DF5}"/>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78" name="テキスト ボックス 777">
          <a:extLst>
            <a:ext uri="{FF2B5EF4-FFF2-40B4-BE49-F238E27FC236}">
              <a16:creationId xmlns:a16="http://schemas.microsoft.com/office/drawing/2014/main" xmlns="" id="{93479C75-BE27-49E4-8896-5F4180678055}"/>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79" name="直線コネクタ 778">
          <a:extLst>
            <a:ext uri="{FF2B5EF4-FFF2-40B4-BE49-F238E27FC236}">
              <a16:creationId xmlns:a16="http://schemas.microsoft.com/office/drawing/2014/main" xmlns="" id="{DCC002A4-30A4-42EC-AE33-DEB1F9B20EDD}"/>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80" name="テキスト ボックス 779">
          <a:extLst>
            <a:ext uri="{FF2B5EF4-FFF2-40B4-BE49-F238E27FC236}">
              <a16:creationId xmlns:a16="http://schemas.microsoft.com/office/drawing/2014/main" xmlns="" id="{DB60E3C0-5CC5-4164-85B5-50C178A89DAB}"/>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81" name="直線コネクタ 780">
          <a:extLst>
            <a:ext uri="{FF2B5EF4-FFF2-40B4-BE49-F238E27FC236}">
              <a16:creationId xmlns:a16="http://schemas.microsoft.com/office/drawing/2014/main" xmlns="" id="{36C4B81F-9C2E-4065-9C68-05B92B1C774A}"/>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82" name="テキスト ボックス 781">
          <a:extLst>
            <a:ext uri="{FF2B5EF4-FFF2-40B4-BE49-F238E27FC236}">
              <a16:creationId xmlns:a16="http://schemas.microsoft.com/office/drawing/2014/main" xmlns="" id="{08647C0F-A381-4A1B-A054-9AABD93C7D1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83" name="直線コネクタ 782">
          <a:extLst>
            <a:ext uri="{FF2B5EF4-FFF2-40B4-BE49-F238E27FC236}">
              <a16:creationId xmlns:a16="http://schemas.microsoft.com/office/drawing/2014/main" xmlns="" id="{63B819A4-8E0C-4D93-B572-08E756FFD38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84" name="テキスト ボックス 783">
          <a:extLst>
            <a:ext uri="{FF2B5EF4-FFF2-40B4-BE49-F238E27FC236}">
              <a16:creationId xmlns:a16="http://schemas.microsoft.com/office/drawing/2014/main" xmlns="" id="{023E20E3-F2CA-4657-A9FF-C0B287A1DC28}"/>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85" name="直線コネクタ 784">
          <a:extLst>
            <a:ext uri="{FF2B5EF4-FFF2-40B4-BE49-F238E27FC236}">
              <a16:creationId xmlns:a16="http://schemas.microsoft.com/office/drawing/2014/main" xmlns="" id="{CA08FCA1-BD8A-4C21-84A0-EE56F1A3977C}"/>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86" name="テキスト ボックス 785">
          <a:extLst>
            <a:ext uri="{FF2B5EF4-FFF2-40B4-BE49-F238E27FC236}">
              <a16:creationId xmlns:a16="http://schemas.microsoft.com/office/drawing/2014/main" xmlns="" id="{1B0DC627-4D66-46EC-BAF1-3CB7047221AF}"/>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87" name="直線コネクタ 786">
          <a:extLst>
            <a:ext uri="{FF2B5EF4-FFF2-40B4-BE49-F238E27FC236}">
              <a16:creationId xmlns:a16="http://schemas.microsoft.com/office/drawing/2014/main" xmlns="" id="{AA30BB8B-908F-41FF-8732-4E41944BF22A}"/>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88" name="テキスト ボックス 787">
          <a:extLst>
            <a:ext uri="{FF2B5EF4-FFF2-40B4-BE49-F238E27FC236}">
              <a16:creationId xmlns:a16="http://schemas.microsoft.com/office/drawing/2014/main" xmlns="" id="{BBFA0CB5-1611-4DC1-BA18-649211B457DE}"/>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89" name="【消防施設】&#10;一人当たり面積グラフ枠">
          <a:extLst>
            <a:ext uri="{FF2B5EF4-FFF2-40B4-BE49-F238E27FC236}">
              <a16:creationId xmlns:a16="http://schemas.microsoft.com/office/drawing/2014/main" xmlns="" id="{0BB35326-837D-4A69-95E5-FE5B4030460A}"/>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83</xdr:row>
      <xdr:rowOff>146304</xdr:rowOff>
    </xdr:from>
    <xdr:to>
      <xdr:col>116</xdr:col>
      <xdr:colOff>62864</xdr:colOff>
      <xdr:row>86</xdr:row>
      <xdr:rowOff>110489</xdr:rowOff>
    </xdr:to>
    <xdr:cxnSp macro="">
      <xdr:nvCxnSpPr>
        <xdr:cNvPr id="790" name="直線コネクタ 789">
          <a:extLst>
            <a:ext uri="{FF2B5EF4-FFF2-40B4-BE49-F238E27FC236}">
              <a16:creationId xmlns:a16="http://schemas.microsoft.com/office/drawing/2014/main" xmlns="" id="{C01601CD-C15E-4DE6-87B5-4D63B5FC920B}"/>
            </a:ext>
          </a:extLst>
        </xdr:cNvPr>
        <xdr:cNvCxnSpPr/>
      </xdr:nvCxnSpPr>
      <xdr:spPr>
        <a:xfrm flipV="1">
          <a:off x="22160864" y="14376654"/>
          <a:ext cx="0" cy="478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91" name="【消防施設】&#10;一人当たり面積最小値テキスト">
          <a:extLst>
            <a:ext uri="{FF2B5EF4-FFF2-40B4-BE49-F238E27FC236}">
              <a16:creationId xmlns:a16="http://schemas.microsoft.com/office/drawing/2014/main" xmlns="" id="{D46902E2-12F4-4F2B-97D7-F89A359B6962}"/>
            </a:ext>
          </a:extLst>
        </xdr:cNvPr>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92" name="直線コネクタ 791">
          <a:extLst>
            <a:ext uri="{FF2B5EF4-FFF2-40B4-BE49-F238E27FC236}">
              <a16:creationId xmlns:a16="http://schemas.microsoft.com/office/drawing/2014/main" xmlns="" id="{1AC0F9C9-A9CB-48D8-8EDF-84A34FDFAF3D}"/>
            </a:ext>
          </a:extLst>
        </xdr:cNvPr>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92981</xdr:rowOff>
    </xdr:from>
    <xdr:ext cx="469744" cy="259045"/>
    <xdr:sp macro="" textlink="">
      <xdr:nvSpPr>
        <xdr:cNvPr id="793" name="【消防施設】&#10;一人当たり面積最大値テキスト">
          <a:extLst>
            <a:ext uri="{FF2B5EF4-FFF2-40B4-BE49-F238E27FC236}">
              <a16:creationId xmlns:a16="http://schemas.microsoft.com/office/drawing/2014/main" xmlns="" id="{6F0A24EC-49EA-4922-A90A-31B9266019ED}"/>
            </a:ext>
          </a:extLst>
        </xdr:cNvPr>
        <xdr:cNvSpPr txBox="1"/>
      </xdr:nvSpPr>
      <xdr:spPr>
        <a:xfrm>
          <a:off x="22199600" y="141518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83</xdr:row>
      <xdr:rowOff>146304</xdr:rowOff>
    </xdr:from>
    <xdr:to>
      <xdr:col>116</xdr:col>
      <xdr:colOff>152400</xdr:colOff>
      <xdr:row>83</xdr:row>
      <xdr:rowOff>146304</xdr:rowOff>
    </xdr:to>
    <xdr:cxnSp macro="">
      <xdr:nvCxnSpPr>
        <xdr:cNvPr id="794" name="直線コネクタ 793">
          <a:extLst>
            <a:ext uri="{FF2B5EF4-FFF2-40B4-BE49-F238E27FC236}">
              <a16:creationId xmlns:a16="http://schemas.microsoft.com/office/drawing/2014/main" xmlns="" id="{752A506B-8018-4CF3-B4B4-745D714DE441}"/>
            </a:ext>
          </a:extLst>
        </xdr:cNvPr>
        <xdr:cNvCxnSpPr/>
      </xdr:nvCxnSpPr>
      <xdr:spPr>
        <a:xfrm>
          <a:off x="22072600" y="14376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140225</xdr:rowOff>
    </xdr:from>
    <xdr:ext cx="469744" cy="259045"/>
    <xdr:sp macro="" textlink="">
      <xdr:nvSpPr>
        <xdr:cNvPr id="795" name="【消防施設】&#10;一人当たり面積平均値テキスト">
          <a:extLst>
            <a:ext uri="{FF2B5EF4-FFF2-40B4-BE49-F238E27FC236}">
              <a16:creationId xmlns:a16="http://schemas.microsoft.com/office/drawing/2014/main" xmlns="" id="{9B1D1571-A089-450B-A757-9D18B9911F85}"/>
            </a:ext>
          </a:extLst>
        </xdr:cNvPr>
        <xdr:cNvSpPr txBox="1"/>
      </xdr:nvSpPr>
      <xdr:spPr>
        <a:xfrm>
          <a:off x="22199600" y="147134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161798</xdr:rowOff>
    </xdr:from>
    <xdr:to>
      <xdr:col>116</xdr:col>
      <xdr:colOff>114300</xdr:colOff>
      <xdr:row>86</xdr:row>
      <xdr:rowOff>91948</xdr:rowOff>
    </xdr:to>
    <xdr:sp macro="" textlink="">
      <xdr:nvSpPr>
        <xdr:cNvPr id="796" name="フローチャート: 判断 795">
          <a:extLst>
            <a:ext uri="{FF2B5EF4-FFF2-40B4-BE49-F238E27FC236}">
              <a16:creationId xmlns:a16="http://schemas.microsoft.com/office/drawing/2014/main" xmlns="" id="{80E901F7-240A-4626-AFC7-FF0BB95DAC45}"/>
            </a:ext>
          </a:extLst>
        </xdr:cNvPr>
        <xdr:cNvSpPr/>
      </xdr:nvSpPr>
      <xdr:spPr>
        <a:xfrm>
          <a:off x="22110700" y="14735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151892</xdr:rowOff>
    </xdr:from>
    <xdr:to>
      <xdr:col>112</xdr:col>
      <xdr:colOff>38100</xdr:colOff>
      <xdr:row>86</xdr:row>
      <xdr:rowOff>82042</xdr:rowOff>
    </xdr:to>
    <xdr:sp macro="" textlink="">
      <xdr:nvSpPr>
        <xdr:cNvPr id="797" name="フローチャート: 判断 796">
          <a:extLst>
            <a:ext uri="{FF2B5EF4-FFF2-40B4-BE49-F238E27FC236}">
              <a16:creationId xmlns:a16="http://schemas.microsoft.com/office/drawing/2014/main" xmlns="" id="{FB9D9486-61D0-4D35-9AF4-16B9E199EA31}"/>
            </a:ext>
          </a:extLst>
        </xdr:cNvPr>
        <xdr:cNvSpPr/>
      </xdr:nvSpPr>
      <xdr:spPr>
        <a:xfrm>
          <a:off x="21272500" y="1472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164846</xdr:rowOff>
    </xdr:from>
    <xdr:to>
      <xdr:col>107</xdr:col>
      <xdr:colOff>101600</xdr:colOff>
      <xdr:row>86</xdr:row>
      <xdr:rowOff>94996</xdr:rowOff>
    </xdr:to>
    <xdr:sp macro="" textlink="">
      <xdr:nvSpPr>
        <xdr:cNvPr id="798" name="フローチャート: 判断 797">
          <a:extLst>
            <a:ext uri="{FF2B5EF4-FFF2-40B4-BE49-F238E27FC236}">
              <a16:creationId xmlns:a16="http://schemas.microsoft.com/office/drawing/2014/main" xmlns="" id="{16F6C7AD-5BB3-430C-86E3-51E382B00F9A}"/>
            </a:ext>
          </a:extLst>
        </xdr:cNvPr>
        <xdr:cNvSpPr/>
      </xdr:nvSpPr>
      <xdr:spPr>
        <a:xfrm>
          <a:off x="20383500" y="14738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130556</xdr:rowOff>
    </xdr:from>
    <xdr:to>
      <xdr:col>102</xdr:col>
      <xdr:colOff>165100</xdr:colOff>
      <xdr:row>86</xdr:row>
      <xdr:rowOff>60706</xdr:rowOff>
    </xdr:to>
    <xdr:sp macro="" textlink="">
      <xdr:nvSpPr>
        <xdr:cNvPr id="799" name="フローチャート: 判断 798">
          <a:extLst>
            <a:ext uri="{FF2B5EF4-FFF2-40B4-BE49-F238E27FC236}">
              <a16:creationId xmlns:a16="http://schemas.microsoft.com/office/drawing/2014/main" xmlns="" id="{F1901381-6139-49AB-8C7F-033E553BD376}"/>
            </a:ext>
          </a:extLst>
        </xdr:cNvPr>
        <xdr:cNvSpPr/>
      </xdr:nvSpPr>
      <xdr:spPr>
        <a:xfrm>
          <a:off x="19494500" y="1470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85</xdr:row>
      <xdr:rowOff>129794</xdr:rowOff>
    </xdr:from>
    <xdr:to>
      <xdr:col>98</xdr:col>
      <xdr:colOff>38100</xdr:colOff>
      <xdr:row>86</xdr:row>
      <xdr:rowOff>59944</xdr:rowOff>
    </xdr:to>
    <xdr:sp macro="" textlink="">
      <xdr:nvSpPr>
        <xdr:cNvPr id="800" name="フローチャート: 判断 799">
          <a:extLst>
            <a:ext uri="{FF2B5EF4-FFF2-40B4-BE49-F238E27FC236}">
              <a16:creationId xmlns:a16="http://schemas.microsoft.com/office/drawing/2014/main" xmlns="" id="{B6D9A963-AC29-4374-8C8D-3A688DD8FFC4}"/>
            </a:ext>
          </a:extLst>
        </xdr:cNvPr>
        <xdr:cNvSpPr/>
      </xdr:nvSpPr>
      <xdr:spPr>
        <a:xfrm>
          <a:off x="18605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1" name="テキスト ボックス 800">
          <a:extLst>
            <a:ext uri="{FF2B5EF4-FFF2-40B4-BE49-F238E27FC236}">
              <a16:creationId xmlns:a16="http://schemas.microsoft.com/office/drawing/2014/main" xmlns="" id="{D04493F2-A490-45D2-B6E3-FDE43A46873C}"/>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2" name="テキスト ボックス 801">
          <a:extLst>
            <a:ext uri="{FF2B5EF4-FFF2-40B4-BE49-F238E27FC236}">
              <a16:creationId xmlns:a16="http://schemas.microsoft.com/office/drawing/2014/main" xmlns="" id="{24EE6EC5-D525-4D0E-B35E-E43167896732}"/>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3" name="テキスト ボックス 802">
          <a:extLst>
            <a:ext uri="{FF2B5EF4-FFF2-40B4-BE49-F238E27FC236}">
              <a16:creationId xmlns:a16="http://schemas.microsoft.com/office/drawing/2014/main" xmlns="" id="{C94F9326-8169-4464-BAC2-330FBA7EB49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4" name="テキスト ボックス 803">
          <a:extLst>
            <a:ext uri="{FF2B5EF4-FFF2-40B4-BE49-F238E27FC236}">
              <a16:creationId xmlns:a16="http://schemas.microsoft.com/office/drawing/2014/main" xmlns="" id="{49AA098E-1064-495D-853B-A22216BC2AC7}"/>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05" name="テキスト ボックス 804">
          <a:extLst>
            <a:ext uri="{FF2B5EF4-FFF2-40B4-BE49-F238E27FC236}">
              <a16:creationId xmlns:a16="http://schemas.microsoft.com/office/drawing/2014/main" xmlns="" id="{D1C89B6D-6B06-427F-BCF2-0F664AAFFC7E}"/>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158750</xdr:rowOff>
    </xdr:from>
    <xdr:to>
      <xdr:col>116</xdr:col>
      <xdr:colOff>114300</xdr:colOff>
      <xdr:row>85</xdr:row>
      <xdr:rowOff>88900</xdr:rowOff>
    </xdr:to>
    <xdr:sp macro="" textlink="">
      <xdr:nvSpPr>
        <xdr:cNvPr id="806" name="楕円 805">
          <a:extLst>
            <a:ext uri="{FF2B5EF4-FFF2-40B4-BE49-F238E27FC236}">
              <a16:creationId xmlns:a16="http://schemas.microsoft.com/office/drawing/2014/main" xmlns="" id="{B6D8858A-753E-40C4-8715-1702D0CE3A9C}"/>
            </a:ext>
          </a:extLst>
        </xdr:cNvPr>
        <xdr:cNvSpPr/>
      </xdr:nvSpPr>
      <xdr:spPr>
        <a:xfrm>
          <a:off x="22110700" y="1456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10177</xdr:rowOff>
    </xdr:from>
    <xdr:ext cx="469744" cy="259045"/>
    <xdr:sp macro="" textlink="">
      <xdr:nvSpPr>
        <xdr:cNvPr id="807" name="【消防施設】&#10;一人当たり面積該当値テキスト">
          <a:extLst>
            <a:ext uri="{FF2B5EF4-FFF2-40B4-BE49-F238E27FC236}">
              <a16:creationId xmlns:a16="http://schemas.microsoft.com/office/drawing/2014/main" xmlns="" id="{9225FFA8-A4ED-4869-8781-7EF445E1E45E}"/>
            </a:ext>
          </a:extLst>
        </xdr:cNvPr>
        <xdr:cNvSpPr txBox="1"/>
      </xdr:nvSpPr>
      <xdr:spPr>
        <a:xfrm>
          <a:off x="22199600" y="14411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159513</xdr:rowOff>
    </xdr:from>
    <xdr:to>
      <xdr:col>112</xdr:col>
      <xdr:colOff>38100</xdr:colOff>
      <xdr:row>85</xdr:row>
      <xdr:rowOff>89663</xdr:rowOff>
    </xdr:to>
    <xdr:sp macro="" textlink="">
      <xdr:nvSpPr>
        <xdr:cNvPr id="808" name="楕円 807">
          <a:extLst>
            <a:ext uri="{FF2B5EF4-FFF2-40B4-BE49-F238E27FC236}">
              <a16:creationId xmlns:a16="http://schemas.microsoft.com/office/drawing/2014/main" xmlns="" id="{9413414F-3258-448D-B3F0-9D0F4BD60035}"/>
            </a:ext>
          </a:extLst>
        </xdr:cNvPr>
        <xdr:cNvSpPr/>
      </xdr:nvSpPr>
      <xdr:spPr>
        <a:xfrm>
          <a:off x="21272500" y="14561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38100</xdr:rowOff>
    </xdr:from>
    <xdr:to>
      <xdr:col>116</xdr:col>
      <xdr:colOff>63500</xdr:colOff>
      <xdr:row>85</xdr:row>
      <xdr:rowOff>38863</xdr:rowOff>
    </xdr:to>
    <xdr:cxnSp macro="">
      <xdr:nvCxnSpPr>
        <xdr:cNvPr id="809" name="直線コネクタ 808">
          <a:extLst>
            <a:ext uri="{FF2B5EF4-FFF2-40B4-BE49-F238E27FC236}">
              <a16:creationId xmlns:a16="http://schemas.microsoft.com/office/drawing/2014/main" xmlns="" id="{220485C9-3BC1-4337-9EA1-D687131171FF}"/>
            </a:ext>
          </a:extLst>
        </xdr:cNvPr>
        <xdr:cNvCxnSpPr/>
      </xdr:nvCxnSpPr>
      <xdr:spPr>
        <a:xfrm flipV="1">
          <a:off x="21323300" y="14611350"/>
          <a:ext cx="838200" cy="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167132</xdr:rowOff>
    </xdr:from>
    <xdr:to>
      <xdr:col>107</xdr:col>
      <xdr:colOff>101600</xdr:colOff>
      <xdr:row>85</xdr:row>
      <xdr:rowOff>97282</xdr:rowOff>
    </xdr:to>
    <xdr:sp macro="" textlink="">
      <xdr:nvSpPr>
        <xdr:cNvPr id="810" name="楕円 809">
          <a:extLst>
            <a:ext uri="{FF2B5EF4-FFF2-40B4-BE49-F238E27FC236}">
              <a16:creationId xmlns:a16="http://schemas.microsoft.com/office/drawing/2014/main" xmlns="" id="{2D15A137-D646-4B57-A6E1-469D02C9FC1C}"/>
            </a:ext>
          </a:extLst>
        </xdr:cNvPr>
        <xdr:cNvSpPr/>
      </xdr:nvSpPr>
      <xdr:spPr>
        <a:xfrm>
          <a:off x="20383500" y="14568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38863</xdr:rowOff>
    </xdr:from>
    <xdr:to>
      <xdr:col>111</xdr:col>
      <xdr:colOff>177800</xdr:colOff>
      <xdr:row>85</xdr:row>
      <xdr:rowOff>46482</xdr:rowOff>
    </xdr:to>
    <xdr:cxnSp macro="">
      <xdr:nvCxnSpPr>
        <xdr:cNvPr id="811" name="直線コネクタ 810">
          <a:extLst>
            <a:ext uri="{FF2B5EF4-FFF2-40B4-BE49-F238E27FC236}">
              <a16:creationId xmlns:a16="http://schemas.microsoft.com/office/drawing/2014/main" xmlns="" id="{868B09D8-543C-403E-BE1A-73A99213D014}"/>
            </a:ext>
          </a:extLst>
        </xdr:cNvPr>
        <xdr:cNvCxnSpPr/>
      </xdr:nvCxnSpPr>
      <xdr:spPr>
        <a:xfrm flipV="1">
          <a:off x="20434300" y="14612113"/>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155702</xdr:rowOff>
    </xdr:from>
    <xdr:to>
      <xdr:col>102</xdr:col>
      <xdr:colOff>165100</xdr:colOff>
      <xdr:row>79</xdr:row>
      <xdr:rowOff>85852</xdr:rowOff>
    </xdr:to>
    <xdr:sp macro="" textlink="">
      <xdr:nvSpPr>
        <xdr:cNvPr id="812" name="楕円 811">
          <a:extLst>
            <a:ext uri="{FF2B5EF4-FFF2-40B4-BE49-F238E27FC236}">
              <a16:creationId xmlns:a16="http://schemas.microsoft.com/office/drawing/2014/main" xmlns="" id="{C20D9CB4-A1A6-430F-B927-0F7059056D6F}"/>
            </a:ext>
          </a:extLst>
        </xdr:cNvPr>
        <xdr:cNvSpPr/>
      </xdr:nvSpPr>
      <xdr:spPr>
        <a:xfrm>
          <a:off x="19494500" y="13528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79</xdr:row>
      <xdr:rowOff>35052</xdr:rowOff>
    </xdr:from>
    <xdr:to>
      <xdr:col>107</xdr:col>
      <xdr:colOff>50800</xdr:colOff>
      <xdr:row>85</xdr:row>
      <xdr:rowOff>46482</xdr:rowOff>
    </xdr:to>
    <xdr:cxnSp macro="">
      <xdr:nvCxnSpPr>
        <xdr:cNvPr id="813" name="直線コネクタ 812">
          <a:extLst>
            <a:ext uri="{FF2B5EF4-FFF2-40B4-BE49-F238E27FC236}">
              <a16:creationId xmlns:a16="http://schemas.microsoft.com/office/drawing/2014/main" xmlns="" id="{24632217-4A2B-47F4-ABE6-163285601246}"/>
            </a:ext>
          </a:extLst>
        </xdr:cNvPr>
        <xdr:cNvCxnSpPr/>
      </xdr:nvCxnSpPr>
      <xdr:spPr>
        <a:xfrm>
          <a:off x="19545300" y="13579602"/>
          <a:ext cx="889000" cy="104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79</xdr:row>
      <xdr:rowOff>29972</xdr:rowOff>
    </xdr:from>
    <xdr:to>
      <xdr:col>98</xdr:col>
      <xdr:colOff>38100</xdr:colOff>
      <xdr:row>79</xdr:row>
      <xdr:rowOff>131572</xdr:rowOff>
    </xdr:to>
    <xdr:sp macro="" textlink="">
      <xdr:nvSpPr>
        <xdr:cNvPr id="814" name="楕円 813">
          <a:extLst>
            <a:ext uri="{FF2B5EF4-FFF2-40B4-BE49-F238E27FC236}">
              <a16:creationId xmlns:a16="http://schemas.microsoft.com/office/drawing/2014/main" xmlns="" id="{50DEE2C8-26E8-4C8C-92A0-95CC502020DA}"/>
            </a:ext>
          </a:extLst>
        </xdr:cNvPr>
        <xdr:cNvSpPr/>
      </xdr:nvSpPr>
      <xdr:spPr>
        <a:xfrm>
          <a:off x="18605500" y="13574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79</xdr:row>
      <xdr:rowOff>35052</xdr:rowOff>
    </xdr:from>
    <xdr:to>
      <xdr:col>102</xdr:col>
      <xdr:colOff>114300</xdr:colOff>
      <xdr:row>79</xdr:row>
      <xdr:rowOff>80772</xdr:rowOff>
    </xdr:to>
    <xdr:cxnSp macro="">
      <xdr:nvCxnSpPr>
        <xdr:cNvPr id="815" name="直線コネクタ 814">
          <a:extLst>
            <a:ext uri="{FF2B5EF4-FFF2-40B4-BE49-F238E27FC236}">
              <a16:creationId xmlns:a16="http://schemas.microsoft.com/office/drawing/2014/main" xmlns="" id="{10E4108C-664E-436B-AFDF-3141F65C938A}"/>
            </a:ext>
          </a:extLst>
        </xdr:cNvPr>
        <xdr:cNvCxnSpPr/>
      </xdr:nvCxnSpPr>
      <xdr:spPr>
        <a:xfrm flipV="1">
          <a:off x="18656300" y="1357960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86</xdr:row>
      <xdr:rowOff>73169</xdr:rowOff>
    </xdr:from>
    <xdr:ext cx="469744" cy="259045"/>
    <xdr:sp macro="" textlink="">
      <xdr:nvSpPr>
        <xdr:cNvPr id="816" name="n_1aveValue【消防施設】&#10;一人当たり面積">
          <a:extLst>
            <a:ext uri="{FF2B5EF4-FFF2-40B4-BE49-F238E27FC236}">
              <a16:creationId xmlns:a16="http://schemas.microsoft.com/office/drawing/2014/main" xmlns="" id="{1B4EABCB-2B89-4727-9160-D19AACF470AF}"/>
            </a:ext>
          </a:extLst>
        </xdr:cNvPr>
        <xdr:cNvSpPr txBox="1"/>
      </xdr:nvSpPr>
      <xdr:spPr>
        <a:xfrm>
          <a:off x="21075727" y="148178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86123</xdr:rowOff>
    </xdr:from>
    <xdr:ext cx="469744" cy="259045"/>
    <xdr:sp macro="" textlink="">
      <xdr:nvSpPr>
        <xdr:cNvPr id="817" name="n_2aveValue【消防施設】&#10;一人当たり面積">
          <a:extLst>
            <a:ext uri="{FF2B5EF4-FFF2-40B4-BE49-F238E27FC236}">
              <a16:creationId xmlns:a16="http://schemas.microsoft.com/office/drawing/2014/main" xmlns="" id="{9FE3B974-1FAC-4B45-B9DD-7453B1888029}"/>
            </a:ext>
          </a:extLst>
        </xdr:cNvPr>
        <xdr:cNvSpPr txBox="1"/>
      </xdr:nvSpPr>
      <xdr:spPr>
        <a:xfrm>
          <a:off x="20199427" y="14830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51833</xdr:rowOff>
    </xdr:from>
    <xdr:ext cx="469744" cy="259045"/>
    <xdr:sp macro="" textlink="">
      <xdr:nvSpPr>
        <xdr:cNvPr id="818" name="n_3aveValue【消防施設】&#10;一人当たり面積">
          <a:extLst>
            <a:ext uri="{FF2B5EF4-FFF2-40B4-BE49-F238E27FC236}">
              <a16:creationId xmlns:a16="http://schemas.microsoft.com/office/drawing/2014/main" xmlns="" id="{4DDC6C57-A1CF-4A0B-84F5-5409B3067924}"/>
            </a:ext>
          </a:extLst>
        </xdr:cNvPr>
        <xdr:cNvSpPr txBox="1"/>
      </xdr:nvSpPr>
      <xdr:spPr>
        <a:xfrm>
          <a:off x="19310427" y="14796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51071</xdr:rowOff>
    </xdr:from>
    <xdr:ext cx="469744" cy="259045"/>
    <xdr:sp macro="" textlink="">
      <xdr:nvSpPr>
        <xdr:cNvPr id="819" name="n_4aveValue【消防施設】&#10;一人当たり面積">
          <a:extLst>
            <a:ext uri="{FF2B5EF4-FFF2-40B4-BE49-F238E27FC236}">
              <a16:creationId xmlns:a16="http://schemas.microsoft.com/office/drawing/2014/main" xmlns="" id="{EC81C0D6-CC10-4950-8ADF-91323EF60228}"/>
            </a:ext>
          </a:extLst>
        </xdr:cNvPr>
        <xdr:cNvSpPr txBox="1"/>
      </xdr:nvSpPr>
      <xdr:spPr>
        <a:xfrm>
          <a:off x="18421427" y="14795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106190</xdr:rowOff>
    </xdr:from>
    <xdr:ext cx="469744" cy="259045"/>
    <xdr:sp macro="" textlink="">
      <xdr:nvSpPr>
        <xdr:cNvPr id="820" name="n_1mainValue【消防施設】&#10;一人当たり面積">
          <a:extLst>
            <a:ext uri="{FF2B5EF4-FFF2-40B4-BE49-F238E27FC236}">
              <a16:creationId xmlns:a16="http://schemas.microsoft.com/office/drawing/2014/main" xmlns="" id="{88A2D83D-8E54-409F-96D2-7EB53EC87DB7}"/>
            </a:ext>
          </a:extLst>
        </xdr:cNvPr>
        <xdr:cNvSpPr txBox="1"/>
      </xdr:nvSpPr>
      <xdr:spPr>
        <a:xfrm>
          <a:off x="21075727" y="14336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113809</xdr:rowOff>
    </xdr:from>
    <xdr:ext cx="469744" cy="259045"/>
    <xdr:sp macro="" textlink="">
      <xdr:nvSpPr>
        <xdr:cNvPr id="821" name="n_2mainValue【消防施設】&#10;一人当たり面積">
          <a:extLst>
            <a:ext uri="{FF2B5EF4-FFF2-40B4-BE49-F238E27FC236}">
              <a16:creationId xmlns:a16="http://schemas.microsoft.com/office/drawing/2014/main" xmlns="" id="{1844FC6F-D0A4-4AF3-B295-0D160DE4D78A}"/>
            </a:ext>
          </a:extLst>
        </xdr:cNvPr>
        <xdr:cNvSpPr txBox="1"/>
      </xdr:nvSpPr>
      <xdr:spPr>
        <a:xfrm>
          <a:off x="20199427" y="14344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102379</xdr:rowOff>
    </xdr:from>
    <xdr:ext cx="469744" cy="259045"/>
    <xdr:sp macro="" textlink="">
      <xdr:nvSpPr>
        <xdr:cNvPr id="822" name="n_3mainValue【消防施設】&#10;一人当たり面積">
          <a:extLst>
            <a:ext uri="{FF2B5EF4-FFF2-40B4-BE49-F238E27FC236}">
              <a16:creationId xmlns:a16="http://schemas.microsoft.com/office/drawing/2014/main" xmlns="" id="{444EBF5A-8086-46B2-B4D7-E918F645C3D6}"/>
            </a:ext>
          </a:extLst>
        </xdr:cNvPr>
        <xdr:cNvSpPr txBox="1"/>
      </xdr:nvSpPr>
      <xdr:spPr>
        <a:xfrm>
          <a:off x="19310427" y="13304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148099</xdr:rowOff>
    </xdr:from>
    <xdr:ext cx="469744" cy="259045"/>
    <xdr:sp macro="" textlink="">
      <xdr:nvSpPr>
        <xdr:cNvPr id="823" name="n_4mainValue【消防施設】&#10;一人当たり面積">
          <a:extLst>
            <a:ext uri="{FF2B5EF4-FFF2-40B4-BE49-F238E27FC236}">
              <a16:creationId xmlns:a16="http://schemas.microsoft.com/office/drawing/2014/main" xmlns="" id="{06FFAC01-19A3-44F3-A133-DE483FBC3714}"/>
            </a:ext>
          </a:extLst>
        </xdr:cNvPr>
        <xdr:cNvSpPr txBox="1"/>
      </xdr:nvSpPr>
      <xdr:spPr>
        <a:xfrm>
          <a:off x="18421427" y="133497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4" name="正方形/長方形 823">
          <a:extLst>
            <a:ext uri="{FF2B5EF4-FFF2-40B4-BE49-F238E27FC236}">
              <a16:creationId xmlns:a16="http://schemas.microsoft.com/office/drawing/2014/main" xmlns="" id="{A75ED1D9-4EB0-43AA-BF96-ADF0C13961A4}"/>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5" name="正方形/長方形 824">
          <a:extLst>
            <a:ext uri="{FF2B5EF4-FFF2-40B4-BE49-F238E27FC236}">
              <a16:creationId xmlns:a16="http://schemas.microsoft.com/office/drawing/2014/main" xmlns="" id="{0BAC0DE8-CC8E-4D89-BCBE-A58E12D8F503}"/>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6" name="正方形/長方形 825">
          <a:extLst>
            <a:ext uri="{FF2B5EF4-FFF2-40B4-BE49-F238E27FC236}">
              <a16:creationId xmlns:a16="http://schemas.microsoft.com/office/drawing/2014/main" xmlns="" id="{4F3AF51F-798D-43B4-938C-0469040E6B22}"/>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7" name="正方形/長方形 826">
          <a:extLst>
            <a:ext uri="{FF2B5EF4-FFF2-40B4-BE49-F238E27FC236}">
              <a16:creationId xmlns:a16="http://schemas.microsoft.com/office/drawing/2014/main" xmlns="" id="{7A9109D7-2244-48E5-B076-20C5149303CB}"/>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8" name="正方形/長方形 827">
          <a:extLst>
            <a:ext uri="{FF2B5EF4-FFF2-40B4-BE49-F238E27FC236}">
              <a16:creationId xmlns:a16="http://schemas.microsoft.com/office/drawing/2014/main" xmlns="" id="{1998CC34-41E1-4E6A-AC7C-E2E6B7EC6B9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9" name="正方形/長方形 828">
          <a:extLst>
            <a:ext uri="{FF2B5EF4-FFF2-40B4-BE49-F238E27FC236}">
              <a16:creationId xmlns:a16="http://schemas.microsoft.com/office/drawing/2014/main" xmlns="" id="{D87C6133-9CFC-4079-BBA5-EBD443CE4798}"/>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30" name="正方形/長方形 829">
          <a:extLst>
            <a:ext uri="{FF2B5EF4-FFF2-40B4-BE49-F238E27FC236}">
              <a16:creationId xmlns:a16="http://schemas.microsoft.com/office/drawing/2014/main" xmlns="" id="{7E60CAA4-C2B6-446B-B39D-5F760EC0BD97}"/>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31" name="正方形/長方形 830">
          <a:extLst>
            <a:ext uri="{FF2B5EF4-FFF2-40B4-BE49-F238E27FC236}">
              <a16:creationId xmlns:a16="http://schemas.microsoft.com/office/drawing/2014/main" xmlns="" id="{AE879D91-53CA-41E1-8A1A-A4E8E390AEF5}"/>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32" name="テキスト ボックス 831">
          <a:extLst>
            <a:ext uri="{FF2B5EF4-FFF2-40B4-BE49-F238E27FC236}">
              <a16:creationId xmlns:a16="http://schemas.microsoft.com/office/drawing/2014/main" xmlns="" id="{B6588C17-AF00-4A47-B9DB-496BF8B0F887}"/>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33" name="直線コネクタ 832">
          <a:extLst>
            <a:ext uri="{FF2B5EF4-FFF2-40B4-BE49-F238E27FC236}">
              <a16:creationId xmlns:a16="http://schemas.microsoft.com/office/drawing/2014/main" xmlns="" id="{22579DE6-A76C-4EDB-9DE0-CF3D6698359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4" name="テキスト ボックス 833">
          <a:extLst>
            <a:ext uri="{FF2B5EF4-FFF2-40B4-BE49-F238E27FC236}">
              <a16:creationId xmlns:a16="http://schemas.microsoft.com/office/drawing/2014/main" xmlns="" id="{DA84DED0-3583-4BF9-AB9D-E2FEC8011638}"/>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5" name="直線コネクタ 834">
          <a:extLst>
            <a:ext uri="{FF2B5EF4-FFF2-40B4-BE49-F238E27FC236}">
              <a16:creationId xmlns:a16="http://schemas.microsoft.com/office/drawing/2014/main" xmlns="" id="{6A133A2E-1A2E-4730-841D-22F7BAD2BCD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6" name="テキスト ボックス 835">
          <a:extLst>
            <a:ext uri="{FF2B5EF4-FFF2-40B4-BE49-F238E27FC236}">
              <a16:creationId xmlns:a16="http://schemas.microsoft.com/office/drawing/2014/main" xmlns="" id="{03E30236-5C28-459F-963D-1FC93086C50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7" name="直線コネクタ 836">
          <a:extLst>
            <a:ext uri="{FF2B5EF4-FFF2-40B4-BE49-F238E27FC236}">
              <a16:creationId xmlns:a16="http://schemas.microsoft.com/office/drawing/2014/main" xmlns="" id="{9E8EFD8D-E482-42AE-B74C-824A312B735D}"/>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8" name="テキスト ボックス 837">
          <a:extLst>
            <a:ext uri="{FF2B5EF4-FFF2-40B4-BE49-F238E27FC236}">
              <a16:creationId xmlns:a16="http://schemas.microsoft.com/office/drawing/2014/main" xmlns="" id="{034C18D0-D315-44A8-BF03-EC667600B1F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9" name="直線コネクタ 838">
          <a:extLst>
            <a:ext uri="{FF2B5EF4-FFF2-40B4-BE49-F238E27FC236}">
              <a16:creationId xmlns:a16="http://schemas.microsoft.com/office/drawing/2014/main" xmlns="" id="{13846A5F-5E5C-43B4-8A65-F39387BE621C}"/>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40" name="テキスト ボックス 839">
          <a:extLst>
            <a:ext uri="{FF2B5EF4-FFF2-40B4-BE49-F238E27FC236}">
              <a16:creationId xmlns:a16="http://schemas.microsoft.com/office/drawing/2014/main" xmlns="" id="{F8E9DB36-75C3-47ED-B07D-EB8A34B2ECCD}"/>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41" name="直線コネクタ 840">
          <a:extLst>
            <a:ext uri="{FF2B5EF4-FFF2-40B4-BE49-F238E27FC236}">
              <a16:creationId xmlns:a16="http://schemas.microsoft.com/office/drawing/2014/main" xmlns="" id="{C6C5170C-4FCC-4786-86BA-45C3CAFB742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42" name="テキスト ボックス 841">
          <a:extLst>
            <a:ext uri="{FF2B5EF4-FFF2-40B4-BE49-F238E27FC236}">
              <a16:creationId xmlns:a16="http://schemas.microsoft.com/office/drawing/2014/main" xmlns="" id="{A1AB76AA-7823-4085-9AD3-D79997BA5579}"/>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43" name="直線コネクタ 842">
          <a:extLst>
            <a:ext uri="{FF2B5EF4-FFF2-40B4-BE49-F238E27FC236}">
              <a16:creationId xmlns:a16="http://schemas.microsoft.com/office/drawing/2014/main" xmlns="" id="{104C1DE1-87EA-464E-B31C-EB314EAC8C37}"/>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4" name="テキスト ボックス 843">
          <a:extLst>
            <a:ext uri="{FF2B5EF4-FFF2-40B4-BE49-F238E27FC236}">
              <a16:creationId xmlns:a16="http://schemas.microsoft.com/office/drawing/2014/main" xmlns="" id="{82C0354A-BAAF-41FB-90E7-C1F85F139311}"/>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5" name="直線コネクタ 844">
          <a:extLst>
            <a:ext uri="{FF2B5EF4-FFF2-40B4-BE49-F238E27FC236}">
              <a16:creationId xmlns:a16="http://schemas.microsoft.com/office/drawing/2014/main" xmlns="" id="{FCC83946-6249-4338-A76F-B32060472677}"/>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6" name="テキスト ボックス 845">
          <a:extLst>
            <a:ext uri="{FF2B5EF4-FFF2-40B4-BE49-F238E27FC236}">
              <a16:creationId xmlns:a16="http://schemas.microsoft.com/office/drawing/2014/main" xmlns="" id="{BAAE0BCE-BCBE-44E9-8EB0-BA3BE95A6C8F}"/>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7" name="直線コネクタ 846">
          <a:extLst>
            <a:ext uri="{FF2B5EF4-FFF2-40B4-BE49-F238E27FC236}">
              <a16:creationId xmlns:a16="http://schemas.microsoft.com/office/drawing/2014/main" xmlns="" id="{F6B48E09-E58D-4B3D-ADC0-6E41305A121F}"/>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8" name="【庁舎】&#10;有形固定資産減価償却率グラフ枠">
          <a:extLst>
            <a:ext uri="{FF2B5EF4-FFF2-40B4-BE49-F238E27FC236}">
              <a16:creationId xmlns:a16="http://schemas.microsoft.com/office/drawing/2014/main" xmlns="" id="{A6947F3A-8C88-4282-9820-154C94FF3F7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117021</xdr:rowOff>
    </xdr:from>
    <xdr:to>
      <xdr:col>85</xdr:col>
      <xdr:colOff>126364</xdr:colOff>
      <xdr:row>109</xdr:row>
      <xdr:rowOff>14151</xdr:rowOff>
    </xdr:to>
    <xdr:cxnSp macro="">
      <xdr:nvCxnSpPr>
        <xdr:cNvPr id="849" name="直線コネクタ 848">
          <a:extLst>
            <a:ext uri="{FF2B5EF4-FFF2-40B4-BE49-F238E27FC236}">
              <a16:creationId xmlns:a16="http://schemas.microsoft.com/office/drawing/2014/main" xmlns="" id="{9AF6EDD6-427C-484E-9044-1DC204248A82}"/>
            </a:ext>
          </a:extLst>
        </xdr:cNvPr>
        <xdr:cNvCxnSpPr/>
      </xdr:nvCxnSpPr>
      <xdr:spPr>
        <a:xfrm flipV="1">
          <a:off x="16318864" y="17090571"/>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17978</xdr:rowOff>
    </xdr:from>
    <xdr:ext cx="405111" cy="259045"/>
    <xdr:sp macro="" textlink="">
      <xdr:nvSpPr>
        <xdr:cNvPr id="850" name="【庁舎】&#10;有形固定資産減価償却率最小値テキスト">
          <a:extLst>
            <a:ext uri="{FF2B5EF4-FFF2-40B4-BE49-F238E27FC236}">
              <a16:creationId xmlns:a16="http://schemas.microsoft.com/office/drawing/2014/main" xmlns="" id="{156E6062-4643-40D7-9F67-A923DDA9517B}"/>
            </a:ext>
          </a:extLst>
        </xdr:cNvPr>
        <xdr:cNvSpPr txBox="1"/>
      </xdr:nvSpPr>
      <xdr:spPr>
        <a:xfrm>
          <a:off x="16357600" y="18706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14151</xdr:rowOff>
    </xdr:from>
    <xdr:to>
      <xdr:col>86</xdr:col>
      <xdr:colOff>25400</xdr:colOff>
      <xdr:row>109</xdr:row>
      <xdr:rowOff>14151</xdr:rowOff>
    </xdr:to>
    <xdr:cxnSp macro="">
      <xdr:nvCxnSpPr>
        <xdr:cNvPr id="851" name="直線コネクタ 850">
          <a:extLst>
            <a:ext uri="{FF2B5EF4-FFF2-40B4-BE49-F238E27FC236}">
              <a16:creationId xmlns:a16="http://schemas.microsoft.com/office/drawing/2014/main" xmlns="" id="{52F9059C-8D21-4C58-88E8-81D0F967A3FC}"/>
            </a:ext>
          </a:extLst>
        </xdr:cNvPr>
        <xdr:cNvCxnSpPr/>
      </xdr:nvCxnSpPr>
      <xdr:spPr>
        <a:xfrm>
          <a:off x="16230600" y="187022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63698</xdr:rowOff>
    </xdr:from>
    <xdr:ext cx="340478" cy="259045"/>
    <xdr:sp macro="" textlink="">
      <xdr:nvSpPr>
        <xdr:cNvPr id="852" name="【庁舎】&#10;有形固定資産減価償却率最大値テキスト">
          <a:extLst>
            <a:ext uri="{FF2B5EF4-FFF2-40B4-BE49-F238E27FC236}">
              <a16:creationId xmlns:a16="http://schemas.microsoft.com/office/drawing/2014/main" xmlns="" id="{DC9E3333-8AA2-407F-BB95-4936BA466A85}"/>
            </a:ext>
          </a:extLst>
        </xdr:cNvPr>
        <xdr:cNvSpPr txBox="1"/>
      </xdr:nvSpPr>
      <xdr:spPr>
        <a:xfrm>
          <a:off x="16357600" y="1686579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117021</xdr:rowOff>
    </xdr:from>
    <xdr:to>
      <xdr:col>86</xdr:col>
      <xdr:colOff>25400</xdr:colOff>
      <xdr:row>99</xdr:row>
      <xdr:rowOff>117021</xdr:rowOff>
    </xdr:to>
    <xdr:cxnSp macro="">
      <xdr:nvCxnSpPr>
        <xdr:cNvPr id="853" name="直線コネクタ 852">
          <a:extLst>
            <a:ext uri="{FF2B5EF4-FFF2-40B4-BE49-F238E27FC236}">
              <a16:creationId xmlns:a16="http://schemas.microsoft.com/office/drawing/2014/main" xmlns="" id="{2413B56A-BCA5-4DF9-B250-5C033C4DB58A}"/>
            </a:ext>
          </a:extLst>
        </xdr:cNvPr>
        <xdr:cNvCxnSpPr/>
      </xdr:nvCxnSpPr>
      <xdr:spPr>
        <a:xfrm>
          <a:off x="16230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102</xdr:row>
      <xdr:rowOff>107059</xdr:rowOff>
    </xdr:from>
    <xdr:ext cx="405111" cy="259045"/>
    <xdr:sp macro="" textlink="">
      <xdr:nvSpPr>
        <xdr:cNvPr id="854" name="【庁舎】&#10;有形固定資産減価償却率平均値テキスト">
          <a:extLst>
            <a:ext uri="{FF2B5EF4-FFF2-40B4-BE49-F238E27FC236}">
              <a16:creationId xmlns:a16="http://schemas.microsoft.com/office/drawing/2014/main" xmlns="" id="{6FE6586B-07DF-4C00-97AC-24EFFDF85645}"/>
            </a:ext>
          </a:extLst>
        </xdr:cNvPr>
        <xdr:cNvSpPr txBox="1"/>
      </xdr:nvSpPr>
      <xdr:spPr>
        <a:xfrm>
          <a:off x="16357600" y="1759495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84182</xdr:rowOff>
    </xdr:from>
    <xdr:to>
      <xdr:col>85</xdr:col>
      <xdr:colOff>177800</xdr:colOff>
      <xdr:row>104</xdr:row>
      <xdr:rowOff>14332</xdr:rowOff>
    </xdr:to>
    <xdr:sp macro="" textlink="">
      <xdr:nvSpPr>
        <xdr:cNvPr id="855" name="フローチャート: 判断 854">
          <a:extLst>
            <a:ext uri="{FF2B5EF4-FFF2-40B4-BE49-F238E27FC236}">
              <a16:creationId xmlns:a16="http://schemas.microsoft.com/office/drawing/2014/main" xmlns="" id="{59CE1BF0-E253-439F-A716-8532F00C10C6}"/>
            </a:ext>
          </a:extLst>
        </xdr:cNvPr>
        <xdr:cNvSpPr/>
      </xdr:nvSpPr>
      <xdr:spPr>
        <a:xfrm>
          <a:off x="16268700" y="1774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856" name="フローチャート: 判断 855">
          <a:extLst>
            <a:ext uri="{FF2B5EF4-FFF2-40B4-BE49-F238E27FC236}">
              <a16:creationId xmlns:a16="http://schemas.microsoft.com/office/drawing/2014/main" xmlns="" id="{D2B48493-31B5-44CA-9BDA-F57CE84A028A}"/>
            </a:ext>
          </a:extLst>
        </xdr:cNvPr>
        <xdr:cNvSpPr/>
      </xdr:nvSpPr>
      <xdr:spPr>
        <a:xfrm>
          <a:off x="15430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857" name="フローチャート: 判断 856">
          <a:extLst>
            <a:ext uri="{FF2B5EF4-FFF2-40B4-BE49-F238E27FC236}">
              <a16:creationId xmlns:a16="http://schemas.microsoft.com/office/drawing/2014/main" xmlns="" id="{E8CF5C94-7233-48FF-8DDB-321F75505F70}"/>
            </a:ext>
          </a:extLst>
        </xdr:cNvPr>
        <xdr:cNvSpPr/>
      </xdr:nvSpPr>
      <xdr:spPr>
        <a:xfrm>
          <a:off x="14541500" y="1786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111942</xdr:rowOff>
    </xdr:from>
    <xdr:to>
      <xdr:col>72</xdr:col>
      <xdr:colOff>38100</xdr:colOff>
      <xdr:row>105</xdr:row>
      <xdr:rowOff>42092</xdr:rowOff>
    </xdr:to>
    <xdr:sp macro="" textlink="">
      <xdr:nvSpPr>
        <xdr:cNvPr id="858" name="フローチャート: 判断 857">
          <a:extLst>
            <a:ext uri="{FF2B5EF4-FFF2-40B4-BE49-F238E27FC236}">
              <a16:creationId xmlns:a16="http://schemas.microsoft.com/office/drawing/2014/main" xmlns="" id="{786560EF-972B-42EF-B983-60C768BCE56E}"/>
            </a:ext>
          </a:extLst>
        </xdr:cNvPr>
        <xdr:cNvSpPr/>
      </xdr:nvSpPr>
      <xdr:spPr>
        <a:xfrm>
          <a:off x="13652500" y="17942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164193</xdr:rowOff>
    </xdr:from>
    <xdr:to>
      <xdr:col>67</xdr:col>
      <xdr:colOff>101600</xdr:colOff>
      <xdr:row>105</xdr:row>
      <xdr:rowOff>94343</xdr:rowOff>
    </xdr:to>
    <xdr:sp macro="" textlink="">
      <xdr:nvSpPr>
        <xdr:cNvPr id="859" name="フローチャート: 判断 858">
          <a:extLst>
            <a:ext uri="{FF2B5EF4-FFF2-40B4-BE49-F238E27FC236}">
              <a16:creationId xmlns:a16="http://schemas.microsoft.com/office/drawing/2014/main" xmlns="" id="{F52A7323-E715-4445-85F0-3FDCA88F4D32}"/>
            </a:ext>
          </a:extLst>
        </xdr:cNvPr>
        <xdr:cNvSpPr/>
      </xdr:nvSpPr>
      <xdr:spPr>
        <a:xfrm>
          <a:off x="127635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xmlns="" id="{D7C60B89-CA0B-43EA-9B0D-8DB36E4A9C5F}"/>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1" name="テキスト ボックス 860">
          <a:extLst>
            <a:ext uri="{FF2B5EF4-FFF2-40B4-BE49-F238E27FC236}">
              <a16:creationId xmlns:a16="http://schemas.microsoft.com/office/drawing/2014/main" xmlns="" id="{906CBB07-C21A-4A57-9119-84278E024A23}"/>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62" name="テキスト ボックス 861">
          <a:extLst>
            <a:ext uri="{FF2B5EF4-FFF2-40B4-BE49-F238E27FC236}">
              <a16:creationId xmlns:a16="http://schemas.microsoft.com/office/drawing/2014/main" xmlns="" id="{A9C4779F-E415-4533-9B48-F3B92516DA1E}"/>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63" name="テキスト ボックス 862">
          <a:extLst>
            <a:ext uri="{FF2B5EF4-FFF2-40B4-BE49-F238E27FC236}">
              <a16:creationId xmlns:a16="http://schemas.microsoft.com/office/drawing/2014/main" xmlns="" id="{FB8FFA38-C979-4418-9748-15B33E08FF7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4" name="テキスト ボックス 863">
          <a:extLst>
            <a:ext uri="{FF2B5EF4-FFF2-40B4-BE49-F238E27FC236}">
              <a16:creationId xmlns:a16="http://schemas.microsoft.com/office/drawing/2014/main" xmlns="" id="{D7082D68-4C93-440A-BAB0-A5A721C607EC}"/>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111942</xdr:rowOff>
    </xdr:from>
    <xdr:to>
      <xdr:col>85</xdr:col>
      <xdr:colOff>177800</xdr:colOff>
      <xdr:row>106</xdr:row>
      <xdr:rowOff>42092</xdr:rowOff>
    </xdr:to>
    <xdr:sp macro="" textlink="">
      <xdr:nvSpPr>
        <xdr:cNvPr id="865" name="楕円 864">
          <a:extLst>
            <a:ext uri="{FF2B5EF4-FFF2-40B4-BE49-F238E27FC236}">
              <a16:creationId xmlns:a16="http://schemas.microsoft.com/office/drawing/2014/main" xmlns="" id="{415EC996-640E-481F-B814-229546471E02}"/>
            </a:ext>
          </a:extLst>
        </xdr:cNvPr>
        <xdr:cNvSpPr/>
      </xdr:nvSpPr>
      <xdr:spPr>
        <a:xfrm>
          <a:off x="16268700" y="18114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90369</xdr:rowOff>
    </xdr:from>
    <xdr:ext cx="405111" cy="259045"/>
    <xdr:sp macro="" textlink="">
      <xdr:nvSpPr>
        <xdr:cNvPr id="866" name="【庁舎】&#10;有形固定資産減価償却率該当値テキスト">
          <a:extLst>
            <a:ext uri="{FF2B5EF4-FFF2-40B4-BE49-F238E27FC236}">
              <a16:creationId xmlns:a16="http://schemas.microsoft.com/office/drawing/2014/main" xmlns="" id="{FFFE22CF-765D-42AA-B813-40EA2FFF5E49}"/>
            </a:ext>
          </a:extLst>
        </xdr:cNvPr>
        <xdr:cNvSpPr txBox="1"/>
      </xdr:nvSpPr>
      <xdr:spPr>
        <a:xfrm>
          <a:off x="16357600" y="18092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18869</xdr:rowOff>
    </xdr:from>
    <xdr:to>
      <xdr:col>81</xdr:col>
      <xdr:colOff>101600</xdr:colOff>
      <xdr:row>107</xdr:row>
      <xdr:rowOff>120469</xdr:rowOff>
    </xdr:to>
    <xdr:sp macro="" textlink="">
      <xdr:nvSpPr>
        <xdr:cNvPr id="867" name="楕円 866">
          <a:extLst>
            <a:ext uri="{FF2B5EF4-FFF2-40B4-BE49-F238E27FC236}">
              <a16:creationId xmlns:a16="http://schemas.microsoft.com/office/drawing/2014/main" xmlns="" id="{327CA85D-D882-4B6C-97D0-519E038A19DB}"/>
            </a:ext>
          </a:extLst>
        </xdr:cNvPr>
        <xdr:cNvSpPr/>
      </xdr:nvSpPr>
      <xdr:spPr>
        <a:xfrm>
          <a:off x="15430500" y="18364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162742</xdr:rowOff>
    </xdr:from>
    <xdr:to>
      <xdr:col>85</xdr:col>
      <xdr:colOff>127000</xdr:colOff>
      <xdr:row>107</xdr:row>
      <xdr:rowOff>69669</xdr:rowOff>
    </xdr:to>
    <xdr:cxnSp macro="">
      <xdr:nvCxnSpPr>
        <xdr:cNvPr id="868" name="直線コネクタ 867">
          <a:extLst>
            <a:ext uri="{FF2B5EF4-FFF2-40B4-BE49-F238E27FC236}">
              <a16:creationId xmlns:a16="http://schemas.microsoft.com/office/drawing/2014/main" xmlns="" id="{B92DA34E-B3C9-48EA-ADAD-B0277FF9DB62}"/>
            </a:ext>
          </a:extLst>
        </xdr:cNvPr>
        <xdr:cNvCxnSpPr/>
      </xdr:nvCxnSpPr>
      <xdr:spPr>
        <a:xfrm flipV="1">
          <a:off x="15481300" y="18164992"/>
          <a:ext cx="838200" cy="249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106</xdr:row>
      <xdr:rowOff>156029</xdr:rowOff>
    </xdr:from>
    <xdr:to>
      <xdr:col>76</xdr:col>
      <xdr:colOff>165100</xdr:colOff>
      <xdr:row>107</xdr:row>
      <xdr:rowOff>86179</xdr:rowOff>
    </xdr:to>
    <xdr:sp macro="" textlink="">
      <xdr:nvSpPr>
        <xdr:cNvPr id="869" name="楕円 868">
          <a:extLst>
            <a:ext uri="{FF2B5EF4-FFF2-40B4-BE49-F238E27FC236}">
              <a16:creationId xmlns:a16="http://schemas.microsoft.com/office/drawing/2014/main" xmlns="" id="{BFBA79DE-98BE-4FFF-B850-CF30ECA75BB3}"/>
            </a:ext>
          </a:extLst>
        </xdr:cNvPr>
        <xdr:cNvSpPr/>
      </xdr:nvSpPr>
      <xdr:spPr>
        <a:xfrm>
          <a:off x="14541500" y="18329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35379</xdr:rowOff>
    </xdr:from>
    <xdr:to>
      <xdr:col>81</xdr:col>
      <xdr:colOff>50800</xdr:colOff>
      <xdr:row>107</xdr:row>
      <xdr:rowOff>69669</xdr:rowOff>
    </xdr:to>
    <xdr:cxnSp macro="">
      <xdr:nvCxnSpPr>
        <xdr:cNvPr id="870" name="直線コネクタ 869">
          <a:extLst>
            <a:ext uri="{FF2B5EF4-FFF2-40B4-BE49-F238E27FC236}">
              <a16:creationId xmlns:a16="http://schemas.microsoft.com/office/drawing/2014/main" xmlns="" id="{CEB6FFDE-A7C3-451D-912C-148BACB5E9BB}"/>
            </a:ext>
          </a:extLst>
        </xdr:cNvPr>
        <xdr:cNvCxnSpPr/>
      </xdr:nvCxnSpPr>
      <xdr:spPr>
        <a:xfrm>
          <a:off x="14592300" y="1838052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121738</xdr:rowOff>
    </xdr:from>
    <xdr:to>
      <xdr:col>72</xdr:col>
      <xdr:colOff>38100</xdr:colOff>
      <xdr:row>107</xdr:row>
      <xdr:rowOff>51888</xdr:rowOff>
    </xdr:to>
    <xdr:sp macro="" textlink="">
      <xdr:nvSpPr>
        <xdr:cNvPr id="871" name="楕円 870">
          <a:extLst>
            <a:ext uri="{FF2B5EF4-FFF2-40B4-BE49-F238E27FC236}">
              <a16:creationId xmlns:a16="http://schemas.microsoft.com/office/drawing/2014/main" xmlns="" id="{9ACC6E6D-B2DC-4A88-8C73-971D5E8CC027}"/>
            </a:ext>
          </a:extLst>
        </xdr:cNvPr>
        <xdr:cNvSpPr/>
      </xdr:nvSpPr>
      <xdr:spPr>
        <a:xfrm>
          <a:off x="13652500" y="1829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1088</xdr:rowOff>
    </xdr:from>
    <xdr:to>
      <xdr:col>76</xdr:col>
      <xdr:colOff>114300</xdr:colOff>
      <xdr:row>107</xdr:row>
      <xdr:rowOff>35379</xdr:rowOff>
    </xdr:to>
    <xdr:cxnSp macro="">
      <xdr:nvCxnSpPr>
        <xdr:cNvPr id="872" name="直線コネクタ 871">
          <a:extLst>
            <a:ext uri="{FF2B5EF4-FFF2-40B4-BE49-F238E27FC236}">
              <a16:creationId xmlns:a16="http://schemas.microsoft.com/office/drawing/2014/main" xmlns="" id="{BD62E101-FB7F-4C97-B97C-17A313B936BE}"/>
            </a:ext>
          </a:extLst>
        </xdr:cNvPr>
        <xdr:cNvCxnSpPr/>
      </xdr:nvCxnSpPr>
      <xdr:spPr>
        <a:xfrm>
          <a:off x="13703300" y="18346238"/>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152763</xdr:rowOff>
    </xdr:from>
    <xdr:to>
      <xdr:col>67</xdr:col>
      <xdr:colOff>101600</xdr:colOff>
      <xdr:row>107</xdr:row>
      <xdr:rowOff>82913</xdr:rowOff>
    </xdr:to>
    <xdr:sp macro="" textlink="">
      <xdr:nvSpPr>
        <xdr:cNvPr id="873" name="楕円 872">
          <a:extLst>
            <a:ext uri="{FF2B5EF4-FFF2-40B4-BE49-F238E27FC236}">
              <a16:creationId xmlns:a16="http://schemas.microsoft.com/office/drawing/2014/main" xmlns="" id="{399F33C9-9244-493C-8102-DB29F9D609AD}"/>
            </a:ext>
          </a:extLst>
        </xdr:cNvPr>
        <xdr:cNvSpPr/>
      </xdr:nvSpPr>
      <xdr:spPr>
        <a:xfrm>
          <a:off x="12763500" y="1832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107</xdr:row>
      <xdr:rowOff>1088</xdr:rowOff>
    </xdr:from>
    <xdr:to>
      <xdr:col>71</xdr:col>
      <xdr:colOff>177800</xdr:colOff>
      <xdr:row>107</xdr:row>
      <xdr:rowOff>32113</xdr:rowOff>
    </xdr:to>
    <xdr:cxnSp macro="">
      <xdr:nvCxnSpPr>
        <xdr:cNvPr id="874" name="直線コネクタ 873">
          <a:extLst>
            <a:ext uri="{FF2B5EF4-FFF2-40B4-BE49-F238E27FC236}">
              <a16:creationId xmlns:a16="http://schemas.microsoft.com/office/drawing/2014/main" xmlns="" id="{6B394C1F-B1EF-45B9-93CD-FF9C9FFD608A}"/>
            </a:ext>
          </a:extLst>
        </xdr:cNvPr>
        <xdr:cNvCxnSpPr/>
      </xdr:nvCxnSpPr>
      <xdr:spPr>
        <a:xfrm flipV="1">
          <a:off x="12814300" y="1834623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166388</xdr:rowOff>
    </xdr:from>
    <xdr:ext cx="405111" cy="259045"/>
    <xdr:sp macro="" textlink="">
      <xdr:nvSpPr>
        <xdr:cNvPr id="875" name="n_1aveValue【庁舎】&#10;有形固定資産減価償却率">
          <a:extLst>
            <a:ext uri="{FF2B5EF4-FFF2-40B4-BE49-F238E27FC236}">
              <a16:creationId xmlns:a16="http://schemas.microsoft.com/office/drawing/2014/main" xmlns="" id="{C91DDB25-47D2-450D-9ED1-7BC50911CE71}"/>
            </a:ext>
          </a:extLst>
        </xdr:cNvPr>
        <xdr:cNvSpPr txBox="1"/>
      </xdr:nvSpPr>
      <xdr:spPr>
        <a:xfrm>
          <a:off x="152660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156590</xdr:rowOff>
    </xdr:from>
    <xdr:ext cx="405111" cy="259045"/>
    <xdr:sp macro="" textlink="">
      <xdr:nvSpPr>
        <xdr:cNvPr id="876" name="n_2aveValue【庁舎】&#10;有形固定資産減価償却率">
          <a:extLst>
            <a:ext uri="{FF2B5EF4-FFF2-40B4-BE49-F238E27FC236}">
              <a16:creationId xmlns:a16="http://schemas.microsoft.com/office/drawing/2014/main" xmlns="" id="{CFD6F8F7-D932-424F-95CE-2D1B657B667C}"/>
            </a:ext>
          </a:extLst>
        </xdr:cNvPr>
        <xdr:cNvSpPr txBox="1"/>
      </xdr:nvSpPr>
      <xdr:spPr>
        <a:xfrm>
          <a:off x="14389744" y="176444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58619</xdr:rowOff>
    </xdr:from>
    <xdr:ext cx="405111" cy="259045"/>
    <xdr:sp macro="" textlink="">
      <xdr:nvSpPr>
        <xdr:cNvPr id="877" name="n_3aveValue【庁舎】&#10;有形固定資産減価償却率">
          <a:extLst>
            <a:ext uri="{FF2B5EF4-FFF2-40B4-BE49-F238E27FC236}">
              <a16:creationId xmlns:a16="http://schemas.microsoft.com/office/drawing/2014/main" xmlns="" id="{E035F679-AC88-4D8A-932E-6B8A61F8090E}"/>
            </a:ext>
          </a:extLst>
        </xdr:cNvPr>
        <xdr:cNvSpPr txBox="1"/>
      </xdr:nvSpPr>
      <xdr:spPr>
        <a:xfrm>
          <a:off x="13500744" y="177179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110870</xdr:rowOff>
    </xdr:from>
    <xdr:ext cx="405111" cy="259045"/>
    <xdr:sp macro="" textlink="">
      <xdr:nvSpPr>
        <xdr:cNvPr id="878" name="n_4aveValue【庁舎】&#10;有形固定資産減価償却率">
          <a:extLst>
            <a:ext uri="{FF2B5EF4-FFF2-40B4-BE49-F238E27FC236}">
              <a16:creationId xmlns:a16="http://schemas.microsoft.com/office/drawing/2014/main" xmlns="" id="{15BCDA9C-CAB1-4BCF-89DC-BC9507D5AEBC}"/>
            </a:ext>
          </a:extLst>
        </xdr:cNvPr>
        <xdr:cNvSpPr txBox="1"/>
      </xdr:nvSpPr>
      <xdr:spPr>
        <a:xfrm>
          <a:off x="12611744" y="1777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111596</xdr:rowOff>
    </xdr:from>
    <xdr:ext cx="405111" cy="259045"/>
    <xdr:sp macro="" textlink="">
      <xdr:nvSpPr>
        <xdr:cNvPr id="879" name="n_1mainValue【庁舎】&#10;有形固定資産減価償却率">
          <a:extLst>
            <a:ext uri="{FF2B5EF4-FFF2-40B4-BE49-F238E27FC236}">
              <a16:creationId xmlns:a16="http://schemas.microsoft.com/office/drawing/2014/main" xmlns="" id="{B6F274BD-4D1D-4540-9B04-292F61E8E1BF}"/>
            </a:ext>
          </a:extLst>
        </xdr:cNvPr>
        <xdr:cNvSpPr txBox="1"/>
      </xdr:nvSpPr>
      <xdr:spPr>
        <a:xfrm>
          <a:off x="15266044" y="18456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77306</xdr:rowOff>
    </xdr:from>
    <xdr:ext cx="405111" cy="259045"/>
    <xdr:sp macro="" textlink="">
      <xdr:nvSpPr>
        <xdr:cNvPr id="880" name="n_2mainValue【庁舎】&#10;有形固定資産減価償却率">
          <a:extLst>
            <a:ext uri="{FF2B5EF4-FFF2-40B4-BE49-F238E27FC236}">
              <a16:creationId xmlns:a16="http://schemas.microsoft.com/office/drawing/2014/main" xmlns="" id="{42DECB2D-502C-49D6-849D-74F7D784E962}"/>
            </a:ext>
          </a:extLst>
        </xdr:cNvPr>
        <xdr:cNvSpPr txBox="1"/>
      </xdr:nvSpPr>
      <xdr:spPr>
        <a:xfrm>
          <a:off x="14389744" y="184224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43015</xdr:rowOff>
    </xdr:from>
    <xdr:ext cx="405111" cy="259045"/>
    <xdr:sp macro="" textlink="">
      <xdr:nvSpPr>
        <xdr:cNvPr id="881" name="n_3mainValue【庁舎】&#10;有形固定資産減価償却率">
          <a:extLst>
            <a:ext uri="{FF2B5EF4-FFF2-40B4-BE49-F238E27FC236}">
              <a16:creationId xmlns:a16="http://schemas.microsoft.com/office/drawing/2014/main" xmlns="" id="{4C60DF5C-9D52-4E83-ADB9-FF5CFD08A8D2}"/>
            </a:ext>
          </a:extLst>
        </xdr:cNvPr>
        <xdr:cNvSpPr txBox="1"/>
      </xdr:nvSpPr>
      <xdr:spPr>
        <a:xfrm>
          <a:off x="13500744" y="183881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107</xdr:row>
      <xdr:rowOff>74040</xdr:rowOff>
    </xdr:from>
    <xdr:ext cx="405111" cy="259045"/>
    <xdr:sp macro="" textlink="">
      <xdr:nvSpPr>
        <xdr:cNvPr id="882" name="n_4mainValue【庁舎】&#10;有形固定資産減価償却率">
          <a:extLst>
            <a:ext uri="{FF2B5EF4-FFF2-40B4-BE49-F238E27FC236}">
              <a16:creationId xmlns:a16="http://schemas.microsoft.com/office/drawing/2014/main" xmlns="" id="{E0EB9021-6360-4EA8-ABA3-0B70D26E63E9}"/>
            </a:ext>
          </a:extLst>
        </xdr:cNvPr>
        <xdr:cNvSpPr txBox="1"/>
      </xdr:nvSpPr>
      <xdr:spPr>
        <a:xfrm>
          <a:off x="12611744" y="1841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83" name="正方形/長方形 882">
          <a:extLst>
            <a:ext uri="{FF2B5EF4-FFF2-40B4-BE49-F238E27FC236}">
              <a16:creationId xmlns:a16="http://schemas.microsoft.com/office/drawing/2014/main" xmlns="" id="{A99BF6D9-0C9E-4946-A76E-10BBF252FF5C}"/>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4" name="正方形/長方形 883">
          <a:extLst>
            <a:ext uri="{FF2B5EF4-FFF2-40B4-BE49-F238E27FC236}">
              <a16:creationId xmlns:a16="http://schemas.microsoft.com/office/drawing/2014/main" xmlns="" id="{F82B1995-CCE7-4EDD-A4F5-8B24520DDE0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5" name="正方形/長方形 884">
          <a:extLst>
            <a:ext uri="{FF2B5EF4-FFF2-40B4-BE49-F238E27FC236}">
              <a16:creationId xmlns:a16="http://schemas.microsoft.com/office/drawing/2014/main" xmlns="" id="{F099614C-3803-404E-B088-3830B2CA334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6" name="正方形/長方形 885">
          <a:extLst>
            <a:ext uri="{FF2B5EF4-FFF2-40B4-BE49-F238E27FC236}">
              <a16:creationId xmlns:a16="http://schemas.microsoft.com/office/drawing/2014/main" xmlns="" id="{2863F569-BC2E-472B-B212-6137379502BA}"/>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7" name="正方形/長方形 886">
          <a:extLst>
            <a:ext uri="{FF2B5EF4-FFF2-40B4-BE49-F238E27FC236}">
              <a16:creationId xmlns:a16="http://schemas.microsoft.com/office/drawing/2014/main" xmlns="" id="{614235B4-A132-4DF4-97C1-5F2BB4BCD4D4}"/>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8" name="正方形/長方形 887">
          <a:extLst>
            <a:ext uri="{FF2B5EF4-FFF2-40B4-BE49-F238E27FC236}">
              <a16:creationId xmlns:a16="http://schemas.microsoft.com/office/drawing/2014/main" xmlns="" id="{788F85DD-5912-467B-BC60-A2C97873B4B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徳島県平均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9" name="正方形/長方形 888">
          <a:extLst>
            <a:ext uri="{FF2B5EF4-FFF2-40B4-BE49-F238E27FC236}">
              <a16:creationId xmlns:a16="http://schemas.microsoft.com/office/drawing/2014/main" xmlns="" id="{D2C83FFA-8303-48EC-B7F1-5A6789D5ABA7}"/>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0" name="正方形/長方形 889">
          <a:extLst>
            <a:ext uri="{FF2B5EF4-FFF2-40B4-BE49-F238E27FC236}">
              <a16:creationId xmlns:a16="http://schemas.microsoft.com/office/drawing/2014/main" xmlns="" id="{AAFFA007-AE84-4658-8ACF-C0C59AC5B548}"/>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1" name="テキスト ボックス 890">
          <a:extLst>
            <a:ext uri="{FF2B5EF4-FFF2-40B4-BE49-F238E27FC236}">
              <a16:creationId xmlns:a16="http://schemas.microsoft.com/office/drawing/2014/main" xmlns="" id="{B7B0B72C-B07C-40A4-B566-E236DD04007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92" name="直線コネクタ 891">
          <a:extLst>
            <a:ext uri="{FF2B5EF4-FFF2-40B4-BE49-F238E27FC236}">
              <a16:creationId xmlns:a16="http://schemas.microsoft.com/office/drawing/2014/main" xmlns="" id="{DF129DA7-1FDE-4677-8F33-068BCC2EF8A9}"/>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93" name="直線コネクタ 892">
          <a:extLst>
            <a:ext uri="{FF2B5EF4-FFF2-40B4-BE49-F238E27FC236}">
              <a16:creationId xmlns:a16="http://schemas.microsoft.com/office/drawing/2014/main" xmlns="" id="{AEA762B5-4D75-420D-B459-16E531B4C408}"/>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4" name="テキスト ボックス 893">
          <a:extLst>
            <a:ext uri="{FF2B5EF4-FFF2-40B4-BE49-F238E27FC236}">
              <a16:creationId xmlns:a16="http://schemas.microsoft.com/office/drawing/2014/main" xmlns="" id="{3A0FA808-3010-407A-9E44-2262BF1E854C}"/>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5" name="直線コネクタ 894">
          <a:extLst>
            <a:ext uri="{FF2B5EF4-FFF2-40B4-BE49-F238E27FC236}">
              <a16:creationId xmlns:a16="http://schemas.microsoft.com/office/drawing/2014/main" xmlns="" id="{1DF66870-2B64-4B31-9F60-6FA7B293CBA3}"/>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6" name="テキスト ボックス 895">
          <a:extLst>
            <a:ext uri="{FF2B5EF4-FFF2-40B4-BE49-F238E27FC236}">
              <a16:creationId xmlns:a16="http://schemas.microsoft.com/office/drawing/2014/main" xmlns="" id="{A3336280-86E5-437A-AEC5-F6E490734AB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7" name="直線コネクタ 896">
          <a:extLst>
            <a:ext uri="{FF2B5EF4-FFF2-40B4-BE49-F238E27FC236}">
              <a16:creationId xmlns:a16="http://schemas.microsoft.com/office/drawing/2014/main" xmlns="" id="{5FA01804-3D2A-4721-80B6-A26292723932}"/>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8" name="テキスト ボックス 897">
          <a:extLst>
            <a:ext uri="{FF2B5EF4-FFF2-40B4-BE49-F238E27FC236}">
              <a16:creationId xmlns:a16="http://schemas.microsoft.com/office/drawing/2014/main" xmlns="" id="{43491646-1318-4B40-8C4C-8FD84535BEC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9" name="直線コネクタ 898">
          <a:extLst>
            <a:ext uri="{FF2B5EF4-FFF2-40B4-BE49-F238E27FC236}">
              <a16:creationId xmlns:a16="http://schemas.microsoft.com/office/drawing/2014/main" xmlns="" id="{8EC59EE3-14FD-4A15-B129-B8546D04ADFA}"/>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00" name="テキスト ボックス 899">
          <a:extLst>
            <a:ext uri="{FF2B5EF4-FFF2-40B4-BE49-F238E27FC236}">
              <a16:creationId xmlns:a16="http://schemas.microsoft.com/office/drawing/2014/main" xmlns="" id="{D927011C-4160-4818-9C9F-8C7BD43D873C}"/>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01" name="直線コネクタ 900">
          <a:extLst>
            <a:ext uri="{FF2B5EF4-FFF2-40B4-BE49-F238E27FC236}">
              <a16:creationId xmlns:a16="http://schemas.microsoft.com/office/drawing/2014/main" xmlns="" id="{03F7ABCE-DB84-49BC-8F1D-0D1410454DDE}"/>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02" name="テキスト ボックス 901">
          <a:extLst>
            <a:ext uri="{FF2B5EF4-FFF2-40B4-BE49-F238E27FC236}">
              <a16:creationId xmlns:a16="http://schemas.microsoft.com/office/drawing/2014/main" xmlns="" id="{4631ECED-E111-4A9B-806F-B23D4A2CF568}"/>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3" name="直線コネクタ 902">
          <a:extLst>
            <a:ext uri="{FF2B5EF4-FFF2-40B4-BE49-F238E27FC236}">
              <a16:creationId xmlns:a16="http://schemas.microsoft.com/office/drawing/2014/main" xmlns="" id="{90819727-6117-4AA7-B005-A2BF8917806A}"/>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4" name="テキスト ボックス 903">
          <a:extLst>
            <a:ext uri="{FF2B5EF4-FFF2-40B4-BE49-F238E27FC236}">
              <a16:creationId xmlns:a16="http://schemas.microsoft.com/office/drawing/2014/main" xmlns="" id="{E2419059-07DA-415D-AD24-FBE8F9C7B701}"/>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5" name="直線コネクタ 904">
          <a:extLst>
            <a:ext uri="{FF2B5EF4-FFF2-40B4-BE49-F238E27FC236}">
              <a16:creationId xmlns:a16="http://schemas.microsoft.com/office/drawing/2014/main" xmlns="" id="{4E556AD7-66A1-4363-BB72-8AFA8AB4958A}"/>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6" name="テキスト ボックス 905">
          <a:extLst>
            <a:ext uri="{FF2B5EF4-FFF2-40B4-BE49-F238E27FC236}">
              <a16:creationId xmlns:a16="http://schemas.microsoft.com/office/drawing/2014/main" xmlns="" id="{88D564E3-5155-41BA-8DCE-C5F16F29FDD6}"/>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7" name="【庁舎】&#10;一人当たり面積グラフ枠">
          <a:extLst>
            <a:ext uri="{FF2B5EF4-FFF2-40B4-BE49-F238E27FC236}">
              <a16:creationId xmlns:a16="http://schemas.microsoft.com/office/drawing/2014/main" xmlns="" id="{B6635C46-CA22-4003-B7EE-87BF8294F15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166007</xdr:rowOff>
    </xdr:from>
    <xdr:to>
      <xdr:col>116</xdr:col>
      <xdr:colOff>62864</xdr:colOff>
      <xdr:row>108</xdr:row>
      <xdr:rowOff>74568</xdr:rowOff>
    </xdr:to>
    <xdr:cxnSp macro="">
      <xdr:nvCxnSpPr>
        <xdr:cNvPr id="908" name="直線コネクタ 907">
          <a:extLst>
            <a:ext uri="{FF2B5EF4-FFF2-40B4-BE49-F238E27FC236}">
              <a16:creationId xmlns:a16="http://schemas.microsoft.com/office/drawing/2014/main" xmlns="" id="{CCD47AAB-53D3-40A7-8417-32DA37E8EAB4}"/>
            </a:ext>
          </a:extLst>
        </xdr:cNvPr>
        <xdr:cNvCxnSpPr/>
      </xdr:nvCxnSpPr>
      <xdr:spPr>
        <a:xfrm flipV="1">
          <a:off x="22160864" y="17139557"/>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78395</xdr:rowOff>
    </xdr:from>
    <xdr:ext cx="469744" cy="259045"/>
    <xdr:sp macro="" textlink="">
      <xdr:nvSpPr>
        <xdr:cNvPr id="909" name="【庁舎】&#10;一人当たり面積最小値テキスト">
          <a:extLst>
            <a:ext uri="{FF2B5EF4-FFF2-40B4-BE49-F238E27FC236}">
              <a16:creationId xmlns:a16="http://schemas.microsoft.com/office/drawing/2014/main" xmlns="" id="{6E5469D3-B450-44F0-8971-F7D24270745B}"/>
            </a:ext>
          </a:extLst>
        </xdr:cNvPr>
        <xdr:cNvSpPr txBox="1"/>
      </xdr:nvSpPr>
      <xdr:spPr>
        <a:xfrm>
          <a:off x="22199600" y="18594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74568</xdr:rowOff>
    </xdr:from>
    <xdr:to>
      <xdr:col>116</xdr:col>
      <xdr:colOff>152400</xdr:colOff>
      <xdr:row>108</xdr:row>
      <xdr:rowOff>74568</xdr:rowOff>
    </xdr:to>
    <xdr:cxnSp macro="">
      <xdr:nvCxnSpPr>
        <xdr:cNvPr id="910" name="直線コネクタ 909">
          <a:extLst>
            <a:ext uri="{FF2B5EF4-FFF2-40B4-BE49-F238E27FC236}">
              <a16:creationId xmlns:a16="http://schemas.microsoft.com/office/drawing/2014/main" xmlns="" id="{1BB3A746-B5F9-4FAF-A808-650561FF4BFB}"/>
            </a:ext>
          </a:extLst>
        </xdr:cNvPr>
        <xdr:cNvCxnSpPr/>
      </xdr:nvCxnSpPr>
      <xdr:spPr>
        <a:xfrm>
          <a:off x="22072600" y="18591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112684</xdr:rowOff>
    </xdr:from>
    <xdr:ext cx="469744" cy="259045"/>
    <xdr:sp macro="" textlink="">
      <xdr:nvSpPr>
        <xdr:cNvPr id="911" name="【庁舎】&#10;一人当たり面積最大値テキスト">
          <a:extLst>
            <a:ext uri="{FF2B5EF4-FFF2-40B4-BE49-F238E27FC236}">
              <a16:creationId xmlns:a16="http://schemas.microsoft.com/office/drawing/2014/main" xmlns="" id="{849C7D97-0768-409B-91EC-99BB11476C31}"/>
            </a:ext>
          </a:extLst>
        </xdr:cNvPr>
        <xdr:cNvSpPr txBox="1"/>
      </xdr:nvSpPr>
      <xdr:spPr>
        <a:xfrm>
          <a:off x="22199600" y="1691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166007</xdr:rowOff>
    </xdr:from>
    <xdr:to>
      <xdr:col>116</xdr:col>
      <xdr:colOff>152400</xdr:colOff>
      <xdr:row>99</xdr:row>
      <xdr:rowOff>166007</xdr:rowOff>
    </xdr:to>
    <xdr:cxnSp macro="">
      <xdr:nvCxnSpPr>
        <xdr:cNvPr id="912" name="直線コネクタ 911">
          <a:extLst>
            <a:ext uri="{FF2B5EF4-FFF2-40B4-BE49-F238E27FC236}">
              <a16:creationId xmlns:a16="http://schemas.microsoft.com/office/drawing/2014/main" xmlns="" id="{58DC26D2-7C6A-4352-B3A0-A7ACC47181A5}"/>
            </a:ext>
          </a:extLst>
        </xdr:cNvPr>
        <xdr:cNvCxnSpPr/>
      </xdr:nvCxnSpPr>
      <xdr:spPr>
        <a:xfrm>
          <a:off x="22072600" y="1713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8726</xdr:rowOff>
    </xdr:from>
    <xdr:ext cx="469744" cy="259045"/>
    <xdr:sp macro="" textlink="">
      <xdr:nvSpPr>
        <xdr:cNvPr id="913" name="【庁舎】&#10;一人当たり面積平均値テキスト">
          <a:extLst>
            <a:ext uri="{FF2B5EF4-FFF2-40B4-BE49-F238E27FC236}">
              <a16:creationId xmlns:a16="http://schemas.microsoft.com/office/drawing/2014/main" xmlns="" id="{D54F7815-FF3A-4E06-9286-E06AD72E07A3}"/>
            </a:ext>
          </a:extLst>
        </xdr:cNvPr>
        <xdr:cNvSpPr txBox="1"/>
      </xdr:nvSpPr>
      <xdr:spPr>
        <a:xfrm>
          <a:off x="22199600" y="1818242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30299</xdr:rowOff>
    </xdr:from>
    <xdr:to>
      <xdr:col>116</xdr:col>
      <xdr:colOff>114300</xdr:colOff>
      <xdr:row>106</xdr:row>
      <xdr:rowOff>131899</xdr:rowOff>
    </xdr:to>
    <xdr:sp macro="" textlink="">
      <xdr:nvSpPr>
        <xdr:cNvPr id="914" name="フローチャート: 判断 913">
          <a:extLst>
            <a:ext uri="{FF2B5EF4-FFF2-40B4-BE49-F238E27FC236}">
              <a16:creationId xmlns:a16="http://schemas.microsoft.com/office/drawing/2014/main" xmlns="" id="{A7D5B29C-8CCD-4051-99B6-835E4005E267}"/>
            </a:ext>
          </a:extLst>
        </xdr:cNvPr>
        <xdr:cNvSpPr/>
      </xdr:nvSpPr>
      <xdr:spPr>
        <a:xfrm>
          <a:off x="22110700" y="1820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53158</xdr:rowOff>
    </xdr:from>
    <xdr:to>
      <xdr:col>112</xdr:col>
      <xdr:colOff>38100</xdr:colOff>
      <xdr:row>106</xdr:row>
      <xdr:rowOff>154758</xdr:rowOff>
    </xdr:to>
    <xdr:sp macro="" textlink="">
      <xdr:nvSpPr>
        <xdr:cNvPr id="915" name="フローチャート: 判断 914">
          <a:extLst>
            <a:ext uri="{FF2B5EF4-FFF2-40B4-BE49-F238E27FC236}">
              <a16:creationId xmlns:a16="http://schemas.microsoft.com/office/drawing/2014/main" xmlns="" id="{51E30707-A73E-4F55-B1C2-EFA01E854884}"/>
            </a:ext>
          </a:extLst>
        </xdr:cNvPr>
        <xdr:cNvSpPr/>
      </xdr:nvSpPr>
      <xdr:spPr>
        <a:xfrm>
          <a:off x="21272500" y="18226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58057</xdr:rowOff>
    </xdr:from>
    <xdr:to>
      <xdr:col>107</xdr:col>
      <xdr:colOff>101600</xdr:colOff>
      <xdr:row>106</xdr:row>
      <xdr:rowOff>159657</xdr:rowOff>
    </xdr:to>
    <xdr:sp macro="" textlink="">
      <xdr:nvSpPr>
        <xdr:cNvPr id="916" name="フローチャート: 判断 915">
          <a:extLst>
            <a:ext uri="{FF2B5EF4-FFF2-40B4-BE49-F238E27FC236}">
              <a16:creationId xmlns:a16="http://schemas.microsoft.com/office/drawing/2014/main" xmlns="" id="{1E773B86-99AA-44F8-9E4D-759040BD3017}"/>
            </a:ext>
          </a:extLst>
        </xdr:cNvPr>
        <xdr:cNvSpPr/>
      </xdr:nvSpPr>
      <xdr:spPr>
        <a:xfrm>
          <a:off x="20383500" y="1823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917" name="フローチャート: 判断 916">
          <a:extLst>
            <a:ext uri="{FF2B5EF4-FFF2-40B4-BE49-F238E27FC236}">
              <a16:creationId xmlns:a16="http://schemas.microsoft.com/office/drawing/2014/main" xmlns="" id="{6E81DDF3-E81F-457A-B712-2AF3C65E4D9D}"/>
            </a:ext>
          </a:extLst>
        </xdr:cNvPr>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62956</xdr:rowOff>
    </xdr:from>
    <xdr:to>
      <xdr:col>98</xdr:col>
      <xdr:colOff>38100</xdr:colOff>
      <xdr:row>106</xdr:row>
      <xdr:rowOff>164556</xdr:rowOff>
    </xdr:to>
    <xdr:sp macro="" textlink="">
      <xdr:nvSpPr>
        <xdr:cNvPr id="918" name="フローチャート: 判断 917">
          <a:extLst>
            <a:ext uri="{FF2B5EF4-FFF2-40B4-BE49-F238E27FC236}">
              <a16:creationId xmlns:a16="http://schemas.microsoft.com/office/drawing/2014/main" xmlns="" id="{78BF1B0B-3F5F-4748-A4DD-DE004565D742}"/>
            </a:ext>
          </a:extLst>
        </xdr:cNvPr>
        <xdr:cNvSpPr/>
      </xdr:nvSpPr>
      <xdr:spPr>
        <a:xfrm>
          <a:off x="18605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xmlns="" id="{0552D0D9-A787-4B0C-8530-8AFAB3B4F83B}"/>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xmlns="" id="{D3C70AAC-A8D7-47B4-B3F4-4E796A685B39}"/>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1" name="テキスト ボックス 920">
          <a:extLst>
            <a:ext uri="{FF2B5EF4-FFF2-40B4-BE49-F238E27FC236}">
              <a16:creationId xmlns:a16="http://schemas.microsoft.com/office/drawing/2014/main" xmlns="" id="{0B1391FA-740D-468E-8A84-20C754528707}"/>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2" name="テキスト ボックス 921">
          <a:extLst>
            <a:ext uri="{FF2B5EF4-FFF2-40B4-BE49-F238E27FC236}">
              <a16:creationId xmlns:a16="http://schemas.microsoft.com/office/drawing/2014/main" xmlns="" id="{4EB18DAE-E68D-4C13-87D6-7BF6D083F2D8}"/>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3" name="テキスト ボックス 922">
          <a:extLst>
            <a:ext uri="{FF2B5EF4-FFF2-40B4-BE49-F238E27FC236}">
              <a16:creationId xmlns:a16="http://schemas.microsoft.com/office/drawing/2014/main" xmlns="" id="{D99CEBDC-2CBF-4086-A1C0-39D010C3F6BF}"/>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90714</xdr:rowOff>
    </xdr:from>
    <xdr:to>
      <xdr:col>116</xdr:col>
      <xdr:colOff>114300</xdr:colOff>
      <xdr:row>105</xdr:row>
      <xdr:rowOff>20864</xdr:rowOff>
    </xdr:to>
    <xdr:sp macro="" textlink="">
      <xdr:nvSpPr>
        <xdr:cNvPr id="924" name="楕円 923">
          <a:extLst>
            <a:ext uri="{FF2B5EF4-FFF2-40B4-BE49-F238E27FC236}">
              <a16:creationId xmlns:a16="http://schemas.microsoft.com/office/drawing/2014/main" xmlns="" id="{B1B4B243-67ED-44DA-B7D0-6F216275CA09}"/>
            </a:ext>
          </a:extLst>
        </xdr:cNvPr>
        <xdr:cNvSpPr/>
      </xdr:nvSpPr>
      <xdr:spPr>
        <a:xfrm>
          <a:off x="22110700" y="1792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113591</xdr:rowOff>
    </xdr:from>
    <xdr:ext cx="469744" cy="259045"/>
    <xdr:sp macro="" textlink="">
      <xdr:nvSpPr>
        <xdr:cNvPr id="925" name="【庁舎】&#10;一人当たり面積該当値テキスト">
          <a:extLst>
            <a:ext uri="{FF2B5EF4-FFF2-40B4-BE49-F238E27FC236}">
              <a16:creationId xmlns:a16="http://schemas.microsoft.com/office/drawing/2014/main" xmlns="" id="{7FC671F5-4D62-4BC7-B3D9-A9E11505CEE0}"/>
            </a:ext>
          </a:extLst>
        </xdr:cNvPr>
        <xdr:cNvSpPr txBox="1"/>
      </xdr:nvSpPr>
      <xdr:spPr>
        <a:xfrm>
          <a:off x="22199600" y="17772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22134</xdr:rowOff>
    </xdr:from>
    <xdr:to>
      <xdr:col>112</xdr:col>
      <xdr:colOff>38100</xdr:colOff>
      <xdr:row>105</xdr:row>
      <xdr:rowOff>123734</xdr:rowOff>
    </xdr:to>
    <xdr:sp macro="" textlink="">
      <xdr:nvSpPr>
        <xdr:cNvPr id="926" name="楕円 925">
          <a:extLst>
            <a:ext uri="{FF2B5EF4-FFF2-40B4-BE49-F238E27FC236}">
              <a16:creationId xmlns:a16="http://schemas.microsoft.com/office/drawing/2014/main" xmlns="" id="{3E565DFC-076D-43F6-A89F-AD7F78DECF7C}"/>
            </a:ext>
          </a:extLst>
        </xdr:cNvPr>
        <xdr:cNvSpPr/>
      </xdr:nvSpPr>
      <xdr:spPr>
        <a:xfrm>
          <a:off x="21272500" y="1802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141514</xdr:rowOff>
    </xdr:from>
    <xdr:to>
      <xdr:col>116</xdr:col>
      <xdr:colOff>63500</xdr:colOff>
      <xdr:row>105</xdr:row>
      <xdr:rowOff>72934</xdr:rowOff>
    </xdr:to>
    <xdr:cxnSp macro="">
      <xdr:nvCxnSpPr>
        <xdr:cNvPr id="927" name="直線コネクタ 926">
          <a:extLst>
            <a:ext uri="{FF2B5EF4-FFF2-40B4-BE49-F238E27FC236}">
              <a16:creationId xmlns:a16="http://schemas.microsoft.com/office/drawing/2014/main" xmlns="" id="{7F32474D-BD2B-468F-84F8-25C2C71DB6D6}"/>
            </a:ext>
          </a:extLst>
        </xdr:cNvPr>
        <xdr:cNvCxnSpPr/>
      </xdr:nvCxnSpPr>
      <xdr:spPr>
        <a:xfrm flipV="1">
          <a:off x="21323300" y="17972314"/>
          <a:ext cx="8382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41729</xdr:rowOff>
    </xdr:from>
    <xdr:to>
      <xdr:col>107</xdr:col>
      <xdr:colOff>101600</xdr:colOff>
      <xdr:row>105</xdr:row>
      <xdr:rowOff>143329</xdr:rowOff>
    </xdr:to>
    <xdr:sp macro="" textlink="">
      <xdr:nvSpPr>
        <xdr:cNvPr id="928" name="楕円 927">
          <a:extLst>
            <a:ext uri="{FF2B5EF4-FFF2-40B4-BE49-F238E27FC236}">
              <a16:creationId xmlns:a16="http://schemas.microsoft.com/office/drawing/2014/main" xmlns="" id="{C7775C2B-6731-4A38-B469-D7BB4FB8FA8C}"/>
            </a:ext>
          </a:extLst>
        </xdr:cNvPr>
        <xdr:cNvSpPr/>
      </xdr:nvSpPr>
      <xdr:spPr>
        <a:xfrm>
          <a:off x="20383500" y="18043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72934</xdr:rowOff>
    </xdr:from>
    <xdr:to>
      <xdr:col>111</xdr:col>
      <xdr:colOff>177800</xdr:colOff>
      <xdr:row>105</xdr:row>
      <xdr:rowOff>92529</xdr:rowOff>
    </xdr:to>
    <xdr:cxnSp macro="">
      <xdr:nvCxnSpPr>
        <xdr:cNvPr id="929" name="直線コネクタ 928">
          <a:extLst>
            <a:ext uri="{FF2B5EF4-FFF2-40B4-BE49-F238E27FC236}">
              <a16:creationId xmlns:a16="http://schemas.microsoft.com/office/drawing/2014/main" xmlns="" id="{C802C549-A4E5-4795-9E8B-0778D7FB0431}"/>
            </a:ext>
          </a:extLst>
        </xdr:cNvPr>
        <xdr:cNvCxnSpPr/>
      </xdr:nvCxnSpPr>
      <xdr:spPr>
        <a:xfrm flipV="1">
          <a:off x="20434300" y="18075184"/>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105</xdr:row>
      <xdr:rowOff>58057</xdr:rowOff>
    </xdr:from>
    <xdr:to>
      <xdr:col>102</xdr:col>
      <xdr:colOff>165100</xdr:colOff>
      <xdr:row>105</xdr:row>
      <xdr:rowOff>159657</xdr:rowOff>
    </xdr:to>
    <xdr:sp macro="" textlink="">
      <xdr:nvSpPr>
        <xdr:cNvPr id="930" name="楕円 929">
          <a:extLst>
            <a:ext uri="{FF2B5EF4-FFF2-40B4-BE49-F238E27FC236}">
              <a16:creationId xmlns:a16="http://schemas.microsoft.com/office/drawing/2014/main" xmlns="" id="{947EA808-7814-4107-B32B-C406343B04B5}"/>
            </a:ext>
          </a:extLst>
        </xdr:cNvPr>
        <xdr:cNvSpPr/>
      </xdr:nvSpPr>
      <xdr:spPr>
        <a:xfrm>
          <a:off x="19494500" y="18060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92529</xdr:rowOff>
    </xdr:from>
    <xdr:to>
      <xdr:col>107</xdr:col>
      <xdr:colOff>50800</xdr:colOff>
      <xdr:row>105</xdr:row>
      <xdr:rowOff>108857</xdr:rowOff>
    </xdr:to>
    <xdr:cxnSp macro="">
      <xdr:nvCxnSpPr>
        <xdr:cNvPr id="931" name="直線コネクタ 930">
          <a:extLst>
            <a:ext uri="{FF2B5EF4-FFF2-40B4-BE49-F238E27FC236}">
              <a16:creationId xmlns:a16="http://schemas.microsoft.com/office/drawing/2014/main" xmlns="" id="{EC440BEE-A22B-48CE-B7D5-DC5396418563}"/>
            </a:ext>
          </a:extLst>
        </xdr:cNvPr>
        <xdr:cNvCxnSpPr/>
      </xdr:nvCxnSpPr>
      <xdr:spPr>
        <a:xfrm flipV="1">
          <a:off x="19545300" y="18094779"/>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105</xdr:row>
      <xdr:rowOff>89081</xdr:rowOff>
    </xdr:from>
    <xdr:to>
      <xdr:col>98</xdr:col>
      <xdr:colOff>38100</xdr:colOff>
      <xdr:row>106</xdr:row>
      <xdr:rowOff>19231</xdr:rowOff>
    </xdr:to>
    <xdr:sp macro="" textlink="">
      <xdr:nvSpPr>
        <xdr:cNvPr id="932" name="楕円 931">
          <a:extLst>
            <a:ext uri="{FF2B5EF4-FFF2-40B4-BE49-F238E27FC236}">
              <a16:creationId xmlns:a16="http://schemas.microsoft.com/office/drawing/2014/main" xmlns="" id="{69B239DD-615E-4CE2-AECA-1768E134F1B3}"/>
            </a:ext>
          </a:extLst>
        </xdr:cNvPr>
        <xdr:cNvSpPr/>
      </xdr:nvSpPr>
      <xdr:spPr>
        <a:xfrm>
          <a:off x="18605500" y="1809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108857</xdr:rowOff>
    </xdr:from>
    <xdr:to>
      <xdr:col>102</xdr:col>
      <xdr:colOff>114300</xdr:colOff>
      <xdr:row>105</xdr:row>
      <xdr:rowOff>139881</xdr:rowOff>
    </xdr:to>
    <xdr:cxnSp macro="">
      <xdr:nvCxnSpPr>
        <xdr:cNvPr id="933" name="直線コネクタ 932">
          <a:extLst>
            <a:ext uri="{FF2B5EF4-FFF2-40B4-BE49-F238E27FC236}">
              <a16:creationId xmlns:a16="http://schemas.microsoft.com/office/drawing/2014/main" xmlns="" id="{58D8DC6A-093A-41FD-8E73-660A624E73A4}"/>
            </a:ext>
          </a:extLst>
        </xdr:cNvPr>
        <xdr:cNvCxnSpPr/>
      </xdr:nvCxnSpPr>
      <xdr:spPr>
        <a:xfrm flipV="1">
          <a:off x="18656300" y="1811110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145885</xdr:rowOff>
    </xdr:from>
    <xdr:ext cx="469744" cy="259045"/>
    <xdr:sp macro="" textlink="">
      <xdr:nvSpPr>
        <xdr:cNvPr id="934" name="n_1aveValue【庁舎】&#10;一人当たり面積">
          <a:extLst>
            <a:ext uri="{FF2B5EF4-FFF2-40B4-BE49-F238E27FC236}">
              <a16:creationId xmlns:a16="http://schemas.microsoft.com/office/drawing/2014/main" xmlns="" id="{073C0A4F-E7E3-4233-B2BE-1E5F11D9BE42}"/>
            </a:ext>
          </a:extLst>
        </xdr:cNvPr>
        <xdr:cNvSpPr txBox="1"/>
      </xdr:nvSpPr>
      <xdr:spPr>
        <a:xfrm>
          <a:off x="21075727" y="18319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150784</xdr:rowOff>
    </xdr:from>
    <xdr:ext cx="469744" cy="259045"/>
    <xdr:sp macro="" textlink="">
      <xdr:nvSpPr>
        <xdr:cNvPr id="935" name="n_2aveValue【庁舎】&#10;一人当たり面積">
          <a:extLst>
            <a:ext uri="{FF2B5EF4-FFF2-40B4-BE49-F238E27FC236}">
              <a16:creationId xmlns:a16="http://schemas.microsoft.com/office/drawing/2014/main" xmlns="" id="{755A5E7A-0F8B-434F-8826-7DB3DFB75A49}"/>
            </a:ext>
          </a:extLst>
        </xdr:cNvPr>
        <xdr:cNvSpPr txBox="1"/>
      </xdr:nvSpPr>
      <xdr:spPr>
        <a:xfrm>
          <a:off x="20199427" y="18324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140988</xdr:rowOff>
    </xdr:from>
    <xdr:ext cx="469744" cy="259045"/>
    <xdr:sp macro="" textlink="">
      <xdr:nvSpPr>
        <xdr:cNvPr id="936" name="n_3aveValue【庁舎】&#10;一人当たり面積">
          <a:extLst>
            <a:ext uri="{FF2B5EF4-FFF2-40B4-BE49-F238E27FC236}">
              <a16:creationId xmlns:a16="http://schemas.microsoft.com/office/drawing/2014/main" xmlns="" id="{5925A927-A47D-4BD5-8A8B-D8F0AA7284AF}"/>
            </a:ext>
          </a:extLst>
        </xdr:cNvPr>
        <xdr:cNvSpPr txBox="1"/>
      </xdr:nvSpPr>
      <xdr:spPr>
        <a:xfrm>
          <a:off x="19310427" y="18314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155683</xdr:rowOff>
    </xdr:from>
    <xdr:ext cx="469744" cy="259045"/>
    <xdr:sp macro="" textlink="">
      <xdr:nvSpPr>
        <xdr:cNvPr id="937" name="n_4aveValue【庁舎】&#10;一人当たり面積">
          <a:extLst>
            <a:ext uri="{FF2B5EF4-FFF2-40B4-BE49-F238E27FC236}">
              <a16:creationId xmlns:a16="http://schemas.microsoft.com/office/drawing/2014/main" xmlns="" id="{65C68C25-26CD-4CCA-AEE7-F2F26AAA6CD1}"/>
            </a:ext>
          </a:extLst>
        </xdr:cNvPr>
        <xdr:cNvSpPr txBox="1"/>
      </xdr:nvSpPr>
      <xdr:spPr>
        <a:xfrm>
          <a:off x="18421427" y="18329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140261</xdr:rowOff>
    </xdr:from>
    <xdr:ext cx="469744" cy="259045"/>
    <xdr:sp macro="" textlink="">
      <xdr:nvSpPr>
        <xdr:cNvPr id="938" name="n_1mainValue【庁舎】&#10;一人当たり面積">
          <a:extLst>
            <a:ext uri="{FF2B5EF4-FFF2-40B4-BE49-F238E27FC236}">
              <a16:creationId xmlns:a16="http://schemas.microsoft.com/office/drawing/2014/main" xmlns="" id="{A4FD0D3D-834A-4FA6-BD48-782C016EBE3E}"/>
            </a:ext>
          </a:extLst>
        </xdr:cNvPr>
        <xdr:cNvSpPr txBox="1"/>
      </xdr:nvSpPr>
      <xdr:spPr>
        <a:xfrm>
          <a:off x="21075727" y="177996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159856</xdr:rowOff>
    </xdr:from>
    <xdr:ext cx="469744" cy="259045"/>
    <xdr:sp macro="" textlink="">
      <xdr:nvSpPr>
        <xdr:cNvPr id="939" name="n_2mainValue【庁舎】&#10;一人当たり面積">
          <a:extLst>
            <a:ext uri="{FF2B5EF4-FFF2-40B4-BE49-F238E27FC236}">
              <a16:creationId xmlns:a16="http://schemas.microsoft.com/office/drawing/2014/main" xmlns="" id="{7A8C2F8F-0F3C-495E-93AD-B9CCC6C0783A}"/>
            </a:ext>
          </a:extLst>
        </xdr:cNvPr>
        <xdr:cNvSpPr txBox="1"/>
      </xdr:nvSpPr>
      <xdr:spPr>
        <a:xfrm>
          <a:off x="20199427" y="17819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4734</xdr:rowOff>
    </xdr:from>
    <xdr:ext cx="469744" cy="259045"/>
    <xdr:sp macro="" textlink="">
      <xdr:nvSpPr>
        <xdr:cNvPr id="940" name="n_3mainValue【庁舎】&#10;一人当たり面積">
          <a:extLst>
            <a:ext uri="{FF2B5EF4-FFF2-40B4-BE49-F238E27FC236}">
              <a16:creationId xmlns:a16="http://schemas.microsoft.com/office/drawing/2014/main" xmlns="" id="{117596D6-727B-44E1-83B4-3ED23D92C5C8}"/>
            </a:ext>
          </a:extLst>
        </xdr:cNvPr>
        <xdr:cNvSpPr txBox="1"/>
      </xdr:nvSpPr>
      <xdr:spPr>
        <a:xfrm>
          <a:off x="19310427" y="17835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35758</xdr:rowOff>
    </xdr:from>
    <xdr:ext cx="469744" cy="259045"/>
    <xdr:sp macro="" textlink="">
      <xdr:nvSpPr>
        <xdr:cNvPr id="941" name="n_4mainValue【庁舎】&#10;一人当たり面積">
          <a:extLst>
            <a:ext uri="{FF2B5EF4-FFF2-40B4-BE49-F238E27FC236}">
              <a16:creationId xmlns:a16="http://schemas.microsoft.com/office/drawing/2014/main" xmlns="" id="{F1A18355-A3A1-418E-87E8-773927165430}"/>
            </a:ext>
          </a:extLst>
        </xdr:cNvPr>
        <xdr:cNvSpPr txBox="1"/>
      </xdr:nvSpPr>
      <xdr:spPr>
        <a:xfrm>
          <a:off x="18421427" y="178665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2" name="正方形/長方形 941">
          <a:extLst>
            <a:ext uri="{FF2B5EF4-FFF2-40B4-BE49-F238E27FC236}">
              <a16:creationId xmlns:a16="http://schemas.microsoft.com/office/drawing/2014/main" xmlns="" id="{1CF93A1C-267F-47F0-A27D-711FACF79132}"/>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3" name="正方形/長方形 942">
          <a:extLst>
            <a:ext uri="{FF2B5EF4-FFF2-40B4-BE49-F238E27FC236}">
              <a16:creationId xmlns:a16="http://schemas.microsoft.com/office/drawing/2014/main" xmlns="" id="{2626E8B1-AB89-4372-8866-80350780F42A}"/>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4" name="テキスト ボックス 943">
          <a:extLst>
            <a:ext uri="{FF2B5EF4-FFF2-40B4-BE49-F238E27FC236}">
              <a16:creationId xmlns:a16="http://schemas.microsoft.com/office/drawing/2014/main" xmlns="" id="{39399563-564F-4780-BF6D-2279CAFF0B49}"/>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本市は合併により広大な面積に集落が分散しているという事情を有しており、各旧町村ごとに同機能を持つ公共施設を多く保有している状況となっている。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418" t="s">
        <v>80</v>
      </c>
      <c r="C1" s="418"/>
      <c r="D1" s="418"/>
      <c r="E1" s="418"/>
      <c r="F1" s="418"/>
      <c r="G1" s="418"/>
      <c r="H1" s="418"/>
      <c r="I1" s="418"/>
      <c r="J1" s="418"/>
      <c r="K1" s="418"/>
      <c r="L1" s="418"/>
      <c r="M1" s="418"/>
      <c r="N1" s="418"/>
      <c r="O1" s="418"/>
      <c r="P1" s="418"/>
      <c r="Q1" s="418"/>
      <c r="R1" s="418"/>
      <c r="S1" s="418"/>
      <c r="T1" s="418"/>
      <c r="U1" s="418"/>
      <c r="V1" s="418"/>
      <c r="W1" s="418"/>
      <c r="X1" s="418"/>
      <c r="Y1" s="418"/>
      <c r="Z1" s="418"/>
      <c r="AA1" s="418"/>
      <c r="AB1" s="418"/>
      <c r="AC1" s="418"/>
      <c r="AD1" s="418"/>
      <c r="AE1" s="418"/>
      <c r="AF1" s="418"/>
      <c r="AG1" s="418"/>
      <c r="AH1" s="418"/>
      <c r="AI1" s="418"/>
      <c r="AJ1" s="418"/>
      <c r="AK1" s="418"/>
      <c r="AL1" s="418"/>
      <c r="AM1" s="418"/>
      <c r="AN1" s="418"/>
      <c r="AO1" s="418"/>
      <c r="AP1" s="418"/>
      <c r="AQ1" s="418"/>
      <c r="AR1" s="418"/>
      <c r="AS1" s="418"/>
      <c r="AT1" s="418"/>
      <c r="AU1" s="418"/>
      <c r="AV1" s="418"/>
      <c r="AW1" s="418"/>
      <c r="AX1" s="418"/>
      <c r="AY1" s="418"/>
      <c r="AZ1" s="418"/>
      <c r="BA1" s="418"/>
      <c r="BB1" s="418"/>
      <c r="BC1" s="418"/>
      <c r="BD1" s="418"/>
      <c r="BE1" s="418"/>
      <c r="BF1" s="418"/>
      <c r="BG1" s="418"/>
      <c r="BH1" s="418"/>
      <c r="BI1" s="418"/>
      <c r="BJ1" s="418"/>
      <c r="BK1" s="418"/>
      <c r="BL1" s="418"/>
      <c r="BM1" s="418"/>
      <c r="BN1" s="418"/>
      <c r="BO1" s="418"/>
      <c r="BP1" s="418"/>
      <c r="BQ1" s="418"/>
      <c r="BR1" s="418"/>
      <c r="BS1" s="418"/>
      <c r="BT1" s="418"/>
      <c r="BU1" s="418"/>
      <c r="BV1" s="418"/>
      <c r="BW1" s="418"/>
      <c r="BX1" s="418"/>
      <c r="BY1" s="418"/>
      <c r="BZ1" s="418"/>
      <c r="CA1" s="418"/>
      <c r="CB1" s="418"/>
      <c r="CC1" s="418"/>
      <c r="CD1" s="418"/>
      <c r="CE1" s="418"/>
      <c r="CF1" s="418"/>
      <c r="CG1" s="418"/>
      <c r="CH1" s="418"/>
      <c r="CI1" s="418"/>
      <c r="CJ1" s="418"/>
      <c r="CK1" s="418"/>
      <c r="CL1" s="418"/>
      <c r="CM1" s="418"/>
      <c r="CN1" s="418"/>
      <c r="CO1" s="418"/>
      <c r="CP1" s="418"/>
      <c r="CQ1" s="418"/>
      <c r="CR1" s="418"/>
      <c r="CS1" s="418"/>
      <c r="CT1" s="418"/>
      <c r="CU1" s="418"/>
      <c r="CV1" s="418"/>
      <c r="CW1" s="418"/>
      <c r="CX1" s="418"/>
      <c r="CY1" s="418"/>
      <c r="CZ1" s="418"/>
      <c r="DA1" s="418"/>
      <c r="DB1" s="418"/>
      <c r="DC1" s="418"/>
      <c r="DD1" s="418"/>
      <c r="DE1" s="418"/>
      <c r="DF1" s="418"/>
      <c r="DG1" s="418"/>
      <c r="DH1" s="418"/>
      <c r="DI1" s="418"/>
      <c r="DJ1" s="178"/>
      <c r="DK1" s="178"/>
      <c r="DL1" s="178"/>
      <c r="DM1" s="178"/>
      <c r="DN1" s="178"/>
      <c r="DO1" s="178"/>
    </row>
    <row r="2" spans="1:119" ht="24.75" thickBot="1">
      <c r="B2" s="179" t="s">
        <v>81</v>
      </c>
      <c r="C2" s="179"/>
      <c r="D2" s="180"/>
    </row>
    <row r="3" spans="1:119" ht="18.75" customHeight="1" thickBot="1">
      <c r="A3" s="178"/>
      <c r="B3" s="419" t="s">
        <v>82</v>
      </c>
      <c r="C3" s="420"/>
      <c r="D3" s="420"/>
      <c r="E3" s="421"/>
      <c r="F3" s="421"/>
      <c r="G3" s="421"/>
      <c r="H3" s="421"/>
      <c r="I3" s="421"/>
      <c r="J3" s="421"/>
      <c r="K3" s="421"/>
      <c r="L3" s="421" t="s">
        <v>83</v>
      </c>
      <c r="M3" s="421"/>
      <c r="N3" s="421"/>
      <c r="O3" s="421"/>
      <c r="P3" s="421"/>
      <c r="Q3" s="421"/>
      <c r="R3" s="428"/>
      <c r="S3" s="428"/>
      <c r="T3" s="428"/>
      <c r="U3" s="428"/>
      <c r="V3" s="429"/>
      <c r="W3" s="403" t="s">
        <v>84</v>
      </c>
      <c r="X3" s="404"/>
      <c r="Y3" s="404"/>
      <c r="Z3" s="404"/>
      <c r="AA3" s="404"/>
      <c r="AB3" s="420"/>
      <c r="AC3" s="428" t="s">
        <v>85</v>
      </c>
      <c r="AD3" s="404"/>
      <c r="AE3" s="404"/>
      <c r="AF3" s="404"/>
      <c r="AG3" s="404"/>
      <c r="AH3" s="404"/>
      <c r="AI3" s="404"/>
      <c r="AJ3" s="404"/>
      <c r="AK3" s="404"/>
      <c r="AL3" s="405"/>
      <c r="AM3" s="403" t="s">
        <v>86</v>
      </c>
      <c r="AN3" s="404"/>
      <c r="AO3" s="404"/>
      <c r="AP3" s="404"/>
      <c r="AQ3" s="404"/>
      <c r="AR3" s="404"/>
      <c r="AS3" s="404"/>
      <c r="AT3" s="404"/>
      <c r="AU3" s="404"/>
      <c r="AV3" s="404"/>
      <c r="AW3" s="404"/>
      <c r="AX3" s="405"/>
      <c r="AY3" s="440" t="s">
        <v>1</v>
      </c>
      <c r="AZ3" s="441"/>
      <c r="BA3" s="441"/>
      <c r="BB3" s="441"/>
      <c r="BC3" s="441"/>
      <c r="BD3" s="441"/>
      <c r="BE3" s="441"/>
      <c r="BF3" s="441"/>
      <c r="BG3" s="441"/>
      <c r="BH3" s="441"/>
      <c r="BI3" s="441"/>
      <c r="BJ3" s="441"/>
      <c r="BK3" s="441"/>
      <c r="BL3" s="441"/>
      <c r="BM3" s="442"/>
      <c r="BN3" s="403" t="s">
        <v>87</v>
      </c>
      <c r="BO3" s="404"/>
      <c r="BP3" s="404"/>
      <c r="BQ3" s="404"/>
      <c r="BR3" s="404"/>
      <c r="BS3" s="404"/>
      <c r="BT3" s="404"/>
      <c r="BU3" s="405"/>
      <c r="BV3" s="403" t="s">
        <v>88</v>
      </c>
      <c r="BW3" s="404"/>
      <c r="BX3" s="404"/>
      <c r="BY3" s="404"/>
      <c r="BZ3" s="404"/>
      <c r="CA3" s="404"/>
      <c r="CB3" s="404"/>
      <c r="CC3" s="405"/>
      <c r="CD3" s="440" t="s">
        <v>1</v>
      </c>
      <c r="CE3" s="441"/>
      <c r="CF3" s="441"/>
      <c r="CG3" s="441"/>
      <c r="CH3" s="441"/>
      <c r="CI3" s="441"/>
      <c r="CJ3" s="441"/>
      <c r="CK3" s="441"/>
      <c r="CL3" s="441"/>
      <c r="CM3" s="441"/>
      <c r="CN3" s="441"/>
      <c r="CO3" s="441"/>
      <c r="CP3" s="441"/>
      <c r="CQ3" s="441"/>
      <c r="CR3" s="441"/>
      <c r="CS3" s="442"/>
      <c r="CT3" s="403" t="s">
        <v>89</v>
      </c>
      <c r="CU3" s="404"/>
      <c r="CV3" s="404"/>
      <c r="CW3" s="404"/>
      <c r="CX3" s="404"/>
      <c r="CY3" s="404"/>
      <c r="CZ3" s="404"/>
      <c r="DA3" s="405"/>
      <c r="DB3" s="403" t="s">
        <v>90</v>
      </c>
      <c r="DC3" s="404"/>
      <c r="DD3" s="404"/>
      <c r="DE3" s="404"/>
      <c r="DF3" s="404"/>
      <c r="DG3" s="404"/>
      <c r="DH3" s="404"/>
      <c r="DI3" s="405"/>
    </row>
    <row r="4" spans="1:119" ht="18.75" customHeight="1">
      <c r="A4" s="178"/>
      <c r="B4" s="422"/>
      <c r="C4" s="423"/>
      <c r="D4" s="423"/>
      <c r="E4" s="424"/>
      <c r="F4" s="424"/>
      <c r="G4" s="424"/>
      <c r="H4" s="424"/>
      <c r="I4" s="424"/>
      <c r="J4" s="424"/>
      <c r="K4" s="424"/>
      <c r="L4" s="424"/>
      <c r="M4" s="424"/>
      <c r="N4" s="424"/>
      <c r="O4" s="424"/>
      <c r="P4" s="424"/>
      <c r="Q4" s="424"/>
      <c r="R4" s="430"/>
      <c r="S4" s="430"/>
      <c r="T4" s="430"/>
      <c r="U4" s="430"/>
      <c r="V4" s="431"/>
      <c r="W4" s="434"/>
      <c r="X4" s="435"/>
      <c r="Y4" s="435"/>
      <c r="Z4" s="435"/>
      <c r="AA4" s="435"/>
      <c r="AB4" s="423"/>
      <c r="AC4" s="430"/>
      <c r="AD4" s="435"/>
      <c r="AE4" s="435"/>
      <c r="AF4" s="435"/>
      <c r="AG4" s="435"/>
      <c r="AH4" s="435"/>
      <c r="AI4" s="435"/>
      <c r="AJ4" s="435"/>
      <c r="AK4" s="435"/>
      <c r="AL4" s="438"/>
      <c r="AM4" s="436"/>
      <c r="AN4" s="437"/>
      <c r="AO4" s="437"/>
      <c r="AP4" s="437"/>
      <c r="AQ4" s="437"/>
      <c r="AR4" s="437"/>
      <c r="AS4" s="437"/>
      <c r="AT4" s="437"/>
      <c r="AU4" s="437"/>
      <c r="AV4" s="437"/>
      <c r="AW4" s="437"/>
      <c r="AX4" s="439"/>
      <c r="AY4" s="406" t="s">
        <v>91</v>
      </c>
      <c r="AZ4" s="407"/>
      <c r="BA4" s="407"/>
      <c r="BB4" s="407"/>
      <c r="BC4" s="407"/>
      <c r="BD4" s="407"/>
      <c r="BE4" s="407"/>
      <c r="BF4" s="407"/>
      <c r="BG4" s="407"/>
      <c r="BH4" s="407"/>
      <c r="BI4" s="407"/>
      <c r="BJ4" s="407"/>
      <c r="BK4" s="407"/>
      <c r="BL4" s="407"/>
      <c r="BM4" s="408"/>
      <c r="BN4" s="409">
        <v>26097403</v>
      </c>
      <c r="BO4" s="410"/>
      <c r="BP4" s="410"/>
      <c r="BQ4" s="410"/>
      <c r="BR4" s="410"/>
      <c r="BS4" s="410"/>
      <c r="BT4" s="410"/>
      <c r="BU4" s="411"/>
      <c r="BV4" s="409">
        <v>28005654</v>
      </c>
      <c r="BW4" s="410"/>
      <c r="BX4" s="410"/>
      <c r="BY4" s="410"/>
      <c r="BZ4" s="410"/>
      <c r="CA4" s="410"/>
      <c r="CB4" s="410"/>
      <c r="CC4" s="411"/>
      <c r="CD4" s="412" t="s">
        <v>92</v>
      </c>
      <c r="CE4" s="413"/>
      <c r="CF4" s="413"/>
      <c r="CG4" s="413"/>
      <c r="CH4" s="413"/>
      <c r="CI4" s="413"/>
      <c r="CJ4" s="413"/>
      <c r="CK4" s="413"/>
      <c r="CL4" s="413"/>
      <c r="CM4" s="413"/>
      <c r="CN4" s="413"/>
      <c r="CO4" s="413"/>
      <c r="CP4" s="413"/>
      <c r="CQ4" s="413"/>
      <c r="CR4" s="413"/>
      <c r="CS4" s="414"/>
      <c r="CT4" s="415">
        <v>8.1999999999999993</v>
      </c>
      <c r="CU4" s="416"/>
      <c r="CV4" s="416"/>
      <c r="CW4" s="416"/>
      <c r="CX4" s="416"/>
      <c r="CY4" s="416"/>
      <c r="CZ4" s="416"/>
      <c r="DA4" s="417"/>
      <c r="DB4" s="415">
        <v>4.8</v>
      </c>
      <c r="DC4" s="416"/>
      <c r="DD4" s="416"/>
      <c r="DE4" s="416"/>
      <c r="DF4" s="416"/>
      <c r="DG4" s="416"/>
      <c r="DH4" s="416"/>
      <c r="DI4" s="417"/>
    </row>
    <row r="5" spans="1:119" ht="18.75" customHeight="1">
      <c r="A5" s="178"/>
      <c r="B5" s="425"/>
      <c r="C5" s="426"/>
      <c r="D5" s="426"/>
      <c r="E5" s="427"/>
      <c r="F5" s="427"/>
      <c r="G5" s="427"/>
      <c r="H5" s="427"/>
      <c r="I5" s="427"/>
      <c r="J5" s="427"/>
      <c r="K5" s="427"/>
      <c r="L5" s="427"/>
      <c r="M5" s="427"/>
      <c r="N5" s="427"/>
      <c r="O5" s="427"/>
      <c r="P5" s="427"/>
      <c r="Q5" s="427"/>
      <c r="R5" s="432"/>
      <c r="S5" s="432"/>
      <c r="T5" s="432"/>
      <c r="U5" s="432"/>
      <c r="V5" s="433"/>
      <c r="W5" s="436"/>
      <c r="X5" s="437"/>
      <c r="Y5" s="437"/>
      <c r="Z5" s="437"/>
      <c r="AA5" s="437"/>
      <c r="AB5" s="426"/>
      <c r="AC5" s="432"/>
      <c r="AD5" s="437"/>
      <c r="AE5" s="437"/>
      <c r="AF5" s="437"/>
      <c r="AG5" s="437"/>
      <c r="AH5" s="437"/>
      <c r="AI5" s="437"/>
      <c r="AJ5" s="437"/>
      <c r="AK5" s="437"/>
      <c r="AL5" s="439"/>
      <c r="AM5" s="475" t="s">
        <v>93</v>
      </c>
      <c r="AN5" s="476"/>
      <c r="AO5" s="476"/>
      <c r="AP5" s="476"/>
      <c r="AQ5" s="476"/>
      <c r="AR5" s="476"/>
      <c r="AS5" s="476"/>
      <c r="AT5" s="477"/>
      <c r="AU5" s="478" t="s">
        <v>94</v>
      </c>
      <c r="AV5" s="479"/>
      <c r="AW5" s="479"/>
      <c r="AX5" s="479"/>
      <c r="AY5" s="480" t="s">
        <v>95</v>
      </c>
      <c r="AZ5" s="481"/>
      <c r="BA5" s="481"/>
      <c r="BB5" s="481"/>
      <c r="BC5" s="481"/>
      <c r="BD5" s="481"/>
      <c r="BE5" s="481"/>
      <c r="BF5" s="481"/>
      <c r="BG5" s="481"/>
      <c r="BH5" s="481"/>
      <c r="BI5" s="481"/>
      <c r="BJ5" s="481"/>
      <c r="BK5" s="481"/>
      <c r="BL5" s="481"/>
      <c r="BM5" s="482"/>
      <c r="BN5" s="446">
        <v>24626116</v>
      </c>
      <c r="BO5" s="447"/>
      <c r="BP5" s="447"/>
      <c r="BQ5" s="447"/>
      <c r="BR5" s="447"/>
      <c r="BS5" s="447"/>
      <c r="BT5" s="447"/>
      <c r="BU5" s="448"/>
      <c r="BV5" s="446">
        <v>26628013</v>
      </c>
      <c r="BW5" s="447"/>
      <c r="BX5" s="447"/>
      <c r="BY5" s="447"/>
      <c r="BZ5" s="447"/>
      <c r="CA5" s="447"/>
      <c r="CB5" s="447"/>
      <c r="CC5" s="448"/>
      <c r="CD5" s="449" t="s">
        <v>96</v>
      </c>
      <c r="CE5" s="450"/>
      <c r="CF5" s="450"/>
      <c r="CG5" s="450"/>
      <c r="CH5" s="450"/>
      <c r="CI5" s="450"/>
      <c r="CJ5" s="450"/>
      <c r="CK5" s="450"/>
      <c r="CL5" s="450"/>
      <c r="CM5" s="450"/>
      <c r="CN5" s="450"/>
      <c r="CO5" s="450"/>
      <c r="CP5" s="450"/>
      <c r="CQ5" s="450"/>
      <c r="CR5" s="450"/>
      <c r="CS5" s="451"/>
      <c r="CT5" s="443">
        <v>88</v>
      </c>
      <c r="CU5" s="444"/>
      <c r="CV5" s="444"/>
      <c r="CW5" s="444"/>
      <c r="CX5" s="444"/>
      <c r="CY5" s="444"/>
      <c r="CZ5" s="444"/>
      <c r="DA5" s="445"/>
      <c r="DB5" s="443">
        <v>91.3</v>
      </c>
      <c r="DC5" s="444"/>
      <c r="DD5" s="444"/>
      <c r="DE5" s="444"/>
      <c r="DF5" s="444"/>
      <c r="DG5" s="444"/>
      <c r="DH5" s="444"/>
      <c r="DI5" s="445"/>
    </row>
    <row r="6" spans="1:119" ht="18.75" customHeight="1">
      <c r="A6" s="178"/>
      <c r="B6" s="452" t="s">
        <v>97</v>
      </c>
      <c r="C6" s="453"/>
      <c r="D6" s="453"/>
      <c r="E6" s="454"/>
      <c r="F6" s="454"/>
      <c r="G6" s="454"/>
      <c r="H6" s="454"/>
      <c r="I6" s="454"/>
      <c r="J6" s="454"/>
      <c r="K6" s="454"/>
      <c r="L6" s="454" t="s">
        <v>98</v>
      </c>
      <c r="M6" s="454"/>
      <c r="N6" s="454"/>
      <c r="O6" s="454"/>
      <c r="P6" s="454"/>
      <c r="Q6" s="454"/>
      <c r="R6" s="458"/>
      <c r="S6" s="458"/>
      <c r="T6" s="458"/>
      <c r="U6" s="458"/>
      <c r="V6" s="459"/>
      <c r="W6" s="462" t="s">
        <v>99</v>
      </c>
      <c r="X6" s="463"/>
      <c r="Y6" s="463"/>
      <c r="Z6" s="463"/>
      <c r="AA6" s="463"/>
      <c r="AB6" s="453"/>
      <c r="AC6" s="466" t="s">
        <v>100</v>
      </c>
      <c r="AD6" s="467"/>
      <c r="AE6" s="467"/>
      <c r="AF6" s="467"/>
      <c r="AG6" s="467"/>
      <c r="AH6" s="467"/>
      <c r="AI6" s="467"/>
      <c r="AJ6" s="467"/>
      <c r="AK6" s="467"/>
      <c r="AL6" s="468"/>
      <c r="AM6" s="475" t="s">
        <v>101</v>
      </c>
      <c r="AN6" s="476"/>
      <c r="AO6" s="476"/>
      <c r="AP6" s="476"/>
      <c r="AQ6" s="476"/>
      <c r="AR6" s="476"/>
      <c r="AS6" s="476"/>
      <c r="AT6" s="477"/>
      <c r="AU6" s="478" t="s">
        <v>94</v>
      </c>
      <c r="AV6" s="479"/>
      <c r="AW6" s="479"/>
      <c r="AX6" s="479"/>
      <c r="AY6" s="480" t="s">
        <v>102</v>
      </c>
      <c r="AZ6" s="481"/>
      <c r="BA6" s="481"/>
      <c r="BB6" s="481"/>
      <c r="BC6" s="481"/>
      <c r="BD6" s="481"/>
      <c r="BE6" s="481"/>
      <c r="BF6" s="481"/>
      <c r="BG6" s="481"/>
      <c r="BH6" s="481"/>
      <c r="BI6" s="481"/>
      <c r="BJ6" s="481"/>
      <c r="BK6" s="481"/>
      <c r="BL6" s="481"/>
      <c r="BM6" s="482"/>
      <c r="BN6" s="446">
        <v>1471287</v>
      </c>
      <c r="BO6" s="447"/>
      <c r="BP6" s="447"/>
      <c r="BQ6" s="447"/>
      <c r="BR6" s="447"/>
      <c r="BS6" s="447"/>
      <c r="BT6" s="447"/>
      <c r="BU6" s="448"/>
      <c r="BV6" s="446">
        <v>1377641</v>
      </c>
      <c r="BW6" s="447"/>
      <c r="BX6" s="447"/>
      <c r="BY6" s="447"/>
      <c r="BZ6" s="447"/>
      <c r="CA6" s="447"/>
      <c r="CB6" s="447"/>
      <c r="CC6" s="448"/>
      <c r="CD6" s="449" t="s">
        <v>103</v>
      </c>
      <c r="CE6" s="450"/>
      <c r="CF6" s="450"/>
      <c r="CG6" s="450"/>
      <c r="CH6" s="450"/>
      <c r="CI6" s="450"/>
      <c r="CJ6" s="450"/>
      <c r="CK6" s="450"/>
      <c r="CL6" s="450"/>
      <c r="CM6" s="450"/>
      <c r="CN6" s="450"/>
      <c r="CO6" s="450"/>
      <c r="CP6" s="450"/>
      <c r="CQ6" s="450"/>
      <c r="CR6" s="450"/>
      <c r="CS6" s="451"/>
      <c r="CT6" s="483">
        <v>90.9</v>
      </c>
      <c r="CU6" s="484"/>
      <c r="CV6" s="484"/>
      <c r="CW6" s="484"/>
      <c r="CX6" s="484"/>
      <c r="CY6" s="484"/>
      <c r="CZ6" s="484"/>
      <c r="DA6" s="485"/>
      <c r="DB6" s="483">
        <v>93.9</v>
      </c>
      <c r="DC6" s="484"/>
      <c r="DD6" s="484"/>
      <c r="DE6" s="484"/>
      <c r="DF6" s="484"/>
      <c r="DG6" s="484"/>
      <c r="DH6" s="484"/>
      <c r="DI6" s="485"/>
    </row>
    <row r="7" spans="1:119" ht="18.75" customHeight="1">
      <c r="A7" s="178"/>
      <c r="B7" s="422"/>
      <c r="C7" s="423"/>
      <c r="D7" s="423"/>
      <c r="E7" s="424"/>
      <c r="F7" s="424"/>
      <c r="G7" s="424"/>
      <c r="H7" s="424"/>
      <c r="I7" s="424"/>
      <c r="J7" s="424"/>
      <c r="K7" s="424"/>
      <c r="L7" s="424"/>
      <c r="M7" s="424"/>
      <c r="N7" s="424"/>
      <c r="O7" s="424"/>
      <c r="P7" s="424"/>
      <c r="Q7" s="424"/>
      <c r="R7" s="430"/>
      <c r="S7" s="430"/>
      <c r="T7" s="430"/>
      <c r="U7" s="430"/>
      <c r="V7" s="431"/>
      <c r="W7" s="434"/>
      <c r="X7" s="435"/>
      <c r="Y7" s="435"/>
      <c r="Z7" s="435"/>
      <c r="AA7" s="435"/>
      <c r="AB7" s="423"/>
      <c r="AC7" s="469"/>
      <c r="AD7" s="470"/>
      <c r="AE7" s="470"/>
      <c r="AF7" s="470"/>
      <c r="AG7" s="470"/>
      <c r="AH7" s="470"/>
      <c r="AI7" s="470"/>
      <c r="AJ7" s="470"/>
      <c r="AK7" s="470"/>
      <c r="AL7" s="471"/>
      <c r="AM7" s="475" t="s">
        <v>104</v>
      </c>
      <c r="AN7" s="476"/>
      <c r="AO7" s="476"/>
      <c r="AP7" s="476"/>
      <c r="AQ7" s="476"/>
      <c r="AR7" s="476"/>
      <c r="AS7" s="476"/>
      <c r="AT7" s="477"/>
      <c r="AU7" s="478" t="s">
        <v>94</v>
      </c>
      <c r="AV7" s="479"/>
      <c r="AW7" s="479"/>
      <c r="AX7" s="479"/>
      <c r="AY7" s="480" t="s">
        <v>105</v>
      </c>
      <c r="AZ7" s="481"/>
      <c r="BA7" s="481"/>
      <c r="BB7" s="481"/>
      <c r="BC7" s="481"/>
      <c r="BD7" s="481"/>
      <c r="BE7" s="481"/>
      <c r="BF7" s="481"/>
      <c r="BG7" s="481"/>
      <c r="BH7" s="481"/>
      <c r="BI7" s="481"/>
      <c r="BJ7" s="481"/>
      <c r="BK7" s="481"/>
      <c r="BL7" s="481"/>
      <c r="BM7" s="482"/>
      <c r="BN7" s="446">
        <v>338322</v>
      </c>
      <c r="BO7" s="447"/>
      <c r="BP7" s="447"/>
      <c r="BQ7" s="447"/>
      <c r="BR7" s="447"/>
      <c r="BS7" s="447"/>
      <c r="BT7" s="447"/>
      <c r="BU7" s="448"/>
      <c r="BV7" s="446">
        <v>719020</v>
      </c>
      <c r="BW7" s="447"/>
      <c r="BX7" s="447"/>
      <c r="BY7" s="447"/>
      <c r="BZ7" s="447"/>
      <c r="CA7" s="447"/>
      <c r="CB7" s="447"/>
      <c r="CC7" s="448"/>
      <c r="CD7" s="449" t="s">
        <v>106</v>
      </c>
      <c r="CE7" s="450"/>
      <c r="CF7" s="450"/>
      <c r="CG7" s="450"/>
      <c r="CH7" s="450"/>
      <c r="CI7" s="450"/>
      <c r="CJ7" s="450"/>
      <c r="CK7" s="450"/>
      <c r="CL7" s="450"/>
      <c r="CM7" s="450"/>
      <c r="CN7" s="450"/>
      <c r="CO7" s="450"/>
      <c r="CP7" s="450"/>
      <c r="CQ7" s="450"/>
      <c r="CR7" s="450"/>
      <c r="CS7" s="451"/>
      <c r="CT7" s="446">
        <v>13803078</v>
      </c>
      <c r="CU7" s="447"/>
      <c r="CV7" s="447"/>
      <c r="CW7" s="447"/>
      <c r="CX7" s="447"/>
      <c r="CY7" s="447"/>
      <c r="CZ7" s="447"/>
      <c r="DA7" s="448"/>
      <c r="DB7" s="446">
        <v>13828840</v>
      </c>
      <c r="DC7" s="447"/>
      <c r="DD7" s="447"/>
      <c r="DE7" s="447"/>
      <c r="DF7" s="447"/>
      <c r="DG7" s="447"/>
      <c r="DH7" s="447"/>
      <c r="DI7" s="448"/>
    </row>
    <row r="8" spans="1:119" ht="18.75" customHeight="1" thickBot="1">
      <c r="A8" s="178"/>
      <c r="B8" s="455"/>
      <c r="C8" s="456"/>
      <c r="D8" s="456"/>
      <c r="E8" s="457"/>
      <c r="F8" s="457"/>
      <c r="G8" s="457"/>
      <c r="H8" s="457"/>
      <c r="I8" s="457"/>
      <c r="J8" s="457"/>
      <c r="K8" s="457"/>
      <c r="L8" s="457"/>
      <c r="M8" s="457"/>
      <c r="N8" s="457"/>
      <c r="O8" s="457"/>
      <c r="P8" s="457"/>
      <c r="Q8" s="457"/>
      <c r="R8" s="460"/>
      <c r="S8" s="460"/>
      <c r="T8" s="460"/>
      <c r="U8" s="460"/>
      <c r="V8" s="461"/>
      <c r="W8" s="464"/>
      <c r="X8" s="465"/>
      <c r="Y8" s="465"/>
      <c r="Z8" s="465"/>
      <c r="AA8" s="465"/>
      <c r="AB8" s="456"/>
      <c r="AC8" s="472"/>
      <c r="AD8" s="473"/>
      <c r="AE8" s="473"/>
      <c r="AF8" s="473"/>
      <c r="AG8" s="473"/>
      <c r="AH8" s="473"/>
      <c r="AI8" s="473"/>
      <c r="AJ8" s="473"/>
      <c r="AK8" s="473"/>
      <c r="AL8" s="474"/>
      <c r="AM8" s="475" t="s">
        <v>107</v>
      </c>
      <c r="AN8" s="476"/>
      <c r="AO8" s="476"/>
      <c r="AP8" s="476"/>
      <c r="AQ8" s="476"/>
      <c r="AR8" s="476"/>
      <c r="AS8" s="476"/>
      <c r="AT8" s="477"/>
      <c r="AU8" s="478" t="s">
        <v>108</v>
      </c>
      <c r="AV8" s="479"/>
      <c r="AW8" s="479"/>
      <c r="AX8" s="479"/>
      <c r="AY8" s="480" t="s">
        <v>109</v>
      </c>
      <c r="AZ8" s="481"/>
      <c r="BA8" s="481"/>
      <c r="BB8" s="481"/>
      <c r="BC8" s="481"/>
      <c r="BD8" s="481"/>
      <c r="BE8" s="481"/>
      <c r="BF8" s="481"/>
      <c r="BG8" s="481"/>
      <c r="BH8" s="481"/>
      <c r="BI8" s="481"/>
      <c r="BJ8" s="481"/>
      <c r="BK8" s="481"/>
      <c r="BL8" s="481"/>
      <c r="BM8" s="482"/>
      <c r="BN8" s="446">
        <v>1132965</v>
      </c>
      <c r="BO8" s="447"/>
      <c r="BP8" s="447"/>
      <c r="BQ8" s="447"/>
      <c r="BR8" s="447"/>
      <c r="BS8" s="447"/>
      <c r="BT8" s="447"/>
      <c r="BU8" s="448"/>
      <c r="BV8" s="446">
        <v>658621</v>
      </c>
      <c r="BW8" s="447"/>
      <c r="BX8" s="447"/>
      <c r="BY8" s="447"/>
      <c r="BZ8" s="447"/>
      <c r="CA8" s="447"/>
      <c r="CB8" s="447"/>
      <c r="CC8" s="448"/>
      <c r="CD8" s="449" t="s">
        <v>110</v>
      </c>
      <c r="CE8" s="450"/>
      <c r="CF8" s="450"/>
      <c r="CG8" s="450"/>
      <c r="CH8" s="450"/>
      <c r="CI8" s="450"/>
      <c r="CJ8" s="450"/>
      <c r="CK8" s="450"/>
      <c r="CL8" s="450"/>
      <c r="CM8" s="450"/>
      <c r="CN8" s="450"/>
      <c r="CO8" s="450"/>
      <c r="CP8" s="450"/>
      <c r="CQ8" s="450"/>
      <c r="CR8" s="450"/>
      <c r="CS8" s="451"/>
      <c r="CT8" s="486">
        <v>0.22</v>
      </c>
      <c r="CU8" s="487"/>
      <c r="CV8" s="487"/>
      <c r="CW8" s="487"/>
      <c r="CX8" s="487"/>
      <c r="CY8" s="487"/>
      <c r="CZ8" s="487"/>
      <c r="DA8" s="488"/>
      <c r="DB8" s="486">
        <v>0.22</v>
      </c>
      <c r="DC8" s="487"/>
      <c r="DD8" s="487"/>
      <c r="DE8" s="487"/>
      <c r="DF8" s="487"/>
      <c r="DG8" s="487"/>
      <c r="DH8" s="487"/>
      <c r="DI8" s="488"/>
    </row>
    <row r="9" spans="1:119" ht="18.75" customHeight="1" thickBot="1">
      <c r="A9" s="178"/>
      <c r="B9" s="440" t="s">
        <v>111</v>
      </c>
      <c r="C9" s="441"/>
      <c r="D9" s="441"/>
      <c r="E9" s="441"/>
      <c r="F9" s="441"/>
      <c r="G9" s="441"/>
      <c r="H9" s="441"/>
      <c r="I9" s="441"/>
      <c r="J9" s="441"/>
      <c r="K9" s="489"/>
      <c r="L9" s="490" t="s">
        <v>112</v>
      </c>
      <c r="M9" s="491"/>
      <c r="N9" s="491"/>
      <c r="O9" s="491"/>
      <c r="P9" s="491"/>
      <c r="Q9" s="492"/>
      <c r="R9" s="493">
        <v>23605</v>
      </c>
      <c r="S9" s="494"/>
      <c r="T9" s="494"/>
      <c r="U9" s="494"/>
      <c r="V9" s="495"/>
      <c r="W9" s="403" t="s">
        <v>113</v>
      </c>
      <c r="X9" s="404"/>
      <c r="Y9" s="404"/>
      <c r="Z9" s="404"/>
      <c r="AA9" s="404"/>
      <c r="AB9" s="404"/>
      <c r="AC9" s="404"/>
      <c r="AD9" s="404"/>
      <c r="AE9" s="404"/>
      <c r="AF9" s="404"/>
      <c r="AG9" s="404"/>
      <c r="AH9" s="404"/>
      <c r="AI9" s="404"/>
      <c r="AJ9" s="404"/>
      <c r="AK9" s="404"/>
      <c r="AL9" s="405"/>
      <c r="AM9" s="475" t="s">
        <v>114</v>
      </c>
      <c r="AN9" s="476"/>
      <c r="AO9" s="476"/>
      <c r="AP9" s="476"/>
      <c r="AQ9" s="476"/>
      <c r="AR9" s="476"/>
      <c r="AS9" s="476"/>
      <c r="AT9" s="477"/>
      <c r="AU9" s="478" t="s">
        <v>115</v>
      </c>
      <c r="AV9" s="479"/>
      <c r="AW9" s="479"/>
      <c r="AX9" s="479"/>
      <c r="AY9" s="480" t="s">
        <v>116</v>
      </c>
      <c r="AZ9" s="481"/>
      <c r="BA9" s="481"/>
      <c r="BB9" s="481"/>
      <c r="BC9" s="481"/>
      <c r="BD9" s="481"/>
      <c r="BE9" s="481"/>
      <c r="BF9" s="481"/>
      <c r="BG9" s="481"/>
      <c r="BH9" s="481"/>
      <c r="BI9" s="481"/>
      <c r="BJ9" s="481"/>
      <c r="BK9" s="481"/>
      <c r="BL9" s="481"/>
      <c r="BM9" s="482"/>
      <c r="BN9" s="446">
        <v>474344</v>
      </c>
      <c r="BO9" s="447"/>
      <c r="BP9" s="447"/>
      <c r="BQ9" s="447"/>
      <c r="BR9" s="447"/>
      <c r="BS9" s="447"/>
      <c r="BT9" s="447"/>
      <c r="BU9" s="448"/>
      <c r="BV9" s="446">
        <v>-171188</v>
      </c>
      <c r="BW9" s="447"/>
      <c r="BX9" s="447"/>
      <c r="BY9" s="447"/>
      <c r="BZ9" s="447"/>
      <c r="CA9" s="447"/>
      <c r="CB9" s="447"/>
      <c r="CC9" s="448"/>
      <c r="CD9" s="449" t="s">
        <v>117</v>
      </c>
      <c r="CE9" s="450"/>
      <c r="CF9" s="450"/>
      <c r="CG9" s="450"/>
      <c r="CH9" s="450"/>
      <c r="CI9" s="450"/>
      <c r="CJ9" s="450"/>
      <c r="CK9" s="450"/>
      <c r="CL9" s="450"/>
      <c r="CM9" s="450"/>
      <c r="CN9" s="450"/>
      <c r="CO9" s="450"/>
      <c r="CP9" s="450"/>
      <c r="CQ9" s="450"/>
      <c r="CR9" s="450"/>
      <c r="CS9" s="451"/>
      <c r="CT9" s="443">
        <v>21.2</v>
      </c>
      <c r="CU9" s="444"/>
      <c r="CV9" s="444"/>
      <c r="CW9" s="444"/>
      <c r="CX9" s="444"/>
      <c r="CY9" s="444"/>
      <c r="CZ9" s="444"/>
      <c r="DA9" s="445"/>
      <c r="DB9" s="443">
        <v>23.1</v>
      </c>
      <c r="DC9" s="444"/>
      <c r="DD9" s="444"/>
      <c r="DE9" s="444"/>
      <c r="DF9" s="444"/>
      <c r="DG9" s="444"/>
      <c r="DH9" s="444"/>
      <c r="DI9" s="445"/>
    </row>
    <row r="10" spans="1:119" ht="18.75" customHeight="1" thickBot="1">
      <c r="A10" s="178"/>
      <c r="B10" s="440"/>
      <c r="C10" s="441"/>
      <c r="D10" s="441"/>
      <c r="E10" s="441"/>
      <c r="F10" s="441"/>
      <c r="G10" s="441"/>
      <c r="H10" s="441"/>
      <c r="I10" s="441"/>
      <c r="J10" s="441"/>
      <c r="K10" s="489"/>
      <c r="L10" s="496" t="s">
        <v>118</v>
      </c>
      <c r="M10" s="476"/>
      <c r="N10" s="476"/>
      <c r="O10" s="476"/>
      <c r="P10" s="476"/>
      <c r="Q10" s="477"/>
      <c r="R10" s="497">
        <v>26836</v>
      </c>
      <c r="S10" s="498"/>
      <c r="T10" s="498"/>
      <c r="U10" s="498"/>
      <c r="V10" s="499"/>
      <c r="W10" s="434"/>
      <c r="X10" s="435"/>
      <c r="Y10" s="435"/>
      <c r="Z10" s="435"/>
      <c r="AA10" s="435"/>
      <c r="AB10" s="435"/>
      <c r="AC10" s="435"/>
      <c r="AD10" s="435"/>
      <c r="AE10" s="435"/>
      <c r="AF10" s="435"/>
      <c r="AG10" s="435"/>
      <c r="AH10" s="435"/>
      <c r="AI10" s="435"/>
      <c r="AJ10" s="435"/>
      <c r="AK10" s="435"/>
      <c r="AL10" s="438"/>
      <c r="AM10" s="475" t="s">
        <v>119</v>
      </c>
      <c r="AN10" s="476"/>
      <c r="AO10" s="476"/>
      <c r="AP10" s="476"/>
      <c r="AQ10" s="476"/>
      <c r="AR10" s="476"/>
      <c r="AS10" s="476"/>
      <c r="AT10" s="477"/>
      <c r="AU10" s="478" t="s">
        <v>120</v>
      </c>
      <c r="AV10" s="479"/>
      <c r="AW10" s="479"/>
      <c r="AX10" s="479"/>
      <c r="AY10" s="480" t="s">
        <v>121</v>
      </c>
      <c r="AZ10" s="481"/>
      <c r="BA10" s="481"/>
      <c r="BB10" s="481"/>
      <c r="BC10" s="481"/>
      <c r="BD10" s="481"/>
      <c r="BE10" s="481"/>
      <c r="BF10" s="481"/>
      <c r="BG10" s="481"/>
      <c r="BH10" s="481"/>
      <c r="BI10" s="481"/>
      <c r="BJ10" s="481"/>
      <c r="BK10" s="481"/>
      <c r="BL10" s="481"/>
      <c r="BM10" s="482"/>
      <c r="BN10" s="446">
        <v>393163</v>
      </c>
      <c r="BO10" s="447"/>
      <c r="BP10" s="447"/>
      <c r="BQ10" s="447"/>
      <c r="BR10" s="447"/>
      <c r="BS10" s="447"/>
      <c r="BT10" s="447"/>
      <c r="BU10" s="448"/>
      <c r="BV10" s="446">
        <v>235539</v>
      </c>
      <c r="BW10" s="447"/>
      <c r="BX10" s="447"/>
      <c r="BY10" s="447"/>
      <c r="BZ10" s="447"/>
      <c r="CA10" s="447"/>
      <c r="CB10" s="447"/>
      <c r="CC10" s="448"/>
      <c r="CD10" s="181" t="s">
        <v>122</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40"/>
      <c r="C11" s="441"/>
      <c r="D11" s="441"/>
      <c r="E11" s="441"/>
      <c r="F11" s="441"/>
      <c r="G11" s="441"/>
      <c r="H11" s="441"/>
      <c r="I11" s="441"/>
      <c r="J11" s="441"/>
      <c r="K11" s="489"/>
      <c r="L11" s="500" t="s">
        <v>123</v>
      </c>
      <c r="M11" s="501"/>
      <c r="N11" s="501"/>
      <c r="O11" s="501"/>
      <c r="P11" s="501"/>
      <c r="Q11" s="502"/>
      <c r="R11" s="503" t="s">
        <v>124</v>
      </c>
      <c r="S11" s="504"/>
      <c r="T11" s="504"/>
      <c r="U11" s="504"/>
      <c r="V11" s="505"/>
      <c r="W11" s="434"/>
      <c r="X11" s="435"/>
      <c r="Y11" s="435"/>
      <c r="Z11" s="435"/>
      <c r="AA11" s="435"/>
      <c r="AB11" s="435"/>
      <c r="AC11" s="435"/>
      <c r="AD11" s="435"/>
      <c r="AE11" s="435"/>
      <c r="AF11" s="435"/>
      <c r="AG11" s="435"/>
      <c r="AH11" s="435"/>
      <c r="AI11" s="435"/>
      <c r="AJ11" s="435"/>
      <c r="AK11" s="435"/>
      <c r="AL11" s="438"/>
      <c r="AM11" s="475" t="s">
        <v>125</v>
      </c>
      <c r="AN11" s="476"/>
      <c r="AO11" s="476"/>
      <c r="AP11" s="476"/>
      <c r="AQ11" s="476"/>
      <c r="AR11" s="476"/>
      <c r="AS11" s="476"/>
      <c r="AT11" s="477"/>
      <c r="AU11" s="478" t="s">
        <v>126</v>
      </c>
      <c r="AV11" s="479"/>
      <c r="AW11" s="479"/>
      <c r="AX11" s="479"/>
      <c r="AY11" s="480" t="s">
        <v>127</v>
      </c>
      <c r="AZ11" s="481"/>
      <c r="BA11" s="481"/>
      <c r="BB11" s="481"/>
      <c r="BC11" s="481"/>
      <c r="BD11" s="481"/>
      <c r="BE11" s="481"/>
      <c r="BF11" s="481"/>
      <c r="BG11" s="481"/>
      <c r="BH11" s="481"/>
      <c r="BI11" s="481"/>
      <c r="BJ11" s="481"/>
      <c r="BK11" s="481"/>
      <c r="BL11" s="481"/>
      <c r="BM11" s="482"/>
      <c r="BN11" s="446">
        <v>219360</v>
      </c>
      <c r="BO11" s="447"/>
      <c r="BP11" s="447"/>
      <c r="BQ11" s="447"/>
      <c r="BR11" s="447"/>
      <c r="BS11" s="447"/>
      <c r="BT11" s="447"/>
      <c r="BU11" s="448"/>
      <c r="BV11" s="446">
        <v>242387</v>
      </c>
      <c r="BW11" s="447"/>
      <c r="BX11" s="447"/>
      <c r="BY11" s="447"/>
      <c r="BZ11" s="447"/>
      <c r="CA11" s="447"/>
      <c r="CB11" s="447"/>
      <c r="CC11" s="448"/>
      <c r="CD11" s="449" t="s">
        <v>128</v>
      </c>
      <c r="CE11" s="450"/>
      <c r="CF11" s="450"/>
      <c r="CG11" s="450"/>
      <c r="CH11" s="450"/>
      <c r="CI11" s="450"/>
      <c r="CJ11" s="450"/>
      <c r="CK11" s="450"/>
      <c r="CL11" s="450"/>
      <c r="CM11" s="450"/>
      <c r="CN11" s="450"/>
      <c r="CO11" s="450"/>
      <c r="CP11" s="450"/>
      <c r="CQ11" s="450"/>
      <c r="CR11" s="450"/>
      <c r="CS11" s="451"/>
      <c r="CT11" s="486" t="s">
        <v>129</v>
      </c>
      <c r="CU11" s="487"/>
      <c r="CV11" s="487"/>
      <c r="CW11" s="487"/>
      <c r="CX11" s="487"/>
      <c r="CY11" s="487"/>
      <c r="CZ11" s="487"/>
      <c r="DA11" s="488"/>
      <c r="DB11" s="486" t="s">
        <v>129</v>
      </c>
      <c r="DC11" s="487"/>
      <c r="DD11" s="487"/>
      <c r="DE11" s="487"/>
      <c r="DF11" s="487"/>
      <c r="DG11" s="487"/>
      <c r="DH11" s="487"/>
      <c r="DI11" s="488"/>
    </row>
    <row r="12" spans="1:119" ht="18.75" customHeight="1">
      <c r="A12" s="178"/>
      <c r="B12" s="506" t="s">
        <v>130</v>
      </c>
      <c r="C12" s="507"/>
      <c r="D12" s="507"/>
      <c r="E12" s="507"/>
      <c r="F12" s="507"/>
      <c r="G12" s="507"/>
      <c r="H12" s="507"/>
      <c r="I12" s="507"/>
      <c r="J12" s="507"/>
      <c r="K12" s="508"/>
      <c r="L12" s="515" t="s">
        <v>131</v>
      </c>
      <c r="M12" s="516"/>
      <c r="N12" s="516"/>
      <c r="O12" s="516"/>
      <c r="P12" s="516"/>
      <c r="Q12" s="517"/>
      <c r="R12" s="518">
        <v>24115</v>
      </c>
      <c r="S12" s="519"/>
      <c r="T12" s="519"/>
      <c r="U12" s="519"/>
      <c r="V12" s="520"/>
      <c r="W12" s="521" t="s">
        <v>1</v>
      </c>
      <c r="X12" s="479"/>
      <c r="Y12" s="479"/>
      <c r="Z12" s="479"/>
      <c r="AA12" s="479"/>
      <c r="AB12" s="522"/>
      <c r="AC12" s="523" t="s">
        <v>132</v>
      </c>
      <c r="AD12" s="524"/>
      <c r="AE12" s="524"/>
      <c r="AF12" s="524"/>
      <c r="AG12" s="525"/>
      <c r="AH12" s="523" t="s">
        <v>133</v>
      </c>
      <c r="AI12" s="524"/>
      <c r="AJ12" s="524"/>
      <c r="AK12" s="524"/>
      <c r="AL12" s="526"/>
      <c r="AM12" s="475" t="s">
        <v>134</v>
      </c>
      <c r="AN12" s="476"/>
      <c r="AO12" s="476"/>
      <c r="AP12" s="476"/>
      <c r="AQ12" s="476"/>
      <c r="AR12" s="476"/>
      <c r="AS12" s="476"/>
      <c r="AT12" s="477"/>
      <c r="AU12" s="478" t="s">
        <v>135</v>
      </c>
      <c r="AV12" s="479"/>
      <c r="AW12" s="479"/>
      <c r="AX12" s="479"/>
      <c r="AY12" s="480" t="s">
        <v>136</v>
      </c>
      <c r="AZ12" s="481"/>
      <c r="BA12" s="481"/>
      <c r="BB12" s="481"/>
      <c r="BC12" s="481"/>
      <c r="BD12" s="481"/>
      <c r="BE12" s="481"/>
      <c r="BF12" s="481"/>
      <c r="BG12" s="481"/>
      <c r="BH12" s="481"/>
      <c r="BI12" s="481"/>
      <c r="BJ12" s="481"/>
      <c r="BK12" s="481"/>
      <c r="BL12" s="481"/>
      <c r="BM12" s="482"/>
      <c r="BN12" s="446">
        <v>0</v>
      </c>
      <c r="BO12" s="447"/>
      <c r="BP12" s="447"/>
      <c r="BQ12" s="447"/>
      <c r="BR12" s="447"/>
      <c r="BS12" s="447"/>
      <c r="BT12" s="447"/>
      <c r="BU12" s="448"/>
      <c r="BV12" s="446">
        <v>0</v>
      </c>
      <c r="BW12" s="447"/>
      <c r="BX12" s="447"/>
      <c r="BY12" s="447"/>
      <c r="BZ12" s="447"/>
      <c r="CA12" s="447"/>
      <c r="CB12" s="447"/>
      <c r="CC12" s="448"/>
      <c r="CD12" s="449" t="s">
        <v>137</v>
      </c>
      <c r="CE12" s="450"/>
      <c r="CF12" s="450"/>
      <c r="CG12" s="450"/>
      <c r="CH12" s="450"/>
      <c r="CI12" s="450"/>
      <c r="CJ12" s="450"/>
      <c r="CK12" s="450"/>
      <c r="CL12" s="450"/>
      <c r="CM12" s="450"/>
      <c r="CN12" s="450"/>
      <c r="CO12" s="450"/>
      <c r="CP12" s="450"/>
      <c r="CQ12" s="450"/>
      <c r="CR12" s="450"/>
      <c r="CS12" s="451"/>
      <c r="CT12" s="486" t="s">
        <v>138</v>
      </c>
      <c r="CU12" s="487"/>
      <c r="CV12" s="487"/>
      <c r="CW12" s="487"/>
      <c r="CX12" s="487"/>
      <c r="CY12" s="487"/>
      <c r="CZ12" s="487"/>
      <c r="DA12" s="488"/>
      <c r="DB12" s="486" t="s">
        <v>139</v>
      </c>
      <c r="DC12" s="487"/>
      <c r="DD12" s="487"/>
      <c r="DE12" s="487"/>
      <c r="DF12" s="487"/>
      <c r="DG12" s="487"/>
      <c r="DH12" s="487"/>
      <c r="DI12" s="488"/>
    </row>
    <row r="13" spans="1:119" ht="18.75" customHeight="1">
      <c r="A13" s="178"/>
      <c r="B13" s="509"/>
      <c r="C13" s="510"/>
      <c r="D13" s="510"/>
      <c r="E13" s="510"/>
      <c r="F13" s="510"/>
      <c r="G13" s="510"/>
      <c r="H13" s="510"/>
      <c r="I13" s="510"/>
      <c r="J13" s="510"/>
      <c r="K13" s="511"/>
      <c r="L13" s="187"/>
      <c r="M13" s="537" t="s">
        <v>140</v>
      </c>
      <c r="N13" s="538"/>
      <c r="O13" s="538"/>
      <c r="P13" s="538"/>
      <c r="Q13" s="539"/>
      <c r="R13" s="530">
        <v>23903</v>
      </c>
      <c r="S13" s="531"/>
      <c r="T13" s="531"/>
      <c r="U13" s="531"/>
      <c r="V13" s="532"/>
      <c r="W13" s="462" t="s">
        <v>141</v>
      </c>
      <c r="X13" s="463"/>
      <c r="Y13" s="463"/>
      <c r="Z13" s="463"/>
      <c r="AA13" s="463"/>
      <c r="AB13" s="453"/>
      <c r="AC13" s="497">
        <v>622</v>
      </c>
      <c r="AD13" s="498"/>
      <c r="AE13" s="498"/>
      <c r="AF13" s="498"/>
      <c r="AG13" s="540"/>
      <c r="AH13" s="497">
        <v>797</v>
      </c>
      <c r="AI13" s="498"/>
      <c r="AJ13" s="498"/>
      <c r="AK13" s="498"/>
      <c r="AL13" s="499"/>
      <c r="AM13" s="475" t="s">
        <v>142</v>
      </c>
      <c r="AN13" s="476"/>
      <c r="AO13" s="476"/>
      <c r="AP13" s="476"/>
      <c r="AQ13" s="476"/>
      <c r="AR13" s="476"/>
      <c r="AS13" s="476"/>
      <c r="AT13" s="477"/>
      <c r="AU13" s="478" t="s">
        <v>143</v>
      </c>
      <c r="AV13" s="479"/>
      <c r="AW13" s="479"/>
      <c r="AX13" s="479"/>
      <c r="AY13" s="480" t="s">
        <v>144</v>
      </c>
      <c r="AZ13" s="481"/>
      <c r="BA13" s="481"/>
      <c r="BB13" s="481"/>
      <c r="BC13" s="481"/>
      <c r="BD13" s="481"/>
      <c r="BE13" s="481"/>
      <c r="BF13" s="481"/>
      <c r="BG13" s="481"/>
      <c r="BH13" s="481"/>
      <c r="BI13" s="481"/>
      <c r="BJ13" s="481"/>
      <c r="BK13" s="481"/>
      <c r="BL13" s="481"/>
      <c r="BM13" s="482"/>
      <c r="BN13" s="446">
        <v>1086867</v>
      </c>
      <c r="BO13" s="447"/>
      <c r="BP13" s="447"/>
      <c r="BQ13" s="447"/>
      <c r="BR13" s="447"/>
      <c r="BS13" s="447"/>
      <c r="BT13" s="447"/>
      <c r="BU13" s="448"/>
      <c r="BV13" s="446">
        <v>306738</v>
      </c>
      <c r="BW13" s="447"/>
      <c r="BX13" s="447"/>
      <c r="BY13" s="447"/>
      <c r="BZ13" s="447"/>
      <c r="CA13" s="447"/>
      <c r="CB13" s="447"/>
      <c r="CC13" s="448"/>
      <c r="CD13" s="449" t="s">
        <v>145</v>
      </c>
      <c r="CE13" s="450"/>
      <c r="CF13" s="450"/>
      <c r="CG13" s="450"/>
      <c r="CH13" s="450"/>
      <c r="CI13" s="450"/>
      <c r="CJ13" s="450"/>
      <c r="CK13" s="450"/>
      <c r="CL13" s="450"/>
      <c r="CM13" s="450"/>
      <c r="CN13" s="450"/>
      <c r="CO13" s="450"/>
      <c r="CP13" s="450"/>
      <c r="CQ13" s="450"/>
      <c r="CR13" s="450"/>
      <c r="CS13" s="451"/>
      <c r="CT13" s="443">
        <v>6.7</v>
      </c>
      <c r="CU13" s="444"/>
      <c r="CV13" s="444"/>
      <c r="CW13" s="444"/>
      <c r="CX13" s="444"/>
      <c r="CY13" s="444"/>
      <c r="CZ13" s="444"/>
      <c r="DA13" s="445"/>
      <c r="DB13" s="443">
        <v>7.1</v>
      </c>
      <c r="DC13" s="444"/>
      <c r="DD13" s="444"/>
      <c r="DE13" s="444"/>
      <c r="DF13" s="444"/>
      <c r="DG13" s="444"/>
      <c r="DH13" s="444"/>
      <c r="DI13" s="445"/>
    </row>
    <row r="14" spans="1:119" ht="18.75" customHeight="1" thickBot="1">
      <c r="A14" s="178"/>
      <c r="B14" s="509"/>
      <c r="C14" s="510"/>
      <c r="D14" s="510"/>
      <c r="E14" s="510"/>
      <c r="F14" s="510"/>
      <c r="G14" s="510"/>
      <c r="H14" s="510"/>
      <c r="I14" s="510"/>
      <c r="J14" s="510"/>
      <c r="K14" s="511"/>
      <c r="L14" s="527" t="s">
        <v>146</v>
      </c>
      <c r="M14" s="528"/>
      <c r="N14" s="528"/>
      <c r="O14" s="528"/>
      <c r="P14" s="528"/>
      <c r="Q14" s="529"/>
      <c r="R14" s="530">
        <v>24770</v>
      </c>
      <c r="S14" s="531"/>
      <c r="T14" s="531"/>
      <c r="U14" s="531"/>
      <c r="V14" s="532"/>
      <c r="W14" s="436"/>
      <c r="X14" s="437"/>
      <c r="Y14" s="437"/>
      <c r="Z14" s="437"/>
      <c r="AA14" s="437"/>
      <c r="AB14" s="426"/>
      <c r="AC14" s="533">
        <v>6.1</v>
      </c>
      <c r="AD14" s="534"/>
      <c r="AE14" s="534"/>
      <c r="AF14" s="534"/>
      <c r="AG14" s="535"/>
      <c r="AH14" s="533">
        <v>7.1</v>
      </c>
      <c r="AI14" s="534"/>
      <c r="AJ14" s="534"/>
      <c r="AK14" s="534"/>
      <c r="AL14" s="536"/>
      <c r="AM14" s="475"/>
      <c r="AN14" s="476"/>
      <c r="AO14" s="476"/>
      <c r="AP14" s="476"/>
      <c r="AQ14" s="476"/>
      <c r="AR14" s="476"/>
      <c r="AS14" s="476"/>
      <c r="AT14" s="477"/>
      <c r="AU14" s="478"/>
      <c r="AV14" s="479"/>
      <c r="AW14" s="479"/>
      <c r="AX14" s="479"/>
      <c r="AY14" s="480"/>
      <c r="AZ14" s="481"/>
      <c r="BA14" s="481"/>
      <c r="BB14" s="481"/>
      <c r="BC14" s="481"/>
      <c r="BD14" s="481"/>
      <c r="BE14" s="481"/>
      <c r="BF14" s="481"/>
      <c r="BG14" s="481"/>
      <c r="BH14" s="481"/>
      <c r="BI14" s="481"/>
      <c r="BJ14" s="481"/>
      <c r="BK14" s="481"/>
      <c r="BL14" s="481"/>
      <c r="BM14" s="482"/>
      <c r="BN14" s="446"/>
      <c r="BO14" s="447"/>
      <c r="BP14" s="447"/>
      <c r="BQ14" s="447"/>
      <c r="BR14" s="447"/>
      <c r="BS14" s="447"/>
      <c r="BT14" s="447"/>
      <c r="BU14" s="448"/>
      <c r="BV14" s="446"/>
      <c r="BW14" s="447"/>
      <c r="BX14" s="447"/>
      <c r="BY14" s="447"/>
      <c r="BZ14" s="447"/>
      <c r="CA14" s="447"/>
      <c r="CB14" s="447"/>
      <c r="CC14" s="448"/>
      <c r="CD14" s="541" t="s">
        <v>147</v>
      </c>
      <c r="CE14" s="542"/>
      <c r="CF14" s="542"/>
      <c r="CG14" s="542"/>
      <c r="CH14" s="542"/>
      <c r="CI14" s="542"/>
      <c r="CJ14" s="542"/>
      <c r="CK14" s="542"/>
      <c r="CL14" s="542"/>
      <c r="CM14" s="542"/>
      <c r="CN14" s="542"/>
      <c r="CO14" s="542"/>
      <c r="CP14" s="542"/>
      <c r="CQ14" s="542"/>
      <c r="CR14" s="542"/>
      <c r="CS14" s="543"/>
      <c r="CT14" s="544" t="s">
        <v>139</v>
      </c>
      <c r="CU14" s="545"/>
      <c r="CV14" s="545"/>
      <c r="CW14" s="545"/>
      <c r="CX14" s="545"/>
      <c r="CY14" s="545"/>
      <c r="CZ14" s="545"/>
      <c r="DA14" s="546"/>
      <c r="DB14" s="544" t="s">
        <v>139</v>
      </c>
      <c r="DC14" s="545"/>
      <c r="DD14" s="545"/>
      <c r="DE14" s="545"/>
      <c r="DF14" s="545"/>
      <c r="DG14" s="545"/>
      <c r="DH14" s="545"/>
      <c r="DI14" s="546"/>
    </row>
    <row r="15" spans="1:119" ht="18.75" customHeight="1">
      <c r="A15" s="178"/>
      <c r="B15" s="509"/>
      <c r="C15" s="510"/>
      <c r="D15" s="510"/>
      <c r="E15" s="510"/>
      <c r="F15" s="510"/>
      <c r="G15" s="510"/>
      <c r="H15" s="510"/>
      <c r="I15" s="510"/>
      <c r="J15" s="510"/>
      <c r="K15" s="511"/>
      <c r="L15" s="187"/>
      <c r="M15" s="537" t="s">
        <v>148</v>
      </c>
      <c r="N15" s="538"/>
      <c r="O15" s="538"/>
      <c r="P15" s="538"/>
      <c r="Q15" s="539"/>
      <c r="R15" s="530">
        <v>24536</v>
      </c>
      <c r="S15" s="531"/>
      <c r="T15" s="531"/>
      <c r="U15" s="531"/>
      <c r="V15" s="532"/>
      <c r="W15" s="462" t="s">
        <v>149</v>
      </c>
      <c r="X15" s="463"/>
      <c r="Y15" s="463"/>
      <c r="Z15" s="463"/>
      <c r="AA15" s="463"/>
      <c r="AB15" s="453"/>
      <c r="AC15" s="497">
        <v>2610</v>
      </c>
      <c r="AD15" s="498"/>
      <c r="AE15" s="498"/>
      <c r="AF15" s="498"/>
      <c r="AG15" s="540"/>
      <c r="AH15" s="497">
        <v>2917</v>
      </c>
      <c r="AI15" s="498"/>
      <c r="AJ15" s="498"/>
      <c r="AK15" s="498"/>
      <c r="AL15" s="499"/>
      <c r="AM15" s="475"/>
      <c r="AN15" s="476"/>
      <c r="AO15" s="476"/>
      <c r="AP15" s="476"/>
      <c r="AQ15" s="476"/>
      <c r="AR15" s="476"/>
      <c r="AS15" s="476"/>
      <c r="AT15" s="477"/>
      <c r="AU15" s="478"/>
      <c r="AV15" s="479"/>
      <c r="AW15" s="479"/>
      <c r="AX15" s="479"/>
      <c r="AY15" s="406" t="s">
        <v>150</v>
      </c>
      <c r="AZ15" s="407"/>
      <c r="BA15" s="407"/>
      <c r="BB15" s="407"/>
      <c r="BC15" s="407"/>
      <c r="BD15" s="407"/>
      <c r="BE15" s="407"/>
      <c r="BF15" s="407"/>
      <c r="BG15" s="407"/>
      <c r="BH15" s="407"/>
      <c r="BI15" s="407"/>
      <c r="BJ15" s="407"/>
      <c r="BK15" s="407"/>
      <c r="BL15" s="407"/>
      <c r="BM15" s="408"/>
      <c r="BN15" s="409">
        <v>2808524</v>
      </c>
      <c r="BO15" s="410"/>
      <c r="BP15" s="410"/>
      <c r="BQ15" s="410"/>
      <c r="BR15" s="410"/>
      <c r="BS15" s="410"/>
      <c r="BT15" s="410"/>
      <c r="BU15" s="411"/>
      <c r="BV15" s="409">
        <v>2894810</v>
      </c>
      <c r="BW15" s="410"/>
      <c r="BX15" s="410"/>
      <c r="BY15" s="410"/>
      <c r="BZ15" s="410"/>
      <c r="CA15" s="410"/>
      <c r="CB15" s="410"/>
      <c r="CC15" s="411"/>
      <c r="CD15" s="547" t="s">
        <v>151</v>
      </c>
      <c r="CE15" s="548"/>
      <c r="CF15" s="548"/>
      <c r="CG15" s="548"/>
      <c r="CH15" s="548"/>
      <c r="CI15" s="548"/>
      <c r="CJ15" s="548"/>
      <c r="CK15" s="548"/>
      <c r="CL15" s="548"/>
      <c r="CM15" s="548"/>
      <c r="CN15" s="548"/>
      <c r="CO15" s="548"/>
      <c r="CP15" s="548"/>
      <c r="CQ15" s="548"/>
      <c r="CR15" s="548"/>
      <c r="CS15" s="549"/>
      <c r="CT15" s="188"/>
      <c r="CU15" s="189"/>
      <c r="CV15" s="189"/>
      <c r="CW15" s="189"/>
      <c r="CX15" s="189"/>
      <c r="CY15" s="189"/>
      <c r="CZ15" s="189"/>
      <c r="DA15" s="190"/>
      <c r="DB15" s="188"/>
      <c r="DC15" s="189"/>
      <c r="DD15" s="189"/>
      <c r="DE15" s="189"/>
      <c r="DF15" s="189"/>
      <c r="DG15" s="189"/>
      <c r="DH15" s="189"/>
      <c r="DI15" s="190"/>
    </row>
    <row r="16" spans="1:119" ht="18.75" customHeight="1">
      <c r="A16" s="178"/>
      <c r="B16" s="509"/>
      <c r="C16" s="510"/>
      <c r="D16" s="510"/>
      <c r="E16" s="510"/>
      <c r="F16" s="510"/>
      <c r="G16" s="510"/>
      <c r="H16" s="510"/>
      <c r="I16" s="510"/>
      <c r="J16" s="510"/>
      <c r="K16" s="511"/>
      <c r="L16" s="527" t="s">
        <v>152</v>
      </c>
      <c r="M16" s="550"/>
      <c r="N16" s="550"/>
      <c r="O16" s="550"/>
      <c r="P16" s="550"/>
      <c r="Q16" s="551"/>
      <c r="R16" s="552" t="s">
        <v>153</v>
      </c>
      <c r="S16" s="553"/>
      <c r="T16" s="553"/>
      <c r="U16" s="553"/>
      <c r="V16" s="554"/>
      <c r="W16" s="436"/>
      <c r="X16" s="437"/>
      <c r="Y16" s="437"/>
      <c r="Z16" s="437"/>
      <c r="AA16" s="437"/>
      <c r="AB16" s="426"/>
      <c r="AC16" s="533">
        <v>25.6</v>
      </c>
      <c r="AD16" s="534"/>
      <c r="AE16" s="534"/>
      <c r="AF16" s="534"/>
      <c r="AG16" s="535"/>
      <c r="AH16" s="533">
        <v>25.9</v>
      </c>
      <c r="AI16" s="534"/>
      <c r="AJ16" s="534"/>
      <c r="AK16" s="534"/>
      <c r="AL16" s="536"/>
      <c r="AM16" s="475"/>
      <c r="AN16" s="476"/>
      <c r="AO16" s="476"/>
      <c r="AP16" s="476"/>
      <c r="AQ16" s="476"/>
      <c r="AR16" s="476"/>
      <c r="AS16" s="476"/>
      <c r="AT16" s="477"/>
      <c r="AU16" s="478"/>
      <c r="AV16" s="479"/>
      <c r="AW16" s="479"/>
      <c r="AX16" s="479"/>
      <c r="AY16" s="480" t="s">
        <v>154</v>
      </c>
      <c r="AZ16" s="481"/>
      <c r="BA16" s="481"/>
      <c r="BB16" s="481"/>
      <c r="BC16" s="481"/>
      <c r="BD16" s="481"/>
      <c r="BE16" s="481"/>
      <c r="BF16" s="481"/>
      <c r="BG16" s="481"/>
      <c r="BH16" s="481"/>
      <c r="BI16" s="481"/>
      <c r="BJ16" s="481"/>
      <c r="BK16" s="481"/>
      <c r="BL16" s="481"/>
      <c r="BM16" s="482"/>
      <c r="BN16" s="446">
        <v>12698821</v>
      </c>
      <c r="BO16" s="447"/>
      <c r="BP16" s="447"/>
      <c r="BQ16" s="447"/>
      <c r="BR16" s="447"/>
      <c r="BS16" s="447"/>
      <c r="BT16" s="447"/>
      <c r="BU16" s="448"/>
      <c r="BV16" s="446">
        <v>12664343</v>
      </c>
      <c r="BW16" s="447"/>
      <c r="BX16" s="447"/>
      <c r="BY16" s="447"/>
      <c r="BZ16" s="447"/>
      <c r="CA16" s="447"/>
      <c r="CB16" s="447"/>
      <c r="CC16" s="448"/>
      <c r="CD16" s="191"/>
      <c r="CE16" s="560"/>
      <c r="CF16" s="560"/>
      <c r="CG16" s="560"/>
      <c r="CH16" s="560"/>
      <c r="CI16" s="560"/>
      <c r="CJ16" s="560"/>
      <c r="CK16" s="560"/>
      <c r="CL16" s="560"/>
      <c r="CM16" s="560"/>
      <c r="CN16" s="560"/>
      <c r="CO16" s="560"/>
      <c r="CP16" s="560"/>
      <c r="CQ16" s="560"/>
      <c r="CR16" s="560"/>
      <c r="CS16" s="561"/>
      <c r="CT16" s="443"/>
      <c r="CU16" s="444"/>
      <c r="CV16" s="444"/>
      <c r="CW16" s="444"/>
      <c r="CX16" s="444"/>
      <c r="CY16" s="444"/>
      <c r="CZ16" s="444"/>
      <c r="DA16" s="445"/>
      <c r="DB16" s="443"/>
      <c r="DC16" s="444"/>
      <c r="DD16" s="444"/>
      <c r="DE16" s="444"/>
      <c r="DF16" s="444"/>
      <c r="DG16" s="444"/>
      <c r="DH16" s="444"/>
      <c r="DI16" s="445"/>
    </row>
    <row r="17" spans="1:113" ht="18.75" customHeight="1" thickBot="1">
      <c r="A17" s="178"/>
      <c r="B17" s="512"/>
      <c r="C17" s="513"/>
      <c r="D17" s="513"/>
      <c r="E17" s="513"/>
      <c r="F17" s="513"/>
      <c r="G17" s="513"/>
      <c r="H17" s="513"/>
      <c r="I17" s="513"/>
      <c r="J17" s="513"/>
      <c r="K17" s="514"/>
      <c r="L17" s="192"/>
      <c r="M17" s="557" t="s">
        <v>155</v>
      </c>
      <c r="N17" s="558"/>
      <c r="O17" s="558"/>
      <c r="P17" s="558"/>
      <c r="Q17" s="559"/>
      <c r="R17" s="552" t="s">
        <v>153</v>
      </c>
      <c r="S17" s="553"/>
      <c r="T17" s="553"/>
      <c r="U17" s="553"/>
      <c r="V17" s="554"/>
      <c r="W17" s="462" t="s">
        <v>156</v>
      </c>
      <c r="X17" s="463"/>
      <c r="Y17" s="463"/>
      <c r="Z17" s="463"/>
      <c r="AA17" s="463"/>
      <c r="AB17" s="453"/>
      <c r="AC17" s="497">
        <v>6966</v>
      </c>
      <c r="AD17" s="498"/>
      <c r="AE17" s="498"/>
      <c r="AF17" s="498"/>
      <c r="AG17" s="540"/>
      <c r="AH17" s="497">
        <v>7553</v>
      </c>
      <c r="AI17" s="498"/>
      <c r="AJ17" s="498"/>
      <c r="AK17" s="498"/>
      <c r="AL17" s="499"/>
      <c r="AM17" s="475"/>
      <c r="AN17" s="476"/>
      <c r="AO17" s="476"/>
      <c r="AP17" s="476"/>
      <c r="AQ17" s="476"/>
      <c r="AR17" s="476"/>
      <c r="AS17" s="476"/>
      <c r="AT17" s="477"/>
      <c r="AU17" s="478"/>
      <c r="AV17" s="479"/>
      <c r="AW17" s="479"/>
      <c r="AX17" s="479"/>
      <c r="AY17" s="480" t="s">
        <v>157</v>
      </c>
      <c r="AZ17" s="481"/>
      <c r="BA17" s="481"/>
      <c r="BB17" s="481"/>
      <c r="BC17" s="481"/>
      <c r="BD17" s="481"/>
      <c r="BE17" s="481"/>
      <c r="BF17" s="481"/>
      <c r="BG17" s="481"/>
      <c r="BH17" s="481"/>
      <c r="BI17" s="481"/>
      <c r="BJ17" s="481"/>
      <c r="BK17" s="481"/>
      <c r="BL17" s="481"/>
      <c r="BM17" s="482"/>
      <c r="BN17" s="446">
        <v>3463993</v>
      </c>
      <c r="BO17" s="447"/>
      <c r="BP17" s="447"/>
      <c r="BQ17" s="447"/>
      <c r="BR17" s="447"/>
      <c r="BS17" s="447"/>
      <c r="BT17" s="447"/>
      <c r="BU17" s="448"/>
      <c r="BV17" s="446">
        <v>3577529</v>
      </c>
      <c r="BW17" s="447"/>
      <c r="BX17" s="447"/>
      <c r="BY17" s="447"/>
      <c r="BZ17" s="447"/>
      <c r="CA17" s="447"/>
      <c r="CB17" s="447"/>
      <c r="CC17" s="448"/>
      <c r="CD17" s="191"/>
      <c r="CE17" s="560"/>
      <c r="CF17" s="560"/>
      <c r="CG17" s="560"/>
      <c r="CH17" s="560"/>
      <c r="CI17" s="560"/>
      <c r="CJ17" s="560"/>
      <c r="CK17" s="560"/>
      <c r="CL17" s="560"/>
      <c r="CM17" s="560"/>
      <c r="CN17" s="560"/>
      <c r="CO17" s="560"/>
      <c r="CP17" s="560"/>
      <c r="CQ17" s="560"/>
      <c r="CR17" s="560"/>
      <c r="CS17" s="561"/>
      <c r="CT17" s="443"/>
      <c r="CU17" s="444"/>
      <c r="CV17" s="444"/>
      <c r="CW17" s="444"/>
      <c r="CX17" s="444"/>
      <c r="CY17" s="444"/>
      <c r="CZ17" s="444"/>
      <c r="DA17" s="445"/>
      <c r="DB17" s="443"/>
      <c r="DC17" s="444"/>
      <c r="DD17" s="444"/>
      <c r="DE17" s="444"/>
      <c r="DF17" s="444"/>
      <c r="DG17" s="444"/>
      <c r="DH17" s="444"/>
      <c r="DI17" s="445"/>
    </row>
    <row r="18" spans="1:113" ht="18.75" customHeight="1" thickBot="1">
      <c r="A18" s="178"/>
      <c r="B18" s="568" t="s">
        <v>158</v>
      </c>
      <c r="C18" s="489"/>
      <c r="D18" s="489"/>
      <c r="E18" s="569"/>
      <c r="F18" s="569"/>
      <c r="G18" s="569"/>
      <c r="H18" s="569"/>
      <c r="I18" s="569"/>
      <c r="J18" s="569"/>
      <c r="K18" s="569"/>
      <c r="L18" s="570">
        <v>721.42</v>
      </c>
      <c r="M18" s="570"/>
      <c r="N18" s="570"/>
      <c r="O18" s="570"/>
      <c r="P18" s="570"/>
      <c r="Q18" s="570"/>
      <c r="R18" s="571"/>
      <c r="S18" s="571"/>
      <c r="T18" s="571"/>
      <c r="U18" s="571"/>
      <c r="V18" s="572"/>
      <c r="W18" s="464"/>
      <c r="X18" s="465"/>
      <c r="Y18" s="465"/>
      <c r="Z18" s="465"/>
      <c r="AA18" s="465"/>
      <c r="AB18" s="456"/>
      <c r="AC18" s="573">
        <v>68.3</v>
      </c>
      <c r="AD18" s="574"/>
      <c r="AE18" s="574"/>
      <c r="AF18" s="574"/>
      <c r="AG18" s="575"/>
      <c r="AH18" s="573">
        <v>67</v>
      </c>
      <c r="AI18" s="574"/>
      <c r="AJ18" s="574"/>
      <c r="AK18" s="574"/>
      <c r="AL18" s="576"/>
      <c r="AM18" s="475"/>
      <c r="AN18" s="476"/>
      <c r="AO18" s="476"/>
      <c r="AP18" s="476"/>
      <c r="AQ18" s="476"/>
      <c r="AR18" s="476"/>
      <c r="AS18" s="476"/>
      <c r="AT18" s="477"/>
      <c r="AU18" s="478"/>
      <c r="AV18" s="479"/>
      <c r="AW18" s="479"/>
      <c r="AX18" s="479"/>
      <c r="AY18" s="480" t="s">
        <v>159</v>
      </c>
      <c r="AZ18" s="481"/>
      <c r="BA18" s="481"/>
      <c r="BB18" s="481"/>
      <c r="BC18" s="481"/>
      <c r="BD18" s="481"/>
      <c r="BE18" s="481"/>
      <c r="BF18" s="481"/>
      <c r="BG18" s="481"/>
      <c r="BH18" s="481"/>
      <c r="BI18" s="481"/>
      <c r="BJ18" s="481"/>
      <c r="BK18" s="481"/>
      <c r="BL18" s="481"/>
      <c r="BM18" s="482"/>
      <c r="BN18" s="446">
        <v>12351039</v>
      </c>
      <c r="BO18" s="447"/>
      <c r="BP18" s="447"/>
      <c r="BQ18" s="447"/>
      <c r="BR18" s="447"/>
      <c r="BS18" s="447"/>
      <c r="BT18" s="447"/>
      <c r="BU18" s="448"/>
      <c r="BV18" s="446">
        <v>12631389</v>
      </c>
      <c r="BW18" s="447"/>
      <c r="BX18" s="447"/>
      <c r="BY18" s="447"/>
      <c r="BZ18" s="447"/>
      <c r="CA18" s="447"/>
      <c r="CB18" s="447"/>
      <c r="CC18" s="448"/>
      <c r="CD18" s="191"/>
      <c r="CE18" s="560"/>
      <c r="CF18" s="560"/>
      <c r="CG18" s="560"/>
      <c r="CH18" s="560"/>
      <c r="CI18" s="560"/>
      <c r="CJ18" s="560"/>
      <c r="CK18" s="560"/>
      <c r="CL18" s="560"/>
      <c r="CM18" s="560"/>
      <c r="CN18" s="560"/>
      <c r="CO18" s="560"/>
      <c r="CP18" s="560"/>
      <c r="CQ18" s="560"/>
      <c r="CR18" s="560"/>
      <c r="CS18" s="561"/>
      <c r="CT18" s="443"/>
      <c r="CU18" s="444"/>
      <c r="CV18" s="444"/>
      <c r="CW18" s="444"/>
      <c r="CX18" s="444"/>
      <c r="CY18" s="444"/>
      <c r="CZ18" s="444"/>
      <c r="DA18" s="445"/>
      <c r="DB18" s="443"/>
      <c r="DC18" s="444"/>
      <c r="DD18" s="444"/>
      <c r="DE18" s="444"/>
      <c r="DF18" s="444"/>
      <c r="DG18" s="444"/>
      <c r="DH18" s="444"/>
      <c r="DI18" s="445"/>
    </row>
    <row r="19" spans="1:113" ht="18.75" customHeight="1" thickBot="1">
      <c r="A19" s="178"/>
      <c r="B19" s="568" t="s">
        <v>160</v>
      </c>
      <c r="C19" s="489"/>
      <c r="D19" s="489"/>
      <c r="E19" s="569"/>
      <c r="F19" s="569"/>
      <c r="G19" s="569"/>
      <c r="H19" s="569"/>
      <c r="I19" s="569"/>
      <c r="J19" s="569"/>
      <c r="K19" s="569"/>
      <c r="L19" s="577">
        <v>33</v>
      </c>
      <c r="M19" s="577"/>
      <c r="N19" s="577"/>
      <c r="O19" s="577"/>
      <c r="P19" s="577"/>
      <c r="Q19" s="577"/>
      <c r="R19" s="578"/>
      <c r="S19" s="578"/>
      <c r="T19" s="578"/>
      <c r="U19" s="578"/>
      <c r="V19" s="579"/>
      <c r="W19" s="403"/>
      <c r="X19" s="404"/>
      <c r="Y19" s="404"/>
      <c r="Z19" s="404"/>
      <c r="AA19" s="404"/>
      <c r="AB19" s="404"/>
      <c r="AC19" s="555"/>
      <c r="AD19" s="555"/>
      <c r="AE19" s="555"/>
      <c r="AF19" s="555"/>
      <c r="AG19" s="555"/>
      <c r="AH19" s="555"/>
      <c r="AI19" s="555"/>
      <c r="AJ19" s="555"/>
      <c r="AK19" s="555"/>
      <c r="AL19" s="556"/>
      <c r="AM19" s="475"/>
      <c r="AN19" s="476"/>
      <c r="AO19" s="476"/>
      <c r="AP19" s="476"/>
      <c r="AQ19" s="476"/>
      <c r="AR19" s="476"/>
      <c r="AS19" s="476"/>
      <c r="AT19" s="477"/>
      <c r="AU19" s="478"/>
      <c r="AV19" s="479"/>
      <c r="AW19" s="479"/>
      <c r="AX19" s="479"/>
      <c r="AY19" s="480" t="s">
        <v>161</v>
      </c>
      <c r="AZ19" s="481"/>
      <c r="BA19" s="481"/>
      <c r="BB19" s="481"/>
      <c r="BC19" s="481"/>
      <c r="BD19" s="481"/>
      <c r="BE19" s="481"/>
      <c r="BF19" s="481"/>
      <c r="BG19" s="481"/>
      <c r="BH19" s="481"/>
      <c r="BI19" s="481"/>
      <c r="BJ19" s="481"/>
      <c r="BK19" s="481"/>
      <c r="BL19" s="481"/>
      <c r="BM19" s="482"/>
      <c r="BN19" s="446">
        <v>16862420</v>
      </c>
      <c r="BO19" s="447"/>
      <c r="BP19" s="447"/>
      <c r="BQ19" s="447"/>
      <c r="BR19" s="447"/>
      <c r="BS19" s="447"/>
      <c r="BT19" s="447"/>
      <c r="BU19" s="448"/>
      <c r="BV19" s="446">
        <v>16842222</v>
      </c>
      <c r="BW19" s="447"/>
      <c r="BX19" s="447"/>
      <c r="BY19" s="447"/>
      <c r="BZ19" s="447"/>
      <c r="CA19" s="447"/>
      <c r="CB19" s="447"/>
      <c r="CC19" s="448"/>
      <c r="CD19" s="191"/>
      <c r="CE19" s="560"/>
      <c r="CF19" s="560"/>
      <c r="CG19" s="560"/>
      <c r="CH19" s="560"/>
      <c r="CI19" s="560"/>
      <c r="CJ19" s="560"/>
      <c r="CK19" s="560"/>
      <c r="CL19" s="560"/>
      <c r="CM19" s="560"/>
      <c r="CN19" s="560"/>
      <c r="CO19" s="560"/>
      <c r="CP19" s="560"/>
      <c r="CQ19" s="560"/>
      <c r="CR19" s="560"/>
      <c r="CS19" s="561"/>
      <c r="CT19" s="443"/>
      <c r="CU19" s="444"/>
      <c r="CV19" s="444"/>
      <c r="CW19" s="444"/>
      <c r="CX19" s="444"/>
      <c r="CY19" s="444"/>
      <c r="CZ19" s="444"/>
      <c r="DA19" s="445"/>
      <c r="DB19" s="443"/>
      <c r="DC19" s="444"/>
      <c r="DD19" s="444"/>
      <c r="DE19" s="444"/>
      <c r="DF19" s="444"/>
      <c r="DG19" s="444"/>
      <c r="DH19" s="444"/>
      <c r="DI19" s="445"/>
    </row>
    <row r="20" spans="1:113" ht="18.75" customHeight="1" thickBot="1">
      <c r="A20" s="178"/>
      <c r="B20" s="568" t="s">
        <v>162</v>
      </c>
      <c r="C20" s="489"/>
      <c r="D20" s="489"/>
      <c r="E20" s="569"/>
      <c r="F20" s="569"/>
      <c r="G20" s="569"/>
      <c r="H20" s="569"/>
      <c r="I20" s="569"/>
      <c r="J20" s="569"/>
      <c r="K20" s="569"/>
      <c r="L20" s="577">
        <v>10325</v>
      </c>
      <c r="M20" s="577"/>
      <c r="N20" s="577"/>
      <c r="O20" s="577"/>
      <c r="P20" s="577"/>
      <c r="Q20" s="577"/>
      <c r="R20" s="578"/>
      <c r="S20" s="578"/>
      <c r="T20" s="578"/>
      <c r="U20" s="578"/>
      <c r="V20" s="579"/>
      <c r="W20" s="464"/>
      <c r="X20" s="465"/>
      <c r="Y20" s="465"/>
      <c r="Z20" s="465"/>
      <c r="AA20" s="465"/>
      <c r="AB20" s="465"/>
      <c r="AC20" s="580"/>
      <c r="AD20" s="580"/>
      <c r="AE20" s="580"/>
      <c r="AF20" s="580"/>
      <c r="AG20" s="580"/>
      <c r="AH20" s="580"/>
      <c r="AI20" s="580"/>
      <c r="AJ20" s="580"/>
      <c r="AK20" s="580"/>
      <c r="AL20" s="581"/>
      <c r="AM20" s="582"/>
      <c r="AN20" s="501"/>
      <c r="AO20" s="501"/>
      <c r="AP20" s="501"/>
      <c r="AQ20" s="501"/>
      <c r="AR20" s="501"/>
      <c r="AS20" s="501"/>
      <c r="AT20" s="502"/>
      <c r="AU20" s="583"/>
      <c r="AV20" s="584"/>
      <c r="AW20" s="584"/>
      <c r="AX20" s="585"/>
      <c r="AY20" s="480"/>
      <c r="AZ20" s="481"/>
      <c r="BA20" s="481"/>
      <c r="BB20" s="481"/>
      <c r="BC20" s="481"/>
      <c r="BD20" s="481"/>
      <c r="BE20" s="481"/>
      <c r="BF20" s="481"/>
      <c r="BG20" s="481"/>
      <c r="BH20" s="481"/>
      <c r="BI20" s="481"/>
      <c r="BJ20" s="481"/>
      <c r="BK20" s="481"/>
      <c r="BL20" s="481"/>
      <c r="BM20" s="482"/>
      <c r="BN20" s="446"/>
      <c r="BO20" s="447"/>
      <c r="BP20" s="447"/>
      <c r="BQ20" s="447"/>
      <c r="BR20" s="447"/>
      <c r="BS20" s="447"/>
      <c r="BT20" s="447"/>
      <c r="BU20" s="448"/>
      <c r="BV20" s="446"/>
      <c r="BW20" s="447"/>
      <c r="BX20" s="447"/>
      <c r="BY20" s="447"/>
      <c r="BZ20" s="447"/>
      <c r="CA20" s="447"/>
      <c r="CB20" s="447"/>
      <c r="CC20" s="448"/>
      <c r="CD20" s="191"/>
      <c r="CE20" s="560"/>
      <c r="CF20" s="560"/>
      <c r="CG20" s="560"/>
      <c r="CH20" s="560"/>
      <c r="CI20" s="560"/>
      <c r="CJ20" s="560"/>
      <c r="CK20" s="560"/>
      <c r="CL20" s="560"/>
      <c r="CM20" s="560"/>
      <c r="CN20" s="560"/>
      <c r="CO20" s="560"/>
      <c r="CP20" s="560"/>
      <c r="CQ20" s="560"/>
      <c r="CR20" s="560"/>
      <c r="CS20" s="561"/>
      <c r="CT20" s="443"/>
      <c r="CU20" s="444"/>
      <c r="CV20" s="444"/>
      <c r="CW20" s="444"/>
      <c r="CX20" s="444"/>
      <c r="CY20" s="444"/>
      <c r="CZ20" s="444"/>
      <c r="DA20" s="445"/>
      <c r="DB20" s="443"/>
      <c r="DC20" s="444"/>
      <c r="DD20" s="444"/>
      <c r="DE20" s="444"/>
      <c r="DF20" s="444"/>
      <c r="DG20" s="444"/>
      <c r="DH20" s="444"/>
      <c r="DI20" s="445"/>
    </row>
    <row r="21" spans="1:113" ht="18.75" customHeight="1" thickBot="1">
      <c r="A21" s="178"/>
      <c r="B21" s="586" t="s">
        <v>163</v>
      </c>
      <c r="C21" s="587"/>
      <c r="D21" s="587"/>
      <c r="E21" s="587"/>
      <c r="F21" s="587"/>
      <c r="G21" s="587"/>
      <c r="H21" s="587"/>
      <c r="I21" s="587"/>
      <c r="J21" s="587"/>
      <c r="K21" s="587"/>
      <c r="L21" s="587"/>
      <c r="M21" s="587"/>
      <c r="N21" s="587"/>
      <c r="O21" s="587"/>
      <c r="P21" s="587"/>
      <c r="Q21" s="587"/>
      <c r="R21" s="587"/>
      <c r="S21" s="587"/>
      <c r="T21" s="587"/>
      <c r="U21" s="587"/>
      <c r="V21" s="587"/>
      <c r="W21" s="587"/>
      <c r="X21" s="587"/>
      <c r="Y21" s="587"/>
      <c r="Z21" s="587"/>
      <c r="AA21" s="587"/>
      <c r="AB21" s="587"/>
      <c r="AC21" s="587"/>
      <c r="AD21" s="587"/>
      <c r="AE21" s="587"/>
      <c r="AF21" s="587"/>
      <c r="AG21" s="587"/>
      <c r="AH21" s="587"/>
      <c r="AI21" s="587"/>
      <c r="AJ21" s="587"/>
      <c r="AK21" s="587"/>
      <c r="AL21" s="587"/>
      <c r="AM21" s="587"/>
      <c r="AN21" s="587"/>
      <c r="AO21" s="587"/>
      <c r="AP21" s="587"/>
      <c r="AQ21" s="587"/>
      <c r="AR21" s="587"/>
      <c r="AS21" s="587"/>
      <c r="AT21" s="587"/>
      <c r="AU21" s="587"/>
      <c r="AV21" s="587"/>
      <c r="AW21" s="587"/>
      <c r="AX21" s="588"/>
      <c r="AY21" s="562"/>
      <c r="AZ21" s="563"/>
      <c r="BA21" s="563"/>
      <c r="BB21" s="563"/>
      <c r="BC21" s="563"/>
      <c r="BD21" s="563"/>
      <c r="BE21" s="563"/>
      <c r="BF21" s="563"/>
      <c r="BG21" s="563"/>
      <c r="BH21" s="563"/>
      <c r="BI21" s="563"/>
      <c r="BJ21" s="563"/>
      <c r="BK21" s="563"/>
      <c r="BL21" s="563"/>
      <c r="BM21" s="564"/>
      <c r="BN21" s="565"/>
      <c r="BO21" s="566"/>
      <c r="BP21" s="566"/>
      <c r="BQ21" s="566"/>
      <c r="BR21" s="566"/>
      <c r="BS21" s="566"/>
      <c r="BT21" s="566"/>
      <c r="BU21" s="567"/>
      <c r="BV21" s="565"/>
      <c r="BW21" s="566"/>
      <c r="BX21" s="566"/>
      <c r="BY21" s="566"/>
      <c r="BZ21" s="566"/>
      <c r="CA21" s="566"/>
      <c r="CB21" s="566"/>
      <c r="CC21" s="567"/>
      <c r="CD21" s="191"/>
      <c r="CE21" s="560"/>
      <c r="CF21" s="560"/>
      <c r="CG21" s="560"/>
      <c r="CH21" s="560"/>
      <c r="CI21" s="560"/>
      <c r="CJ21" s="560"/>
      <c r="CK21" s="560"/>
      <c r="CL21" s="560"/>
      <c r="CM21" s="560"/>
      <c r="CN21" s="560"/>
      <c r="CO21" s="560"/>
      <c r="CP21" s="560"/>
      <c r="CQ21" s="560"/>
      <c r="CR21" s="560"/>
      <c r="CS21" s="561"/>
      <c r="CT21" s="443"/>
      <c r="CU21" s="444"/>
      <c r="CV21" s="444"/>
      <c r="CW21" s="444"/>
      <c r="CX21" s="444"/>
      <c r="CY21" s="444"/>
      <c r="CZ21" s="444"/>
      <c r="DA21" s="445"/>
      <c r="DB21" s="443"/>
      <c r="DC21" s="444"/>
      <c r="DD21" s="444"/>
      <c r="DE21" s="444"/>
      <c r="DF21" s="444"/>
      <c r="DG21" s="444"/>
      <c r="DH21" s="444"/>
      <c r="DI21" s="445"/>
    </row>
    <row r="22" spans="1:113" ht="18.75" customHeight="1">
      <c r="A22" s="178"/>
      <c r="B22" s="616" t="s">
        <v>164</v>
      </c>
      <c r="C22" s="590"/>
      <c r="D22" s="591"/>
      <c r="E22" s="458" t="s">
        <v>1</v>
      </c>
      <c r="F22" s="463"/>
      <c r="G22" s="463"/>
      <c r="H22" s="463"/>
      <c r="I22" s="463"/>
      <c r="J22" s="463"/>
      <c r="K22" s="453"/>
      <c r="L22" s="458" t="s">
        <v>165</v>
      </c>
      <c r="M22" s="463"/>
      <c r="N22" s="463"/>
      <c r="O22" s="463"/>
      <c r="P22" s="453"/>
      <c r="Q22" s="621" t="s">
        <v>166</v>
      </c>
      <c r="R22" s="622"/>
      <c r="S22" s="622"/>
      <c r="T22" s="622"/>
      <c r="U22" s="622"/>
      <c r="V22" s="623"/>
      <c r="W22" s="589" t="s">
        <v>167</v>
      </c>
      <c r="X22" s="590"/>
      <c r="Y22" s="591"/>
      <c r="Z22" s="458" t="s">
        <v>1</v>
      </c>
      <c r="AA22" s="463"/>
      <c r="AB22" s="463"/>
      <c r="AC22" s="463"/>
      <c r="AD22" s="463"/>
      <c r="AE22" s="463"/>
      <c r="AF22" s="463"/>
      <c r="AG22" s="453"/>
      <c r="AH22" s="627" t="s">
        <v>168</v>
      </c>
      <c r="AI22" s="463"/>
      <c r="AJ22" s="463"/>
      <c r="AK22" s="463"/>
      <c r="AL22" s="453"/>
      <c r="AM22" s="627" t="s">
        <v>169</v>
      </c>
      <c r="AN22" s="628"/>
      <c r="AO22" s="628"/>
      <c r="AP22" s="628"/>
      <c r="AQ22" s="628"/>
      <c r="AR22" s="629"/>
      <c r="AS22" s="621" t="s">
        <v>166</v>
      </c>
      <c r="AT22" s="622"/>
      <c r="AU22" s="622"/>
      <c r="AV22" s="622"/>
      <c r="AW22" s="622"/>
      <c r="AX22" s="633"/>
      <c r="AY22" s="406" t="s">
        <v>170</v>
      </c>
      <c r="AZ22" s="407"/>
      <c r="BA22" s="407"/>
      <c r="BB22" s="407"/>
      <c r="BC22" s="407"/>
      <c r="BD22" s="407"/>
      <c r="BE22" s="407"/>
      <c r="BF22" s="407"/>
      <c r="BG22" s="407"/>
      <c r="BH22" s="407"/>
      <c r="BI22" s="407"/>
      <c r="BJ22" s="407"/>
      <c r="BK22" s="407"/>
      <c r="BL22" s="407"/>
      <c r="BM22" s="408"/>
      <c r="BN22" s="409">
        <v>32190105</v>
      </c>
      <c r="BO22" s="410"/>
      <c r="BP22" s="410"/>
      <c r="BQ22" s="410"/>
      <c r="BR22" s="410"/>
      <c r="BS22" s="410"/>
      <c r="BT22" s="410"/>
      <c r="BU22" s="411"/>
      <c r="BV22" s="409">
        <v>32395589</v>
      </c>
      <c r="BW22" s="410"/>
      <c r="BX22" s="410"/>
      <c r="BY22" s="410"/>
      <c r="BZ22" s="410"/>
      <c r="CA22" s="410"/>
      <c r="CB22" s="410"/>
      <c r="CC22" s="411"/>
      <c r="CD22" s="191"/>
      <c r="CE22" s="560"/>
      <c r="CF22" s="560"/>
      <c r="CG22" s="560"/>
      <c r="CH22" s="560"/>
      <c r="CI22" s="560"/>
      <c r="CJ22" s="560"/>
      <c r="CK22" s="560"/>
      <c r="CL22" s="560"/>
      <c r="CM22" s="560"/>
      <c r="CN22" s="560"/>
      <c r="CO22" s="560"/>
      <c r="CP22" s="560"/>
      <c r="CQ22" s="560"/>
      <c r="CR22" s="560"/>
      <c r="CS22" s="561"/>
      <c r="CT22" s="443"/>
      <c r="CU22" s="444"/>
      <c r="CV22" s="444"/>
      <c r="CW22" s="444"/>
      <c r="CX22" s="444"/>
      <c r="CY22" s="444"/>
      <c r="CZ22" s="444"/>
      <c r="DA22" s="445"/>
      <c r="DB22" s="443"/>
      <c r="DC22" s="444"/>
      <c r="DD22" s="444"/>
      <c r="DE22" s="444"/>
      <c r="DF22" s="444"/>
      <c r="DG22" s="444"/>
      <c r="DH22" s="444"/>
      <c r="DI22" s="445"/>
    </row>
    <row r="23" spans="1:113" ht="18.75" customHeight="1">
      <c r="A23" s="178"/>
      <c r="B23" s="617"/>
      <c r="C23" s="593"/>
      <c r="D23" s="594"/>
      <c r="E23" s="432"/>
      <c r="F23" s="437"/>
      <c r="G23" s="437"/>
      <c r="H23" s="437"/>
      <c r="I23" s="437"/>
      <c r="J23" s="437"/>
      <c r="K23" s="426"/>
      <c r="L23" s="432"/>
      <c r="M23" s="437"/>
      <c r="N23" s="437"/>
      <c r="O23" s="437"/>
      <c r="P23" s="426"/>
      <c r="Q23" s="624"/>
      <c r="R23" s="625"/>
      <c r="S23" s="625"/>
      <c r="T23" s="625"/>
      <c r="U23" s="625"/>
      <c r="V23" s="626"/>
      <c r="W23" s="592"/>
      <c r="X23" s="593"/>
      <c r="Y23" s="594"/>
      <c r="Z23" s="432"/>
      <c r="AA23" s="437"/>
      <c r="AB23" s="437"/>
      <c r="AC23" s="437"/>
      <c r="AD23" s="437"/>
      <c r="AE23" s="437"/>
      <c r="AF23" s="437"/>
      <c r="AG23" s="426"/>
      <c r="AH23" s="432"/>
      <c r="AI23" s="437"/>
      <c r="AJ23" s="437"/>
      <c r="AK23" s="437"/>
      <c r="AL23" s="426"/>
      <c r="AM23" s="630"/>
      <c r="AN23" s="631"/>
      <c r="AO23" s="631"/>
      <c r="AP23" s="631"/>
      <c r="AQ23" s="631"/>
      <c r="AR23" s="632"/>
      <c r="AS23" s="624"/>
      <c r="AT23" s="625"/>
      <c r="AU23" s="625"/>
      <c r="AV23" s="625"/>
      <c r="AW23" s="625"/>
      <c r="AX23" s="634"/>
      <c r="AY23" s="480" t="s">
        <v>171</v>
      </c>
      <c r="AZ23" s="481"/>
      <c r="BA23" s="481"/>
      <c r="BB23" s="481"/>
      <c r="BC23" s="481"/>
      <c r="BD23" s="481"/>
      <c r="BE23" s="481"/>
      <c r="BF23" s="481"/>
      <c r="BG23" s="481"/>
      <c r="BH23" s="481"/>
      <c r="BI23" s="481"/>
      <c r="BJ23" s="481"/>
      <c r="BK23" s="481"/>
      <c r="BL23" s="481"/>
      <c r="BM23" s="482"/>
      <c r="BN23" s="446">
        <v>18529454</v>
      </c>
      <c r="BO23" s="447"/>
      <c r="BP23" s="447"/>
      <c r="BQ23" s="447"/>
      <c r="BR23" s="447"/>
      <c r="BS23" s="447"/>
      <c r="BT23" s="447"/>
      <c r="BU23" s="448"/>
      <c r="BV23" s="446">
        <v>19306606</v>
      </c>
      <c r="BW23" s="447"/>
      <c r="BX23" s="447"/>
      <c r="BY23" s="447"/>
      <c r="BZ23" s="447"/>
      <c r="CA23" s="447"/>
      <c r="CB23" s="447"/>
      <c r="CC23" s="448"/>
      <c r="CD23" s="191"/>
      <c r="CE23" s="560"/>
      <c r="CF23" s="560"/>
      <c r="CG23" s="560"/>
      <c r="CH23" s="560"/>
      <c r="CI23" s="560"/>
      <c r="CJ23" s="560"/>
      <c r="CK23" s="560"/>
      <c r="CL23" s="560"/>
      <c r="CM23" s="560"/>
      <c r="CN23" s="560"/>
      <c r="CO23" s="560"/>
      <c r="CP23" s="560"/>
      <c r="CQ23" s="560"/>
      <c r="CR23" s="560"/>
      <c r="CS23" s="561"/>
      <c r="CT23" s="443"/>
      <c r="CU23" s="444"/>
      <c r="CV23" s="444"/>
      <c r="CW23" s="444"/>
      <c r="CX23" s="444"/>
      <c r="CY23" s="444"/>
      <c r="CZ23" s="444"/>
      <c r="DA23" s="445"/>
      <c r="DB23" s="443"/>
      <c r="DC23" s="444"/>
      <c r="DD23" s="444"/>
      <c r="DE23" s="444"/>
      <c r="DF23" s="444"/>
      <c r="DG23" s="444"/>
      <c r="DH23" s="444"/>
      <c r="DI23" s="445"/>
    </row>
    <row r="24" spans="1:113" ht="18.75" customHeight="1" thickBot="1">
      <c r="A24" s="178"/>
      <c r="B24" s="617"/>
      <c r="C24" s="593"/>
      <c r="D24" s="594"/>
      <c r="E24" s="496" t="s">
        <v>172</v>
      </c>
      <c r="F24" s="476"/>
      <c r="G24" s="476"/>
      <c r="H24" s="476"/>
      <c r="I24" s="476"/>
      <c r="J24" s="476"/>
      <c r="K24" s="477"/>
      <c r="L24" s="497">
        <v>1</v>
      </c>
      <c r="M24" s="498"/>
      <c r="N24" s="498"/>
      <c r="O24" s="498"/>
      <c r="P24" s="540"/>
      <c r="Q24" s="497">
        <v>5929</v>
      </c>
      <c r="R24" s="498"/>
      <c r="S24" s="498"/>
      <c r="T24" s="498"/>
      <c r="U24" s="498"/>
      <c r="V24" s="540"/>
      <c r="W24" s="592"/>
      <c r="X24" s="593"/>
      <c r="Y24" s="594"/>
      <c r="Z24" s="496" t="s">
        <v>173</v>
      </c>
      <c r="AA24" s="476"/>
      <c r="AB24" s="476"/>
      <c r="AC24" s="476"/>
      <c r="AD24" s="476"/>
      <c r="AE24" s="476"/>
      <c r="AF24" s="476"/>
      <c r="AG24" s="477"/>
      <c r="AH24" s="497">
        <v>336</v>
      </c>
      <c r="AI24" s="498"/>
      <c r="AJ24" s="498"/>
      <c r="AK24" s="498"/>
      <c r="AL24" s="540"/>
      <c r="AM24" s="497">
        <v>1135344</v>
      </c>
      <c r="AN24" s="498"/>
      <c r="AO24" s="498"/>
      <c r="AP24" s="498"/>
      <c r="AQ24" s="498"/>
      <c r="AR24" s="540"/>
      <c r="AS24" s="497">
        <v>3379</v>
      </c>
      <c r="AT24" s="498"/>
      <c r="AU24" s="498"/>
      <c r="AV24" s="498"/>
      <c r="AW24" s="498"/>
      <c r="AX24" s="499"/>
      <c r="AY24" s="562" t="s">
        <v>174</v>
      </c>
      <c r="AZ24" s="563"/>
      <c r="BA24" s="563"/>
      <c r="BB24" s="563"/>
      <c r="BC24" s="563"/>
      <c r="BD24" s="563"/>
      <c r="BE24" s="563"/>
      <c r="BF24" s="563"/>
      <c r="BG24" s="563"/>
      <c r="BH24" s="563"/>
      <c r="BI24" s="563"/>
      <c r="BJ24" s="563"/>
      <c r="BK24" s="563"/>
      <c r="BL24" s="563"/>
      <c r="BM24" s="564"/>
      <c r="BN24" s="446">
        <v>24752580</v>
      </c>
      <c r="BO24" s="447"/>
      <c r="BP24" s="447"/>
      <c r="BQ24" s="447"/>
      <c r="BR24" s="447"/>
      <c r="BS24" s="447"/>
      <c r="BT24" s="447"/>
      <c r="BU24" s="448"/>
      <c r="BV24" s="446">
        <v>24778967</v>
      </c>
      <c r="BW24" s="447"/>
      <c r="BX24" s="447"/>
      <c r="BY24" s="447"/>
      <c r="BZ24" s="447"/>
      <c r="CA24" s="447"/>
      <c r="CB24" s="447"/>
      <c r="CC24" s="448"/>
      <c r="CD24" s="191"/>
      <c r="CE24" s="560"/>
      <c r="CF24" s="560"/>
      <c r="CG24" s="560"/>
      <c r="CH24" s="560"/>
      <c r="CI24" s="560"/>
      <c r="CJ24" s="560"/>
      <c r="CK24" s="560"/>
      <c r="CL24" s="560"/>
      <c r="CM24" s="560"/>
      <c r="CN24" s="560"/>
      <c r="CO24" s="560"/>
      <c r="CP24" s="560"/>
      <c r="CQ24" s="560"/>
      <c r="CR24" s="560"/>
      <c r="CS24" s="561"/>
      <c r="CT24" s="443"/>
      <c r="CU24" s="444"/>
      <c r="CV24" s="444"/>
      <c r="CW24" s="444"/>
      <c r="CX24" s="444"/>
      <c r="CY24" s="444"/>
      <c r="CZ24" s="444"/>
      <c r="DA24" s="445"/>
      <c r="DB24" s="443"/>
      <c r="DC24" s="444"/>
      <c r="DD24" s="444"/>
      <c r="DE24" s="444"/>
      <c r="DF24" s="444"/>
      <c r="DG24" s="444"/>
      <c r="DH24" s="444"/>
      <c r="DI24" s="445"/>
    </row>
    <row r="25" spans="1:113" ht="18.75" customHeight="1">
      <c r="A25" s="178"/>
      <c r="B25" s="617"/>
      <c r="C25" s="593"/>
      <c r="D25" s="594"/>
      <c r="E25" s="496" t="s">
        <v>175</v>
      </c>
      <c r="F25" s="476"/>
      <c r="G25" s="476"/>
      <c r="H25" s="476"/>
      <c r="I25" s="476"/>
      <c r="J25" s="476"/>
      <c r="K25" s="477"/>
      <c r="L25" s="497">
        <v>1</v>
      </c>
      <c r="M25" s="498"/>
      <c r="N25" s="498"/>
      <c r="O25" s="498"/>
      <c r="P25" s="540"/>
      <c r="Q25" s="497">
        <v>6780</v>
      </c>
      <c r="R25" s="498"/>
      <c r="S25" s="498"/>
      <c r="T25" s="498"/>
      <c r="U25" s="498"/>
      <c r="V25" s="540"/>
      <c r="W25" s="592"/>
      <c r="X25" s="593"/>
      <c r="Y25" s="594"/>
      <c r="Z25" s="496" t="s">
        <v>176</v>
      </c>
      <c r="AA25" s="476"/>
      <c r="AB25" s="476"/>
      <c r="AC25" s="476"/>
      <c r="AD25" s="476"/>
      <c r="AE25" s="476"/>
      <c r="AF25" s="476"/>
      <c r="AG25" s="477"/>
      <c r="AH25" s="497" t="s">
        <v>139</v>
      </c>
      <c r="AI25" s="498"/>
      <c r="AJ25" s="498"/>
      <c r="AK25" s="498"/>
      <c r="AL25" s="540"/>
      <c r="AM25" s="497" t="s">
        <v>139</v>
      </c>
      <c r="AN25" s="498"/>
      <c r="AO25" s="498"/>
      <c r="AP25" s="498"/>
      <c r="AQ25" s="498"/>
      <c r="AR25" s="540"/>
      <c r="AS25" s="497" t="s">
        <v>129</v>
      </c>
      <c r="AT25" s="498"/>
      <c r="AU25" s="498"/>
      <c r="AV25" s="498"/>
      <c r="AW25" s="498"/>
      <c r="AX25" s="499"/>
      <c r="AY25" s="406" t="s">
        <v>177</v>
      </c>
      <c r="AZ25" s="407"/>
      <c r="BA25" s="407"/>
      <c r="BB25" s="407"/>
      <c r="BC25" s="407"/>
      <c r="BD25" s="407"/>
      <c r="BE25" s="407"/>
      <c r="BF25" s="407"/>
      <c r="BG25" s="407"/>
      <c r="BH25" s="407"/>
      <c r="BI25" s="407"/>
      <c r="BJ25" s="407"/>
      <c r="BK25" s="407"/>
      <c r="BL25" s="407"/>
      <c r="BM25" s="408"/>
      <c r="BN25" s="409">
        <v>6862061</v>
      </c>
      <c r="BO25" s="410"/>
      <c r="BP25" s="410"/>
      <c r="BQ25" s="410"/>
      <c r="BR25" s="410"/>
      <c r="BS25" s="410"/>
      <c r="BT25" s="410"/>
      <c r="BU25" s="411"/>
      <c r="BV25" s="409">
        <v>5250936</v>
      </c>
      <c r="BW25" s="410"/>
      <c r="BX25" s="410"/>
      <c r="BY25" s="410"/>
      <c r="BZ25" s="410"/>
      <c r="CA25" s="410"/>
      <c r="CB25" s="410"/>
      <c r="CC25" s="411"/>
      <c r="CD25" s="191"/>
      <c r="CE25" s="560"/>
      <c r="CF25" s="560"/>
      <c r="CG25" s="560"/>
      <c r="CH25" s="560"/>
      <c r="CI25" s="560"/>
      <c r="CJ25" s="560"/>
      <c r="CK25" s="560"/>
      <c r="CL25" s="560"/>
      <c r="CM25" s="560"/>
      <c r="CN25" s="560"/>
      <c r="CO25" s="560"/>
      <c r="CP25" s="560"/>
      <c r="CQ25" s="560"/>
      <c r="CR25" s="560"/>
      <c r="CS25" s="561"/>
      <c r="CT25" s="443"/>
      <c r="CU25" s="444"/>
      <c r="CV25" s="444"/>
      <c r="CW25" s="444"/>
      <c r="CX25" s="444"/>
      <c r="CY25" s="444"/>
      <c r="CZ25" s="444"/>
      <c r="DA25" s="445"/>
      <c r="DB25" s="443"/>
      <c r="DC25" s="444"/>
      <c r="DD25" s="444"/>
      <c r="DE25" s="444"/>
      <c r="DF25" s="444"/>
      <c r="DG25" s="444"/>
      <c r="DH25" s="444"/>
      <c r="DI25" s="445"/>
    </row>
    <row r="26" spans="1:113" ht="18.75" customHeight="1">
      <c r="A26" s="178"/>
      <c r="B26" s="617"/>
      <c r="C26" s="593"/>
      <c r="D26" s="594"/>
      <c r="E26" s="496" t="s">
        <v>178</v>
      </c>
      <c r="F26" s="476"/>
      <c r="G26" s="476"/>
      <c r="H26" s="476"/>
      <c r="I26" s="476"/>
      <c r="J26" s="476"/>
      <c r="K26" s="477"/>
      <c r="L26" s="497">
        <v>1</v>
      </c>
      <c r="M26" s="498"/>
      <c r="N26" s="498"/>
      <c r="O26" s="498"/>
      <c r="P26" s="540"/>
      <c r="Q26" s="497">
        <v>6100</v>
      </c>
      <c r="R26" s="498"/>
      <c r="S26" s="498"/>
      <c r="T26" s="498"/>
      <c r="U26" s="498"/>
      <c r="V26" s="540"/>
      <c r="W26" s="592"/>
      <c r="X26" s="593"/>
      <c r="Y26" s="594"/>
      <c r="Z26" s="496" t="s">
        <v>179</v>
      </c>
      <c r="AA26" s="598"/>
      <c r="AB26" s="598"/>
      <c r="AC26" s="598"/>
      <c r="AD26" s="598"/>
      <c r="AE26" s="598"/>
      <c r="AF26" s="598"/>
      <c r="AG26" s="599"/>
      <c r="AH26" s="497">
        <v>24</v>
      </c>
      <c r="AI26" s="498"/>
      <c r="AJ26" s="498"/>
      <c r="AK26" s="498"/>
      <c r="AL26" s="540"/>
      <c r="AM26" s="497">
        <v>86136</v>
      </c>
      <c r="AN26" s="498"/>
      <c r="AO26" s="498"/>
      <c r="AP26" s="498"/>
      <c r="AQ26" s="498"/>
      <c r="AR26" s="540"/>
      <c r="AS26" s="497">
        <v>3589</v>
      </c>
      <c r="AT26" s="498"/>
      <c r="AU26" s="498"/>
      <c r="AV26" s="498"/>
      <c r="AW26" s="498"/>
      <c r="AX26" s="499"/>
      <c r="AY26" s="449" t="s">
        <v>180</v>
      </c>
      <c r="AZ26" s="450"/>
      <c r="BA26" s="450"/>
      <c r="BB26" s="450"/>
      <c r="BC26" s="450"/>
      <c r="BD26" s="450"/>
      <c r="BE26" s="450"/>
      <c r="BF26" s="450"/>
      <c r="BG26" s="450"/>
      <c r="BH26" s="450"/>
      <c r="BI26" s="450"/>
      <c r="BJ26" s="450"/>
      <c r="BK26" s="450"/>
      <c r="BL26" s="450"/>
      <c r="BM26" s="451"/>
      <c r="BN26" s="446" t="s">
        <v>129</v>
      </c>
      <c r="BO26" s="447"/>
      <c r="BP26" s="447"/>
      <c r="BQ26" s="447"/>
      <c r="BR26" s="447"/>
      <c r="BS26" s="447"/>
      <c r="BT26" s="447"/>
      <c r="BU26" s="448"/>
      <c r="BV26" s="446" t="s">
        <v>139</v>
      </c>
      <c r="BW26" s="447"/>
      <c r="BX26" s="447"/>
      <c r="BY26" s="447"/>
      <c r="BZ26" s="447"/>
      <c r="CA26" s="447"/>
      <c r="CB26" s="447"/>
      <c r="CC26" s="448"/>
      <c r="CD26" s="191"/>
      <c r="CE26" s="560"/>
      <c r="CF26" s="560"/>
      <c r="CG26" s="560"/>
      <c r="CH26" s="560"/>
      <c r="CI26" s="560"/>
      <c r="CJ26" s="560"/>
      <c r="CK26" s="560"/>
      <c r="CL26" s="560"/>
      <c r="CM26" s="560"/>
      <c r="CN26" s="560"/>
      <c r="CO26" s="560"/>
      <c r="CP26" s="560"/>
      <c r="CQ26" s="560"/>
      <c r="CR26" s="560"/>
      <c r="CS26" s="561"/>
      <c r="CT26" s="443"/>
      <c r="CU26" s="444"/>
      <c r="CV26" s="444"/>
      <c r="CW26" s="444"/>
      <c r="CX26" s="444"/>
      <c r="CY26" s="444"/>
      <c r="CZ26" s="444"/>
      <c r="DA26" s="445"/>
      <c r="DB26" s="443"/>
      <c r="DC26" s="444"/>
      <c r="DD26" s="444"/>
      <c r="DE26" s="444"/>
      <c r="DF26" s="444"/>
      <c r="DG26" s="444"/>
      <c r="DH26" s="444"/>
      <c r="DI26" s="445"/>
    </row>
    <row r="27" spans="1:113" ht="18.75" customHeight="1" thickBot="1">
      <c r="A27" s="178"/>
      <c r="B27" s="617"/>
      <c r="C27" s="593"/>
      <c r="D27" s="594"/>
      <c r="E27" s="496" t="s">
        <v>181</v>
      </c>
      <c r="F27" s="476"/>
      <c r="G27" s="476"/>
      <c r="H27" s="476"/>
      <c r="I27" s="476"/>
      <c r="J27" s="476"/>
      <c r="K27" s="477"/>
      <c r="L27" s="497">
        <v>1</v>
      </c>
      <c r="M27" s="498"/>
      <c r="N27" s="498"/>
      <c r="O27" s="498"/>
      <c r="P27" s="540"/>
      <c r="Q27" s="497">
        <v>3940</v>
      </c>
      <c r="R27" s="498"/>
      <c r="S27" s="498"/>
      <c r="T27" s="498"/>
      <c r="U27" s="498"/>
      <c r="V27" s="540"/>
      <c r="W27" s="592"/>
      <c r="X27" s="593"/>
      <c r="Y27" s="594"/>
      <c r="Z27" s="496" t="s">
        <v>182</v>
      </c>
      <c r="AA27" s="476"/>
      <c r="AB27" s="476"/>
      <c r="AC27" s="476"/>
      <c r="AD27" s="476"/>
      <c r="AE27" s="476"/>
      <c r="AF27" s="476"/>
      <c r="AG27" s="477"/>
      <c r="AH27" s="497">
        <v>12</v>
      </c>
      <c r="AI27" s="498"/>
      <c r="AJ27" s="498"/>
      <c r="AK27" s="498"/>
      <c r="AL27" s="540"/>
      <c r="AM27" s="497">
        <v>32580</v>
      </c>
      <c r="AN27" s="498"/>
      <c r="AO27" s="498"/>
      <c r="AP27" s="498"/>
      <c r="AQ27" s="498"/>
      <c r="AR27" s="540"/>
      <c r="AS27" s="497">
        <v>2715</v>
      </c>
      <c r="AT27" s="498"/>
      <c r="AU27" s="498"/>
      <c r="AV27" s="498"/>
      <c r="AW27" s="498"/>
      <c r="AX27" s="499"/>
      <c r="AY27" s="541" t="s">
        <v>183</v>
      </c>
      <c r="AZ27" s="542"/>
      <c r="BA27" s="542"/>
      <c r="BB27" s="542"/>
      <c r="BC27" s="542"/>
      <c r="BD27" s="542"/>
      <c r="BE27" s="542"/>
      <c r="BF27" s="542"/>
      <c r="BG27" s="542"/>
      <c r="BH27" s="542"/>
      <c r="BI27" s="542"/>
      <c r="BJ27" s="542"/>
      <c r="BK27" s="542"/>
      <c r="BL27" s="542"/>
      <c r="BM27" s="543"/>
      <c r="BN27" s="565">
        <v>561900</v>
      </c>
      <c r="BO27" s="566"/>
      <c r="BP27" s="566"/>
      <c r="BQ27" s="566"/>
      <c r="BR27" s="566"/>
      <c r="BS27" s="566"/>
      <c r="BT27" s="566"/>
      <c r="BU27" s="567"/>
      <c r="BV27" s="565">
        <v>561900</v>
      </c>
      <c r="BW27" s="566"/>
      <c r="BX27" s="566"/>
      <c r="BY27" s="566"/>
      <c r="BZ27" s="566"/>
      <c r="CA27" s="566"/>
      <c r="CB27" s="566"/>
      <c r="CC27" s="567"/>
      <c r="CD27" s="193"/>
      <c r="CE27" s="560"/>
      <c r="CF27" s="560"/>
      <c r="CG27" s="560"/>
      <c r="CH27" s="560"/>
      <c r="CI27" s="560"/>
      <c r="CJ27" s="560"/>
      <c r="CK27" s="560"/>
      <c r="CL27" s="560"/>
      <c r="CM27" s="560"/>
      <c r="CN27" s="560"/>
      <c r="CO27" s="560"/>
      <c r="CP27" s="560"/>
      <c r="CQ27" s="560"/>
      <c r="CR27" s="560"/>
      <c r="CS27" s="561"/>
      <c r="CT27" s="443"/>
      <c r="CU27" s="444"/>
      <c r="CV27" s="444"/>
      <c r="CW27" s="444"/>
      <c r="CX27" s="444"/>
      <c r="CY27" s="444"/>
      <c r="CZ27" s="444"/>
      <c r="DA27" s="445"/>
      <c r="DB27" s="443"/>
      <c r="DC27" s="444"/>
      <c r="DD27" s="444"/>
      <c r="DE27" s="444"/>
      <c r="DF27" s="444"/>
      <c r="DG27" s="444"/>
      <c r="DH27" s="444"/>
      <c r="DI27" s="445"/>
    </row>
    <row r="28" spans="1:113" ht="18.75" customHeight="1">
      <c r="A28" s="178"/>
      <c r="B28" s="617"/>
      <c r="C28" s="593"/>
      <c r="D28" s="594"/>
      <c r="E28" s="496" t="s">
        <v>184</v>
      </c>
      <c r="F28" s="476"/>
      <c r="G28" s="476"/>
      <c r="H28" s="476"/>
      <c r="I28" s="476"/>
      <c r="J28" s="476"/>
      <c r="K28" s="477"/>
      <c r="L28" s="497">
        <v>1</v>
      </c>
      <c r="M28" s="498"/>
      <c r="N28" s="498"/>
      <c r="O28" s="498"/>
      <c r="P28" s="540"/>
      <c r="Q28" s="497">
        <v>3470</v>
      </c>
      <c r="R28" s="498"/>
      <c r="S28" s="498"/>
      <c r="T28" s="498"/>
      <c r="U28" s="498"/>
      <c r="V28" s="540"/>
      <c r="W28" s="592"/>
      <c r="X28" s="593"/>
      <c r="Y28" s="594"/>
      <c r="Z28" s="496" t="s">
        <v>185</v>
      </c>
      <c r="AA28" s="476"/>
      <c r="AB28" s="476"/>
      <c r="AC28" s="476"/>
      <c r="AD28" s="476"/>
      <c r="AE28" s="476"/>
      <c r="AF28" s="476"/>
      <c r="AG28" s="477"/>
      <c r="AH28" s="497" t="s">
        <v>139</v>
      </c>
      <c r="AI28" s="498"/>
      <c r="AJ28" s="498"/>
      <c r="AK28" s="498"/>
      <c r="AL28" s="540"/>
      <c r="AM28" s="497" t="s">
        <v>129</v>
      </c>
      <c r="AN28" s="498"/>
      <c r="AO28" s="498"/>
      <c r="AP28" s="498"/>
      <c r="AQ28" s="498"/>
      <c r="AR28" s="540"/>
      <c r="AS28" s="497" t="s">
        <v>139</v>
      </c>
      <c r="AT28" s="498"/>
      <c r="AU28" s="498"/>
      <c r="AV28" s="498"/>
      <c r="AW28" s="498"/>
      <c r="AX28" s="499"/>
      <c r="AY28" s="600" t="s">
        <v>186</v>
      </c>
      <c r="AZ28" s="601"/>
      <c r="BA28" s="601"/>
      <c r="BB28" s="602"/>
      <c r="BC28" s="406" t="s">
        <v>48</v>
      </c>
      <c r="BD28" s="407"/>
      <c r="BE28" s="407"/>
      <c r="BF28" s="407"/>
      <c r="BG28" s="407"/>
      <c r="BH28" s="407"/>
      <c r="BI28" s="407"/>
      <c r="BJ28" s="407"/>
      <c r="BK28" s="407"/>
      <c r="BL28" s="407"/>
      <c r="BM28" s="408"/>
      <c r="BN28" s="409">
        <v>8773794</v>
      </c>
      <c r="BO28" s="410"/>
      <c r="BP28" s="410"/>
      <c r="BQ28" s="410"/>
      <c r="BR28" s="410"/>
      <c r="BS28" s="410"/>
      <c r="BT28" s="410"/>
      <c r="BU28" s="411"/>
      <c r="BV28" s="409">
        <v>8380631</v>
      </c>
      <c r="BW28" s="410"/>
      <c r="BX28" s="410"/>
      <c r="BY28" s="410"/>
      <c r="BZ28" s="410"/>
      <c r="CA28" s="410"/>
      <c r="CB28" s="410"/>
      <c r="CC28" s="411"/>
      <c r="CD28" s="191"/>
      <c r="CE28" s="560"/>
      <c r="CF28" s="560"/>
      <c r="CG28" s="560"/>
      <c r="CH28" s="560"/>
      <c r="CI28" s="560"/>
      <c r="CJ28" s="560"/>
      <c r="CK28" s="560"/>
      <c r="CL28" s="560"/>
      <c r="CM28" s="560"/>
      <c r="CN28" s="560"/>
      <c r="CO28" s="560"/>
      <c r="CP28" s="560"/>
      <c r="CQ28" s="560"/>
      <c r="CR28" s="560"/>
      <c r="CS28" s="561"/>
      <c r="CT28" s="443"/>
      <c r="CU28" s="444"/>
      <c r="CV28" s="444"/>
      <c r="CW28" s="444"/>
      <c r="CX28" s="444"/>
      <c r="CY28" s="444"/>
      <c r="CZ28" s="444"/>
      <c r="DA28" s="445"/>
      <c r="DB28" s="443"/>
      <c r="DC28" s="444"/>
      <c r="DD28" s="444"/>
      <c r="DE28" s="444"/>
      <c r="DF28" s="444"/>
      <c r="DG28" s="444"/>
      <c r="DH28" s="444"/>
      <c r="DI28" s="445"/>
    </row>
    <row r="29" spans="1:113" ht="18.75" customHeight="1">
      <c r="A29" s="178"/>
      <c r="B29" s="617"/>
      <c r="C29" s="593"/>
      <c r="D29" s="594"/>
      <c r="E29" s="496" t="s">
        <v>187</v>
      </c>
      <c r="F29" s="476"/>
      <c r="G29" s="476"/>
      <c r="H29" s="476"/>
      <c r="I29" s="476"/>
      <c r="J29" s="476"/>
      <c r="K29" s="477"/>
      <c r="L29" s="497">
        <v>20</v>
      </c>
      <c r="M29" s="498"/>
      <c r="N29" s="498"/>
      <c r="O29" s="498"/>
      <c r="P29" s="540"/>
      <c r="Q29" s="497">
        <v>3150</v>
      </c>
      <c r="R29" s="498"/>
      <c r="S29" s="498"/>
      <c r="T29" s="498"/>
      <c r="U29" s="498"/>
      <c r="V29" s="540"/>
      <c r="W29" s="595"/>
      <c r="X29" s="596"/>
      <c r="Y29" s="597"/>
      <c r="Z29" s="496" t="s">
        <v>188</v>
      </c>
      <c r="AA29" s="476"/>
      <c r="AB29" s="476"/>
      <c r="AC29" s="476"/>
      <c r="AD29" s="476"/>
      <c r="AE29" s="476"/>
      <c r="AF29" s="476"/>
      <c r="AG29" s="477"/>
      <c r="AH29" s="497">
        <v>348</v>
      </c>
      <c r="AI29" s="498"/>
      <c r="AJ29" s="498"/>
      <c r="AK29" s="498"/>
      <c r="AL29" s="540"/>
      <c r="AM29" s="497">
        <v>1167924</v>
      </c>
      <c r="AN29" s="498"/>
      <c r="AO29" s="498"/>
      <c r="AP29" s="498"/>
      <c r="AQ29" s="498"/>
      <c r="AR29" s="540"/>
      <c r="AS29" s="497">
        <v>3356</v>
      </c>
      <c r="AT29" s="498"/>
      <c r="AU29" s="498"/>
      <c r="AV29" s="498"/>
      <c r="AW29" s="498"/>
      <c r="AX29" s="499"/>
      <c r="AY29" s="603"/>
      <c r="AZ29" s="604"/>
      <c r="BA29" s="604"/>
      <c r="BB29" s="605"/>
      <c r="BC29" s="480" t="s">
        <v>189</v>
      </c>
      <c r="BD29" s="481"/>
      <c r="BE29" s="481"/>
      <c r="BF29" s="481"/>
      <c r="BG29" s="481"/>
      <c r="BH29" s="481"/>
      <c r="BI29" s="481"/>
      <c r="BJ29" s="481"/>
      <c r="BK29" s="481"/>
      <c r="BL29" s="481"/>
      <c r="BM29" s="482"/>
      <c r="BN29" s="446">
        <v>8854176</v>
      </c>
      <c r="BO29" s="447"/>
      <c r="BP29" s="447"/>
      <c r="BQ29" s="447"/>
      <c r="BR29" s="447"/>
      <c r="BS29" s="447"/>
      <c r="BT29" s="447"/>
      <c r="BU29" s="448"/>
      <c r="BV29" s="446">
        <v>8717879</v>
      </c>
      <c r="BW29" s="447"/>
      <c r="BX29" s="447"/>
      <c r="BY29" s="447"/>
      <c r="BZ29" s="447"/>
      <c r="CA29" s="447"/>
      <c r="CB29" s="447"/>
      <c r="CC29" s="448"/>
      <c r="CD29" s="193"/>
      <c r="CE29" s="560"/>
      <c r="CF29" s="560"/>
      <c r="CG29" s="560"/>
      <c r="CH29" s="560"/>
      <c r="CI29" s="560"/>
      <c r="CJ29" s="560"/>
      <c r="CK29" s="560"/>
      <c r="CL29" s="560"/>
      <c r="CM29" s="560"/>
      <c r="CN29" s="560"/>
      <c r="CO29" s="560"/>
      <c r="CP29" s="560"/>
      <c r="CQ29" s="560"/>
      <c r="CR29" s="560"/>
      <c r="CS29" s="561"/>
      <c r="CT29" s="443"/>
      <c r="CU29" s="444"/>
      <c r="CV29" s="444"/>
      <c r="CW29" s="444"/>
      <c r="CX29" s="444"/>
      <c r="CY29" s="444"/>
      <c r="CZ29" s="444"/>
      <c r="DA29" s="445"/>
      <c r="DB29" s="443"/>
      <c r="DC29" s="444"/>
      <c r="DD29" s="444"/>
      <c r="DE29" s="444"/>
      <c r="DF29" s="444"/>
      <c r="DG29" s="444"/>
      <c r="DH29" s="444"/>
      <c r="DI29" s="445"/>
    </row>
    <row r="30" spans="1:113" ht="18.75" customHeight="1" thickBot="1">
      <c r="A30" s="178"/>
      <c r="B30" s="618"/>
      <c r="C30" s="619"/>
      <c r="D30" s="620"/>
      <c r="E30" s="500"/>
      <c r="F30" s="501"/>
      <c r="G30" s="501"/>
      <c r="H30" s="501"/>
      <c r="I30" s="501"/>
      <c r="J30" s="501"/>
      <c r="K30" s="502"/>
      <c r="L30" s="610"/>
      <c r="M30" s="611"/>
      <c r="N30" s="611"/>
      <c r="O30" s="611"/>
      <c r="P30" s="612"/>
      <c r="Q30" s="610"/>
      <c r="R30" s="611"/>
      <c r="S30" s="611"/>
      <c r="T30" s="611"/>
      <c r="U30" s="611"/>
      <c r="V30" s="612"/>
      <c r="W30" s="613" t="s">
        <v>190</v>
      </c>
      <c r="X30" s="614"/>
      <c r="Y30" s="614"/>
      <c r="Z30" s="614"/>
      <c r="AA30" s="614"/>
      <c r="AB30" s="614"/>
      <c r="AC30" s="614"/>
      <c r="AD30" s="614"/>
      <c r="AE30" s="614"/>
      <c r="AF30" s="614"/>
      <c r="AG30" s="615"/>
      <c r="AH30" s="573">
        <v>98.2</v>
      </c>
      <c r="AI30" s="574"/>
      <c r="AJ30" s="574"/>
      <c r="AK30" s="574"/>
      <c r="AL30" s="574"/>
      <c r="AM30" s="574"/>
      <c r="AN30" s="574"/>
      <c r="AO30" s="574"/>
      <c r="AP30" s="574"/>
      <c r="AQ30" s="574"/>
      <c r="AR30" s="574"/>
      <c r="AS30" s="574"/>
      <c r="AT30" s="574"/>
      <c r="AU30" s="574"/>
      <c r="AV30" s="574"/>
      <c r="AW30" s="574"/>
      <c r="AX30" s="576"/>
      <c r="AY30" s="606"/>
      <c r="AZ30" s="607"/>
      <c r="BA30" s="607"/>
      <c r="BB30" s="608"/>
      <c r="BC30" s="562" t="s">
        <v>50</v>
      </c>
      <c r="BD30" s="563"/>
      <c r="BE30" s="563"/>
      <c r="BF30" s="563"/>
      <c r="BG30" s="563"/>
      <c r="BH30" s="563"/>
      <c r="BI30" s="563"/>
      <c r="BJ30" s="563"/>
      <c r="BK30" s="563"/>
      <c r="BL30" s="563"/>
      <c r="BM30" s="564"/>
      <c r="BN30" s="565">
        <v>6447925</v>
      </c>
      <c r="BO30" s="566"/>
      <c r="BP30" s="566"/>
      <c r="BQ30" s="566"/>
      <c r="BR30" s="566"/>
      <c r="BS30" s="566"/>
      <c r="BT30" s="566"/>
      <c r="BU30" s="567"/>
      <c r="BV30" s="565">
        <v>6313720</v>
      </c>
      <c r="BW30" s="566"/>
      <c r="BX30" s="566"/>
      <c r="BY30" s="566"/>
      <c r="BZ30" s="566"/>
      <c r="CA30" s="566"/>
      <c r="CB30" s="566"/>
      <c r="CC30" s="567"/>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609" t="s">
        <v>191</v>
      </c>
      <c r="D32" s="609"/>
      <c r="E32" s="609"/>
      <c r="F32" s="609"/>
      <c r="G32" s="609"/>
      <c r="H32" s="609"/>
      <c r="I32" s="609"/>
      <c r="J32" s="609"/>
      <c r="K32" s="609"/>
      <c r="L32" s="609"/>
      <c r="M32" s="609"/>
      <c r="N32" s="609"/>
      <c r="O32" s="609"/>
      <c r="P32" s="609"/>
      <c r="Q32" s="609"/>
      <c r="R32" s="609"/>
      <c r="S32" s="609"/>
      <c r="U32" s="450" t="s">
        <v>192</v>
      </c>
      <c r="V32" s="450"/>
      <c r="W32" s="450"/>
      <c r="X32" s="450"/>
      <c r="Y32" s="450"/>
      <c r="Z32" s="450"/>
      <c r="AA32" s="450"/>
      <c r="AB32" s="450"/>
      <c r="AC32" s="450"/>
      <c r="AD32" s="450"/>
      <c r="AE32" s="450"/>
      <c r="AF32" s="450"/>
      <c r="AG32" s="450"/>
      <c r="AH32" s="450"/>
      <c r="AI32" s="450"/>
      <c r="AJ32" s="450"/>
      <c r="AK32" s="450"/>
      <c r="AM32" s="450" t="s">
        <v>193</v>
      </c>
      <c r="AN32" s="450"/>
      <c r="AO32" s="450"/>
      <c r="AP32" s="450"/>
      <c r="AQ32" s="450"/>
      <c r="AR32" s="450"/>
      <c r="AS32" s="450"/>
      <c r="AT32" s="450"/>
      <c r="AU32" s="450"/>
      <c r="AV32" s="450"/>
      <c r="AW32" s="450"/>
      <c r="AX32" s="450"/>
      <c r="AY32" s="450"/>
      <c r="AZ32" s="450"/>
      <c r="BA32" s="450"/>
      <c r="BB32" s="450"/>
      <c r="BC32" s="450"/>
      <c r="BE32" s="450" t="s">
        <v>194</v>
      </c>
      <c r="BF32" s="450"/>
      <c r="BG32" s="450"/>
      <c r="BH32" s="450"/>
      <c r="BI32" s="450"/>
      <c r="BJ32" s="450"/>
      <c r="BK32" s="450"/>
      <c r="BL32" s="450"/>
      <c r="BM32" s="450"/>
      <c r="BN32" s="450"/>
      <c r="BO32" s="450"/>
      <c r="BP32" s="450"/>
      <c r="BQ32" s="450"/>
      <c r="BR32" s="450"/>
      <c r="BS32" s="450"/>
      <c r="BT32" s="450"/>
      <c r="BU32" s="450"/>
      <c r="BW32" s="450" t="s">
        <v>195</v>
      </c>
      <c r="BX32" s="450"/>
      <c r="BY32" s="450"/>
      <c r="BZ32" s="450"/>
      <c r="CA32" s="450"/>
      <c r="CB32" s="450"/>
      <c r="CC32" s="450"/>
      <c r="CD32" s="450"/>
      <c r="CE32" s="450"/>
      <c r="CF32" s="450"/>
      <c r="CG32" s="450"/>
      <c r="CH32" s="450"/>
      <c r="CI32" s="450"/>
      <c r="CJ32" s="450"/>
      <c r="CK32" s="450"/>
      <c r="CL32" s="450"/>
      <c r="CM32" s="450"/>
      <c r="CO32" s="450" t="s">
        <v>196</v>
      </c>
      <c r="CP32" s="450"/>
      <c r="CQ32" s="450"/>
      <c r="CR32" s="450"/>
      <c r="CS32" s="450"/>
      <c r="CT32" s="450"/>
      <c r="CU32" s="450"/>
      <c r="CV32" s="450"/>
      <c r="CW32" s="450"/>
      <c r="CX32" s="450"/>
      <c r="CY32" s="450"/>
      <c r="CZ32" s="450"/>
      <c r="DA32" s="450"/>
      <c r="DB32" s="450"/>
      <c r="DC32" s="450"/>
      <c r="DD32" s="450"/>
      <c r="DE32" s="450"/>
      <c r="DI32" s="201"/>
    </row>
    <row r="33" spans="1:113" ht="13.5" customHeight="1">
      <c r="A33" s="178"/>
      <c r="B33" s="202"/>
      <c r="C33" s="470" t="s">
        <v>197</v>
      </c>
      <c r="D33" s="470"/>
      <c r="E33" s="435" t="s">
        <v>198</v>
      </c>
      <c r="F33" s="435"/>
      <c r="G33" s="435"/>
      <c r="H33" s="435"/>
      <c r="I33" s="435"/>
      <c r="J33" s="435"/>
      <c r="K33" s="435"/>
      <c r="L33" s="435"/>
      <c r="M33" s="435"/>
      <c r="N33" s="435"/>
      <c r="O33" s="435"/>
      <c r="P33" s="435"/>
      <c r="Q33" s="435"/>
      <c r="R33" s="435"/>
      <c r="S33" s="435"/>
      <c r="T33" s="203"/>
      <c r="U33" s="470" t="s">
        <v>199</v>
      </c>
      <c r="V33" s="470"/>
      <c r="W33" s="435" t="s">
        <v>198</v>
      </c>
      <c r="X33" s="435"/>
      <c r="Y33" s="435"/>
      <c r="Z33" s="435"/>
      <c r="AA33" s="435"/>
      <c r="AB33" s="435"/>
      <c r="AC33" s="435"/>
      <c r="AD33" s="435"/>
      <c r="AE33" s="435"/>
      <c r="AF33" s="435"/>
      <c r="AG33" s="435"/>
      <c r="AH33" s="435"/>
      <c r="AI33" s="435"/>
      <c r="AJ33" s="435"/>
      <c r="AK33" s="435"/>
      <c r="AL33" s="203"/>
      <c r="AM33" s="470" t="s">
        <v>197</v>
      </c>
      <c r="AN33" s="470"/>
      <c r="AO33" s="435" t="s">
        <v>198</v>
      </c>
      <c r="AP33" s="435"/>
      <c r="AQ33" s="435"/>
      <c r="AR33" s="435"/>
      <c r="AS33" s="435"/>
      <c r="AT33" s="435"/>
      <c r="AU33" s="435"/>
      <c r="AV33" s="435"/>
      <c r="AW33" s="435"/>
      <c r="AX33" s="435"/>
      <c r="AY33" s="435"/>
      <c r="AZ33" s="435"/>
      <c r="BA33" s="435"/>
      <c r="BB33" s="435"/>
      <c r="BC33" s="435"/>
      <c r="BD33" s="204"/>
      <c r="BE33" s="435" t="s">
        <v>200</v>
      </c>
      <c r="BF33" s="435"/>
      <c r="BG33" s="435" t="s">
        <v>201</v>
      </c>
      <c r="BH33" s="435"/>
      <c r="BI33" s="435"/>
      <c r="BJ33" s="435"/>
      <c r="BK33" s="435"/>
      <c r="BL33" s="435"/>
      <c r="BM33" s="435"/>
      <c r="BN33" s="435"/>
      <c r="BO33" s="435"/>
      <c r="BP33" s="435"/>
      <c r="BQ33" s="435"/>
      <c r="BR33" s="435"/>
      <c r="BS33" s="435"/>
      <c r="BT33" s="435"/>
      <c r="BU33" s="435"/>
      <c r="BV33" s="204"/>
      <c r="BW33" s="470" t="s">
        <v>200</v>
      </c>
      <c r="BX33" s="470"/>
      <c r="BY33" s="435" t="s">
        <v>202</v>
      </c>
      <c r="BZ33" s="435"/>
      <c r="CA33" s="435"/>
      <c r="CB33" s="435"/>
      <c r="CC33" s="435"/>
      <c r="CD33" s="435"/>
      <c r="CE33" s="435"/>
      <c r="CF33" s="435"/>
      <c r="CG33" s="435"/>
      <c r="CH33" s="435"/>
      <c r="CI33" s="435"/>
      <c r="CJ33" s="435"/>
      <c r="CK33" s="435"/>
      <c r="CL33" s="435"/>
      <c r="CM33" s="435"/>
      <c r="CN33" s="203"/>
      <c r="CO33" s="470" t="s">
        <v>197</v>
      </c>
      <c r="CP33" s="470"/>
      <c r="CQ33" s="435" t="s">
        <v>203</v>
      </c>
      <c r="CR33" s="435"/>
      <c r="CS33" s="435"/>
      <c r="CT33" s="435"/>
      <c r="CU33" s="435"/>
      <c r="CV33" s="435"/>
      <c r="CW33" s="435"/>
      <c r="CX33" s="435"/>
      <c r="CY33" s="435"/>
      <c r="CZ33" s="435"/>
      <c r="DA33" s="435"/>
      <c r="DB33" s="435"/>
      <c r="DC33" s="435"/>
      <c r="DD33" s="435"/>
      <c r="DE33" s="435"/>
      <c r="DF33" s="203"/>
      <c r="DG33" s="635" t="s">
        <v>204</v>
      </c>
      <c r="DH33" s="635"/>
      <c r="DI33" s="205"/>
    </row>
    <row r="34" spans="1:113" ht="32.25" customHeight="1">
      <c r="A34" s="178"/>
      <c r="B34" s="202"/>
      <c r="C34" s="636">
        <f>IF(E34="","",1)</f>
        <v>1</v>
      </c>
      <c r="D34" s="636"/>
      <c r="E34" s="637" t="str">
        <f>IF('各会計、関係団体の財政状況及び健全化判断比率'!B7="","",'各会計、関係団体の財政状況及び健全化判断比率'!B7)</f>
        <v>一般会計</v>
      </c>
      <c r="F34" s="637"/>
      <c r="G34" s="637"/>
      <c r="H34" s="637"/>
      <c r="I34" s="637"/>
      <c r="J34" s="637"/>
      <c r="K34" s="637"/>
      <c r="L34" s="637"/>
      <c r="M34" s="637"/>
      <c r="N34" s="637"/>
      <c r="O34" s="637"/>
      <c r="P34" s="637"/>
      <c r="Q34" s="637"/>
      <c r="R34" s="637"/>
      <c r="S34" s="637"/>
      <c r="T34" s="178"/>
      <c r="U34" s="636">
        <f>IF(W34="","",MAX(C34:D43)+1)</f>
        <v>3</v>
      </c>
      <c r="V34" s="636"/>
      <c r="W34" s="637" t="str">
        <f>IF('各会計、関係団体の財政状況及び健全化判断比率'!B28="","",'各会計、関係団体の財政状況及び健全化判断比率'!B28)</f>
        <v>三好市国民健康保険特別会計（事業勘定分）</v>
      </c>
      <c r="X34" s="637"/>
      <c r="Y34" s="637"/>
      <c r="Z34" s="637"/>
      <c r="AA34" s="637"/>
      <c r="AB34" s="637"/>
      <c r="AC34" s="637"/>
      <c r="AD34" s="637"/>
      <c r="AE34" s="637"/>
      <c r="AF34" s="637"/>
      <c r="AG34" s="637"/>
      <c r="AH34" s="637"/>
      <c r="AI34" s="637"/>
      <c r="AJ34" s="637"/>
      <c r="AK34" s="637"/>
      <c r="AL34" s="178"/>
      <c r="AM34" s="636">
        <f>IF(AO34="","",MAX(C34:D43,U34:V43)+1)</f>
        <v>6</v>
      </c>
      <c r="AN34" s="636"/>
      <c r="AO34" s="637" t="str">
        <f>IF('各会計、関係団体の財政状況及び健全化判断比率'!B31="","",'各会計、関係団体の財政状況及び健全化判断比率'!B31)</f>
        <v>三好市水道事業会計</v>
      </c>
      <c r="AP34" s="637"/>
      <c r="AQ34" s="637"/>
      <c r="AR34" s="637"/>
      <c r="AS34" s="637"/>
      <c r="AT34" s="637"/>
      <c r="AU34" s="637"/>
      <c r="AV34" s="637"/>
      <c r="AW34" s="637"/>
      <c r="AX34" s="637"/>
      <c r="AY34" s="637"/>
      <c r="AZ34" s="637"/>
      <c r="BA34" s="637"/>
      <c r="BB34" s="637"/>
      <c r="BC34" s="637"/>
      <c r="BD34" s="178"/>
      <c r="BE34" s="636">
        <f>IF(BG34="","",MAX(C34:D43,U34:V43,AM34:AN43)+1)</f>
        <v>8</v>
      </c>
      <c r="BF34" s="636"/>
      <c r="BG34" s="637" t="str">
        <f>IF('各会計、関係団体の財政状況及び健全化判断比率'!B33="","",'各会計、関係団体の財政状況及び健全化判断比率'!B33)</f>
        <v>三好市簡易水道事業特別会計</v>
      </c>
      <c r="BH34" s="637"/>
      <c r="BI34" s="637"/>
      <c r="BJ34" s="637"/>
      <c r="BK34" s="637"/>
      <c r="BL34" s="637"/>
      <c r="BM34" s="637"/>
      <c r="BN34" s="637"/>
      <c r="BO34" s="637"/>
      <c r="BP34" s="637"/>
      <c r="BQ34" s="637"/>
      <c r="BR34" s="637"/>
      <c r="BS34" s="637"/>
      <c r="BT34" s="637"/>
      <c r="BU34" s="637"/>
      <c r="BV34" s="178"/>
      <c r="BW34" s="636">
        <f>IF(BY34="","",MAX(C34:D43,U34:V43,AM34:AN43,BE34:BF43)+1)</f>
        <v>11</v>
      </c>
      <c r="BX34" s="636"/>
      <c r="BY34" s="637" t="str">
        <f>IF('各会計、関係団体の財政状況及び健全化判断比率'!B68="","",'各会計、関係団体の財政状況及び健全化判断比率'!B68)</f>
        <v>みよし広域連合（一般会計）</v>
      </c>
      <c r="BZ34" s="637"/>
      <c r="CA34" s="637"/>
      <c r="CB34" s="637"/>
      <c r="CC34" s="637"/>
      <c r="CD34" s="637"/>
      <c r="CE34" s="637"/>
      <c r="CF34" s="637"/>
      <c r="CG34" s="637"/>
      <c r="CH34" s="637"/>
      <c r="CI34" s="637"/>
      <c r="CJ34" s="637"/>
      <c r="CK34" s="637"/>
      <c r="CL34" s="637"/>
      <c r="CM34" s="637"/>
      <c r="CN34" s="178"/>
      <c r="CO34" s="636">
        <f>IF(CQ34="","",MAX(C34:D43,U34:V43,AM34:AN43,BE34:BF43,BW34:BX43)+1)</f>
        <v>20</v>
      </c>
      <c r="CP34" s="636"/>
      <c r="CQ34" s="637" t="str">
        <f>IF('各会計、関係団体の財政状況及び健全化判断比率'!BS7="","",'各会計、関係団体の財政状況及び健全化判断比率'!BS7)</f>
        <v>㈱山城しんこう</v>
      </c>
      <c r="CR34" s="637"/>
      <c r="CS34" s="637"/>
      <c r="CT34" s="637"/>
      <c r="CU34" s="637"/>
      <c r="CV34" s="637"/>
      <c r="CW34" s="637"/>
      <c r="CX34" s="637"/>
      <c r="CY34" s="637"/>
      <c r="CZ34" s="637"/>
      <c r="DA34" s="637"/>
      <c r="DB34" s="637"/>
      <c r="DC34" s="637"/>
      <c r="DD34" s="637"/>
      <c r="DE34" s="637"/>
      <c r="DG34" s="638" t="str">
        <f>IF('各会計、関係団体の財政状況及び健全化判断比率'!BR7="","",'各会計、関係団体の財政状況及び健全化判断比率'!BR7)</f>
        <v/>
      </c>
      <c r="DH34" s="638"/>
      <c r="DI34" s="205"/>
    </row>
    <row r="35" spans="1:113" ht="32.25" customHeight="1">
      <c r="A35" s="178"/>
      <c r="B35" s="202"/>
      <c r="C35" s="636">
        <f>IF(E35="","",C34+1)</f>
        <v>2</v>
      </c>
      <c r="D35" s="636"/>
      <c r="E35" s="637" t="str">
        <f>IF('各会計、関係団体の財政状況及び健全化判断比率'!B8="","",'各会計、関係団体の財政状況及び健全化判断比率'!B8)</f>
        <v>三好市土地取得事業特別会計</v>
      </c>
      <c r="F35" s="637"/>
      <c r="G35" s="637"/>
      <c r="H35" s="637"/>
      <c r="I35" s="637"/>
      <c r="J35" s="637"/>
      <c r="K35" s="637"/>
      <c r="L35" s="637"/>
      <c r="M35" s="637"/>
      <c r="N35" s="637"/>
      <c r="O35" s="637"/>
      <c r="P35" s="637"/>
      <c r="Q35" s="637"/>
      <c r="R35" s="637"/>
      <c r="S35" s="637"/>
      <c r="T35" s="178"/>
      <c r="U35" s="636">
        <f>IF(W35="","",U34+1)</f>
        <v>4</v>
      </c>
      <c r="V35" s="636"/>
      <c r="W35" s="637" t="str">
        <f>IF('各会計、関係団体の財政状況及び健全化判断比率'!B29="","",'各会計、関係団体の財政状況及び健全化判断比率'!B29)</f>
        <v>三好市国民健康保険特別会計（直診勘定分）</v>
      </c>
      <c r="X35" s="637"/>
      <c r="Y35" s="637"/>
      <c r="Z35" s="637"/>
      <c r="AA35" s="637"/>
      <c r="AB35" s="637"/>
      <c r="AC35" s="637"/>
      <c r="AD35" s="637"/>
      <c r="AE35" s="637"/>
      <c r="AF35" s="637"/>
      <c r="AG35" s="637"/>
      <c r="AH35" s="637"/>
      <c r="AI35" s="637"/>
      <c r="AJ35" s="637"/>
      <c r="AK35" s="637"/>
      <c r="AL35" s="178"/>
      <c r="AM35" s="636">
        <f t="shared" ref="AM35:AM43" si="0">IF(AO35="","",AM34+1)</f>
        <v>7</v>
      </c>
      <c r="AN35" s="636"/>
      <c r="AO35" s="637" t="str">
        <f>IF('各会計、関係団体の財政状況及び健全化判断比率'!B32="","",'各会計、関係団体の財政状況及び健全化判断比率'!B32)</f>
        <v>三好市国民健康保険市立三野病院特別会計</v>
      </c>
      <c r="AP35" s="637"/>
      <c r="AQ35" s="637"/>
      <c r="AR35" s="637"/>
      <c r="AS35" s="637"/>
      <c r="AT35" s="637"/>
      <c r="AU35" s="637"/>
      <c r="AV35" s="637"/>
      <c r="AW35" s="637"/>
      <c r="AX35" s="637"/>
      <c r="AY35" s="637"/>
      <c r="AZ35" s="637"/>
      <c r="BA35" s="637"/>
      <c r="BB35" s="637"/>
      <c r="BC35" s="637"/>
      <c r="BD35" s="178"/>
      <c r="BE35" s="636">
        <f t="shared" ref="BE35:BE43" si="1">IF(BG35="","",BE34+1)</f>
        <v>9</v>
      </c>
      <c r="BF35" s="636"/>
      <c r="BG35" s="637" t="str">
        <f>IF('各会計、関係団体の財政状況及び健全化判断比率'!B34="","",'各会計、関係団体の財政状況及び健全化判断比率'!B34)</f>
        <v>三好市農業集落排水事業特別会計</v>
      </c>
      <c r="BH35" s="637"/>
      <c r="BI35" s="637"/>
      <c r="BJ35" s="637"/>
      <c r="BK35" s="637"/>
      <c r="BL35" s="637"/>
      <c r="BM35" s="637"/>
      <c r="BN35" s="637"/>
      <c r="BO35" s="637"/>
      <c r="BP35" s="637"/>
      <c r="BQ35" s="637"/>
      <c r="BR35" s="637"/>
      <c r="BS35" s="637"/>
      <c r="BT35" s="637"/>
      <c r="BU35" s="637"/>
      <c r="BV35" s="178"/>
      <c r="BW35" s="636">
        <f t="shared" ref="BW35:BW43" si="2">IF(BY35="","",BW34+1)</f>
        <v>12</v>
      </c>
      <c r="BX35" s="636"/>
      <c r="BY35" s="637" t="str">
        <f>IF('各会計、関係団体の財政状況及び健全化判断比率'!B69="","",'各会計、関係団体の財政状況及び健全化判断比率'!B69)</f>
        <v>みよし広域連合（介護保険特別会計）</v>
      </c>
      <c r="BZ35" s="637"/>
      <c r="CA35" s="637"/>
      <c r="CB35" s="637"/>
      <c r="CC35" s="637"/>
      <c r="CD35" s="637"/>
      <c r="CE35" s="637"/>
      <c r="CF35" s="637"/>
      <c r="CG35" s="637"/>
      <c r="CH35" s="637"/>
      <c r="CI35" s="637"/>
      <c r="CJ35" s="637"/>
      <c r="CK35" s="637"/>
      <c r="CL35" s="637"/>
      <c r="CM35" s="637"/>
      <c r="CN35" s="178"/>
      <c r="CO35" s="636">
        <f t="shared" ref="CO35:CO43" si="3">IF(CQ35="","",CO34+1)</f>
        <v>21</v>
      </c>
      <c r="CP35" s="636"/>
      <c r="CQ35" s="637" t="str">
        <f>IF('各会計、関係団体の財政状況及び健全化判断比率'!BS8="","",'各会計、関係団体の財政状況及び健全化判断比率'!BS8)</f>
        <v>㈱山城もくもく</v>
      </c>
      <c r="CR35" s="637"/>
      <c r="CS35" s="637"/>
      <c r="CT35" s="637"/>
      <c r="CU35" s="637"/>
      <c r="CV35" s="637"/>
      <c r="CW35" s="637"/>
      <c r="CX35" s="637"/>
      <c r="CY35" s="637"/>
      <c r="CZ35" s="637"/>
      <c r="DA35" s="637"/>
      <c r="DB35" s="637"/>
      <c r="DC35" s="637"/>
      <c r="DD35" s="637"/>
      <c r="DE35" s="637"/>
      <c r="DG35" s="638" t="str">
        <f>IF('各会計、関係団体の財政状況及び健全化判断比率'!BR8="","",'各会計、関係団体の財政状況及び健全化判断比率'!BR8)</f>
        <v/>
      </c>
      <c r="DH35" s="638"/>
      <c r="DI35" s="205"/>
    </row>
    <row r="36" spans="1:113" ht="32.25" customHeight="1">
      <c r="A36" s="178"/>
      <c r="B36" s="202"/>
      <c r="C36" s="636" t="str">
        <f>IF(E36="","",C35+1)</f>
        <v/>
      </c>
      <c r="D36" s="636"/>
      <c r="E36" s="637" t="str">
        <f>IF('各会計、関係団体の財政状況及び健全化判断比率'!B9="","",'各会計、関係団体の財政状況及び健全化判断比率'!B9)</f>
        <v/>
      </c>
      <c r="F36" s="637"/>
      <c r="G36" s="637"/>
      <c r="H36" s="637"/>
      <c r="I36" s="637"/>
      <c r="J36" s="637"/>
      <c r="K36" s="637"/>
      <c r="L36" s="637"/>
      <c r="M36" s="637"/>
      <c r="N36" s="637"/>
      <c r="O36" s="637"/>
      <c r="P36" s="637"/>
      <c r="Q36" s="637"/>
      <c r="R36" s="637"/>
      <c r="S36" s="637"/>
      <c r="T36" s="178"/>
      <c r="U36" s="636">
        <f t="shared" ref="U36:U43" si="4">IF(W36="","",U35+1)</f>
        <v>5</v>
      </c>
      <c r="V36" s="636"/>
      <c r="W36" s="637" t="str">
        <f>IF('各会計、関係団体の財政状況及び健全化判断比率'!B30="","",'各会計、関係団体の財政状況及び健全化判断比率'!B30)</f>
        <v>三好市後期高齢者医療特別会計</v>
      </c>
      <c r="X36" s="637"/>
      <c r="Y36" s="637"/>
      <c r="Z36" s="637"/>
      <c r="AA36" s="637"/>
      <c r="AB36" s="637"/>
      <c r="AC36" s="637"/>
      <c r="AD36" s="637"/>
      <c r="AE36" s="637"/>
      <c r="AF36" s="637"/>
      <c r="AG36" s="637"/>
      <c r="AH36" s="637"/>
      <c r="AI36" s="637"/>
      <c r="AJ36" s="637"/>
      <c r="AK36" s="637"/>
      <c r="AL36" s="178"/>
      <c r="AM36" s="636" t="str">
        <f t="shared" si="0"/>
        <v/>
      </c>
      <c r="AN36" s="636"/>
      <c r="AO36" s="637"/>
      <c r="AP36" s="637"/>
      <c r="AQ36" s="637"/>
      <c r="AR36" s="637"/>
      <c r="AS36" s="637"/>
      <c r="AT36" s="637"/>
      <c r="AU36" s="637"/>
      <c r="AV36" s="637"/>
      <c r="AW36" s="637"/>
      <c r="AX36" s="637"/>
      <c r="AY36" s="637"/>
      <c r="AZ36" s="637"/>
      <c r="BA36" s="637"/>
      <c r="BB36" s="637"/>
      <c r="BC36" s="637"/>
      <c r="BD36" s="178"/>
      <c r="BE36" s="636">
        <f t="shared" si="1"/>
        <v>10</v>
      </c>
      <c r="BF36" s="636"/>
      <c r="BG36" s="637" t="str">
        <f>IF('各会計、関係団体の財政状況及び健全化判断比率'!B35="","",'各会計、関係団体の財政状況及び健全化判断比率'!B35)</f>
        <v>三好市浄化槽事業特別会計</v>
      </c>
      <c r="BH36" s="637"/>
      <c r="BI36" s="637"/>
      <c r="BJ36" s="637"/>
      <c r="BK36" s="637"/>
      <c r="BL36" s="637"/>
      <c r="BM36" s="637"/>
      <c r="BN36" s="637"/>
      <c r="BO36" s="637"/>
      <c r="BP36" s="637"/>
      <c r="BQ36" s="637"/>
      <c r="BR36" s="637"/>
      <c r="BS36" s="637"/>
      <c r="BT36" s="637"/>
      <c r="BU36" s="637"/>
      <c r="BV36" s="178"/>
      <c r="BW36" s="636">
        <f t="shared" si="2"/>
        <v>13</v>
      </c>
      <c r="BX36" s="636"/>
      <c r="BY36" s="637" t="str">
        <f>IF('各会計、関係団体の財政状況及び健全化判断比率'!B70="","",'各会計、関係団体の財政状況及び健全化判断比率'!B70)</f>
        <v>みよし広域連合（三好地区広域振興整備事業特別会計）</v>
      </c>
      <c r="BZ36" s="637"/>
      <c r="CA36" s="637"/>
      <c r="CB36" s="637"/>
      <c r="CC36" s="637"/>
      <c r="CD36" s="637"/>
      <c r="CE36" s="637"/>
      <c r="CF36" s="637"/>
      <c r="CG36" s="637"/>
      <c r="CH36" s="637"/>
      <c r="CI36" s="637"/>
      <c r="CJ36" s="637"/>
      <c r="CK36" s="637"/>
      <c r="CL36" s="637"/>
      <c r="CM36" s="637"/>
      <c r="CN36" s="178"/>
      <c r="CO36" s="636">
        <f t="shared" si="3"/>
        <v>22</v>
      </c>
      <c r="CP36" s="636"/>
      <c r="CQ36" s="637" t="str">
        <f>IF('各会計、関係団体の財政状況及び健全化判断比率'!BS9="","",'各会計、関係団体の財政状況及び健全化判断比率'!BS9)</f>
        <v>四国中央観光開発㈱　</v>
      </c>
      <c r="CR36" s="637"/>
      <c r="CS36" s="637"/>
      <c r="CT36" s="637"/>
      <c r="CU36" s="637"/>
      <c r="CV36" s="637"/>
      <c r="CW36" s="637"/>
      <c r="CX36" s="637"/>
      <c r="CY36" s="637"/>
      <c r="CZ36" s="637"/>
      <c r="DA36" s="637"/>
      <c r="DB36" s="637"/>
      <c r="DC36" s="637"/>
      <c r="DD36" s="637"/>
      <c r="DE36" s="637"/>
      <c r="DG36" s="638" t="str">
        <f>IF('各会計、関係団体の財政状況及び健全化判断比率'!BR9="","",'各会計、関係団体の財政状況及び健全化判断比率'!BR9)</f>
        <v/>
      </c>
      <c r="DH36" s="638"/>
      <c r="DI36" s="205"/>
    </row>
    <row r="37" spans="1:113" ht="32.25" customHeight="1">
      <c r="A37" s="178"/>
      <c r="B37" s="202"/>
      <c r="C37" s="636" t="str">
        <f>IF(E37="","",C36+1)</f>
        <v/>
      </c>
      <c r="D37" s="636"/>
      <c r="E37" s="637" t="str">
        <f>IF('各会計、関係団体の財政状況及び健全化判断比率'!B10="","",'各会計、関係団体の財政状況及び健全化判断比率'!B10)</f>
        <v/>
      </c>
      <c r="F37" s="637"/>
      <c r="G37" s="637"/>
      <c r="H37" s="637"/>
      <c r="I37" s="637"/>
      <c r="J37" s="637"/>
      <c r="K37" s="637"/>
      <c r="L37" s="637"/>
      <c r="M37" s="637"/>
      <c r="N37" s="637"/>
      <c r="O37" s="637"/>
      <c r="P37" s="637"/>
      <c r="Q37" s="637"/>
      <c r="R37" s="637"/>
      <c r="S37" s="637"/>
      <c r="T37" s="178"/>
      <c r="U37" s="636" t="str">
        <f t="shared" si="4"/>
        <v/>
      </c>
      <c r="V37" s="636"/>
      <c r="W37" s="637"/>
      <c r="X37" s="637"/>
      <c r="Y37" s="637"/>
      <c r="Z37" s="637"/>
      <c r="AA37" s="637"/>
      <c r="AB37" s="637"/>
      <c r="AC37" s="637"/>
      <c r="AD37" s="637"/>
      <c r="AE37" s="637"/>
      <c r="AF37" s="637"/>
      <c r="AG37" s="637"/>
      <c r="AH37" s="637"/>
      <c r="AI37" s="637"/>
      <c r="AJ37" s="637"/>
      <c r="AK37" s="637"/>
      <c r="AL37" s="178"/>
      <c r="AM37" s="636" t="str">
        <f t="shared" si="0"/>
        <v/>
      </c>
      <c r="AN37" s="636"/>
      <c r="AO37" s="637"/>
      <c r="AP37" s="637"/>
      <c r="AQ37" s="637"/>
      <c r="AR37" s="637"/>
      <c r="AS37" s="637"/>
      <c r="AT37" s="637"/>
      <c r="AU37" s="637"/>
      <c r="AV37" s="637"/>
      <c r="AW37" s="637"/>
      <c r="AX37" s="637"/>
      <c r="AY37" s="637"/>
      <c r="AZ37" s="637"/>
      <c r="BA37" s="637"/>
      <c r="BB37" s="637"/>
      <c r="BC37" s="637"/>
      <c r="BD37" s="178"/>
      <c r="BE37" s="636" t="str">
        <f t="shared" si="1"/>
        <v/>
      </c>
      <c r="BF37" s="636"/>
      <c r="BG37" s="637"/>
      <c r="BH37" s="637"/>
      <c r="BI37" s="637"/>
      <c r="BJ37" s="637"/>
      <c r="BK37" s="637"/>
      <c r="BL37" s="637"/>
      <c r="BM37" s="637"/>
      <c r="BN37" s="637"/>
      <c r="BO37" s="637"/>
      <c r="BP37" s="637"/>
      <c r="BQ37" s="637"/>
      <c r="BR37" s="637"/>
      <c r="BS37" s="637"/>
      <c r="BT37" s="637"/>
      <c r="BU37" s="637"/>
      <c r="BV37" s="178"/>
      <c r="BW37" s="636">
        <f t="shared" si="2"/>
        <v>14</v>
      </c>
      <c r="BX37" s="636"/>
      <c r="BY37" s="637" t="str">
        <f>IF('各会計、関係団体の財政状況及び健全化判断比率'!B71="","",'各会計、関係団体の財政状況及び健全化判断比率'!B71)</f>
        <v>三好東部火葬場管理組合</v>
      </c>
      <c r="BZ37" s="637"/>
      <c r="CA37" s="637"/>
      <c r="CB37" s="637"/>
      <c r="CC37" s="637"/>
      <c r="CD37" s="637"/>
      <c r="CE37" s="637"/>
      <c r="CF37" s="637"/>
      <c r="CG37" s="637"/>
      <c r="CH37" s="637"/>
      <c r="CI37" s="637"/>
      <c r="CJ37" s="637"/>
      <c r="CK37" s="637"/>
      <c r="CL37" s="637"/>
      <c r="CM37" s="637"/>
      <c r="CN37" s="178"/>
      <c r="CO37" s="636">
        <f t="shared" si="3"/>
        <v>23</v>
      </c>
      <c r="CP37" s="636"/>
      <c r="CQ37" s="637" t="str">
        <f>IF('各会計、関係団体の財政状況及び健全化判断比率'!BS10="","",'各会計、関係団体の財政状況及び健全化判断比率'!BS10)</f>
        <v>㈱池田ケーブルネットワーク</v>
      </c>
      <c r="CR37" s="637"/>
      <c r="CS37" s="637"/>
      <c r="CT37" s="637"/>
      <c r="CU37" s="637"/>
      <c r="CV37" s="637"/>
      <c r="CW37" s="637"/>
      <c r="CX37" s="637"/>
      <c r="CY37" s="637"/>
      <c r="CZ37" s="637"/>
      <c r="DA37" s="637"/>
      <c r="DB37" s="637"/>
      <c r="DC37" s="637"/>
      <c r="DD37" s="637"/>
      <c r="DE37" s="637"/>
      <c r="DG37" s="638" t="str">
        <f>IF('各会計、関係団体の財政状況及び健全化判断比率'!BR10="","",'各会計、関係団体の財政状況及び健全化判断比率'!BR10)</f>
        <v/>
      </c>
      <c r="DH37" s="638"/>
      <c r="DI37" s="205"/>
    </row>
    <row r="38" spans="1:113" ht="32.25" customHeight="1">
      <c r="A38" s="178"/>
      <c r="B38" s="202"/>
      <c r="C38" s="636" t="str">
        <f t="shared" ref="C38:C43" si="5">IF(E38="","",C37+1)</f>
        <v/>
      </c>
      <c r="D38" s="636"/>
      <c r="E38" s="637" t="str">
        <f>IF('各会計、関係団体の財政状況及び健全化判断比率'!B11="","",'各会計、関係団体の財政状況及び健全化判断比率'!B11)</f>
        <v/>
      </c>
      <c r="F38" s="637"/>
      <c r="G38" s="637"/>
      <c r="H38" s="637"/>
      <c r="I38" s="637"/>
      <c r="J38" s="637"/>
      <c r="K38" s="637"/>
      <c r="L38" s="637"/>
      <c r="M38" s="637"/>
      <c r="N38" s="637"/>
      <c r="O38" s="637"/>
      <c r="P38" s="637"/>
      <c r="Q38" s="637"/>
      <c r="R38" s="637"/>
      <c r="S38" s="637"/>
      <c r="T38" s="178"/>
      <c r="U38" s="636" t="str">
        <f t="shared" si="4"/>
        <v/>
      </c>
      <c r="V38" s="636"/>
      <c r="W38" s="637"/>
      <c r="X38" s="637"/>
      <c r="Y38" s="637"/>
      <c r="Z38" s="637"/>
      <c r="AA38" s="637"/>
      <c r="AB38" s="637"/>
      <c r="AC38" s="637"/>
      <c r="AD38" s="637"/>
      <c r="AE38" s="637"/>
      <c r="AF38" s="637"/>
      <c r="AG38" s="637"/>
      <c r="AH38" s="637"/>
      <c r="AI38" s="637"/>
      <c r="AJ38" s="637"/>
      <c r="AK38" s="637"/>
      <c r="AL38" s="178"/>
      <c r="AM38" s="636" t="str">
        <f t="shared" si="0"/>
        <v/>
      </c>
      <c r="AN38" s="636"/>
      <c r="AO38" s="637"/>
      <c r="AP38" s="637"/>
      <c r="AQ38" s="637"/>
      <c r="AR38" s="637"/>
      <c r="AS38" s="637"/>
      <c r="AT38" s="637"/>
      <c r="AU38" s="637"/>
      <c r="AV38" s="637"/>
      <c r="AW38" s="637"/>
      <c r="AX38" s="637"/>
      <c r="AY38" s="637"/>
      <c r="AZ38" s="637"/>
      <c r="BA38" s="637"/>
      <c r="BB38" s="637"/>
      <c r="BC38" s="637"/>
      <c r="BD38" s="178"/>
      <c r="BE38" s="636" t="str">
        <f t="shared" si="1"/>
        <v/>
      </c>
      <c r="BF38" s="636"/>
      <c r="BG38" s="637"/>
      <c r="BH38" s="637"/>
      <c r="BI38" s="637"/>
      <c r="BJ38" s="637"/>
      <c r="BK38" s="637"/>
      <c r="BL38" s="637"/>
      <c r="BM38" s="637"/>
      <c r="BN38" s="637"/>
      <c r="BO38" s="637"/>
      <c r="BP38" s="637"/>
      <c r="BQ38" s="637"/>
      <c r="BR38" s="637"/>
      <c r="BS38" s="637"/>
      <c r="BT38" s="637"/>
      <c r="BU38" s="637"/>
      <c r="BV38" s="178"/>
      <c r="BW38" s="636">
        <f t="shared" si="2"/>
        <v>15</v>
      </c>
      <c r="BX38" s="636"/>
      <c r="BY38" s="637" t="str">
        <f>IF('各会計、関係団体の財政状況及び健全化判断比率'!B72="","",'各会計、関係団体の財政状況及び健全化判断比率'!B72)</f>
        <v>徳島県市町村議会議員公務災害補償等組合</v>
      </c>
      <c r="BZ38" s="637"/>
      <c r="CA38" s="637"/>
      <c r="CB38" s="637"/>
      <c r="CC38" s="637"/>
      <c r="CD38" s="637"/>
      <c r="CE38" s="637"/>
      <c r="CF38" s="637"/>
      <c r="CG38" s="637"/>
      <c r="CH38" s="637"/>
      <c r="CI38" s="637"/>
      <c r="CJ38" s="637"/>
      <c r="CK38" s="637"/>
      <c r="CL38" s="637"/>
      <c r="CM38" s="637"/>
      <c r="CN38" s="178"/>
      <c r="CO38" s="636">
        <f t="shared" si="3"/>
        <v>24</v>
      </c>
      <c r="CP38" s="636"/>
      <c r="CQ38" s="637" t="str">
        <f>IF('各会計、関係団体の財政状況及び健全化判断比率'!BS11="","",'各会計、関係団体の財政状況及び健全化判断比率'!BS11)</f>
        <v>三好市観光協会</v>
      </c>
      <c r="CR38" s="637"/>
      <c r="CS38" s="637"/>
      <c r="CT38" s="637"/>
      <c r="CU38" s="637"/>
      <c r="CV38" s="637"/>
      <c r="CW38" s="637"/>
      <c r="CX38" s="637"/>
      <c r="CY38" s="637"/>
      <c r="CZ38" s="637"/>
      <c r="DA38" s="637"/>
      <c r="DB38" s="637"/>
      <c r="DC38" s="637"/>
      <c r="DD38" s="637"/>
      <c r="DE38" s="637"/>
      <c r="DG38" s="638" t="str">
        <f>IF('各会計、関係団体の財政状況及び健全化判断比率'!BR11="","",'各会計、関係団体の財政状況及び健全化判断比率'!BR11)</f>
        <v/>
      </c>
      <c r="DH38" s="638"/>
      <c r="DI38" s="205"/>
    </row>
    <row r="39" spans="1:113" ht="32.25" customHeight="1">
      <c r="A39" s="178"/>
      <c r="B39" s="202"/>
      <c r="C39" s="636" t="str">
        <f t="shared" si="5"/>
        <v/>
      </c>
      <c r="D39" s="636"/>
      <c r="E39" s="637" t="str">
        <f>IF('各会計、関係団体の財政状況及び健全化判断比率'!B12="","",'各会計、関係団体の財政状況及び健全化判断比率'!B12)</f>
        <v/>
      </c>
      <c r="F39" s="637"/>
      <c r="G39" s="637"/>
      <c r="H39" s="637"/>
      <c r="I39" s="637"/>
      <c r="J39" s="637"/>
      <c r="K39" s="637"/>
      <c r="L39" s="637"/>
      <c r="M39" s="637"/>
      <c r="N39" s="637"/>
      <c r="O39" s="637"/>
      <c r="P39" s="637"/>
      <c r="Q39" s="637"/>
      <c r="R39" s="637"/>
      <c r="S39" s="637"/>
      <c r="T39" s="178"/>
      <c r="U39" s="636" t="str">
        <f t="shared" si="4"/>
        <v/>
      </c>
      <c r="V39" s="636"/>
      <c r="W39" s="637"/>
      <c r="X39" s="637"/>
      <c r="Y39" s="637"/>
      <c r="Z39" s="637"/>
      <c r="AA39" s="637"/>
      <c r="AB39" s="637"/>
      <c r="AC39" s="637"/>
      <c r="AD39" s="637"/>
      <c r="AE39" s="637"/>
      <c r="AF39" s="637"/>
      <c r="AG39" s="637"/>
      <c r="AH39" s="637"/>
      <c r="AI39" s="637"/>
      <c r="AJ39" s="637"/>
      <c r="AK39" s="637"/>
      <c r="AL39" s="178"/>
      <c r="AM39" s="636" t="str">
        <f t="shared" si="0"/>
        <v/>
      </c>
      <c r="AN39" s="636"/>
      <c r="AO39" s="637"/>
      <c r="AP39" s="637"/>
      <c r="AQ39" s="637"/>
      <c r="AR39" s="637"/>
      <c r="AS39" s="637"/>
      <c r="AT39" s="637"/>
      <c r="AU39" s="637"/>
      <c r="AV39" s="637"/>
      <c r="AW39" s="637"/>
      <c r="AX39" s="637"/>
      <c r="AY39" s="637"/>
      <c r="AZ39" s="637"/>
      <c r="BA39" s="637"/>
      <c r="BB39" s="637"/>
      <c r="BC39" s="637"/>
      <c r="BD39" s="178"/>
      <c r="BE39" s="636" t="str">
        <f t="shared" si="1"/>
        <v/>
      </c>
      <c r="BF39" s="636"/>
      <c r="BG39" s="637"/>
      <c r="BH39" s="637"/>
      <c r="BI39" s="637"/>
      <c r="BJ39" s="637"/>
      <c r="BK39" s="637"/>
      <c r="BL39" s="637"/>
      <c r="BM39" s="637"/>
      <c r="BN39" s="637"/>
      <c r="BO39" s="637"/>
      <c r="BP39" s="637"/>
      <c r="BQ39" s="637"/>
      <c r="BR39" s="637"/>
      <c r="BS39" s="637"/>
      <c r="BT39" s="637"/>
      <c r="BU39" s="637"/>
      <c r="BV39" s="178"/>
      <c r="BW39" s="636">
        <f t="shared" si="2"/>
        <v>16</v>
      </c>
      <c r="BX39" s="636"/>
      <c r="BY39" s="637" t="str">
        <f>IF('各会計、関係団体の財政状況及び健全化判断比率'!B73="","",'各会計、関係団体の財政状況及び健全化判断比率'!B73)</f>
        <v>徳島県市町村総合事務組合（一般会計）</v>
      </c>
      <c r="BZ39" s="637"/>
      <c r="CA39" s="637"/>
      <c r="CB39" s="637"/>
      <c r="CC39" s="637"/>
      <c r="CD39" s="637"/>
      <c r="CE39" s="637"/>
      <c r="CF39" s="637"/>
      <c r="CG39" s="637"/>
      <c r="CH39" s="637"/>
      <c r="CI39" s="637"/>
      <c r="CJ39" s="637"/>
      <c r="CK39" s="637"/>
      <c r="CL39" s="637"/>
      <c r="CM39" s="637"/>
      <c r="CN39" s="178"/>
      <c r="CO39" s="636" t="str">
        <f t="shared" si="3"/>
        <v/>
      </c>
      <c r="CP39" s="636"/>
      <c r="CQ39" s="637" t="str">
        <f>IF('各会計、関係団体の財政状況及び健全化判断比率'!BS12="","",'各会計、関係団体の財政状況及び健全化判断比率'!BS12)</f>
        <v/>
      </c>
      <c r="CR39" s="637"/>
      <c r="CS39" s="637"/>
      <c r="CT39" s="637"/>
      <c r="CU39" s="637"/>
      <c r="CV39" s="637"/>
      <c r="CW39" s="637"/>
      <c r="CX39" s="637"/>
      <c r="CY39" s="637"/>
      <c r="CZ39" s="637"/>
      <c r="DA39" s="637"/>
      <c r="DB39" s="637"/>
      <c r="DC39" s="637"/>
      <c r="DD39" s="637"/>
      <c r="DE39" s="637"/>
      <c r="DG39" s="638" t="str">
        <f>IF('各会計、関係団体の財政状況及び健全化判断比率'!BR12="","",'各会計、関係団体の財政状況及び健全化判断比率'!BR12)</f>
        <v/>
      </c>
      <c r="DH39" s="638"/>
      <c r="DI39" s="205"/>
    </row>
    <row r="40" spans="1:113" ht="32.25" customHeight="1">
      <c r="A40" s="178"/>
      <c r="B40" s="202"/>
      <c r="C40" s="636" t="str">
        <f t="shared" si="5"/>
        <v/>
      </c>
      <c r="D40" s="636"/>
      <c r="E40" s="637" t="str">
        <f>IF('各会計、関係団体の財政状況及び健全化判断比率'!B13="","",'各会計、関係団体の財政状況及び健全化判断比率'!B13)</f>
        <v/>
      </c>
      <c r="F40" s="637"/>
      <c r="G40" s="637"/>
      <c r="H40" s="637"/>
      <c r="I40" s="637"/>
      <c r="J40" s="637"/>
      <c r="K40" s="637"/>
      <c r="L40" s="637"/>
      <c r="M40" s="637"/>
      <c r="N40" s="637"/>
      <c r="O40" s="637"/>
      <c r="P40" s="637"/>
      <c r="Q40" s="637"/>
      <c r="R40" s="637"/>
      <c r="S40" s="637"/>
      <c r="T40" s="178"/>
      <c r="U40" s="636" t="str">
        <f t="shared" si="4"/>
        <v/>
      </c>
      <c r="V40" s="636"/>
      <c r="W40" s="637"/>
      <c r="X40" s="637"/>
      <c r="Y40" s="637"/>
      <c r="Z40" s="637"/>
      <c r="AA40" s="637"/>
      <c r="AB40" s="637"/>
      <c r="AC40" s="637"/>
      <c r="AD40" s="637"/>
      <c r="AE40" s="637"/>
      <c r="AF40" s="637"/>
      <c r="AG40" s="637"/>
      <c r="AH40" s="637"/>
      <c r="AI40" s="637"/>
      <c r="AJ40" s="637"/>
      <c r="AK40" s="637"/>
      <c r="AL40" s="178"/>
      <c r="AM40" s="636" t="str">
        <f t="shared" si="0"/>
        <v/>
      </c>
      <c r="AN40" s="636"/>
      <c r="AO40" s="637"/>
      <c r="AP40" s="637"/>
      <c r="AQ40" s="637"/>
      <c r="AR40" s="637"/>
      <c r="AS40" s="637"/>
      <c r="AT40" s="637"/>
      <c r="AU40" s="637"/>
      <c r="AV40" s="637"/>
      <c r="AW40" s="637"/>
      <c r="AX40" s="637"/>
      <c r="AY40" s="637"/>
      <c r="AZ40" s="637"/>
      <c r="BA40" s="637"/>
      <c r="BB40" s="637"/>
      <c r="BC40" s="637"/>
      <c r="BD40" s="178"/>
      <c r="BE40" s="636" t="str">
        <f t="shared" si="1"/>
        <v/>
      </c>
      <c r="BF40" s="636"/>
      <c r="BG40" s="637"/>
      <c r="BH40" s="637"/>
      <c r="BI40" s="637"/>
      <c r="BJ40" s="637"/>
      <c r="BK40" s="637"/>
      <c r="BL40" s="637"/>
      <c r="BM40" s="637"/>
      <c r="BN40" s="637"/>
      <c r="BO40" s="637"/>
      <c r="BP40" s="637"/>
      <c r="BQ40" s="637"/>
      <c r="BR40" s="637"/>
      <c r="BS40" s="637"/>
      <c r="BT40" s="637"/>
      <c r="BU40" s="637"/>
      <c r="BV40" s="178"/>
      <c r="BW40" s="636">
        <f t="shared" si="2"/>
        <v>17</v>
      </c>
      <c r="BX40" s="636"/>
      <c r="BY40" s="637" t="str">
        <f>IF('各会計、関係団体の財政状況及び健全化判断比率'!B74="","",'各会計、関係団体の財政状況及び健全化判断比率'!B74)</f>
        <v>徳島県市町村総合事務組合（徳島滞納整理機構特別会計）</v>
      </c>
      <c r="BZ40" s="637"/>
      <c r="CA40" s="637"/>
      <c r="CB40" s="637"/>
      <c r="CC40" s="637"/>
      <c r="CD40" s="637"/>
      <c r="CE40" s="637"/>
      <c r="CF40" s="637"/>
      <c r="CG40" s="637"/>
      <c r="CH40" s="637"/>
      <c r="CI40" s="637"/>
      <c r="CJ40" s="637"/>
      <c r="CK40" s="637"/>
      <c r="CL40" s="637"/>
      <c r="CM40" s="637"/>
      <c r="CN40" s="178"/>
      <c r="CO40" s="636" t="str">
        <f t="shared" si="3"/>
        <v/>
      </c>
      <c r="CP40" s="636"/>
      <c r="CQ40" s="637" t="str">
        <f>IF('各会計、関係団体の財政状況及び健全化判断比率'!BS13="","",'各会計、関係団体の財政状況及び健全化判断比率'!BS13)</f>
        <v/>
      </c>
      <c r="CR40" s="637"/>
      <c r="CS40" s="637"/>
      <c r="CT40" s="637"/>
      <c r="CU40" s="637"/>
      <c r="CV40" s="637"/>
      <c r="CW40" s="637"/>
      <c r="CX40" s="637"/>
      <c r="CY40" s="637"/>
      <c r="CZ40" s="637"/>
      <c r="DA40" s="637"/>
      <c r="DB40" s="637"/>
      <c r="DC40" s="637"/>
      <c r="DD40" s="637"/>
      <c r="DE40" s="637"/>
      <c r="DG40" s="638" t="str">
        <f>IF('各会計、関係団体の財政状況及び健全化判断比率'!BR13="","",'各会計、関係団体の財政状況及び健全化判断比率'!BR13)</f>
        <v/>
      </c>
      <c r="DH40" s="638"/>
      <c r="DI40" s="205"/>
    </row>
    <row r="41" spans="1:113" ht="32.25" customHeight="1">
      <c r="A41" s="178"/>
      <c r="B41" s="202"/>
      <c r="C41" s="636" t="str">
        <f t="shared" si="5"/>
        <v/>
      </c>
      <c r="D41" s="636"/>
      <c r="E41" s="637" t="str">
        <f>IF('各会計、関係団体の財政状況及び健全化判断比率'!B14="","",'各会計、関係団体の財政状況及び健全化判断比率'!B14)</f>
        <v/>
      </c>
      <c r="F41" s="637"/>
      <c r="G41" s="637"/>
      <c r="H41" s="637"/>
      <c r="I41" s="637"/>
      <c r="J41" s="637"/>
      <c r="K41" s="637"/>
      <c r="L41" s="637"/>
      <c r="M41" s="637"/>
      <c r="N41" s="637"/>
      <c r="O41" s="637"/>
      <c r="P41" s="637"/>
      <c r="Q41" s="637"/>
      <c r="R41" s="637"/>
      <c r="S41" s="637"/>
      <c r="T41" s="178"/>
      <c r="U41" s="636" t="str">
        <f t="shared" si="4"/>
        <v/>
      </c>
      <c r="V41" s="636"/>
      <c r="W41" s="637"/>
      <c r="X41" s="637"/>
      <c r="Y41" s="637"/>
      <c r="Z41" s="637"/>
      <c r="AA41" s="637"/>
      <c r="AB41" s="637"/>
      <c r="AC41" s="637"/>
      <c r="AD41" s="637"/>
      <c r="AE41" s="637"/>
      <c r="AF41" s="637"/>
      <c r="AG41" s="637"/>
      <c r="AH41" s="637"/>
      <c r="AI41" s="637"/>
      <c r="AJ41" s="637"/>
      <c r="AK41" s="637"/>
      <c r="AL41" s="178"/>
      <c r="AM41" s="636" t="str">
        <f t="shared" si="0"/>
        <v/>
      </c>
      <c r="AN41" s="636"/>
      <c r="AO41" s="637"/>
      <c r="AP41" s="637"/>
      <c r="AQ41" s="637"/>
      <c r="AR41" s="637"/>
      <c r="AS41" s="637"/>
      <c r="AT41" s="637"/>
      <c r="AU41" s="637"/>
      <c r="AV41" s="637"/>
      <c r="AW41" s="637"/>
      <c r="AX41" s="637"/>
      <c r="AY41" s="637"/>
      <c r="AZ41" s="637"/>
      <c r="BA41" s="637"/>
      <c r="BB41" s="637"/>
      <c r="BC41" s="637"/>
      <c r="BD41" s="178"/>
      <c r="BE41" s="636" t="str">
        <f t="shared" si="1"/>
        <v/>
      </c>
      <c r="BF41" s="636"/>
      <c r="BG41" s="637"/>
      <c r="BH41" s="637"/>
      <c r="BI41" s="637"/>
      <c r="BJ41" s="637"/>
      <c r="BK41" s="637"/>
      <c r="BL41" s="637"/>
      <c r="BM41" s="637"/>
      <c r="BN41" s="637"/>
      <c r="BO41" s="637"/>
      <c r="BP41" s="637"/>
      <c r="BQ41" s="637"/>
      <c r="BR41" s="637"/>
      <c r="BS41" s="637"/>
      <c r="BT41" s="637"/>
      <c r="BU41" s="637"/>
      <c r="BV41" s="178"/>
      <c r="BW41" s="636">
        <f t="shared" si="2"/>
        <v>18</v>
      </c>
      <c r="BX41" s="636"/>
      <c r="BY41" s="637" t="str">
        <f>IF('各会計、関係団体の財政状況及び健全化判断比率'!B75="","",'各会計、関係団体の財政状況及び健全化判断比率'!B75)</f>
        <v>徳島県後期高齢者医療広域連合（一般会計）</v>
      </c>
      <c r="BZ41" s="637"/>
      <c r="CA41" s="637"/>
      <c r="CB41" s="637"/>
      <c r="CC41" s="637"/>
      <c r="CD41" s="637"/>
      <c r="CE41" s="637"/>
      <c r="CF41" s="637"/>
      <c r="CG41" s="637"/>
      <c r="CH41" s="637"/>
      <c r="CI41" s="637"/>
      <c r="CJ41" s="637"/>
      <c r="CK41" s="637"/>
      <c r="CL41" s="637"/>
      <c r="CM41" s="637"/>
      <c r="CN41" s="178"/>
      <c r="CO41" s="636" t="str">
        <f t="shared" si="3"/>
        <v/>
      </c>
      <c r="CP41" s="636"/>
      <c r="CQ41" s="637" t="str">
        <f>IF('各会計、関係団体の財政状況及び健全化判断比率'!BS14="","",'各会計、関係団体の財政状況及び健全化判断比率'!BS14)</f>
        <v/>
      </c>
      <c r="CR41" s="637"/>
      <c r="CS41" s="637"/>
      <c r="CT41" s="637"/>
      <c r="CU41" s="637"/>
      <c r="CV41" s="637"/>
      <c r="CW41" s="637"/>
      <c r="CX41" s="637"/>
      <c r="CY41" s="637"/>
      <c r="CZ41" s="637"/>
      <c r="DA41" s="637"/>
      <c r="DB41" s="637"/>
      <c r="DC41" s="637"/>
      <c r="DD41" s="637"/>
      <c r="DE41" s="637"/>
      <c r="DG41" s="638" t="str">
        <f>IF('各会計、関係団体の財政状況及び健全化判断比率'!BR14="","",'各会計、関係団体の財政状況及び健全化判断比率'!BR14)</f>
        <v/>
      </c>
      <c r="DH41" s="638"/>
      <c r="DI41" s="205"/>
    </row>
    <row r="42" spans="1:113" ht="32.25" customHeight="1">
      <c r="B42" s="202"/>
      <c r="C42" s="636" t="str">
        <f t="shared" si="5"/>
        <v/>
      </c>
      <c r="D42" s="636"/>
      <c r="E42" s="637" t="str">
        <f>IF('各会計、関係団体の財政状況及び健全化判断比率'!B15="","",'各会計、関係団体の財政状況及び健全化判断比率'!B15)</f>
        <v/>
      </c>
      <c r="F42" s="637"/>
      <c r="G42" s="637"/>
      <c r="H42" s="637"/>
      <c r="I42" s="637"/>
      <c r="J42" s="637"/>
      <c r="K42" s="637"/>
      <c r="L42" s="637"/>
      <c r="M42" s="637"/>
      <c r="N42" s="637"/>
      <c r="O42" s="637"/>
      <c r="P42" s="637"/>
      <c r="Q42" s="637"/>
      <c r="R42" s="637"/>
      <c r="S42" s="637"/>
      <c r="T42" s="178"/>
      <c r="U42" s="636" t="str">
        <f t="shared" si="4"/>
        <v/>
      </c>
      <c r="V42" s="636"/>
      <c r="W42" s="637"/>
      <c r="X42" s="637"/>
      <c r="Y42" s="637"/>
      <c r="Z42" s="637"/>
      <c r="AA42" s="637"/>
      <c r="AB42" s="637"/>
      <c r="AC42" s="637"/>
      <c r="AD42" s="637"/>
      <c r="AE42" s="637"/>
      <c r="AF42" s="637"/>
      <c r="AG42" s="637"/>
      <c r="AH42" s="637"/>
      <c r="AI42" s="637"/>
      <c r="AJ42" s="637"/>
      <c r="AK42" s="637"/>
      <c r="AL42" s="178"/>
      <c r="AM42" s="636" t="str">
        <f t="shared" si="0"/>
        <v/>
      </c>
      <c r="AN42" s="636"/>
      <c r="AO42" s="637"/>
      <c r="AP42" s="637"/>
      <c r="AQ42" s="637"/>
      <c r="AR42" s="637"/>
      <c r="AS42" s="637"/>
      <c r="AT42" s="637"/>
      <c r="AU42" s="637"/>
      <c r="AV42" s="637"/>
      <c r="AW42" s="637"/>
      <c r="AX42" s="637"/>
      <c r="AY42" s="637"/>
      <c r="AZ42" s="637"/>
      <c r="BA42" s="637"/>
      <c r="BB42" s="637"/>
      <c r="BC42" s="637"/>
      <c r="BD42" s="178"/>
      <c r="BE42" s="636" t="str">
        <f t="shared" si="1"/>
        <v/>
      </c>
      <c r="BF42" s="636"/>
      <c r="BG42" s="637"/>
      <c r="BH42" s="637"/>
      <c r="BI42" s="637"/>
      <c r="BJ42" s="637"/>
      <c r="BK42" s="637"/>
      <c r="BL42" s="637"/>
      <c r="BM42" s="637"/>
      <c r="BN42" s="637"/>
      <c r="BO42" s="637"/>
      <c r="BP42" s="637"/>
      <c r="BQ42" s="637"/>
      <c r="BR42" s="637"/>
      <c r="BS42" s="637"/>
      <c r="BT42" s="637"/>
      <c r="BU42" s="637"/>
      <c r="BV42" s="178"/>
      <c r="BW42" s="636">
        <f t="shared" si="2"/>
        <v>19</v>
      </c>
      <c r="BX42" s="636"/>
      <c r="BY42" s="637" t="str">
        <f>IF('各会計、関係団体の財政状況及び健全化判断比率'!B76="","",'各会計、関係団体の財政状況及び健全化判断比率'!B76)</f>
        <v>徳島県後期高齢者医療広域連合（後期高齢者医療事業会計）</v>
      </c>
      <c r="BZ42" s="637"/>
      <c r="CA42" s="637"/>
      <c r="CB42" s="637"/>
      <c r="CC42" s="637"/>
      <c r="CD42" s="637"/>
      <c r="CE42" s="637"/>
      <c r="CF42" s="637"/>
      <c r="CG42" s="637"/>
      <c r="CH42" s="637"/>
      <c r="CI42" s="637"/>
      <c r="CJ42" s="637"/>
      <c r="CK42" s="637"/>
      <c r="CL42" s="637"/>
      <c r="CM42" s="637"/>
      <c r="CN42" s="178"/>
      <c r="CO42" s="636" t="str">
        <f t="shared" si="3"/>
        <v/>
      </c>
      <c r="CP42" s="636"/>
      <c r="CQ42" s="637" t="str">
        <f>IF('各会計、関係団体の財政状況及び健全化判断比率'!BS15="","",'各会計、関係団体の財政状況及び健全化判断比率'!BS15)</f>
        <v/>
      </c>
      <c r="CR42" s="637"/>
      <c r="CS42" s="637"/>
      <c r="CT42" s="637"/>
      <c r="CU42" s="637"/>
      <c r="CV42" s="637"/>
      <c r="CW42" s="637"/>
      <c r="CX42" s="637"/>
      <c r="CY42" s="637"/>
      <c r="CZ42" s="637"/>
      <c r="DA42" s="637"/>
      <c r="DB42" s="637"/>
      <c r="DC42" s="637"/>
      <c r="DD42" s="637"/>
      <c r="DE42" s="637"/>
      <c r="DG42" s="638" t="str">
        <f>IF('各会計、関係団体の財政状況及び健全化判断比率'!BR15="","",'各会計、関係団体の財政状況及び健全化判断比率'!BR15)</f>
        <v/>
      </c>
      <c r="DH42" s="638"/>
      <c r="DI42" s="205"/>
    </row>
    <row r="43" spans="1:113" ht="32.25" customHeight="1">
      <c r="B43" s="202"/>
      <c r="C43" s="636" t="str">
        <f t="shared" si="5"/>
        <v/>
      </c>
      <c r="D43" s="636"/>
      <c r="E43" s="637" t="str">
        <f>IF('各会計、関係団体の財政状況及び健全化判断比率'!B16="","",'各会計、関係団体の財政状況及び健全化判断比率'!B16)</f>
        <v/>
      </c>
      <c r="F43" s="637"/>
      <c r="G43" s="637"/>
      <c r="H43" s="637"/>
      <c r="I43" s="637"/>
      <c r="J43" s="637"/>
      <c r="K43" s="637"/>
      <c r="L43" s="637"/>
      <c r="M43" s="637"/>
      <c r="N43" s="637"/>
      <c r="O43" s="637"/>
      <c r="P43" s="637"/>
      <c r="Q43" s="637"/>
      <c r="R43" s="637"/>
      <c r="S43" s="637"/>
      <c r="T43" s="178"/>
      <c r="U43" s="636" t="str">
        <f t="shared" si="4"/>
        <v/>
      </c>
      <c r="V43" s="636"/>
      <c r="W43" s="637"/>
      <c r="X43" s="637"/>
      <c r="Y43" s="637"/>
      <c r="Z43" s="637"/>
      <c r="AA43" s="637"/>
      <c r="AB43" s="637"/>
      <c r="AC43" s="637"/>
      <c r="AD43" s="637"/>
      <c r="AE43" s="637"/>
      <c r="AF43" s="637"/>
      <c r="AG43" s="637"/>
      <c r="AH43" s="637"/>
      <c r="AI43" s="637"/>
      <c r="AJ43" s="637"/>
      <c r="AK43" s="637"/>
      <c r="AL43" s="178"/>
      <c r="AM43" s="636" t="str">
        <f t="shared" si="0"/>
        <v/>
      </c>
      <c r="AN43" s="636"/>
      <c r="AO43" s="637"/>
      <c r="AP43" s="637"/>
      <c r="AQ43" s="637"/>
      <c r="AR43" s="637"/>
      <c r="AS43" s="637"/>
      <c r="AT43" s="637"/>
      <c r="AU43" s="637"/>
      <c r="AV43" s="637"/>
      <c r="AW43" s="637"/>
      <c r="AX43" s="637"/>
      <c r="AY43" s="637"/>
      <c r="AZ43" s="637"/>
      <c r="BA43" s="637"/>
      <c r="BB43" s="637"/>
      <c r="BC43" s="637"/>
      <c r="BD43" s="178"/>
      <c r="BE43" s="636" t="str">
        <f t="shared" si="1"/>
        <v/>
      </c>
      <c r="BF43" s="636"/>
      <c r="BG43" s="637"/>
      <c r="BH43" s="637"/>
      <c r="BI43" s="637"/>
      <c r="BJ43" s="637"/>
      <c r="BK43" s="637"/>
      <c r="BL43" s="637"/>
      <c r="BM43" s="637"/>
      <c r="BN43" s="637"/>
      <c r="BO43" s="637"/>
      <c r="BP43" s="637"/>
      <c r="BQ43" s="637"/>
      <c r="BR43" s="637"/>
      <c r="BS43" s="637"/>
      <c r="BT43" s="637"/>
      <c r="BU43" s="637"/>
      <c r="BV43" s="178"/>
      <c r="BW43" s="636" t="str">
        <f t="shared" si="2"/>
        <v/>
      </c>
      <c r="BX43" s="636"/>
      <c r="BY43" s="637" t="str">
        <f>IF('各会計、関係団体の財政状況及び健全化判断比率'!B77="","",'各会計、関係団体の財政状況及び健全化判断比率'!B77)</f>
        <v/>
      </c>
      <c r="BZ43" s="637"/>
      <c r="CA43" s="637"/>
      <c r="CB43" s="637"/>
      <c r="CC43" s="637"/>
      <c r="CD43" s="637"/>
      <c r="CE43" s="637"/>
      <c r="CF43" s="637"/>
      <c r="CG43" s="637"/>
      <c r="CH43" s="637"/>
      <c r="CI43" s="637"/>
      <c r="CJ43" s="637"/>
      <c r="CK43" s="637"/>
      <c r="CL43" s="637"/>
      <c r="CM43" s="637"/>
      <c r="CN43" s="178"/>
      <c r="CO43" s="636" t="str">
        <f t="shared" si="3"/>
        <v/>
      </c>
      <c r="CP43" s="636"/>
      <c r="CQ43" s="637" t="str">
        <f>IF('各会計、関係団体の財政状況及び健全化判断比率'!BS16="","",'各会計、関係団体の財政状況及び健全化判断比率'!BS16)</f>
        <v/>
      </c>
      <c r="CR43" s="637"/>
      <c r="CS43" s="637"/>
      <c r="CT43" s="637"/>
      <c r="CU43" s="637"/>
      <c r="CV43" s="637"/>
      <c r="CW43" s="637"/>
      <c r="CX43" s="637"/>
      <c r="CY43" s="637"/>
      <c r="CZ43" s="637"/>
      <c r="DA43" s="637"/>
      <c r="DB43" s="637"/>
      <c r="DC43" s="637"/>
      <c r="DD43" s="637"/>
      <c r="DE43" s="637"/>
      <c r="DG43" s="638" t="str">
        <f>IF('各会計、関係団体の財政状況及び健全化判断比率'!BR16="","",'各会計、関係団体の財政状況及び健全化判断比率'!BR16)</f>
        <v/>
      </c>
      <c r="DH43" s="638"/>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205</v>
      </c>
      <c r="E46" s="639" t="s">
        <v>206</v>
      </c>
      <c r="F46" s="639"/>
      <c r="G46" s="639"/>
      <c r="H46" s="639"/>
      <c r="I46" s="639"/>
      <c r="J46" s="639"/>
      <c r="K46" s="639"/>
      <c r="L46" s="639"/>
      <c r="M46" s="639"/>
      <c r="N46" s="639"/>
      <c r="O46" s="639"/>
      <c r="P46" s="639"/>
      <c r="Q46" s="639"/>
      <c r="R46" s="639"/>
      <c r="S46" s="639"/>
      <c r="T46" s="639"/>
      <c r="U46" s="639"/>
      <c r="V46" s="639"/>
      <c r="W46" s="639"/>
      <c r="X46" s="639"/>
      <c r="Y46" s="639"/>
      <c r="Z46" s="639"/>
      <c r="AA46" s="639"/>
      <c r="AB46" s="639"/>
      <c r="AC46" s="639"/>
      <c r="AD46" s="639"/>
      <c r="AE46" s="639"/>
      <c r="AF46" s="639"/>
      <c r="AG46" s="639"/>
      <c r="AH46" s="639"/>
      <c r="AI46" s="639"/>
      <c r="AJ46" s="639"/>
      <c r="AK46" s="639"/>
      <c r="AL46" s="639"/>
      <c r="AM46" s="639"/>
      <c r="AN46" s="639"/>
      <c r="AO46" s="639"/>
      <c r="AP46" s="639"/>
      <c r="AQ46" s="639"/>
      <c r="AR46" s="639"/>
      <c r="AS46" s="639"/>
      <c r="AT46" s="639"/>
      <c r="AU46" s="639"/>
      <c r="AV46" s="639"/>
      <c r="AW46" s="639"/>
      <c r="AX46" s="639"/>
      <c r="AY46" s="639"/>
      <c r="AZ46" s="639"/>
      <c r="BA46" s="639"/>
      <c r="BB46" s="639"/>
      <c r="BC46" s="639"/>
      <c r="BD46" s="639"/>
      <c r="BE46" s="639"/>
      <c r="BF46" s="639"/>
      <c r="BG46" s="639"/>
      <c r="BH46" s="639"/>
      <c r="BI46" s="639"/>
      <c r="BJ46" s="639"/>
      <c r="BK46" s="639"/>
      <c r="BL46" s="639"/>
      <c r="BM46" s="639"/>
      <c r="BN46" s="639"/>
      <c r="BO46" s="639"/>
      <c r="BP46" s="639"/>
      <c r="BQ46" s="639"/>
      <c r="BR46" s="639"/>
      <c r="BS46" s="639"/>
      <c r="BT46" s="639"/>
      <c r="BU46" s="639"/>
      <c r="BV46" s="639"/>
      <c r="BW46" s="639"/>
      <c r="BX46" s="639"/>
      <c r="BY46" s="639"/>
      <c r="BZ46" s="639"/>
      <c r="CA46" s="639"/>
      <c r="CB46" s="639"/>
      <c r="CC46" s="639"/>
      <c r="CD46" s="639"/>
      <c r="CE46" s="639"/>
      <c r="CF46" s="639"/>
      <c r="CG46" s="639"/>
      <c r="CH46" s="639"/>
      <c r="CI46" s="639"/>
      <c r="CJ46" s="639"/>
      <c r="CK46" s="639"/>
      <c r="CL46" s="639"/>
      <c r="CM46" s="639"/>
      <c r="CN46" s="639"/>
      <c r="CO46" s="639"/>
      <c r="CP46" s="639"/>
      <c r="CQ46" s="639"/>
      <c r="CR46" s="639"/>
      <c r="CS46" s="639"/>
      <c r="CT46" s="639"/>
      <c r="CU46" s="639"/>
      <c r="CV46" s="639"/>
      <c r="CW46" s="639"/>
      <c r="CX46" s="639"/>
      <c r="CY46" s="639"/>
      <c r="CZ46" s="639"/>
      <c r="DA46" s="639"/>
      <c r="DB46" s="639"/>
      <c r="DC46" s="639"/>
      <c r="DD46" s="639"/>
      <c r="DE46" s="639"/>
      <c r="DF46" s="639"/>
      <c r="DG46" s="639"/>
      <c r="DH46" s="639"/>
      <c r="DI46" s="639"/>
    </row>
    <row r="47" spans="1:113">
      <c r="E47" s="639" t="s">
        <v>207</v>
      </c>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C47" s="639"/>
      <c r="CD47" s="639"/>
      <c r="CE47" s="639"/>
      <c r="CF47" s="639"/>
      <c r="CG47" s="639"/>
      <c r="CH47" s="639"/>
      <c r="CI47" s="639"/>
      <c r="CJ47" s="639"/>
      <c r="CK47" s="639"/>
      <c r="CL47" s="639"/>
      <c r="CM47" s="639"/>
      <c r="CN47" s="639"/>
      <c r="CO47" s="639"/>
      <c r="CP47" s="639"/>
      <c r="CQ47" s="639"/>
      <c r="CR47" s="639"/>
      <c r="CS47" s="639"/>
      <c r="CT47" s="639"/>
      <c r="CU47" s="639"/>
      <c r="CV47" s="639"/>
      <c r="CW47" s="639"/>
      <c r="CX47" s="639"/>
      <c r="CY47" s="639"/>
      <c r="CZ47" s="639"/>
      <c r="DA47" s="639"/>
      <c r="DB47" s="639"/>
      <c r="DC47" s="639"/>
      <c r="DD47" s="639"/>
      <c r="DE47" s="639"/>
      <c r="DF47" s="639"/>
      <c r="DG47" s="639"/>
      <c r="DH47" s="639"/>
      <c r="DI47" s="639"/>
    </row>
    <row r="48" spans="1:113">
      <c r="E48" s="639" t="s">
        <v>208</v>
      </c>
      <c r="F48" s="639"/>
      <c r="G48" s="639"/>
      <c r="H48" s="639"/>
      <c r="I48" s="639"/>
      <c r="J48" s="639"/>
      <c r="K48" s="639"/>
      <c r="L48" s="639"/>
      <c r="M48" s="639"/>
      <c r="N48" s="639"/>
      <c r="O48" s="639"/>
      <c r="P48" s="639"/>
      <c r="Q48" s="639"/>
      <c r="R48" s="639"/>
      <c r="S48" s="639"/>
      <c r="T48" s="639"/>
      <c r="U48" s="639"/>
      <c r="V48" s="639"/>
      <c r="W48" s="639"/>
      <c r="X48" s="639"/>
      <c r="Y48" s="639"/>
      <c r="Z48" s="639"/>
      <c r="AA48" s="639"/>
      <c r="AB48" s="639"/>
      <c r="AC48" s="639"/>
      <c r="AD48" s="639"/>
      <c r="AE48" s="639"/>
      <c r="AF48" s="639"/>
      <c r="AG48" s="639"/>
      <c r="AH48" s="639"/>
      <c r="AI48" s="639"/>
      <c r="AJ48" s="639"/>
      <c r="AK48" s="639"/>
      <c r="AL48" s="639"/>
      <c r="AM48" s="639"/>
      <c r="AN48" s="639"/>
      <c r="AO48" s="639"/>
      <c r="AP48" s="639"/>
      <c r="AQ48" s="639"/>
      <c r="AR48" s="639"/>
      <c r="AS48" s="639"/>
      <c r="AT48" s="639"/>
      <c r="AU48" s="639"/>
      <c r="AV48" s="639"/>
      <c r="AW48" s="639"/>
      <c r="AX48" s="639"/>
      <c r="AY48" s="639"/>
      <c r="AZ48" s="639"/>
      <c r="BA48" s="639"/>
      <c r="BB48" s="639"/>
      <c r="BC48" s="639"/>
      <c r="BD48" s="639"/>
      <c r="BE48" s="639"/>
      <c r="BF48" s="639"/>
      <c r="BG48" s="639"/>
      <c r="BH48" s="639"/>
      <c r="BI48" s="639"/>
      <c r="BJ48" s="639"/>
      <c r="BK48" s="639"/>
      <c r="BL48" s="639"/>
      <c r="BM48" s="639"/>
      <c r="BN48" s="639"/>
      <c r="BO48" s="639"/>
      <c r="BP48" s="639"/>
      <c r="BQ48" s="639"/>
      <c r="BR48" s="639"/>
      <c r="BS48" s="639"/>
      <c r="BT48" s="639"/>
      <c r="BU48" s="639"/>
      <c r="BV48" s="639"/>
      <c r="BW48" s="639"/>
      <c r="BX48" s="639"/>
      <c r="BY48" s="639"/>
      <c r="BZ48" s="639"/>
      <c r="CA48" s="639"/>
      <c r="CB48" s="639"/>
      <c r="CC48" s="639"/>
      <c r="CD48" s="639"/>
      <c r="CE48" s="639"/>
      <c r="CF48" s="639"/>
      <c r="CG48" s="639"/>
      <c r="CH48" s="639"/>
      <c r="CI48" s="639"/>
      <c r="CJ48" s="639"/>
      <c r="CK48" s="639"/>
      <c r="CL48" s="639"/>
      <c r="CM48" s="639"/>
      <c r="CN48" s="639"/>
      <c r="CO48" s="639"/>
      <c r="CP48" s="639"/>
      <c r="CQ48" s="639"/>
      <c r="CR48" s="639"/>
      <c r="CS48" s="639"/>
      <c r="CT48" s="639"/>
      <c r="CU48" s="639"/>
      <c r="CV48" s="639"/>
      <c r="CW48" s="639"/>
      <c r="CX48" s="639"/>
      <c r="CY48" s="639"/>
      <c r="CZ48" s="639"/>
      <c r="DA48" s="639"/>
      <c r="DB48" s="639"/>
      <c r="DC48" s="639"/>
      <c r="DD48" s="639"/>
      <c r="DE48" s="639"/>
      <c r="DF48" s="639"/>
      <c r="DG48" s="639"/>
      <c r="DH48" s="639"/>
      <c r="DI48" s="639"/>
    </row>
    <row r="49" spans="5:113">
      <c r="E49" s="640" t="s">
        <v>209</v>
      </c>
      <c r="F49" s="640"/>
      <c r="G49" s="640"/>
      <c r="H49" s="640"/>
      <c r="I49" s="640"/>
      <c r="J49" s="640"/>
      <c r="K49" s="640"/>
      <c r="L49" s="640"/>
      <c r="M49" s="640"/>
      <c r="N49" s="640"/>
      <c r="O49" s="640"/>
      <c r="P49" s="640"/>
      <c r="Q49" s="640"/>
      <c r="R49" s="640"/>
      <c r="S49" s="640"/>
      <c r="T49" s="640"/>
      <c r="U49" s="640"/>
      <c r="V49" s="640"/>
      <c r="W49" s="640"/>
      <c r="X49" s="640"/>
      <c r="Y49" s="640"/>
      <c r="Z49" s="640"/>
      <c r="AA49" s="640"/>
      <c r="AB49" s="640"/>
      <c r="AC49" s="640"/>
      <c r="AD49" s="640"/>
      <c r="AE49" s="640"/>
      <c r="AF49" s="640"/>
      <c r="AG49" s="640"/>
      <c r="AH49" s="640"/>
      <c r="AI49" s="640"/>
      <c r="AJ49" s="640"/>
      <c r="AK49" s="640"/>
      <c r="AL49" s="640"/>
      <c r="AM49" s="640"/>
      <c r="AN49" s="640"/>
      <c r="AO49" s="640"/>
      <c r="AP49" s="640"/>
      <c r="AQ49" s="640"/>
      <c r="AR49" s="640"/>
      <c r="AS49" s="640"/>
      <c r="AT49" s="640"/>
      <c r="AU49" s="640"/>
      <c r="AV49" s="640"/>
      <c r="AW49" s="640"/>
      <c r="AX49" s="640"/>
      <c r="AY49" s="640"/>
      <c r="AZ49" s="640"/>
      <c r="BA49" s="640"/>
      <c r="BB49" s="640"/>
      <c r="BC49" s="640"/>
      <c r="BD49" s="640"/>
      <c r="BE49" s="640"/>
      <c r="BF49" s="640"/>
      <c r="BG49" s="640"/>
      <c r="BH49" s="640"/>
      <c r="BI49" s="640"/>
      <c r="BJ49" s="640"/>
      <c r="BK49" s="640"/>
      <c r="BL49" s="640"/>
      <c r="BM49" s="640"/>
      <c r="BN49" s="640"/>
      <c r="BO49" s="640"/>
      <c r="BP49" s="640"/>
      <c r="BQ49" s="640"/>
      <c r="BR49" s="640"/>
      <c r="BS49" s="640"/>
      <c r="BT49" s="640"/>
      <c r="BU49" s="640"/>
      <c r="BV49" s="640"/>
      <c r="BW49" s="640"/>
      <c r="BX49" s="640"/>
      <c r="BY49" s="640"/>
      <c r="BZ49" s="640"/>
      <c r="CA49" s="640"/>
      <c r="CB49" s="640"/>
      <c r="CC49" s="640"/>
      <c r="CD49" s="640"/>
      <c r="CE49" s="640"/>
      <c r="CF49" s="640"/>
      <c r="CG49" s="640"/>
      <c r="CH49" s="640"/>
      <c r="CI49" s="640"/>
      <c r="CJ49" s="640"/>
      <c r="CK49" s="640"/>
      <c r="CL49" s="640"/>
      <c r="CM49" s="640"/>
      <c r="CN49" s="640"/>
      <c r="CO49" s="640"/>
      <c r="CP49" s="640"/>
      <c r="CQ49" s="640"/>
      <c r="CR49" s="640"/>
      <c r="CS49" s="640"/>
      <c r="CT49" s="640"/>
      <c r="CU49" s="640"/>
      <c r="CV49" s="640"/>
      <c r="CW49" s="640"/>
      <c r="CX49" s="640"/>
      <c r="CY49" s="640"/>
      <c r="CZ49" s="640"/>
      <c r="DA49" s="640"/>
      <c r="DB49" s="640"/>
      <c r="DC49" s="640"/>
      <c r="DD49" s="640"/>
      <c r="DE49" s="640"/>
      <c r="DF49" s="640"/>
      <c r="DG49" s="640"/>
      <c r="DH49" s="640"/>
      <c r="DI49" s="640"/>
    </row>
    <row r="50" spans="5:113">
      <c r="E50" s="639" t="s">
        <v>210</v>
      </c>
      <c r="F50" s="639"/>
      <c r="G50" s="639"/>
      <c r="H50" s="639"/>
      <c r="I50" s="639"/>
      <c r="J50" s="639"/>
      <c r="K50" s="639"/>
      <c r="L50" s="639"/>
      <c r="M50" s="639"/>
      <c r="N50" s="639"/>
      <c r="O50" s="639"/>
      <c r="P50" s="639"/>
      <c r="Q50" s="639"/>
      <c r="R50" s="639"/>
      <c r="S50" s="639"/>
      <c r="T50" s="639"/>
      <c r="U50" s="639"/>
      <c r="V50" s="639"/>
      <c r="W50" s="639"/>
      <c r="X50" s="639"/>
      <c r="Y50" s="639"/>
      <c r="Z50" s="639"/>
      <c r="AA50" s="639"/>
      <c r="AB50" s="639"/>
      <c r="AC50" s="639"/>
      <c r="AD50" s="639"/>
      <c r="AE50" s="639"/>
      <c r="AF50" s="639"/>
      <c r="AG50" s="639"/>
      <c r="AH50" s="639"/>
      <c r="AI50" s="639"/>
      <c r="AJ50" s="639"/>
      <c r="AK50" s="639"/>
      <c r="AL50" s="639"/>
      <c r="AM50" s="639"/>
      <c r="AN50" s="639"/>
      <c r="AO50" s="639"/>
      <c r="AP50" s="639"/>
      <c r="AQ50" s="639"/>
      <c r="AR50" s="639"/>
      <c r="AS50" s="639"/>
      <c r="AT50" s="639"/>
      <c r="AU50" s="639"/>
      <c r="AV50" s="639"/>
      <c r="AW50" s="639"/>
      <c r="AX50" s="639"/>
      <c r="AY50" s="639"/>
      <c r="AZ50" s="639"/>
      <c r="BA50" s="639"/>
      <c r="BB50" s="639"/>
      <c r="BC50" s="639"/>
      <c r="BD50" s="639"/>
      <c r="BE50" s="639"/>
      <c r="BF50" s="639"/>
      <c r="BG50" s="639"/>
      <c r="BH50" s="639"/>
      <c r="BI50" s="639"/>
      <c r="BJ50" s="639"/>
      <c r="BK50" s="639"/>
      <c r="BL50" s="639"/>
      <c r="BM50" s="639"/>
      <c r="BN50" s="639"/>
      <c r="BO50" s="639"/>
      <c r="BP50" s="639"/>
      <c r="BQ50" s="639"/>
      <c r="BR50" s="639"/>
      <c r="BS50" s="639"/>
      <c r="BT50" s="639"/>
      <c r="BU50" s="639"/>
      <c r="BV50" s="639"/>
      <c r="BW50" s="639"/>
      <c r="BX50" s="639"/>
      <c r="BY50" s="639"/>
      <c r="BZ50" s="639"/>
      <c r="CA50" s="639"/>
      <c r="CB50" s="639"/>
      <c r="CC50" s="639"/>
      <c r="CD50" s="639"/>
      <c r="CE50" s="639"/>
      <c r="CF50" s="639"/>
      <c r="CG50" s="639"/>
      <c r="CH50" s="639"/>
      <c r="CI50" s="639"/>
      <c r="CJ50" s="639"/>
      <c r="CK50" s="639"/>
      <c r="CL50" s="639"/>
      <c r="CM50" s="639"/>
      <c r="CN50" s="639"/>
      <c r="CO50" s="639"/>
      <c r="CP50" s="639"/>
      <c r="CQ50" s="639"/>
      <c r="CR50" s="639"/>
      <c r="CS50" s="639"/>
      <c r="CT50" s="639"/>
      <c r="CU50" s="639"/>
      <c r="CV50" s="639"/>
      <c r="CW50" s="639"/>
      <c r="CX50" s="639"/>
      <c r="CY50" s="639"/>
      <c r="CZ50" s="639"/>
      <c r="DA50" s="639"/>
      <c r="DB50" s="639"/>
      <c r="DC50" s="639"/>
      <c r="DD50" s="639"/>
      <c r="DE50" s="639"/>
      <c r="DF50" s="639"/>
      <c r="DG50" s="639"/>
      <c r="DH50" s="639"/>
      <c r="DI50" s="639"/>
    </row>
    <row r="51" spans="5:113">
      <c r="E51" s="639" t="s">
        <v>211</v>
      </c>
      <c r="F51" s="639"/>
      <c r="G51" s="639"/>
      <c r="H51" s="639"/>
      <c r="I51" s="639"/>
      <c r="J51" s="639"/>
      <c r="K51" s="639"/>
      <c r="L51" s="639"/>
      <c r="M51" s="639"/>
      <c r="N51" s="639"/>
      <c r="O51" s="639"/>
      <c r="P51" s="639"/>
      <c r="Q51" s="639"/>
      <c r="R51" s="639"/>
      <c r="S51" s="639"/>
      <c r="T51" s="639"/>
      <c r="U51" s="639"/>
      <c r="V51" s="639"/>
      <c r="W51" s="639"/>
      <c r="X51" s="639"/>
      <c r="Y51" s="639"/>
      <c r="Z51" s="639"/>
      <c r="AA51" s="639"/>
      <c r="AB51" s="639"/>
      <c r="AC51" s="639"/>
      <c r="AD51" s="639"/>
      <c r="AE51" s="639"/>
      <c r="AF51" s="639"/>
      <c r="AG51" s="639"/>
      <c r="AH51" s="639"/>
      <c r="AI51" s="639"/>
      <c r="AJ51" s="639"/>
      <c r="AK51" s="639"/>
      <c r="AL51" s="639"/>
      <c r="AM51" s="639"/>
      <c r="AN51" s="639"/>
      <c r="AO51" s="639"/>
      <c r="AP51" s="639"/>
      <c r="AQ51" s="639"/>
      <c r="AR51" s="639"/>
      <c r="AS51" s="639"/>
      <c r="AT51" s="639"/>
      <c r="AU51" s="639"/>
      <c r="AV51" s="639"/>
      <c r="AW51" s="639"/>
      <c r="AX51" s="639"/>
      <c r="AY51" s="639"/>
      <c r="AZ51" s="639"/>
      <c r="BA51" s="639"/>
      <c r="BB51" s="639"/>
      <c r="BC51" s="639"/>
      <c r="BD51" s="639"/>
      <c r="BE51" s="639"/>
      <c r="BF51" s="639"/>
      <c r="BG51" s="639"/>
      <c r="BH51" s="639"/>
      <c r="BI51" s="639"/>
      <c r="BJ51" s="639"/>
      <c r="BK51" s="639"/>
      <c r="BL51" s="639"/>
      <c r="BM51" s="639"/>
      <c r="BN51" s="639"/>
      <c r="BO51" s="639"/>
      <c r="BP51" s="639"/>
      <c r="BQ51" s="639"/>
      <c r="BR51" s="639"/>
      <c r="BS51" s="639"/>
      <c r="BT51" s="639"/>
      <c r="BU51" s="639"/>
      <c r="BV51" s="639"/>
      <c r="BW51" s="639"/>
      <c r="BX51" s="639"/>
      <c r="BY51" s="639"/>
      <c r="BZ51" s="639"/>
      <c r="CA51" s="639"/>
      <c r="CB51" s="639"/>
      <c r="CC51" s="639"/>
      <c r="CD51" s="639"/>
      <c r="CE51" s="639"/>
      <c r="CF51" s="639"/>
      <c r="CG51" s="639"/>
      <c r="CH51" s="639"/>
      <c r="CI51" s="639"/>
      <c r="CJ51" s="639"/>
      <c r="CK51" s="639"/>
      <c r="CL51" s="639"/>
      <c r="CM51" s="639"/>
      <c r="CN51" s="639"/>
      <c r="CO51" s="639"/>
      <c r="CP51" s="639"/>
      <c r="CQ51" s="639"/>
      <c r="CR51" s="639"/>
      <c r="CS51" s="639"/>
      <c r="CT51" s="639"/>
      <c r="CU51" s="639"/>
      <c r="CV51" s="639"/>
      <c r="CW51" s="639"/>
      <c r="CX51" s="639"/>
      <c r="CY51" s="639"/>
      <c r="CZ51" s="639"/>
      <c r="DA51" s="639"/>
      <c r="DB51" s="639"/>
      <c r="DC51" s="639"/>
      <c r="DD51" s="639"/>
      <c r="DE51" s="639"/>
      <c r="DF51" s="639"/>
      <c r="DG51" s="639"/>
      <c r="DH51" s="639"/>
      <c r="DI51" s="639"/>
    </row>
    <row r="52" spans="5:113">
      <c r="E52" s="639" t="s">
        <v>212</v>
      </c>
      <c r="F52" s="639"/>
      <c r="G52" s="639"/>
      <c r="H52" s="639"/>
      <c r="I52" s="639"/>
      <c r="J52" s="639"/>
      <c r="K52" s="639"/>
      <c r="L52" s="639"/>
      <c r="M52" s="639"/>
      <c r="N52" s="639"/>
      <c r="O52" s="639"/>
      <c r="P52" s="639"/>
      <c r="Q52" s="639"/>
      <c r="R52" s="639"/>
      <c r="S52" s="639"/>
      <c r="T52" s="639"/>
      <c r="U52" s="639"/>
      <c r="V52" s="639"/>
      <c r="W52" s="639"/>
      <c r="X52" s="639"/>
      <c r="Y52" s="639"/>
      <c r="Z52" s="639"/>
      <c r="AA52" s="639"/>
      <c r="AB52" s="639"/>
      <c r="AC52" s="639"/>
      <c r="AD52" s="639"/>
      <c r="AE52" s="639"/>
      <c r="AF52" s="639"/>
      <c r="AG52" s="639"/>
      <c r="AH52" s="639"/>
      <c r="AI52" s="639"/>
      <c r="AJ52" s="639"/>
      <c r="AK52" s="639"/>
      <c r="AL52" s="639"/>
      <c r="AM52" s="639"/>
      <c r="AN52" s="639"/>
      <c r="AO52" s="639"/>
      <c r="AP52" s="639"/>
      <c r="AQ52" s="639"/>
      <c r="AR52" s="639"/>
      <c r="AS52" s="639"/>
      <c r="AT52" s="639"/>
      <c r="AU52" s="639"/>
      <c r="AV52" s="639"/>
      <c r="AW52" s="639"/>
      <c r="AX52" s="639"/>
      <c r="AY52" s="639"/>
      <c r="AZ52" s="639"/>
      <c r="BA52" s="639"/>
      <c r="BB52" s="639"/>
      <c r="BC52" s="639"/>
      <c r="BD52" s="639"/>
      <c r="BE52" s="639"/>
      <c r="BF52" s="639"/>
      <c r="BG52" s="639"/>
      <c r="BH52" s="639"/>
      <c r="BI52" s="639"/>
      <c r="BJ52" s="639"/>
      <c r="BK52" s="639"/>
      <c r="BL52" s="639"/>
      <c r="BM52" s="639"/>
      <c r="BN52" s="639"/>
      <c r="BO52" s="639"/>
      <c r="BP52" s="639"/>
      <c r="BQ52" s="639"/>
      <c r="BR52" s="639"/>
      <c r="BS52" s="639"/>
      <c r="BT52" s="639"/>
      <c r="BU52" s="639"/>
      <c r="BV52" s="639"/>
      <c r="BW52" s="639"/>
      <c r="BX52" s="639"/>
      <c r="BY52" s="639"/>
      <c r="BZ52" s="639"/>
      <c r="CA52" s="639"/>
      <c r="CB52" s="639"/>
      <c r="CC52" s="639"/>
      <c r="CD52" s="639"/>
      <c r="CE52" s="639"/>
      <c r="CF52" s="639"/>
      <c r="CG52" s="639"/>
      <c r="CH52" s="639"/>
      <c r="CI52" s="639"/>
      <c r="CJ52" s="639"/>
      <c r="CK52" s="639"/>
      <c r="CL52" s="639"/>
      <c r="CM52" s="639"/>
      <c r="CN52" s="639"/>
      <c r="CO52" s="639"/>
      <c r="CP52" s="639"/>
      <c r="CQ52" s="639"/>
      <c r="CR52" s="639"/>
      <c r="CS52" s="639"/>
      <c r="CT52" s="639"/>
      <c r="CU52" s="639"/>
      <c r="CV52" s="639"/>
      <c r="CW52" s="639"/>
      <c r="CX52" s="639"/>
      <c r="CY52" s="639"/>
      <c r="CZ52" s="639"/>
      <c r="DA52" s="639"/>
      <c r="DB52" s="639"/>
      <c r="DC52" s="639"/>
      <c r="DD52" s="639"/>
      <c r="DE52" s="639"/>
      <c r="DF52" s="639"/>
      <c r="DG52" s="639"/>
      <c r="DH52" s="639"/>
      <c r="DI52" s="639"/>
    </row>
    <row r="53" spans="5:113">
      <c r="E53" s="177" t="s">
        <v>535</v>
      </c>
    </row>
    <row r="54" spans="5:113"/>
    <row r="55" spans="5:113"/>
    <row r="56" spans="5:113"/>
  </sheetData>
  <sheetProtection algorithmName="SHA-512" hashValue="eeqdwk9w7PB3KCeBieM+kItJAScu/B9YviLN3PvUBqbBpJcFQmQ/giJARPc9cELp3RVA3pKTHv99bMv2Ma1ZxA==" saltValue="rmgIHoRNA2nxDZC4CnlBOg==" spinCount="100000"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641" t="s">
        <v>617</v>
      </c>
      <c r="DI1" s="642"/>
      <c r="DJ1" s="642"/>
      <c r="DK1" s="642"/>
      <c r="DL1" s="642"/>
      <c r="DM1" s="642"/>
      <c r="DN1" s="643"/>
      <c r="DO1" s="212"/>
      <c r="DP1" s="641" t="s">
        <v>616</v>
      </c>
      <c r="DQ1" s="642"/>
      <c r="DR1" s="642"/>
      <c r="DS1" s="642"/>
      <c r="DT1" s="642"/>
      <c r="DU1" s="642"/>
      <c r="DV1" s="642"/>
      <c r="DW1" s="642"/>
      <c r="DX1" s="642"/>
      <c r="DY1" s="642"/>
      <c r="DZ1" s="642"/>
      <c r="EA1" s="642"/>
      <c r="EB1" s="642"/>
      <c r="EC1" s="643"/>
      <c r="ED1" s="210"/>
      <c r="EE1" s="210"/>
      <c r="EF1" s="210"/>
      <c r="EG1" s="210"/>
      <c r="EH1" s="210"/>
      <c r="EI1" s="210"/>
      <c r="EJ1" s="210"/>
      <c r="EK1" s="210"/>
      <c r="EL1" s="210"/>
      <c r="EM1" s="210"/>
    </row>
    <row r="2" spans="2:143" ht="22.5" customHeight="1">
      <c r="B2" s="213" t="s">
        <v>213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44" t="s">
        <v>214</v>
      </c>
      <c r="C3" s="645"/>
      <c r="D3" s="645"/>
      <c r="E3" s="645"/>
      <c r="F3" s="645"/>
      <c r="G3" s="645"/>
      <c r="H3" s="645"/>
      <c r="I3" s="645"/>
      <c r="J3" s="645"/>
      <c r="K3" s="645"/>
      <c r="L3" s="645"/>
      <c r="M3" s="645"/>
      <c r="N3" s="645"/>
      <c r="O3" s="645"/>
      <c r="P3" s="645"/>
      <c r="Q3" s="645"/>
      <c r="R3" s="645"/>
      <c r="S3" s="645"/>
      <c r="T3" s="645"/>
      <c r="U3" s="645"/>
      <c r="V3" s="645"/>
      <c r="W3" s="645"/>
      <c r="X3" s="645"/>
      <c r="Y3" s="645"/>
      <c r="Z3" s="645"/>
      <c r="AA3" s="645"/>
      <c r="AB3" s="645"/>
      <c r="AC3" s="645"/>
      <c r="AD3" s="645"/>
      <c r="AE3" s="645"/>
      <c r="AF3" s="645"/>
      <c r="AG3" s="645"/>
      <c r="AH3" s="645"/>
      <c r="AI3" s="645"/>
      <c r="AJ3" s="645"/>
      <c r="AK3" s="645"/>
      <c r="AL3" s="645"/>
      <c r="AM3" s="645"/>
      <c r="AN3" s="645"/>
      <c r="AO3" s="645"/>
      <c r="AP3" s="644" t="s">
        <v>215</v>
      </c>
      <c r="AQ3" s="645"/>
      <c r="AR3" s="645"/>
      <c r="AS3" s="645"/>
      <c r="AT3" s="645"/>
      <c r="AU3" s="645"/>
      <c r="AV3" s="645"/>
      <c r="AW3" s="645"/>
      <c r="AX3" s="645"/>
      <c r="AY3" s="645"/>
      <c r="AZ3" s="645"/>
      <c r="BA3" s="645"/>
      <c r="BB3" s="645"/>
      <c r="BC3" s="645"/>
      <c r="BD3" s="645"/>
      <c r="BE3" s="645"/>
      <c r="BF3" s="645"/>
      <c r="BG3" s="645"/>
      <c r="BH3" s="645"/>
      <c r="BI3" s="645"/>
      <c r="BJ3" s="645"/>
      <c r="BK3" s="645"/>
      <c r="BL3" s="645"/>
      <c r="BM3" s="645"/>
      <c r="BN3" s="645"/>
      <c r="BO3" s="645"/>
      <c r="BP3" s="645"/>
      <c r="BQ3" s="645"/>
      <c r="BR3" s="645"/>
      <c r="BS3" s="645"/>
      <c r="BT3" s="645"/>
      <c r="BU3" s="645"/>
      <c r="BV3" s="645"/>
      <c r="BW3" s="645"/>
      <c r="BX3" s="645"/>
      <c r="BY3" s="645"/>
      <c r="BZ3" s="645"/>
      <c r="CA3" s="645"/>
      <c r="CB3" s="646"/>
      <c r="CD3" s="647" t="s">
        <v>615</v>
      </c>
      <c r="CE3" s="648"/>
      <c r="CF3" s="648"/>
      <c r="CG3" s="648"/>
      <c r="CH3" s="648"/>
      <c r="CI3" s="648"/>
      <c r="CJ3" s="648"/>
      <c r="CK3" s="648"/>
      <c r="CL3" s="648"/>
      <c r="CM3" s="648"/>
      <c r="CN3" s="648"/>
      <c r="CO3" s="648"/>
      <c r="CP3" s="648"/>
      <c r="CQ3" s="648"/>
      <c r="CR3" s="648"/>
      <c r="CS3" s="648"/>
      <c r="CT3" s="648"/>
      <c r="CU3" s="648"/>
      <c r="CV3" s="648"/>
      <c r="CW3" s="648"/>
      <c r="CX3" s="648"/>
      <c r="CY3" s="648"/>
      <c r="CZ3" s="648"/>
      <c r="DA3" s="648"/>
      <c r="DB3" s="648"/>
      <c r="DC3" s="648"/>
      <c r="DD3" s="648"/>
      <c r="DE3" s="648"/>
      <c r="DF3" s="648"/>
      <c r="DG3" s="648"/>
      <c r="DH3" s="648"/>
      <c r="DI3" s="648"/>
      <c r="DJ3" s="648"/>
      <c r="DK3" s="648"/>
      <c r="DL3" s="648"/>
      <c r="DM3" s="648"/>
      <c r="DN3" s="648"/>
      <c r="DO3" s="648"/>
      <c r="DP3" s="648"/>
      <c r="DQ3" s="648"/>
      <c r="DR3" s="648"/>
      <c r="DS3" s="648"/>
      <c r="DT3" s="648"/>
      <c r="DU3" s="648"/>
      <c r="DV3" s="648"/>
      <c r="DW3" s="648"/>
      <c r="DX3" s="648"/>
      <c r="DY3" s="648"/>
      <c r="DZ3" s="648"/>
      <c r="EA3" s="648"/>
      <c r="EB3" s="648"/>
      <c r="EC3" s="649"/>
    </row>
    <row r="4" spans="2:143" ht="11.25" customHeight="1">
      <c r="B4" s="644" t="s">
        <v>1</v>
      </c>
      <c r="C4" s="645"/>
      <c r="D4" s="645"/>
      <c r="E4" s="645"/>
      <c r="F4" s="645"/>
      <c r="G4" s="645"/>
      <c r="H4" s="645"/>
      <c r="I4" s="645"/>
      <c r="J4" s="645"/>
      <c r="K4" s="645"/>
      <c r="L4" s="645"/>
      <c r="M4" s="645"/>
      <c r="N4" s="645"/>
      <c r="O4" s="645"/>
      <c r="P4" s="645"/>
      <c r="Q4" s="646"/>
      <c r="R4" s="644" t="s">
        <v>216</v>
      </c>
      <c r="S4" s="645"/>
      <c r="T4" s="645"/>
      <c r="U4" s="645"/>
      <c r="V4" s="645"/>
      <c r="W4" s="645"/>
      <c r="X4" s="645"/>
      <c r="Y4" s="646"/>
      <c r="Z4" s="644" t="s">
        <v>217</v>
      </c>
      <c r="AA4" s="645"/>
      <c r="AB4" s="645"/>
      <c r="AC4" s="646"/>
      <c r="AD4" s="644" t="s">
        <v>218</v>
      </c>
      <c r="AE4" s="645"/>
      <c r="AF4" s="645"/>
      <c r="AG4" s="645"/>
      <c r="AH4" s="645"/>
      <c r="AI4" s="645"/>
      <c r="AJ4" s="645"/>
      <c r="AK4" s="646"/>
      <c r="AL4" s="644" t="s">
        <v>217</v>
      </c>
      <c r="AM4" s="645"/>
      <c r="AN4" s="645"/>
      <c r="AO4" s="646"/>
      <c r="AP4" s="650" t="s">
        <v>219</v>
      </c>
      <c r="AQ4" s="650"/>
      <c r="AR4" s="650"/>
      <c r="AS4" s="650"/>
      <c r="AT4" s="650"/>
      <c r="AU4" s="650"/>
      <c r="AV4" s="650"/>
      <c r="AW4" s="650"/>
      <c r="AX4" s="650"/>
      <c r="AY4" s="650"/>
      <c r="AZ4" s="650"/>
      <c r="BA4" s="650"/>
      <c r="BB4" s="650"/>
      <c r="BC4" s="650"/>
      <c r="BD4" s="650"/>
      <c r="BE4" s="650"/>
      <c r="BF4" s="650"/>
      <c r="BG4" s="650" t="s">
        <v>220</v>
      </c>
      <c r="BH4" s="650"/>
      <c r="BI4" s="650"/>
      <c r="BJ4" s="650"/>
      <c r="BK4" s="650"/>
      <c r="BL4" s="650"/>
      <c r="BM4" s="650"/>
      <c r="BN4" s="650"/>
      <c r="BO4" s="650" t="s">
        <v>217</v>
      </c>
      <c r="BP4" s="650"/>
      <c r="BQ4" s="650"/>
      <c r="BR4" s="650"/>
      <c r="BS4" s="650" t="s">
        <v>221</v>
      </c>
      <c r="BT4" s="650"/>
      <c r="BU4" s="650"/>
      <c r="BV4" s="650"/>
      <c r="BW4" s="650"/>
      <c r="BX4" s="650"/>
      <c r="BY4" s="650"/>
      <c r="BZ4" s="650"/>
      <c r="CA4" s="650"/>
      <c r="CB4" s="650"/>
      <c r="CD4" s="647" t="s">
        <v>614</v>
      </c>
      <c r="CE4" s="648"/>
      <c r="CF4" s="648"/>
      <c r="CG4" s="648"/>
      <c r="CH4" s="648"/>
      <c r="CI4" s="648"/>
      <c r="CJ4" s="648"/>
      <c r="CK4" s="648"/>
      <c r="CL4" s="648"/>
      <c r="CM4" s="648"/>
      <c r="CN4" s="648"/>
      <c r="CO4" s="648"/>
      <c r="CP4" s="648"/>
      <c r="CQ4" s="648"/>
      <c r="CR4" s="648"/>
      <c r="CS4" s="648"/>
      <c r="CT4" s="648"/>
      <c r="CU4" s="648"/>
      <c r="CV4" s="648"/>
      <c r="CW4" s="648"/>
      <c r="CX4" s="648"/>
      <c r="CY4" s="648"/>
      <c r="CZ4" s="648"/>
      <c r="DA4" s="648"/>
      <c r="DB4" s="648"/>
      <c r="DC4" s="648"/>
      <c r="DD4" s="648"/>
      <c r="DE4" s="648"/>
      <c r="DF4" s="648"/>
      <c r="DG4" s="648"/>
      <c r="DH4" s="648"/>
      <c r="DI4" s="648"/>
      <c r="DJ4" s="648"/>
      <c r="DK4" s="648"/>
      <c r="DL4" s="648"/>
      <c r="DM4" s="648"/>
      <c r="DN4" s="648"/>
      <c r="DO4" s="648"/>
      <c r="DP4" s="648"/>
      <c r="DQ4" s="648"/>
      <c r="DR4" s="648"/>
      <c r="DS4" s="648"/>
      <c r="DT4" s="648"/>
      <c r="DU4" s="648"/>
      <c r="DV4" s="648"/>
      <c r="DW4" s="648"/>
      <c r="DX4" s="648"/>
      <c r="DY4" s="648"/>
      <c r="DZ4" s="648"/>
      <c r="EA4" s="648"/>
      <c r="EB4" s="648"/>
      <c r="EC4" s="649"/>
    </row>
    <row r="5" spans="2:143" s="362" customFormat="1" ht="11.25" customHeight="1">
      <c r="B5" s="651" t="s">
        <v>222</v>
      </c>
      <c r="C5" s="652"/>
      <c r="D5" s="652"/>
      <c r="E5" s="652"/>
      <c r="F5" s="652"/>
      <c r="G5" s="652"/>
      <c r="H5" s="652"/>
      <c r="I5" s="652"/>
      <c r="J5" s="652"/>
      <c r="K5" s="652"/>
      <c r="L5" s="652"/>
      <c r="M5" s="652"/>
      <c r="N5" s="652"/>
      <c r="O5" s="652"/>
      <c r="P5" s="652"/>
      <c r="Q5" s="653"/>
      <c r="R5" s="654">
        <v>2572772</v>
      </c>
      <c r="S5" s="655"/>
      <c r="T5" s="655"/>
      <c r="U5" s="655"/>
      <c r="V5" s="655"/>
      <c r="W5" s="655"/>
      <c r="X5" s="655"/>
      <c r="Y5" s="656"/>
      <c r="Z5" s="657">
        <v>9.9</v>
      </c>
      <c r="AA5" s="657"/>
      <c r="AB5" s="657"/>
      <c r="AC5" s="657"/>
      <c r="AD5" s="658">
        <v>2572772</v>
      </c>
      <c r="AE5" s="658"/>
      <c r="AF5" s="658"/>
      <c r="AG5" s="658"/>
      <c r="AH5" s="658"/>
      <c r="AI5" s="658"/>
      <c r="AJ5" s="658"/>
      <c r="AK5" s="658"/>
      <c r="AL5" s="659">
        <v>18.899999999999999</v>
      </c>
      <c r="AM5" s="660"/>
      <c r="AN5" s="660"/>
      <c r="AO5" s="661"/>
      <c r="AP5" s="651" t="s">
        <v>223</v>
      </c>
      <c r="AQ5" s="652"/>
      <c r="AR5" s="652"/>
      <c r="AS5" s="652"/>
      <c r="AT5" s="652"/>
      <c r="AU5" s="652"/>
      <c r="AV5" s="652"/>
      <c r="AW5" s="652"/>
      <c r="AX5" s="652"/>
      <c r="AY5" s="652"/>
      <c r="AZ5" s="652"/>
      <c r="BA5" s="652"/>
      <c r="BB5" s="652"/>
      <c r="BC5" s="652"/>
      <c r="BD5" s="652"/>
      <c r="BE5" s="652"/>
      <c r="BF5" s="653"/>
      <c r="BG5" s="665">
        <v>2563532</v>
      </c>
      <c r="BH5" s="666"/>
      <c r="BI5" s="666"/>
      <c r="BJ5" s="666"/>
      <c r="BK5" s="666"/>
      <c r="BL5" s="666"/>
      <c r="BM5" s="666"/>
      <c r="BN5" s="667"/>
      <c r="BO5" s="668">
        <v>99.6</v>
      </c>
      <c r="BP5" s="668"/>
      <c r="BQ5" s="668"/>
      <c r="BR5" s="668"/>
      <c r="BS5" s="669">
        <v>31910</v>
      </c>
      <c r="BT5" s="669"/>
      <c r="BU5" s="669"/>
      <c r="BV5" s="669"/>
      <c r="BW5" s="669"/>
      <c r="BX5" s="669"/>
      <c r="BY5" s="669"/>
      <c r="BZ5" s="669"/>
      <c r="CA5" s="669"/>
      <c r="CB5" s="673"/>
      <c r="CD5" s="647" t="s">
        <v>219</v>
      </c>
      <c r="CE5" s="648"/>
      <c r="CF5" s="648"/>
      <c r="CG5" s="648"/>
      <c r="CH5" s="648"/>
      <c r="CI5" s="648"/>
      <c r="CJ5" s="648"/>
      <c r="CK5" s="648"/>
      <c r="CL5" s="648"/>
      <c r="CM5" s="648"/>
      <c r="CN5" s="648"/>
      <c r="CO5" s="648"/>
      <c r="CP5" s="648"/>
      <c r="CQ5" s="649"/>
      <c r="CR5" s="647" t="s">
        <v>224</v>
      </c>
      <c r="CS5" s="648"/>
      <c r="CT5" s="648"/>
      <c r="CU5" s="648"/>
      <c r="CV5" s="648"/>
      <c r="CW5" s="648"/>
      <c r="CX5" s="648"/>
      <c r="CY5" s="649"/>
      <c r="CZ5" s="647" t="s">
        <v>217</v>
      </c>
      <c r="DA5" s="648"/>
      <c r="DB5" s="648"/>
      <c r="DC5" s="649"/>
      <c r="DD5" s="647" t="s">
        <v>225</v>
      </c>
      <c r="DE5" s="648"/>
      <c r="DF5" s="648"/>
      <c r="DG5" s="648"/>
      <c r="DH5" s="648"/>
      <c r="DI5" s="648"/>
      <c r="DJ5" s="648"/>
      <c r="DK5" s="648"/>
      <c r="DL5" s="648"/>
      <c r="DM5" s="648"/>
      <c r="DN5" s="648"/>
      <c r="DO5" s="648"/>
      <c r="DP5" s="649"/>
      <c r="DQ5" s="647" t="s">
        <v>226</v>
      </c>
      <c r="DR5" s="648"/>
      <c r="DS5" s="648"/>
      <c r="DT5" s="648"/>
      <c r="DU5" s="648"/>
      <c r="DV5" s="648"/>
      <c r="DW5" s="648"/>
      <c r="DX5" s="648"/>
      <c r="DY5" s="648"/>
      <c r="DZ5" s="648"/>
      <c r="EA5" s="648"/>
      <c r="EB5" s="648"/>
      <c r="EC5" s="649"/>
    </row>
    <row r="6" spans="2:143" ht="11.25" customHeight="1">
      <c r="B6" s="662" t="s">
        <v>613</v>
      </c>
      <c r="C6" s="663"/>
      <c r="D6" s="663"/>
      <c r="E6" s="663"/>
      <c r="F6" s="663"/>
      <c r="G6" s="663"/>
      <c r="H6" s="663"/>
      <c r="I6" s="663"/>
      <c r="J6" s="663"/>
      <c r="K6" s="663"/>
      <c r="L6" s="663"/>
      <c r="M6" s="663"/>
      <c r="N6" s="663"/>
      <c r="O6" s="663"/>
      <c r="P6" s="663"/>
      <c r="Q6" s="664"/>
      <c r="R6" s="665">
        <v>372481</v>
      </c>
      <c r="S6" s="666"/>
      <c r="T6" s="666"/>
      <c r="U6" s="666"/>
      <c r="V6" s="666"/>
      <c r="W6" s="666"/>
      <c r="X6" s="666"/>
      <c r="Y6" s="667"/>
      <c r="Z6" s="668">
        <v>1.4</v>
      </c>
      <c r="AA6" s="668"/>
      <c r="AB6" s="668"/>
      <c r="AC6" s="668"/>
      <c r="AD6" s="669">
        <v>372481</v>
      </c>
      <c r="AE6" s="669"/>
      <c r="AF6" s="669"/>
      <c r="AG6" s="669"/>
      <c r="AH6" s="669"/>
      <c r="AI6" s="669"/>
      <c r="AJ6" s="669"/>
      <c r="AK6" s="669"/>
      <c r="AL6" s="670">
        <v>2.7</v>
      </c>
      <c r="AM6" s="671"/>
      <c r="AN6" s="671"/>
      <c r="AO6" s="672"/>
      <c r="AP6" s="662" t="s">
        <v>612</v>
      </c>
      <c r="AQ6" s="663"/>
      <c r="AR6" s="663"/>
      <c r="AS6" s="663"/>
      <c r="AT6" s="663"/>
      <c r="AU6" s="663"/>
      <c r="AV6" s="663"/>
      <c r="AW6" s="663"/>
      <c r="AX6" s="663"/>
      <c r="AY6" s="663"/>
      <c r="AZ6" s="663"/>
      <c r="BA6" s="663"/>
      <c r="BB6" s="663"/>
      <c r="BC6" s="663"/>
      <c r="BD6" s="663"/>
      <c r="BE6" s="663"/>
      <c r="BF6" s="664"/>
      <c r="BG6" s="665">
        <v>2563532</v>
      </c>
      <c r="BH6" s="666"/>
      <c r="BI6" s="666"/>
      <c r="BJ6" s="666"/>
      <c r="BK6" s="666"/>
      <c r="BL6" s="666"/>
      <c r="BM6" s="666"/>
      <c r="BN6" s="667"/>
      <c r="BO6" s="668">
        <v>99.6</v>
      </c>
      <c r="BP6" s="668"/>
      <c r="BQ6" s="668"/>
      <c r="BR6" s="668"/>
      <c r="BS6" s="669">
        <v>31910</v>
      </c>
      <c r="BT6" s="669"/>
      <c r="BU6" s="669"/>
      <c r="BV6" s="669"/>
      <c r="BW6" s="669"/>
      <c r="BX6" s="669"/>
      <c r="BY6" s="669"/>
      <c r="BZ6" s="669"/>
      <c r="CA6" s="669"/>
      <c r="CB6" s="673"/>
      <c r="CD6" s="676" t="s">
        <v>227</v>
      </c>
      <c r="CE6" s="677"/>
      <c r="CF6" s="677"/>
      <c r="CG6" s="677"/>
      <c r="CH6" s="677"/>
      <c r="CI6" s="677"/>
      <c r="CJ6" s="677"/>
      <c r="CK6" s="677"/>
      <c r="CL6" s="677"/>
      <c r="CM6" s="677"/>
      <c r="CN6" s="677"/>
      <c r="CO6" s="677"/>
      <c r="CP6" s="677"/>
      <c r="CQ6" s="678"/>
      <c r="CR6" s="665">
        <v>182535</v>
      </c>
      <c r="CS6" s="666"/>
      <c r="CT6" s="666"/>
      <c r="CU6" s="666"/>
      <c r="CV6" s="666"/>
      <c r="CW6" s="666"/>
      <c r="CX6" s="666"/>
      <c r="CY6" s="667"/>
      <c r="CZ6" s="659">
        <v>0.7</v>
      </c>
      <c r="DA6" s="660"/>
      <c r="DB6" s="660"/>
      <c r="DC6" s="679"/>
      <c r="DD6" s="674" t="s">
        <v>537</v>
      </c>
      <c r="DE6" s="666"/>
      <c r="DF6" s="666"/>
      <c r="DG6" s="666"/>
      <c r="DH6" s="666"/>
      <c r="DI6" s="666"/>
      <c r="DJ6" s="666"/>
      <c r="DK6" s="666"/>
      <c r="DL6" s="666"/>
      <c r="DM6" s="666"/>
      <c r="DN6" s="666"/>
      <c r="DO6" s="666"/>
      <c r="DP6" s="667"/>
      <c r="DQ6" s="674">
        <v>182535</v>
      </c>
      <c r="DR6" s="666"/>
      <c r="DS6" s="666"/>
      <c r="DT6" s="666"/>
      <c r="DU6" s="666"/>
      <c r="DV6" s="666"/>
      <c r="DW6" s="666"/>
      <c r="DX6" s="666"/>
      <c r="DY6" s="666"/>
      <c r="DZ6" s="666"/>
      <c r="EA6" s="666"/>
      <c r="EB6" s="666"/>
      <c r="EC6" s="675"/>
    </row>
    <row r="7" spans="2:143" ht="11.25" customHeight="1">
      <c r="B7" s="662" t="s">
        <v>228</v>
      </c>
      <c r="C7" s="663"/>
      <c r="D7" s="663"/>
      <c r="E7" s="663"/>
      <c r="F7" s="663"/>
      <c r="G7" s="663"/>
      <c r="H7" s="663"/>
      <c r="I7" s="663"/>
      <c r="J7" s="663"/>
      <c r="K7" s="663"/>
      <c r="L7" s="663"/>
      <c r="M7" s="663"/>
      <c r="N7" s="663"/>
      <c r="O7" s="663"/>
      <c r="P7" s="663"/>
      <c r="Q7" s="664"/>
      <c r="R7" s="665">
        <v>2782</v>
      </c>
      <c r="S7" s="666"/>
      <c r="T7" s="666"/>
      <c r="U7" s="666"/>
      <c r="V7" s="666"/>
      <c r="W7" s="666"/>
      <c r="X7" s="666"/>
      <c r="Y7" s="667"/>
      <c r="Z7" s="668">
        <v>0</v>
      </c>
      <c r="AA7" s="668"/>
      <c r="AB7" s="668"/>
      <c r="AC7" s="668"/>
      <c r="AD7" s="669">
        <v>2782</v>
      </c>
      <c r="AE7" s="669"/>
      <c r="AF7" s="669"/>
      <c r="AG7" s="669"/>
      <c r="AH7" s="669"/>
      <c r="AI7" s="669"/>
      <c r="AJ7" s="669"/>
      <c r="AK7" s="669"/>
      <c r="AL7" s="670">
        <v>0</v>
      </c>
      <c r="AM7" s="671"/>
      <c r="AN7" s="671"/>
      <c r="AO7" s="672"/>
      <c r="AP7" s="662" t="s">
        <v>611</v>
      </c>
      <c r="AQ7" s="663"/>
      <c r="AR7" s="663"/>
      <c r="AS7" s="663"/>
      <c r="AT7" s="663"/>
      <c r="AU7" s="663"/>
      <c r="AV7" s="663"/>
      <c r="AW7" s="663"/>
      <c r="AX7" s="663"/>
      <c r="AY7" s="663"/>
      <c r="AZ7" s="663"/>
      <c r="BA7" s="663"/>
      <c r="BB7" s="663"/>
      <c r="BC7" s="663"/>
      <c r="BD7" s="663"/>
      <c r="BE7" s="663"/>
      <c r="BF7" s="664"/>
      <c r="BG7" s="665">
        <v>1045336</v>
      </c>
      <c r="BH7" s="666"/>
      <c r="BI7" s="666"/>
      <c r="BJ7" s="666"/>
      <c r="BK7" s="666"/>
      <c r="BL7" s="666"/>
      <c r="BM7" s="666"/>
      <c r="BN7" s="667"/>
      <c r="BO7" s="668">
        <v>40.6</v>
      </c>
      <c r="BP7" s="668"/>
      <c r="BQ7" s="668"/>
      <c r="BR7" s="668"/>
      <c r="BS7" s="669">
        <v>31910</v>
      </c>
      <c r="BT7" s="669"/>
      <c r="BU7" s="669"/>
      <c r="BV7" s="669"/>
      <c r="BW7" s="669"/>
      <c r="BX7" s="669"/>
      <c r="BY7" s="669"/>
      <c r="BZ7" s="669"/>
      <c r="CA7" s="669"/>
      <c r="CB7" s="673"/>
      <c r="CD7" s="680" t="s">
        <v>229</v>
      </c>
      <c r="CE7" s="681"/>
      <c r="CF7" s="681"/>
      <c r="CG7" s="681"/>
      <c r="CH7" s="681"/>
      <c r="CI7" s="681"/>
      <c r="CJ7" s="681"/>
      <c r="CK7" s="681"/>
      <c r="CL7" s="681"/>
      <c r="CM7" s="681"/>
      <c r="CN7" s="681"/>
      <c r="CO7" s="681"/>
      <c r="CP7" s="681"/>
      <c r="CQ7" s="682"/>
      <c r="CR7" s="665">
        <v>4030646</v>
      </c>
      <c r="CS7" s="666"/>
      <c r="CT7" s="666"/>
      <c r="CU7" s="666"/>
      <c r="CV7" s="666"/>
      <c r="CW7" s="666"/>
      <c r="CX7" s="666"/>
      <c r="CY7" s="667"/>
      <c r="CZ7" s="668">
        <v>16.399999999999999</v>
      </c>
      <c r="DA7" s="668"/>
      <c r="DB7" s="668"/>
      <c r="DC7" s="668"/>
      <c r="DD7" s="674">
        <v>783231</v>
      </c>
      <c r="DE7" s="666"/>
      <c r="DF7" s="666"/>
      <c r="DG7" s="666"/>
      <c r="DH7" s="666"/>
      <c r="DI7" s="666"/>
      <c r="DJ7" s="666"/>
      <c r="DK7" s="666"/>
      <c r="DL7" s="666"/>
      <c r="DM7" s="666"/>
      <c r="DN7" s="666"/>
      <c r="DO7" s="666"/>
      <c r="DP7" s="667"/>
      <c r="DQ7" s="674">
        <v>2635811</v>
      </c>
      <c r="DR7" s="666"/>
      <c r="DS7" s="666"/>
      <c r="DT7" s="666"/>
      <c r="DU7" s="666"/>
      <c r="DV7" s="666"/>
      <c r="DW7" s="666"/>
      <c r="DX7" s="666"/>
      <c r="DY7" s="666"/>
      <c r="DZ7" s="666"/>
      <c r="EA7" s="666"/>
      <c r="EB7" s="666"/>
      <c r="EC7" s="675"/>
    </row>
    <row r="8" spans="2:143" ht="11.25" customHeight="1">
      <c r="B8" s="662" t="s">
        <v>230</v>
      </c>
      <c r="C8" s="663"/>
      <c r="D8" s="663"/>
      <c r="E8" s="663"/>
      <c r="F8" s="663"/>
      <c r="G8" s="663"/>
      <c r="H8" s="663"/>
      <c r="I8" s="663"/>
      <c r="J8" s="663"/>
      <c r="K8" s="663"/>
      <c r="L8" s="663"/>
      <c r="M8" s="663"/>
      <c r="N8" s="663"/>
      <c r="O8" s="663"/>
      <c r="P8" s="663"/>
      <c r="Q8" s="664"/>
      <c r="R8" s="665">
        <v>25671</v>
      </c>
      <c r="S8" s="666"/>
      <c r="T8" s="666"/>
      <c r="U8" s="666"/>
      <c r="V8" s="666"/>
      <c r="W8" s="666"/>
      <c r="X8" s="666"/>
      <c r="Y8" s="667"/>
      <c r="Z8" s="668">
        <v>0.1</v>
      </c>
      <c r="AA8" s="668"/>
      <c r="AB8" s="668"/>
      <c r="AC8" s="668"/>
      <c r="AD8" s="669">
        <v>25671</v>
      </c>
      <c r="AE8" s="669"/>
      <c r="AF8" s="669"/>
      <c r="AG8" s="669"/>
      <c r="AH8" s="669"/>
      <c r="AI8" s="669"/>
      <c r="AJ8" s="669"/>
      <c r="AK8" s="669"/>
      <c r="AL8" s="670">
        <v>0.2</v>
      </c>
      <c r="AM8" s="671"/>
      <c r="AN8" s="671"/>
      <c r="AO8" s="672"/>
      <c r="AP8" s="662" t="s">
        <v>610</v>
      </c>
      <c r="AQ8" s="663"/>
      <c r="AR8" s="663"/>
      <c r="AS8" s="663"/>
      <c r="AT8" s="663"/>
      <c r="AU8" s="663"/>
      <c r="AV8" s="663"/>
      <c r="AW8" s="663"/>
      <c r="AX8" s="663"/>
      <c r="AY8" s="663"/>
      <c r="AZ8" s="663"/>
      <c r="BA8" s="663"/>
      <c r="BB8" s="663"/>
      <c r="BC8" s="663"/>
      <c r="BD8" s="663"/>
      <c r="BE8" s="663"/>
      <c r="BF8" s="664"/>
      <c r="BG8" s="665">
        <v>39078</v>
      </c>
      <c r="BH8" s="666"/>
      <c r="BI8" s="666"/>
      <c r="BJ8" s="666"/>
      <c r="BK8" s="666"/>
      <c r="BL8" s="666"/>
      <c r="BM8" s="666"/>
      <c r="BN8" s="667"/>
      <c r="BO8" s="668">
        <v>1.5</v>
      </c>
      <c r="BP8" s="668"/>
      <c r="BQ8" s="668"/>
      <c r="BR8" s="668"/>
      <c r="BS8" s="669" t="s">
        <v>537</v>
      </c>
      <c r="BT8" s="669"/>
      <c r="BU8" s="669"/>
      <c r="BV8" s="669"/>
      <c r="BW8" s="669"/>
      <c r="BX8" s="669"/>
      <c r="BY8" s="669"/>
      <c r="BZ8" s="669"/>
      <c r="CA8" s="669"/>
      <c r="CB8" s="673"/>
      <c r="CD8" s="680" t="s">
        <v>232</v>
      </c>
      <c r="CE8" s="681"/>
      <c r="CF8" s="681"/>
      <c r="CG8" s="681"/>
      <c r="CH8" s="681"/>
      <c r="CI8" s="681"/>
      <c r="CJ8" s="681"/>
      <c r="CK8" s="681"/>
      <c r="CL8" s="681"/>
      <c r="CM8" s="681"/>
      <c r="CN8" s="681"/>
      <c r="CO8" s="681"/>
      <c r="CP8" s="681"/>
      <c r="CQ8" s="682"/>
      <c r="CR8" s="665">
        <v>7153567</v>
      </c>
      <c r="CS8" s="666"/>
      <c r="CT8" s="666"/>
      <c r="CU8" s="666"/>
      <c r="CV8" s="666"/>
      <c r="CW8" s="666"/>
      <c r="CX8" s="666"/>
      <c r="CY8" s="667"/>
      <c r="CZ8" s="668">
        <v>29</v>
      </c>
      <c r="DA8" s="668"/>
      <c r="DB8" s="668"/>
      <c r="DC8" s="668"/>
      <c r="DD8" s="674">
        <v>270788</v>
      </c>
      <c r="DE8" s="666"/>
      <c r="DF8" s="666"/>
      <c r="DG8" s="666"/>
      <c r="DH8" s="666"/>
      <c r="DI8" s="666"/>
      <c r="DJ8" s="666"/>
      <c r="DK8" s="666"/>
      <c r="DL8" s="666"/>
      <c r="DM8" s="666"/>
      <c r="DN8" s="666"/>
      <c r="DO8" s="666"/>
      <c r="DP8" s="667"/>
      <c r="DQ8" s="674">
        <v>3744982</v>
      </c>
      <c r="DR8" s="666"/>
      <c r="DS8" s="666"/>
      <c r="DT8" s="666"/>
      <c r="DU8" s="666"/>
      <c r="DV8" s="666"/>
      <c r="DW8" s="666"/>
      <c r="DX8" s="666"/>
      <c r="DY8" s="666"/>
      <c r="DZ8" s="666"/>
      <c r="EA8" s="666"/>
      <c r="EB8" s="666"/>
      <c r="EC8" s="675"/>
    </row>
    <row r="9" spans="2:143" ht="11.25" customHeight="1">
      <c r="B9" s="662" t="s">
        <v>233</v>
      </c>
      <c r="C9" s="663"/>
      <c r="D9" s="663"/>
      <c r="E9" s="663"/>
      <c r="F9" s="663"/>
      <c r="G9" s="663"/>
      <c r="H9" s="663"/>
      <c r="I9" s="663"/>
      <c r="J9" s="663"/>
      <c r="K9" s="663"/>
      <c r="L9" s="663"/>
      <c r="M9" s="663"/>
      <c r="N9" s="663"/>
      <c r="O9" s="663"/>
      <c r="P9" s="663"/>
      <c r="Q9" s="664"/>
      <c r="R9" s="665">
        <v>26747</v>
      </c>
      <c r="S9" s="666"/>
      <c r="T9" s="666"/>
      <c r="U9" s="666"/>
      <c r="V9" s="666"/>
      <c r="W9" s="666"/>
      <c r="X9" s="666"/>
      <c r="Y9" s="667"/>
      <c r="Z9" s="668">
        <v>0.1</v>
      </c>
      <c r="AA9" s="668"/>
      <c r="AB9" s="668"/>
      <c r="AC9" s="668"/>
      <c r="AD9" s="669">
        <v>26747</v>
      </c>
      <c r="AE9" s="669"/>
      <c r="AF9" s="669"/>
      <c r="AG9" s="669"/>
      <c r="AH9" s="669"/>
      <c r="AI9" s="669"/>
      <c r="AJ9" s="669"/>
      <c r="AK9" s="669"/>
      <c r="AL9" s="670">
        <v>0.2</v>
      </c>
      <c r="AM9" s="671"/>
      <c r="AN9" s="671"/>
      <c r="AO9" s="672"/>
      <c r="AP9" s="662" t="s">
        <v>609</v>
      </c>
      <c r="AQ9" s="663"/>
      <c r="AR9" s="663"/>
      <c r="AS9" s="663"/>
      <c r="AT9" s="663"/>
      <c r="AU9" s="663"/>
      <c r="AV9" s="663"/>
      <c r="AW9" s="663"/>
      <c r="AX9" s="663"/>
      <c r="AY9" s="663"/>
      <c r="AZ9" s="663"/>
      <c r="BA9" s="663"/>
      <c r="BB9" s="663"/>
      <c r="BC9" s="663"/>
      <c r="BD9" s="663"/>
      <c r="BE9" s="663"/>
      <c r="BF9" s="664"/>
      <c r="BG9" s="665">
        <v>826297</v>
      </c>
      <c r="BH9" s="666"/>
      <c r="BI9" s="666"/>
      <c r="BJ9" s="666"/>
      <c r="BK9" s="666"/>
      <c r="BL9" s="666"/>
      <c r="BM9" s="666"/>
      <c r="BN9" s="667"/>
      <c r="BO9" s="668">
        <v>32.1</v>
      </c>
      <c r="BP9" s="668"/>
      <c r="BQ9" s="668"/>
      <c r="BR9" s="668"/>
      <c r="BS9" s="669" t="s">
        <v>537</v>
      </c>
      <c r="BT9" s="669"/>
      <c r="BU9" s="669"/>
      <c r="BV9" s="669"/>
      <c r="BW9" s="669"/>
      <c r="BX9" s="669"/>
      <c r="BY9" s="669"/>
      <c r="BZ9" s="669"/>
      <c r="CA9" s="669"/>
      <c r="CB9" s="673"/>
      <c r="CD9" s="680" t="s">
        <v>234</v>
      </c>
      <c r="CE9" s="681"/>
      <c r="CF9" s="681"/>
      <c r="CG9" s="681"/>
      <c r="CH9" s="681"/>
      <c r="CI9" s="681"/>
      <c r="CJ9" s="681"/>
      <c r="CK9" s="681"/>
      <c r="CL9" s="681"/>
      <c r="CM9" s="681"/>
      <c r="CN9" s="681"/>
      <c r="CO9" s="681"/>
      <c r="CP9" s="681"/>
      <c r="CQ9" s="682"/>
      <c r="CR9" s="665">
        <v>2005191</v>
      </c>
      <c r="CS9" s="666"/>
      <c r="CT9" s="666"/>
      <c r="CU9" s="666"/>
      <c r="CV9" s="666"/>
      <c r="CW9" s="666"/>
      <c r="CX9" s="666"/>
      <c r="CY9" s="667"/>
      <c r="CZ9" s="668">
        <v>8.1</v>
      </c>
      <c r="DA9" s="668"/>
      <c r="DB9" s="668"/>
      <c r="DC9" s="668"/>
      <c r="DD9" s="674">
        <v>4719</v>
      </c>
      <c r="DE9" s="666"/>
      <c r="DF9" s="666"/>
      <c r="DG9" s="666"/>
      <c r="DH9" s="666"/>
      <c r="DI9" s="666"/>
      <c r="DJ9" s="666"/>
      <c r="DK9" s="666"/>
      <c r="DL9" s="666"/>
      <c r="DM9" s="666"/>
      <c r="DN9" s="666"/>
      <c r="DO9" s="666"/>
      <c r="DP9" s="667"/>
      <c r="DQ9" s="674">
        <v>1625782</v>
      </c>
      <c r="DR9" s="666"/>
      <c r="DS9" s="666"/>
      <c r="DT9" s="666"/>
      <c r="DU9" s="666"/>
      <c r="DV9" s="666"/>
      <c r="DW9" s="666"/>
      <c r="DX9" s="666"/>
      <c r="DY9" s="666"/>
      <c r="DZ9" s="666"/>
      <c r="EA9" s="666"/>
      <c r="EB9" s="666"/>
      <c r="EC9" s="675"/>
    </row>
    <row r="10" spans="2:143" ht="11.25" customHeight="1">
      <c r="B10" s="662" t="s">
        <v>608</v>
      </c>
      <c r="C10" s="663"/>
      <c r="D10" s="663"/>
      <c r="E10" s="663"/>
      <c r="F10" s="663"/>
      <c r="G10" s="663"/>
      <c r="H10" s="663"/>
      <c r="I10" s="663"/>
      <c r="J10" s="663"/>
      <c r="K10" s="663"/>
      <c r="L10" s="663"/>
      <c r="M10" s="663"/>
      <c r="N10" s="663"/>
      <c r="O10" s="663"/>
      <c r="P10" s="663"/>
      <c r="Q10" s="664"/>
      <c r="R10" s="665" t="s">
        <v>537</v>
      </c>
      <c r="S10" s="666"/>
      <c r="T10" s="666"/>
      <c r="U10" s="666"/>
      <c r="V10" s="666"/>
      <c r="W10" s="666"/>
      <c r="X10" s="666"/>
      <c r="Y10" s="667"/>
      <c r="Z10" s="668" t="s">
        <v>537</v>
      </c>
      <c r="AA10" s="668"/>
      <c r="AB10" s="668"/>
      <c r="AC10" s="668"/>
      <c r="AD10" s="669" t="s">
        <v>537</v>
      </c>
      <c r="AE10" s="669"/>
      <c r="AF10" s="669"/>
      <c r="AG10" s="669"/>
      <c r="AH10" s="669"/>
      <c r="AI10" s="669"/>
      <c r="AJ10" s="669"/>
      <c r="AK10" s="669"/>
      <c r="AL10" s="670" t="s">
        <v>537</v>
      </c>
      <c r="AM10" s="671"/>
      <c r="AN10" s="671"/>
      <c r="AO10" s="672"/>
      <c r="AP10" s="662" t="s">
        <v>607</v>
      </c>
      <c r="AQ10" s="663"/>
      <c r="AR10" s="663"/>
      <c r="AS10" s="663"/>
      <c r="AT10" s="663"/>
      <c r="AU10" s="663"/>
      <c r="AV10" s="663"/>
      <c r="AW10" s="663"/>
      <c r="AX10" s="663"/>
      <c r="AY10" s="663"/>
      <c r="AZ10" s="663"/>
      <c r="BA10" s="663"/>
      <c r="BB10" s="663"/>
      <c r="BC10" s="663"/>
      <c r="BD10" s="663"/>
      <c r="BE10" s="663"/>
      <c r="BF10" s="664"/>
      <c r="BG10" s="665">
        <v>65498</v>
      </c>
      <c r="BH10" s="666"/>
      <c r="BI10" s="666"/>
      <c r="BJ10" s="666"/>
      <c r="BK10" s="666"/>
      <c r="BL10" s="666"/>
      <c r="BM10" s="666"/>
      <c r="BN10" s="667"/>
      <c r="BO10" s="668">
        <v>2.5</v>
      </c>
      <c r="BP10" s="668"/>
      <c r="BQ10" s="668"/>
      <c r="BR10" s="668"/>
      <c r="BS10" s="669" t="s">
        <v>537</v>
      </c>
      <c r="BT10" s="669"/>
      <c r="BU10" s="669"/>
      <c r="BV10" s="669"/>
      <c r="BW10" s="669"/>
      <c r="BX10" s="669"/>
      <c r="BY10" s="669"/>
      <c r="BZ10" s="669"/>
      <c r="CA10" s="669"/>
      <c r="CB10" s="673"/>
      <c r="CD10" s="680" t="s">
        <v>235</v>
      </c>
      <c r="CE10" s="681"/>
      <c r="CF10" s="681"/>
      <c r="CG10" s="681"/>
      <c r="CH10" s="681"/>
      <c r="CI10" s="681"/>
      <c r="CJ10" s="681"/>
      <c r="CK10" s="681"/>
      <c r="CL10" s="681"/>
      <c r="CM10" s="681"/>
      <c r="CN10" s="681"/>
      <c r="CO10" s="681"/>
      <c r="CP10" s="681"/>
      <c r="CQ10" s="682"/>
      <c r="CR10" s="665" t="s">
        <v>537</v>
      </c>
      <c r="CS10" s="666"/>
      <c r="CT10" s="666"/>
      <c r="CU10" s="666"/>
      <c r="CV10" s="666"/>
      <c r="CW10" s="666"/>
      <c r="CX10" s="666"/>
      <c r="CY10" s="667"/>
      <c r="CZ10" s="668" t="s">
        <v>537</v>
      </c>
      <c r="DA10" s="668"/>
      <c r="DB10" s="668"/>
      <c r="DC10" s="668"/>
      <c r="DD10" s="674" t="s">
        <v>537</v>
      </c>
      <c r="DE10" s="666"/>
      <c r="DF10" s="666"/>
      <c r="DG10" s="666"/>
      <c r="DH10" s="666"/>
      <c r="DI10" s="666"/>
      <c r="DJ10" s="666"/>
      <c r="DK10" s="666"/>
      <c r="DL10" s="666"/>
      <c r="DM10" s="666"/>
      <c r="DN10" s="666"/>
      <c r="DO10" s="666"/>
      <c r="DP10" s="667"/>
      <c r="DQ10" s="674" t="s">
        <v>537</v>
      </c>
      <c r="DR10" s="666"/>
      <c r="DS10" s="666"/>
      <c r="DT10" s="666"/>
      <c r="DU10" s="666"/>
      <c r="DV10" s="666"/>
      <c r="DW10" s="666"/>
      <c r="DX10" s="666"/>
      <c r="DY10" s="666"/>
      <c r="DZ10" s="666"/>
      <c r="EA10" s="666"/>
      <c r="EB10" s="666"/>
      <c r="EC10" s="675"/>
    </row>
    <row r="11" spans="2:143" ht="11.25" customHeight="1">
      <c r="B11" s="662" t="s">
        <v>236</v>
      </c>
      <c r="C11" s="663"/>
      <c r="D11" s="663"/>
      <c r="E11" s="663"/>
      <c r="F11" s="663"/>
      <c r="G11" s="663"/>
      <c r="H11" s="663"/>
      <c r="I11" s="663"/>
      <c r="J11" s="663"/>
      <c r="K11" s="663"/>
      <c r="L11" s="663"/>
      <c r="M11" s="663"/>
      <c r="N11" s="663"/>
      <c r="O11" s="663"/>
      <c r="P11" s="663"/>
      <c r="Q11" s="664"/>
      <c r="R11" s="665">
        <v>575410</v>
      </c>
      <c r="S11" s="666"/>
      <c r="T11" s="666"/>
      <c r="U11" s="666"/>
      <c r="V11" s="666"/>
      <c r="W11" s="666"/>
      <c r="X11" s="666"/>
      <c r="Y11" s="667"/>
      <c r="Z11" s="670">
        <v>2.2000000000000002</v>
      </c>
      <c r="AA11" s="671"/>
      <c r="AB11" s="671"/>
      <c r="AC11" s="683"/>
      <c r="AD11" s="674">
        <v>575410</v>
      </c>
      <c r="AE11" s="666"/>
      <c r="AF11" s="666"/>
      <c r="AG11" s="666"/>
      <c r="AH11" s="666"/>
      <c r="AI11" s="666"/>
      <c r="AJ11" s="666"/>
      <c r="AK11" s="667"/>
      <c r="AL11" s="670">
        <v>4.2</v>
      </c>
      <c r="AM11" s="671"/>
      <c r="AN11" s="671"/>
      <c r="AO11" s="672"/>
      <c r="AP11" s="662" t="s">
        <v>606</v>
      </c>
      <c r="AQ11" s="663"/>
      <c r="AR11" s="663"/>
      <c r="AS11" s="663"/>
      <c r="AT11" s="663"/>
      <c r="AU11" s="663"/>
      <c r="AV11" s="663"/>
      <c r="AW11" s="663"/>
      <c r="AX11" s="663"/>
      <c r="AY11" s="663"/>
      <c r="AZ11" s="663"/>
      <c r="BA11" s="663"/>
      <c r="BB11" s="663"/>
      <c r="BC11" s="663"/>
      <c r="BD11" s="663"/>
      <c r="BE11" s="663"/>
      <c r="BF11" s="664"/>
      <c r="BG11" s="665">
        <v>114463</v>
      </c>
      <c r="BH11" s="666"/>
      <c r="BI11" s="666"/>
      <c r="BJ11" s="666"/>
      <c r="BK11" s="666"/>
      <c r="BL11" s="666"/>
      <c r="BM11" s="666"/>
      <c r="BN11" s="667"/>
      <c r="BO11" s="668">
        <v>4.4000000000000004</v>
      </c>
      <c r="BP11" s="668"/>
      <c r="BQ11" s="668"/>
      <c r="BR11" s="668"/>
      <c r="BS11" s="669">
        <v>31910</v>
      </c>
      <c r="BT11" s="669"/>
      <c r="BU11" s="669"/>
      <c r="BV11" s="669"/>
      <c r="BW11" s="669"/>
      <c r="BX11" s="669"/>
      <c r="BY11" s="669"/>
      <c r="BZ11" s="669"/>
      <c r="CA11" s="669"/>
      <c r="CB11" s="673"/>
      <c r="CD11" s="680" t="s">
        <v>237</v>
      </c>
      <c r="CE11" s="681"/>
      <c r="CF11" s="681"/>
      <c r="CG11" s="681"/>
      <c r="CH11" s="681"/>
      <c r="CI11" s="681"/>
      <c r="CJ11" s="681"/>
      <c r="CK11" s="681"/>
      <c r="CL11" s="681"/>
      <c r="CM11" s="681"/>
      <c r="CN11" s="681"/>
      <c r="CO11" s="681"/>
      <c r="CP11" s="681"/>
      <c r="CQ11" s="682"/>
      <c r="CR11" s="665">
        <v>1167745</v>
      </c>
      <c r="CS11" s="666"/>
      <c r="CT11" s="666"/>
      <c r="CU11" s="666"/>
      <c r="CV11" s="666"/>
      <c r="CW11" s="666"/>
      <c r="CX11" s="666"/>
      <c r="CY11" s="667"/>
      <c r="CZ11" s="668">
        <v>4.7</v>
      </c>
      <c r="DA11" s="668"/>
      <c r="DB11" s="668"/>
      <c r="DC11" s="668"/>
      <c r="DD11" s="674">
        <v>368160</v>
      </c>
      <c r="DE11" s="666"/>
      <c r="DF11" s="666"/>
      <c r="DG11" s="666"/>
      <c r="DH11" s="666"/>
      <c r="DI11" s="666"/>
      <c r="DJ11" s="666"/>
      <c r="DK11" s="666"/>
      <c r="DL11" s="666"/>
      <c r="DM11" s="666"/>
      <c r="DN11" s="666"/>
      <c r="DO11" s="666"/>
      <c r="DP11" s="667"/>
      <c r="DQ11" s="674">
        <v>460106</v>
      </c>
      <c r="DR11" s="666"/>
      <c r="DS11" s="666"/>
      <c r="DT11" s="666"/>
      <c r="DU11" s="666"/>
      <c r="DV11" s="666"/>
      <c r="DW11" s="666"/>
      <c r="DX11" s="666"/>
      <c r="DY11" s="666"/>
      <c r="DZ11" s="666"/>
      <c r="EA11" s="666"/>
      <c r="EB11" s="666"/>
      <c r="EC11" s="675"/>
    </row>
    <row r="12" spans="2:143" ht="11.25" customHeight="1">
      <c r="B12" s="662" t="s">
        <v>238</v>
      </c>
      <c r="C12" s="663"/>
      <c r="D12" s="663"/>
      <c r="E12" s="663"/>
      <c r="F12" s="663"/>
      <c r="G12" s="663"/>
      <c r="H12" s="663"/>
      <c r="I12" s="663"/>
      <c r="J12" s="663"/>
      <c r="K12" s="663"/>
      <c r="L12" s="663"/>
      <c r="M12" s="663"/>
      <c r="N12" s="663"/>
      <c r="O12" s="663"/>
      <c r="P12" s="663"/>
      <c r="Q12" s="664"/>
      <c r="R12" s="665">
        <v>6657</v>
      </c>
      <c r="S12" s="666"/>
      <c r="T12" s="666"/>
      <c r="U12" s="666"/>
      <c r="V12" s="666"/>
      <c r="W12" s="666"/>
      <c r="X12" s="666"/>
      <c r="Y12" s="667"/>
      <c r="Z12" s="668">
        <v>0</v>
      </c>
      <c r="AA12" s="668"/>
      <c r="AB12" s="668"/>
      <c r="AC12" s="668"/>
      <c r="AD12" s="669">
        <v>6657</v>
      </c>
      <c r="AE12" s="669"/>
      <c r="AF12" s="669"/>
      <c r="AG12" s="669"/>
      <c r="AH12" s="669"/>
      <c r="AI12" s="669"/>
      <c r="AJ12" s="669"/>
      <c r="AK12" s="669"/>
      <c r="AL12" s="670">
        <v>0</v>
      </c>
      <c r="AM12" s="671"/>
      <c r="AN12" s="671"/>
      <c r="AO12" s="672"/>
      <c r="AP12" s="662" t="s">
        <v>605</v>
      </c>
      <c r="AQ12" s="663"/>
      <c r="AR12" s="663"/>
      <c r="AS12" s="663"/>
      <c r="AT12" s="663"/>
      <c r="AU12" s="663"/>
      <c r="AV12" s="663"/>
      <c r="AW12" s="663"/>
      <c r="AX12" s="663"/>
      <c r="AY12" s="663"/>
      <c r="AZ12" s="663"/>
      <c r="BA12" s="663"/>
      <c r="BB12" s="663"/>
      <c r="BC12" s="663"/>
      <c r="BD12" s="663"/>
      <c r="BE12" s="663"/>
      <c r="BF12" s="664"/>
      <c r="BG12" s="665">
        <v>1238713</v>
      </c>
      <c r="BH12" s="666"/>
      <c r="BI12" s="666"/>
      <c r="BJ12" s="666"/>
      <c r="BK12" s="666"/>
      <c r="BL12" s="666"/>
      <c r="BM12" s="666"/>
      <c r="BN12" s="667"/>
      <c r="BO12" s="668">
        <v>48.1</v>
      </c>
      <c r="BP12" s="668"/>
      <c r="BQ12" s="668"/>
      <c r="BR12" s="668"/>
      <c r="BS12" s="669" t="s">
        <v>537</v>
      </c>
      <c r="BT12" s="669"/>
      <c r="BU12" s="669"/>
      <c r="BV12" s="669"/>
      <c r="BW12" s="669"/>
      <c r="BX12" s="669"/>
      <c r="BY12" s="669"/>
      <c r="BZ12" s="669"/>
      <c r="CA12" s="669"/>
      <c r="CB12" s="673"/>
      <c r="CD12" s="680" t="s">
        <v>239</v>
      </c>
      <c r="CE12" s="681"/>
      <c r="CF12" s="681"/>
      <c r="CG12" s="681"/>
      <c r="CH12" s="681"/>
      <c r="CI12" s="681"/>
      <c r="CJ12" s="681"/>
      <c r="CK12" s="681"/>
      <c r="CL12" s="681"/>
      <c r="CM12" s="681"/>
      <c r="CN12" s="681"/>
      <c r="CO12" s="681"/>
      <c r="CP12" s="681"/>
      <c r="CQ12" s="682"/>
      <c r="CR12" s="665">
        <v>1126763</v>
      </c>
      <c r="CS12" s="666"/>
      <c r="CT12" s="666"/>
      <c r="CU12" s="666"/>
      <c r="CV12" s="666"/>
      <c r="CW12" s="666"/>
      <c r="CX12" s="666"/>
      <c r="CY12" s="667"/>
      <c r="CZ12" s="668">
        <v>4.5999999999999996</v>
      </c>
      <c r="DA12" s="668"/>
      <c r="DB12" s="668"/>
      <c r="DC12" s="668"/>
      <c r="DD12" s="674">
        <v>111420</v>
      </c>
      <c r="DE12" s="666"/>
      <c r="DF12" s="666"/>
      <c r="DG12" s="666"/>
      <c r="DH12" s="666"/>
      <c r="DI12" s="666"/>
      <c r="DJ12" s="666"/>
      <c r="DK12" s="666"/>
      <c r="DL12" s="666"/>
      <c r="DM12" s="666"/>
      <c r="DN12" s="666"/>
      <c r="DO12" s="666"/>
      <c r="DP12" s="667"/>
      <c r="DQ12" s="674">
        <v>684690</v>
      </c>
      <c r="DR12" s="666"/>
      <c r="DS12" s="666"/>
      <c r="DT12" s="666"/>
      <c r="DU12" s="666"/>
      <c r="DV12" s="666"/>
      <c r="DW12" s="666"/>
      <c r="DX12" s="666"/>
      <c r="DY12" s="666"/>
      <c r="DZ12" s="666"/>
      <c r="EA12" s="666"/>
      <c r="EB12" s="666"/>
      <c r="EC12" s="675"/>
    </row>
    <row r="13" spans="2:143" ht="11.25" customHeight="1">
      <c r="B13" s="662" t="s">
        <v>240</v>
      </c>
      <c r="C13" s="663"/>
      <c r="D13" s="663"/>
      <c r="E13" s="663"/>
      <c r="F13" s="663"/>
      <c r="G13" s="663"/>
      <c r="H13" s="663"/>
      <c r="I13" s="663"/>
      <c r="J13" s="663"/>
      <c r="K13" s="663"/>
      <c r="L13" s="663"/>
      <c r="M13" s="663"/>
      <c r="N13" s="663"/>
      <c r="O13" s="663"/>
      <c r="P13" s="663"/>
      <c r="Q13" s="664"/>
      <c r="R13" s="665" t="s">
        <v>537</v>
      </c>
      <c r="S13" s="666"/>
      <c r="T13" s="666"/>
      <c r="U13" s="666"/>
      <c r="V13" s="666"/>
      <c r="W13" s="666"/>
      <c r="X13" s="666"/>
      <c r="Y13" s="667"/>
      <c r="Z13" s="668" t="s">
        <v>537</v>
      </c>
      <c r="AA13" s="668"/>
      <c r="AB13" s="668"/>
      <c r="AC13" s="668"/>
      <c r="AD13" s="669" t="s">
        <v>537</v>
      </c>
      <c r="AE13" s="669"/>
      <c r="AF13" s="669"/>
      <c r="AG13" s="669"/>
      <c r="AH13" s="669"/>
      <c r="AI13" s="669"/>
      <c r="AJ13" s="669"/>
      <c r="AK13" s="669"/>
      <c r="AL13" s="670" t="s">
        <v>537</v>
      </c>
      <c r="AM13" s="671"/>
      <c r="AN13" s="671"/>
      <c r="AO13" s="672"/>
      <c r="AP13" s="662" t="s">
        <v>604</v>
      </c>
      <c r="AQ13" s="663"/>
      <c r="AR13" s="663"/>
      <c r="AS13" s="663"/>
      <c r="AT13" s="663"/>
      <c r="AU13" s="663"/>
      <c r="AV13" s="663"/>
      <c r="AW13" s="663"/>
      <c r="AX13" s="663"/>
      <c r="AY13" s="663"/>
      <c r="AZ13" s="663"/>
      <c r="BA13" s="663"/>
      <c r="BB13" s="663"/>
      <c r="BC13" s="663"/>
      <c r="BD13" s="663"/>
      <c r="BE13" s="663"/>
      <c r="BF13" s="664"/>
      <c r="BG13" s="665">
        <v>1230329</v>
      </c>
      <c r="BH13" s="666"/>
      <c r="BI13" s="666"/>
      <c r="BJ13" s="666"/>
      <c r="BK13" s="666"/>
      <c r="BL13" s="666"/>
      <c r="BM13" s="666"/>
      <c r="BN13" s="667"/>
      <c r="BO13" s="668">
        <v>47.8</v>
      </c>
      <c r="BP13" s="668"/>
      <c r="BQ13" s="668"/>
      <c r="BR13" s="668"/>
      <c r="BS13" s="669" t="s">
        <v>537</v>
      </c>
      <c r="BT13" s="669"/>
      <c r="BU13" s="669"/>
      <c r="BV13" s="669"/>
      <c r="BW13" s="669"/>
      <c r="BX13" s="669"/>
      <c r="BY13" s="669"/>
      <c r="BZ13" s="669"/>
      <c r="CA13" s="669"/>
      <c r="CB13" s="673"/>
      <c r="CD13" s="680" t="s">
        <v>241</v>
      </c>
      <c r="CE13" s="681"/>
      <c r="CF13" s="681"/>
      <c r="CG13" s="681"/>
      <c r="CH13" s="681"/>
      <c r="CI13" s="681"/>
      <c r="CJ13" s="681"/>
      <c r="CK13" s="681"/>
      <c r="CL13" s="681"/>
      <c r="CM13" s="681"/>
      <c r="CN13" s="681"/>
      <c r="CO13" s="681"/>
      <c r="CP13" s="681"/>
      <c r="CQ13" s="682"/>
      <c r="CR13" s="665">
        <v>2463829</v>
      </c>
      <c r="CS13" s="666"/>
      <c r="CT13" s="666"/>
      <c r="CU13" s="666"/>
      <c r="CV13" s="666"/>
      <c r="CW13" s="666"/>
      <c r="CX13" s="666"/>
      <c r="CY13" s="667"/>
      <c r="CZ13" s="668">
        <v>10</v>
      </c>
      <c r="DA13" s="668"/>
      <c r="DB13" s="668"/>
      <c r="DC13" s="668"/>
      <c r="DD13" s="674">
        <v>1751585</v>
      </c>
      <c r="DE13" s="666"/>
      <c r="DF13" s="666"/>
      <c r="DG13" s="666"/>
      <c r="DH13" s="666"/>
      <c r="DI13" s="666"/>
      <c r="DJ13" s="666"/>
      <c r="DK13" s="666"/>
      <c r="DL13" s="666"/>
      <c r="DM13" s="666"/>
      <c r="DN13" s="666"/>
      <c r="DO13" s="666"/>
      <c r="DP13" s="667"/>
      <c r="DQ13" s="674">
        <v>429198</v>
      </c>
      <c r="DR13" s="666"/>
      <c r="DS13" s="666"/>
      <c r="DT13" s="666"/>
      <c r="DU13" s="666"/>
      <c r="DV13" s="666"/>
      <c r="DW13" s="666"/>
      <c r="DX13" s="666"/>
      <c r="DY13" s="666"/>
      <c r="DZ13" s="666"/>
      <c r="EA13" s="666"/>
      <c r="EB13" s="666"/>
      <c r="EC13" s="675"/>
    </row>
    <row r="14" spans="2:143" ht="11.25" customHeight="1">
      <c r="B14" s="662" t="s">
        <v>242</v>
      </c>
      <c r="C14" s="663"/>
      <c r="D14" s="663"/>
      <c r="E14" s="663"/>
      <c r="F14" s="663"/>
      <c r="G14" s="663"/>
      <c r="H14" s="663"/>
      <c r="I14" s="663"/>
      <c r="J14" s="663"/>
      <c r="K14" s="663"/>
      <c r="L14" s="663"/>
      <c r="M14" s="663"/>
      <c r="N14" s="663"/>
      <c r="O14" s="663"/>
      <c r="P14" s="663"/>
      <c r="Q14" s="664"/>
      <c r="R14" s="665" t="s">
        <v>537</v>
      </c>
      <c r="S14" s="666"/>
      <c r="T14" s="666"/>
      <c r="U14" s="666"/>
      <c r="V14" s="666"/>
      <c r="W14" s="666"/>
      <c r="X14" s="666"/>
      <c r="Y14" s="667"/>
      <c r="Z14" s="668" t="s">
        <v>537</v>
      </c>
      <c r="AA14" s="668"/>
      <c r="AB14" s="668"/>
      <c r="AC14" s="668"/>
      <c r="AD14" s="669" t="s">
        <v>537</v>
      </c>
      <c r="AE14" s="669"/>
      <c r="AF14" s="669"/>
      <c r="AG14" s="669"/>
      <c r="AH14" s="669"/>
      <c r="AI14" s="669"/>
      <c r="AJ14" s="669"/>
      <c r="AK14" s="669"/>
      <c r="AL14" s="670" t="s">
        <v>537</v>
      </c>
      <c r="AM14" s="671"/>
      <c r="AN14" s="671"/>
      <c r="AO14" s="672"/>
      <c r="AP14" s="662" t="s">
        <v>603</v>
      </c>
      <c r="AQ14" s="663"/>
      <c r="AR14" s="663"/>
      <c r="AS14" s="663"/>
      <c r="AT14" s="663"/>
      <c r="AU14" s="663"/>
      <c r="AV14" s="663"/>
      <c r="AW14" s="663"/>
      <c r="AX14" s="663"/>
      <c r="AY14" s="663"/>
      <c r="AZ14" s="663"/>
      <c r="BA14" s="663"/>
      <c r="BB14" s="663"/>
      <c r="BC14" s="663"/>
      <c r="BD14" s="663"/>
      <c r="BE14" s="663"/>
      <c r="BF14" s="664"/>
      <c r="BG14" s="665">
        <v>108211</v>
      </c>
      <c r="BH14" s="666"/>
      <c r="BI14" s="666"/>
      <c r="BJ14" s="666"/>
      <c r="BK14" s="666"/>
      <c r="BL14" s="666"/>
      <c r="BM14" s="666"/>
      <c r="BN14" s="667"/>
      <c r="BO14" s="668">
        <v>4.2</v>
      </c>
      <c r="BP14" s="668"/>
      <c r="BQ14" s="668"/>
      <c r="BR14" s="668"/>
      <c r="BS14" s="669" t="s">
        <v>537</v>
      </c>
      <c r="BT14" s="669"/>
      <c r="BU14" s="669"/>
      <c r="BV14" s="669"/>
      <c r="BW14" s="669"/>
      <c r="BX14" s="669"/>
      <c r="BY14" s="669"/>
      <c r="BZ14" s="669"/>
      <c r="CA14" s="669"/>
      <c r="CB14" s="673"/>
      <c r="CD14" s="680" t="s">
        <v>243</v>
      </c>
      <c r="CE14" s="681"/>
      <c r="CF14" s="681"/>
      <c r="CG14" s="681"/>
      <c r="CH14" s="681"/>
      <c r="CI14" s="681"/>
      <c r="CJ14" s="681"/>
      <c r="CK14" s="681"/>
      <c r="CL14" s="681"/>
      <c r="CM14" s="681"/>
      <c r="CN14" s="681"/>
      <c r="CO14" s="681"/>
      <c r="CP14" s="681"/>
      <c r="CQ14" s="682"/>
      <c r="CR14" s="665">
        <v>761821</v>
      </c>
      <c r="CS14" s="666"/>
      <c r="CT14" s="666"/>
      <c r="CU14" s="666"/>
      <c r="CV14" s="666"/>
      <c r="CW14" s="666"/>
      <c r="CX14" s="666"/>
      <c r="CY14" s="667"/>
      <c r="CZ14" s="668">
        <v>3.1</v>
      </c>
      <c r="DA14" s="668"/>
      <c r="DB14" s="668"/>
      <c r="DC14" s="668"/>
      <c r="DD14" s="674">
        <v>90726</v>
      </c>
      <c r="DE14" s="666"/>
      <c r="DF14" s="666"/>
      <c r="DG14" s="666"/>
      <c r="DH14" s="666"/>
      <c r="DI14" s="666"/>
      <c r="DJ14" s="666"/>
      <c r="DK14" s="666"/>
      <c r="DL14" s="666"/>
      <c r="DM14" s="666"/>
      <c r="DN14" s="666"/>
      <c r="DO14" s="666"/>
      <c r="DP14" s="667"/>
      <c r="DQ14" s="674">
        <v>664651</v>
      </c>
      <c r="DR14" s="666"/>
      <c r="DS14" s="666"/>
      <c r="DT14" s="666"/>
      <c r="DU14" s="666"/>
      <c r="DV14" s="666"/>
      <c r="DW14" s="666"/>
      <c r="DX14" s="666"/>
      <c r="DY14" s="666"/>
      <c r="DZ14" s="666"/>
      <c r="EA14" s="666"/>
      <c r="EB14" s="666"/>
      <c r="EC14" s="675"/>
    </row>
    <row r="15" spans="2:143" ht="11.25" customHeight="1">
      <c r="B15" s="662" t="s">
        <v>244</v>
      </c>
      <c r="C15" s="663"/>
      <c r="D15" s="663"/>
      <c r="E15" s="663"/>
      <c r="F15" s="663"/>
      <c r="G15" s="663"/>
      <c r="H15" s="663"/>
      <c r="I15" s="663"/>
      <c r="J15" s="663"/>
      <c r="K15" s="663"/>
      <c r="L15" s="663"/>
      <c r="M15" s="663"/>
      <c r="N15" s="663"/>
      <c r="O15" s="663"/>
      <c r="P15" s="663"/>
      <c r="Q15" s="664"/>
      <c r="R15" s="665" t="s">
        <v>537</v>
      </c>
      <c r="S15" s="666"/>
      <c r="T15" s="666"/>
      <c r="U15" s="666"/>
      <c r="V15" s="666"/>
      <c r="W15" s="666"/>
      <c r="X15" s="666"/>
      <c r="Y15" s="667"/>
      <c r="Z15" s="668" t="s">
        <v>537</v>
      </c>
      <c r="AA15" s="668"/>
      <c r="AB15" s="668"/>
      <c r="AC15" s="668"/>
      <c r="AD15" s="669" t="s">
        <v>537</v>
      </c>
      <c r="AE15" s="669"/>
      <c r="AF15" s="669"/>
      <c r="AG15" s="669"/>
      <c r="AH15" s="669"/>
      <c r="AI15" s="669"/>
      <c r="AJ15" s="669"/>
      <c r="AK15" s="669"/>
      <c r="AL15" s="670" t="s">
        <v>537</v>
      </c>
      <c r="AM15" s="671"/>
      <c r="AN15" s="671"/>
      <c r="AO15" s="672"/>
      <c r="AP15" s="662" t="s">
        <v>602</v>
      </c>
      <c r="AQ15" s="663"/>
      <c r="AR15" s="663"/>
      <c r="AS15" s="663"/>
      <c r="AT15" s="663"/>
      <c r="AU15" s="663"/>
      <c r="AV15" s="663"/>
      <c r="AW15" s="663"/>
      <c r="AX15" s="663"/>
      <c r="AY15" s="663"/>
      <c r="AZ15" s="663"/>
      <c r="BA15" s="663"/>
      <c r="BB15" s="663"/>
      <c r="BC15" s="663"/>
      <c r="BD15" s="663"/>
      <c r="BE15" s="663"/>
      <c r="BF15" s="664"/>
      <c r="BG15" s="665">
        <v>171272</v>
      </c>
      <c r="BH15" s="666"/>
      <c r="BI15" s="666"/>
      <c r="BJ15" s="666"/>
      <c r="BK15" s="666"/>
      <c r="BL15" s="666"/>
      <c r="BM15" s="666"/>
      <c r="BN15" s="667"/>
      <c r="BO15" s="668">
        <v>6.7</v>
      </c>
      <c r="BP15" s="668"/>
      <c r="BQ15" s="668"/>
      <c r="BR15" s="668"/>
      <c r="BS15" s="669" t="s">
        <v>537</v>
      </c>
      <c r="BT15" s="669"/>
      <c r="BU15" s="669"/>
      <c r="BV15" s="669"/>
      <c r="BW15" s="669"/>
      <c r="BX15" s="669"/>
      <c r="BY15" s="669"/>
      <c r="BZ15" s="669"/>
      <c r="CA15" s="669"/>
      <c r="CB15" s="673"/>
      <c r="CD15" s="680" t="s">
        <v>245</v>
      </c>
      <c r="CE15" s="681"/>
      <c r="CF15" s="681"/>
      <c r="CG15" s="681"/>
      <c r="CH15" s="681"/>
      <c r="CI15" s="681"/>
      <c r="CJ15" s="681"/>
      <c r="CK15" s="681"/>
      <c r="CL15" s="681"/>
      <c r="CM15" s="681"/>
      <c r="CN15" s="681"/>
      <c r="CO15" s="681"/>
      <c r="CP15" s="681"/>
      <c r="CQ15" s="682"/>
      <c r="CR15" s="665">
        <v>1500862</v>
      </c>
      <c r="CS15" s="666"/>
      <c r="CT15" s="666"/>
      <c r="CU15" s="666"/>
      <c r="CV15" s="666"/>
      <c r="CW15" s="666"/>
      <c r="CX15" s="666"/>
      <c r="CY15" s="667"/>
      <c r="CZ15" s="668">
        <v>6.1</v>
      </c>
      <c r="DA15" s="668"/>
      <c r="DB15" s="668"/>
      <c r="DC15" s="668"/>
      <c r="DD15" s="674">
        <v>87234</v>
      </c>
      <c r="DE15" s="666"/>
      <c r="DF15" s="666"/>
      <c r="DG15" s="666"/>
      <c r="DH15" s="666"/>
      <c r="DI15" s="666"/>
      <c r="DJ15" s="666"/>
      <c r="DK15" s="666"/>
      <c r="DL15" s="666"/>
      <c r="DM15" s="666"/>
      <c r="DN15" s="666"/>
      <c r="DO15" s="666"/>
      <c r="DP15" s="667"/>
      <c r="DQ15" s="674">
        <v>1332869</v>
      </c>
      <c r="DR15" s="666"/>
      <c r="DS15" s="666"/>
      <c r="DT15" s="666"/>
      <c r="DU15" s="666"/>
      <c r="DV15" s="666"/>
      <c r="DW15" s="666"/>
      <c r="DX15" s="666"/>
      <c r="DY15" s="666"/>
      <c r="DZ15" s="666"/>
      <c r="EA15" s="666"/>
      <c r="EB15" s="666"/>
      <c r="EC15" s="675"/>
    </row>
    <row r="16" spans="2:143" ht="11.25" customHeight="1">
      <c r="B16" s="662" t="s">
        <v>601</v>
      </c>
      <c r="C16" s="663"/>
      <c r="D16" s="663"/>
      <c r="E16" s="663"/>
      <c r="F16" s="663"/>
      <c r="G16" s="663"/>
      <c r="H16" s="663"/>
      <c r="I16" s="663"/>
      <c r="J16" s="663"/>
      <c r="K16" s="663"/>
      <c r="L16" s="663"/>
      <c r="M16" s="663"/>
      <c r="N16" s="663"/>
      <c r="O16" s="663"/>
      <c r="P16" s="663"/>
      <c r="Q16" s="664"/>
      <c r="R16" s="665">
        <v>14324</v>
      </c>
      <c r="S16" s="666"/>
      <c r="T16" s="666"/>
      <c r="U16" s="666"/>
      <c r="V16" s="666"/>
      <c r="W16" s="666"/>
      <c r="X16" s="666"/>
      <c r="Y16" s="667"/>
      <c r="Z16" s="668">
        <v>0.1</v>
      </c>
      <c r="AA16" s="668"/>
      <c r="AB16" s="668"/>
      <c r="AC16" s="668"/>
      <c r="AD16" s="669">
        <v>14324</v>
      </c>
      <c r="AE16" s="669"/>
      <c r="AF16" s="669"/>
      <c r="AG16" s="669"/>
      <c r="AH16" s="669"/>
      <c r="AI16" s="669"/>
      <c r="AJ16" s="669"/>
      <c r="AK16" s="669"/>
      <c r="AL16" s="670">
        <v>0.1</v>
      </c>
      <c r="AM16" s="671"/>
      <c r="AN16" s="671"/>
      <c r="AO16" s="672"/>
      <c r="AP16" s="662" t="s">
        <v>600</v>
      </c>
      <c r="AQ16" s="663"/>
      <c r="AR16" s="663"/>
      <c r="AS16" s="663"/>
      <c r="AT16" s="663"/>
      <c r="AU16" s="663"/>
      <c r="AV16" s="663"/>
      <c r="AW16" s="663"/>
      <c r="AX16" s="663"/>
      <c r="AY16" s="663"/>
      <c r="AZ16" s="663"/>
      <c r="BA16" s="663"/>
      <c r="BB16" s="663"/>
      <c r="BC16" s="663"/>
      <c r="BD16" s="663"/>
      <c r="BE16" s="663"/>
      <c r="BF16" s="664"/>
      <c r="BG16" s="665" t="s">
        <v>537</v>
      </c>
      <c r="BH16" s="666"/>
      <c r="BI16" s="666"/>
      <c r="BJ16" s="666"/>
      <c r="BK16" s="666"/>
      <c r="BL16" s="666"/>
      <c r="BM16" s="666"/>
      <c r="BN16" s="667"/>
      <c r="BO16" s="668" t="s">
        <v>537</v>
      </c>
      <c r="BP16" s="668"/>
      <c r="BQ16" s="668"/>
      <c r="BR16" s="668"/>
      <c r="BS16" s="669" t="s">
        <v>537</v>
      </c>
      <c r="BT16" s="669"/>
      <c r="BU16" s="669"/>
      <c r="BV16" s="669"/>
      <c r="BW16" s="669"/>
      <c r="BX16" s="669"/>
      <c r="BY16" s="669"/>
      <c r="BZ16" s="669"/>
      <c r="CA16" s="669"/>
      <c r="CB16" s="673"/>
      <c r="CD16" s="680" t="s">
        <v>246</v>
      </c>
      <c r="CE16" s="681"/>
      <c r="CF16" s="681"/>
      <c r="CG16" s="681"/>
      <c r="CH16" s="681"/>
      <c r="CI16" s="681"/>
      <c r="CJ16" s="681"/>
      <c r="CK16" s="681"/>
      <c r="CL16" s="681"/>
      <c r="CM16" s="681"/>
      <c r="CN16" s="681"/>
      <c r="CO16" s="681"/>
      <c r="CP16" s="681"/>
      <c r="CQ16" s="682"/>
      <c r="CR16" s="665">
        <v>582360</v>
      </c>
      <c r="CS16" s="666"/>
      <c r="CT16" s="666"/>
      <c r="CU16" s="666"/>
      <c r="CV16" s="666"/>
      <c r="CW16" s="666"/>
      <c r="CX16" s="666"/>
      <c r="CY16" s="667"/>
      <c r="CZ16" s="668">
        <v>2.4</v>
      </c>
      <c r="DA16" s="668"/>
      <c r="DB16" s="668"/>
      <c r="DC16" s="668"/>
      <c r="DD16" s="674" t="s">
        <v>597</v>
      </c>
      <c r="DE16" s="666"/>
      <c r="DF16" s="666"/>
      <c r="DG16" s="666"/>
      <c r="DH16" s="666"/>
      <c r="DI16" s="666"/>
      <c r="DJ16" s="666"/>
      <c r="DK16" s="666"/>
      <c r="DL16" s="666"/>
      <c r="DM16" s="666"/>
      <c r="DN16" s="666"/>
      <c r="DO16" s="666"/>
      <c r="DP16" s="667"/>
      <c r="DQ16" s="674">
        <v>47482</v>
      </c>
      <c r="DR16" s="666"/>
      <c r="DS16" s="666"/>
      <c r="DT16" s="666"/>
      <c r="DU16" s="666"/>
      <c r="DV16" s="666"/>
      <c r="DW16" s="666"/>
      <c r="DX16" s="666"/>
      <c r="DY16" s="666"/>
      <c r="DZ16" s="666"/>
      <c r="EA16" s="666"/>
      <c r="EB16" s="666"/>
      <c r="EC16" s="675"/>
    </row>
    <row r="17" spans="2:133" ht="11.25" customHeight="1">
      <c r="B17" s="662" t="s">
        <v>599</v>
      </c>
      <c r="C17" s="663"/>
      <c r="D17" s="663"/>
      <c r="E17" s="663"/>
      <c r="F17" s="663"/>
      <c r="G17" s="663"/>
      <c r="H17" s="663"/>
      <c r="I17" s="663"/>
      <c r="J17" s="663"/>
      <c r="K17" s="663"/>
      <c r="L17" s="663"/>
      <c r="M17" s="663"/>
      <c r="N17" s="663"/>
      <c r="O17" s="663"/>
      <c r="P17" s="663"/>
      <c r="Q17" s="664"/>
      <c r="R17" s="665">
        <v>35479</v>
      </c>
      <c r="S17" s="666"/>
      <c r="T17" s="666"/>
      <c r="U17" s="666"/>
      <c r="V17" s="666"/>
      <c r="W17" s="666"/>
      <c r="X17" s="666"/>
      <c r="Y17" s="667"/>
      <c r="Z17" s="668">
        <v>0.1</v>
      </c>
      <c r="AA17" s="668"/>
      <c r="AB17" s="668"/>
      <c r="AC17" s="668"/>
      <c r="AD17" s="669">
        <v>35479</v>
      </c>
      <c r="AE17" s="669"/>
      <c r="AF17" s="669"/>
      <c r="AG17" s="669"/>
      <c r="AH17" s="669"/>
      <c r="AI17" s="669"/>
      <c r="AJ17" s="669"/>
      <c r="AK17" s="669"/>
      <c r="AL17" s="670">
        <v>0.3</v>
      </c>
      <c r="AM17" s="671"/>
      <c r="AN17" s="671"/>
      <c r="AO17" s="672"/>
      <c r="AP17" s="662" t="s">
        <v>598</v>
      </c>
      <c r="AQ17" s="663"/>
      <c r="AR17" s="663"/>
      <c r="AS17" s="663"/>
      <c r="AT17" s="663"/>
      <c r="AU17" s="663"/>
      <c r="AV17" s="663"/>
      <c r="AW17" s="663"/>
      <c r="AX17" s="663"/>
      <c r="AY17" s="663"/>
      <c r="AZ17" s="663"/>
      <c r="BA17" s="663"/>
      <c r="BB17" s="663"/>
      <c r="BC17" s="663"/>
      <c r="BD17" s="663"/>
      <c r="BE17" s="663"/>
      <c r="BF17" s="664"/>
      <c r="BG17" s="665" t="s">
        <v>537</v>
      </c>
      <c r="BH17" s="666"/>
      <c r="BI17" s="666"/>
      <c r="BJ17" s="666"/>
      <c r="BK17" s="666"/>
      <c r="BL17" s="666"/>
      <c r="BM17" s="666"/>
      <c r="BN17" s="667"/>
      <c r="BO17" s="668" t="s">
        <v>537</v>
      </c>
      <c r="BP17" s="668"/>
      <c r="BQ17" s="668"/>
      <c r="BR17" s="668"/>
      <c r="BS17" s="669" t="s">
        <v>597</v>
      </c>
      <c r="BT17" s="669"/>
      <c r="BU17" s="669"/>
      <c r="BV17" s="669"/>
      <c r="BW17" s="669"/>
      <c r="BX17" s="669"/>
      <c r="BY17" s="669"/>
      <c r="BZ17" s="669"/>
      <c r="CA17" s="669"/>
      <c r="CB17" s="673"/>
      <c r="CD17" s="680" t="s">
        <v>247</v>
      </c>
      <c r="CE17" s="681"/>
      <c r="CF17" s="681"/>
      <c r="CG17" s="681"/>
      <c r="CH17" s="681"/>
      <c r="CI17" s="681"/>
      <c r="CJ17" s="681"/>
      <c r="CK17" s="681"/>
      <c r="CL17" s="681"/>
      <c r="CM17" s="681"/>
      <c r="CN17" s="681"/>
      <c r="CO17" s="681"/>
      <c r="CP17" s="681"/>
      <c r="CQ17" s="682"/>
      <c r="CR17" s="665">
        <v>3650797</v>
      </c>
      <c r="CS17" s="666"/>
      <c r="CT17" s="666"/>
      <c r="CU17" s="666"/>
      <c r="CV17" s="666"/>
      <c r="CW17" s="666"/>
      <c r="CX17" s="666"/>
      <c r="CY17" s="667"/>
      <c r="CZ17" s="668">
        <v>14.8</v>
      </c>
      <c r="DA17" s="668"/>
      <c r="DB17" s="668"/>
      <c r="DC17" s="668"/>
      <c r="DD17" s="674" t="s">
        <v>597</v>
      </c>
      <c r="DE17" s="666"/>
      <c r="DF17" s="666"/>
      <c r="DG17" s="666"/>
      <c r="DH17" s="666"/>
      <c r="DI17" s="666"/>
      <c r="DJ17" s="666"/>
      <c r="DK17" s="666"/>
      <c r="DL17" s="666"/>
      <c r="DM17" s="666"/>
      <c r="DN17" s="666"/>
      <c r="DO17" s="666"/>
      <c r="DP17" s="667"/>
      <c r="DQ17" s="674">
        <v>3583027</v>
      </c>
      <c r="DR17" s="666"/>
      <c r="DS17" s="666"/>
      <c r="DT17" s="666"/>
      <c r="DU17" s="666"/>
      <c r="DV17" s="666"/>
      <c r="DW17" s="666"/>
      <c r="DX17" s="666"/>
      <c r="DY17" s="666"/>
      <c r="DZ17" s="666"/>
      <c r="EA17" s="666"/>
      <c r="EB17" s="666"/>
      <c r="EC17" s="675"/>
    </row>
    <row r="18" spans="2:133" ht="11.25" customHeight="1">
      <c r="B18" s="662" t="s">
        <v>248</v>
      </c>
      <c r="C18" s="663"/>
      <c r="D18" s="663"/>
      <c r="E18" s="663"/>
      <c r="F18" s="663"/>
      <c r="G18" s="663"/>
      <c r="H18" s="663"/>
      <c r="I18" s="663"/>
      <c r="J18" s="663"/>
      <c r="K18" s="663"/>
      <c r="L18" s="663"/>
      <c r="M18" s="663"/>
      <c r="N18" s="663"/>
      <c r="O18" s="663"/>
      <c r="P18" s="663"/>
      <c r="Q18" s="664"/>
      <c r="R18" s="665">
        <v>42420</v>
      </c>
      <c r="S18" s="666"/>
      <c r="T18" s="666"/>
      <c r="U18" s="666"/>
      <c r="V18" s="666"/>
      <c r="W18" s="666"/>
      <c r="X18" s="666"/>
      <c r="Y18" s="667"/>
      <c r="Z18" s="668">
        <v>0.2</v>
      </c>
      <c r="AA18" s="668"/>
      <c r="AB18" s="668"/>
      <c r="AC18" s="668"/>
      <c r="AD18" s="669">
        <v>42420</v>
      </c>
      <c r="AE18" s="669"/>
      <c r="AF18" s="669"/>
      <c r="AG18" s="669"/>
      <c r="AH18" s="669"/>
      <c r="AI18" s="669"/>
      <c r="AJ18" s="669"/>
      <c r="AK18" s="669"/>
      <c r="AL18" s="670">
        <v>0.30000001192092896</v>
      </c>
      <c r="AM18" s="671"/>
      <c r="AN18" s="671"/>
      <c r="AO18" s="672"/>
      <c r="AP18" s="662" t="s">
        <v>596</v>
      </c>
      <c r="AQ18" s="663"/>
      <c r="AR18" s="663"/>
      <c r="AS18" s="663"/>
      <c r="AT18" s="663"/>
      <c r="AU18" s="663"/>
      <c r="AV18" s="663"/>
      <c r="AW18" s="663"/>
      <c r="AX18" s="663"/>
      <c r="AY18" s="663"/>
      <c r="AZ18" s="663"/>
      <c r="BA18" s="663"/>
      <c r="BB18" s="663"/>
      <c r="BC18" s="663"/>
      <c r="BD18" s="663"/>
      <c r="BE18" s="663"/>
      <c r="BF18" s="664"/>
      <c r="BG18" s="665" t="s">
        <v>556</v>
      </c>
      <c r="BH18" s="666"/>
      <c r="BI18" s="666"/>
      <c r="BJ18" s="666"/>
      <c r="BK18" s="666"/>
      <c r="BL18" s="666"/>
      <c r="BM18" s="666"/>
      <c r="BN18" s="667"/>
      <c r="BO18" s="668" t="s">
        <v>537</v>
      </c>
      <c r="BP18" s="668"/>
      <c r="BQ18" s="668"/>
      <c r="BR18" s="668"/>
      <c r="BS18" s="669" t="s">
        <v>537</v>
      </c>
      <c r="BT18" s="669"/>
      <c r="BU18" s="669"/>
      <c r="BV18" s="669"/>
      <c r="BW18" s="669"/>
      <c r="BX18" s="669"/>
      <c r="BY18" s="669"/>
      <c r="BZ18" s="669"/>
      <c r="CA18" s="669"/>
      <c r="CB18" s="673"/>
      <c r="CD18" s="680" t="s">
        <v>249</v>
      </c>
      <c r="CE18" s="681"/>
      <c r="CF18" s="681"/>
      <c r="CG18" s="681"/>
      <c r="CH18" s="681"/>
      <c r="CI18" s="681"/>
      <c r="CJ18" s="681"/>
      <c r="CK18" s="681"/>
      <c r="CL18" s="681"/>
      <c r="CM18" s="681"/>
      <c r="CN18" s="681"/>
      <c r="CO18" s="681"/>
      <c r="CP18" s="681"/>
      <c r="CQ18" s="682"/>
      <c r="CR18" s="665" t="s">
        <v>537</v>
      </c>
      <c r="CS18" s="666"/>
      <c r="CT18" s="666"/>
      <c r="CU18" s="666"/>
      <c r="CV18" s="666"/>
      <c r="CW18" s="666"/>
      <c r="CX18" s="666"/>
      <c r="CY18" s="667"/>
      <c r="CZ18" s="668" t="s">
        <v>595</v>
      </c>
      <c r="DA18" s="668"/>
      <c r="DB18" s="668"/>
      <c r="DC18" s="668"/>
      <c r="DD18" s="674" t="s">
        <v>592</v>
      </c>
      <c r="DE18" s="666"/>
      <c r="DF18" s="666"/>
      <c r="DG18" s="666"/>
      <c r="DH18" s="666"/>
      <c r="DI18" s="666"/>
      <c r="DJ18" s="666"/>
      <c r="DK18" s="666"/>
      <c r="DL18" s="666"/>
      <c r="DM18" s="666"/>
      <c r="DN18" s="666"/>
      <c r="DO18" s="666"/>
      <c r="DP18" s="667"/>
      <c r="DQ18" s="674" t="s">
        <v>592</v>
      </c>
      <c r="DR18" s="666"/>
      <c r="DS18" s="666"/>
      <c r="DT18" s="666"/>
      <c r="DU18" s="666"/>
      <c r="DV18" s="666"/>
      <c r="DW18" s="666"/>
      <c r="DX18" s="666"/>
      <c r="DY18" s="666"/>
      <c r="DZ18" s="666"/>
      <c r="EA18" s="666"/>
      <c r="EB18" s="666"/>
      <c r="EC18" s="675"/>
    </row>
    <row r="19" spans="2:133" ht="11.25" customHeight="1">
      <c r="B19" s="662" t="s">
        <v>594</v>
      </c>
      <c r="C19" s="663"/>
      <c r="D19" s="663"/>
      <c r="E19" s="663"/>
      <c r="F19" s="663"/>
      <c r="G19" s="663"/>
      <c r="H19" s="663"/>
      <c r="I19" s="663"/>
      <c r="J19" s="663"/>
      <c r="K19" s="663"/>
      <c r="L19" s="663"/>
      <c r="M19" s="663"/>
      <c r="N19" s="663"/>
      <c r="O19" s="663"/>
      <c r="P19" s="663"/>
      <c r="Q19" s="664"/>
      <c r="R19" s="665">
        <v>6506</v>
      </c>
      <c r="S19" s="666"/>
      <c r="T19" s="666"/>
      <c r="U19" s="666"/>
      <c r="V19" s="666"/>
      <c r="W19" s="666"/>
      <c r="X19" s="666"/>
      <c r="Y19" s="667"/>
      <c r="Z19" s="668">
        <v>0</v>
      </c>
      <c r="AA19" s="668"/>
      <c r="AB19" s="668"/>
      <c r="AC19" s="668"/>
      <c r="AD19" s="669">
        <v>6506</v>
      </c>
      <c r="AE19" s="669"/>
      <c r="AF19" s="669"/>
      <c r="AG19" s="669"/>
      <c r="AH19" s="669"/>
      <c r="AI19" s="669"/>
      <c r="AJ19" s="669"/>
      <c r="AK19" s="669"/>
      <c r="AL19" s="670">
        <v>0</v>
      </c>
      <c r="AM19" s="671"/>
      <c r="AN19" s="671"/>
      <c r="AO19" s="672"/>
      <c r="AP19" s="662" t="s">
        <v>250</v>
      </c>
      <c r="AQ19" s="663"/>
      <c r="AR19" s="663"/>
      <c r="AS19" s="663"/>
      <c r="AT19" s="663"/>
      <c r="AU19" s="663"/>
      <c r="AV19" s="663"/>
      <c r="AW19" s="663"/>
      <c r="AX19" s="663"/>
      <c r="AY19" s="663"/>
      <c r="AZ19" s="663"/>
      <c r="BA19" s="663"/>
      <c r="BB19" s="663"/>
      <c r="BC19" s="663"/>
      <c r="BD19" s="663"/>
      <c r="BE19" s="663"/>
      <c r="BF19" s="664"/>
      <c r="BG19" s="665">
        <v>9240</v>
      </c>
      <c r="BH19" s="666"/>
      <c r="BI19" s="666"/>
      <c r="BJ19" s="666"/>
      <c r="BK19" s="666"/>
      <c r="BL19" s="666"/>
      <c r="BM19" s="666"/>
      <c r="BN19" s="667"/>
      <c r="BO19" s="668">
        <v>0.4</v>
      </c>
      <c r="BP19" s="668"/>
      <c r="BQ19" s="668"/>
      <c r="BR19" s="668"/>
      <c r="BS19" s="669" t="s">
        <v>592</v>
      </c>
      <c r="BT19" s="669"/>
      <c r="BU19" s="669"/>
      <c r="BV19" s="669"/>
      <c r="BW19" s="669"/>
      <c r="BX19" s="669"/>
      <c r="BY19" s="669"/>
      <c r="BZ19" s="669"/>
      <c r="CA19" s="669"/>
      <c r="CB19" s="673"/>
      <c r="CD19" s="680" t="s">
        <v>593</v>
      </c>
      <c r="CE19" s="681"/>
      <c r="CF19" s="681"/>
      <c r="CG19" s="681"/>
      <c r="CH19" s="681"/>
      <c r="CI19" s="681"/>
      <c r="CJ19" s="681"/>
      <c r="CK19" s="681"/>
      <c r="CL19" s="681"/>
      <c r="CM19" s="681"/>
      <c r="CN19" s="681"/>
      <c r="CO19" s="681"/>
      <c r="CP19" s="681"/>
      <c r="CQ19" s="682"/>
      <c r="CR19" s="665" t="s">
        <v>537</v>
      </c>
      <c r="CS19" s="666"/>
      <c r="CT19" s="666"/>
      <c r="CU19" s="666"/>
      <c r="CV19" s="666"/>
      <c r="CW19" s="666"/>
      <c r="CX19" s="666"/>
      <c r="CY19" s="667"/>
      <c r="CZ19" s="668" t="s">
        <v>537</v>
      </c>
      <c r="DA19" s="668"/>
      <c r="DB19" s="668"/>
      <c r="DC19" s="668"/>
      <c r="DD19" s="674" t="s">
        <v>592</v>
      </c>
      <c r="DE19" s="666"/>
      <c r="DF19" s="666"/>
      <c r="DG19" s="666"/>
      <c r="DH19" s="666"/>
      <c r="DI19" s="666"/>
      <c r="DJ19" s="666"/>
      <c r="DK19" s="666"/>
      <c r="DL19" s="666"/>
      <c r="DM19" s="666"/>
      <c r="DN19" s="666"/>
      <c r="DO19" s="666"/>
      <c r="DP19" s="667"/>
      <c r="DQ19" s="674" t="s">
        <v>592</v>
      </c>
      <c r="DR19" s="666"/>
      <c r="DS19" s="666"/>
      <c r="DT19" s="666"/>
      <c r="DU19" s="666"/>
      <c r="DV19" s="666"/>
      <c r="DW19" s="666"/>
      <c r="DX19" s="666"/>
      <c r="DY19" s="666"/>
      <c r="DZ19" s="666"/>
      <c r="EA19" s="666"/>
      <c r="EB19" s="666"/>
      <c r="EC19" s="675"/>
    </row>
    <row r="20" spans="2:133" ht="11.25" customHeight="1">
      <c r="B20" s="662" t="s">
        <v>251</v>
      </c>
      <c r="C20" s="663"/>
      <c r="D20" s="663"/>
      <c r="E20" s="663"/>
      <c r="F20" s="663"/>
      <c r="G20" s="663"/>
      <c r="H20" s="663"/>
      <c r="I20" s="663"/>
      <c r="J20" s="663"/>
      <c r="K20" s="663"/>
      <c r="L20" s="663"/>
      <c r="M20" s="663"/>
      <c r="N20" s="663"/>
      <c r="O20" s="663"/>
      <c r="P20" s="663"/>
      <c r="Q20" s="664"/>
      <c r="R20" s="665">
        <v>5533</v>
      </c>
      <c r="S20" s="666"/>
      <c r="T20" s="666"/>
      <c r="U20" s="666"/>
      <c r="V20" s="666"/>
      <c r="W20" s="666"/>
      <c r="X20" s="666"/>
      <c r="Y20" s="667"/>
      <c r="Z20" s="668">
        <v>0</v>
      </c>
      <c r="AA20" s="668"/>
      <c r="AB20" s="668"/>
      <c r="AC20" s="668"/>
      <c r="AD20" s="669">
        <v>5533</v>
      </c>
      <c r="AE20" s="669"/>
      <c r="AF20" s="669"/>
      <c r="AG20" s="669"/>
      <c r="AH20" s="669"/>
      <c r="AI20" s="669"/>
      <c r="AJ20" s="669"/>
      <c r="AK20" s="669"/>
      <c r="AL20" s="670">
        <v>0</v>
      </c>
      <c r="AM20" s="671"/>
      <c r="AN20" s="671"/>
      <c r="AO20" s="672"/>
      <c r="AP20" s="662" t="s">
        <v>591</v>
      </c>
      <c r="AQ20" s="663"/>
      <c r="AR20" s="663"/>
      <c r="AS20" s="663"/>
      <c r="AT20" s="663"/>
      <c r="AU20" s="663"/>
      <c r="AV20" s="663"/>
      <c r="AW20" s="663"/>
      <c r="AX20" s="663"/>
      <c r="AY20" s="663"/>
      <c r="AZ20" s="663"/>
      <c r="BA20" s="663"/>
      <c r="BB20" s="663"/>
      <c r="BC20" s="663"/>
      <c r="BD20" s="663"/>
      <c r="BE20" s="663"/>
      <c r="BF20" s="664"/>
      <c r="BG20" s="665">
        <v>9240</v>
      </c>
      <c r="BH20" s="666"/>
      <c r="BI20" s="666"/>
      <c r="BJ20" s="666"/>
      <c r="BK20" s="666"/>
      <c r="BL20" s="666"/>
      <c r="BM20" s="666"/>
      <c r="BN20" s="667"/>
      <c r="BO20" s="668">
        <v>0.4</v>
      </c>
      <c r="BP20" s="668"/>
      <c r="BQ20" s="668"/>
      <c r="BR20" s="668"/>
      <c r="BS20" s="669" t="s">
        <v>537</v>
      </c>
      <c r="BT20" s="669"/>
      <c r="BU20" s="669"/>
      <c r="BV20" s="669"/>
      <c r="BW20" s="669"/>
      <c r="BX20" s="669"/>
      <c r="BY20" s="669"/>
      <c r="BZ20" s="669"/>
      <c r="CA20" s="669"/>
      <c r="CB20" s="673"/>
      <c r="CD20" s="680" t="s">
        <v>252</v>
      </c>
      <c r="CE20" s="681"/>
      <c r="CF20" s="681"/>
      <c r="CG20" s="681"/>
      <c r="CH20" s="681"/>
      <c r="CI20" s="681"/>
      <c r="CJ20" s="681"/>
      <c r="CK20" s="681"/>
      <c r="CL20" s="681"/>
      <c r="CM20" s="681"/>
      <c r="CN20" s="681"/>
      <c r="CO20" s="681"/>
      <c r="CP20" s="681"/>
      <c r="CQ20" s="682"/>
      <c r="CR20" s="665">
        <v>24626116</v>
      </c>
      <c r="CS20" s="666"/>
      <c r="CT20" s="666"/>
      <c r="CU20" s="666"/>
      <c r="CV20" s="666"/>
      <c r="CW20" s="666"/>
      <c r="CX20" s="666"/>
      <c r="CY20" s="667"/>
      <c r="CZ20" s="668">
        <v>100</v>
      </c>
      <c r="DA20" s="668"/>
      <c r="DB20" s="668"/>
      <c r="DC20" s="668"/>
      <c r="DD20" s="674">
        <v>3467863</v>
      </c>
      <c r="DE20" s="666"/>
      <c r="DF20" s="666"/>
      <c r="DG20" s="666"/>
      <c r="DH20" s="666"/>
      <c r="DI20" s="666"/>
      <c r="DJ20" s="666"/>
      <c r="DK20" s="666"/>
      <c r="DL20" s="666"/>
      <c r="DM20" s="666"/>
      <c r="DN20" s="666"/>
      <c r="DO20" s="666"/>
      <c r="DP20" s="667"/>
      <c r="DQ20" s="674">
        <v>15391133</v>
      </c>
      <c r="DR20" s="666"/>
      <c r="DS20" s="666"/>
      <c r="DT20" s="666"/>
      <c r="DU20" s="666"/>
      <c r="DV20" s="666"/>
      <c r="DW20" s="666"/>
      <c r="DX20" s="666"/>
      <c r="DY20" s="666"/>
      <c r="DZ20" s="666"/>
      <c r="EA20" s="666"/>
      <c r="EB20" s="666"/>
      <c r="EC20" s="675"/>
    </row>
    <row r="21" spans="2:133" ht="11.25" customHeight="1">
      <c r="B21" s="662" t="s">
        <v>253</v>
      </c>
      <c r="C21" s="663"/>
      <c r="D21" s="663"/>
      <c r="E21" s="663"/>
      <c r="F21" s="663"/>
      <c r="G21" s="663"/>
      <c r="H21" s="663"/>
      <c r="I21" s="663"/>
      <c r="J21" s="663"/>
      <c r="K21" s="663"/>
      <c r="L21" s="663"/>
      <c r="M21" s="663"/>
      <c r="N21" s="663"/>
      <c r="O21" s="663"/>
      <c r="P21" s="663"/>
      <c r="Q21" s="664"/>
      <c r="R21" s="665">
        <v>1271</v>
      </c>
      <c r="S21" s="666"/>
      <c r="T21" s="666"/>
      <c r="U21" s="666"/>
      <c r="V21" s="666"/>
      <c r="W21" s="666"/>
      <c r="X21" s="666"/>
      <c r="Y21" s="667"/>
      <c r="Z21" s="668">
        <v>0</v>
      </c>
      <c r="AA21" s="668"/>
      <c r="AB21" s="668"/>
      <c r="AC21" s="668"/>
      <c r="AD21" s="669">
        <v>1271</v>
      </c>
      <c r="AE21" s="669"/>
      <c r="AF21" s="669"/>
      <c r="AG21" s="669"/>
      <c r="AH21" s="669"/>
      <c r="AI21" s="669"/>
      <c r="AJ21" s="669"/>
      <c r="AK21" s="669"/>
      <c r="AL21" s="670">
        <v>0</v>
      </c>
      <c r="AM21" s="671"/>
      <c r="AN21" s="671"/>
      <c r="AO21" s="672"/>
      <c r="AP21" s="684" t="s">
        <v>590</v>
      </c>
      <c r="AQ21" s="685"/>
      <c r="AR21" s="685"/>
      <c r="AS21" s="685"/>
      <c r="AT21" s="685"/>
      <c r="AU21" s="685"/>
      <c r="AV21" s="685"/>
      <c r="AW21" s="685"/>
      <c r="AX21" s="685"/>
      <c r="AY21" s="685"/>
      <c r="AZ21" s="685"/>
      <c r="BA21" s="685"/>
      <c r="BB21" s="685"/>
      <c r="BC21" s="685"/>
      <c r="BD21" s="685"/>
      <c r="BE21" s="685"/>
      <c r="BF21" s="686"/>
      <c r="BG21" s="665">
        <v>9240</v>
      </c>
      <c r="BH21" s="666"/>
      <c r="BI21" s="666"/>
      <c r="BJ21" s="666"/>
      <c r="BK21" s="666"/>
      <c r="BL21" s="666"/>
      <c r="BM21" s="666"/>
      <c r="BN21" s="667"/>
      <c r="BO21" s="668">
        <v>0.4</v>
      </c>
      <c r="BP21" s="668"/>
      <c r="BQ21" s="668"/>
      <c r="BR21" s="668"/>
      <c r="BS21" s="669" t="s">
        <v>537</v>
      </c>
      <c r="BT21" s="669"/>
      <c r="BU21" s="669"/>
      <c r="BV21" s="669"/>
      <c r="BW21" s="669"/>
      <c r="BX21" s="669"/>
      <c r="BY21" s="669"/>
      <c r="BZ21" s="669"/>
      <c r="CA21" s="669"/>
      <c r="CB21" s="673"/>
      <c r="CD21" s="690"/>
      <c r="CE21" s="691"/>
      <c r="CF21" s="691"/>
      <c r="CG21" s="691"/>
      <c r="CH21" s="691"/>
      <c r="CI21" s="691"/>
      <c r="CJ21" s="691"/>
      <c r="CK21" s="691"/>
      <c r="CL21" s="691"/>
      <c r="CM21" s="691"/>
      <c r="CN21" s="691"/>
      <c r="CO21" s="691"/>
      <c r="CP21" s="691"/>
      <c r="CQ21" s="692"/>
      <c r="CR21" s="693"/>
      <c r="CS21" s="688"/>
      <c r="CT21" s="688"/>
      <c r="CU21" s="688"/>
      <c r="CV21" s="688"/>
      <c r="CW21" s="688"/>
      <c r="CX21" s="688"/>
      <c r="CY21" s="694"/>
      <c r="CZ21" s="695"/>
      <c r="DA21" s="695"/>
      <c r="DB21" s="695"/>
      <c r="DC21" s="695"/>
      <c r="DD21" s="687"/>
      <c r="DE21" s="688"/>
      <c r="DF21" s="688"/>
      <c r="DG21" s="688"/>
      <c r="DH21" s="688"/>
      <c r="DI21" s="688"/>
      <c r="DJ21" s="688"/>
      <c r="DK21" s="688"/>
      <c r="DL21" s="688"/>
      <c r="DM21" s="688"/>
      <c r="DN21" s="688"/>
      <c r="DO21" s="688"/>
      <c r="DP21" s="694"/>
      <c r="DQ21" s="687"/>
      <c r="DR21" s="688"/>
      <c r="DS21" s="688"/>
      <c r="DT21" s="688"/>
      <c r="DU21" s="688"/>
      <c r="DV21" s="688"/>
      <c r="DW21" s="688"/>
      <c r="DX21" s="688"/>
      <c r="DY21" s="688"/>
      <c r="DZ21" s="688"/>
      <c r="EA21" s="688"/>
      <c r="EB21" s="688"/>
      <c r="EC21" s="689"/>
    </row>
    <row r="22" spans="2:133" ht="11.25" customHeight="1">
      <c r="B22" s="701" t="s">
        <v>589</v>
      </c>
      <c r="C22" s="702"/>
      <c r="D22" s="702"/>
      <c r="E22" s="702"/>
      <c r="F22" s="702"/>
      <c r="G22" s="702"/>
      <c r="H22" s="702"/>
      <c r="I22" s="702"/>
      <c r="J22" s="702"/>
      <c r="K22" s="702"/>
      <c r="L22" s="702"/>
      <c r="M22" s="702"/>
      <c r="N22" s="702"/>
      <c r="O22" s="702"/>
      <c r="P22" s="702"/>
      <c r="Q22" s="703"/>
      <c r="R22" s="665">
        <v>29110</v>
      </c>
      <c r="S22" s="666"/>
      <c r="T22" s="666"/>
      <c r="U22" s="666"/>
      <c r="V22" s="666"/>
      <c r="W22" s="666"/>
      <c r="X22" s="666"/>
      <c r="Y22" s="667"/>
      <c r="Z22" s="668">
        <v>0.1</v>
      </c>
      <c r="AA22" s="668"/>
      <c r="AB22" s="668"/>
      <c r="AC22" s="668"/>
      <c r="AD22" s="669">
        <v>29110</v>
      </c>
      <c r="AE22" s="669"/>
      <c r="AF22" s="669"/>
      <c r="AG22" s="669"/>
      <c r="AH22" s="669"/>
      <c r="AI22" s="669"/>
      <c r="AJ22" s="669"/>
      <c r="AK22" s="669"/>
      <c r="AL22" s="670">
        <v>0.20000000298023224</v>
      </c>
      <c r="AM22" s="671"/>
      <c r="AN22" s="671"/>
      <c r="AO22" s="672"/>
      <c r="AP22" s="684" t="s">
        <v>588</v>
      </c>
      <c r="AQ22" s="685"/>
      <c r="AR22" s="685"/>
      <c r="AS22" s="685"/>
      <c r="AT22" s="685"/>
      <c r="AU22" s="685"/>
      <c r="AV22" s="685"/>
      <c r="AW22" s="685"/>
      <c r="AX22" s="685"/>
      <c r="AY22" s="685"/>
      <c r="AZ22" s="685"/>
      <c r="BA22" s="685"/>
      <c r="BB22" s="685"/>
      <c r="BC22" s="685"/>
      <c r="BD22" s="685"/>
      <c r="BE22" s="685"/>
      <c r="BF22" s="686"/>
      <c r="BG22" s="665" t="s">
        <v>537</v>
      </c>
      <c r="BH22" s="666"/>
      <c r="BI22" s="666"/>
      <c r="BJ22" s="666"/>
      <c r="BK22" s="666"/>
      <c r="BL22" s="666"/>
      <c r="BM22" s="666"/>
      <c r="BN22" s="667"/>
      <c r="BO22" s="668" t="s">
        <v>537</v>
      </c>
      <c r="BP22" s="668"/>
      <c r="BQ22" s="668"/>
      <c r="BR22" s="668"/>
      <c r="BS22" s="669" t="s">
        <v>537</v>
      </c>
      <c r="BT22" s="669"/>
      <c r="BU22" s="669"/>
      <c r="BV22" s="669"/>
      <c r="BW22" s="669"/>
      <c r="BX22" s="669"/>
      <c r="BY22" s="669"/>
      <c r="BZ22" s="669"/>
      <c r="CA22" s="669"/>
      <c r="CB22" s="673"/>
      <c r="CD22" s="647" t="s">
        <v>254</v>
      </c>
      <c r="CE22" s="648"/>
      <c r="CF22" s="648"/>
      <c r="CG22" s="648"/>
      <c r="CH22" s="648"/>
      <c r="CI22" s="648"/>
      <c r="CJ22" s="648"/>
      <c r="CK22" s="648"/>
      <c r="CL22" s="648"/>
      <c r="CM22" s="648"/>
      <c r="CN22" s="648"/>
      <c r="CO22" s="648"/>
      <c r="CP22" s="648"/>
      <c r="CQ22" s="648"/>
      <c r="CR22" s="648"/>
      <c r="CS22" s="648"/>
      <c r="CT22" s="648"/>
      <c r="CU22" s="648"/>
      <c r="CV22" s="648"/>
      <c r="CW22" s="648"/>
      <c r="CX22" s="648"/>
      <c r="CY22" s="648"/>
      <c r="CZ22" s="648"/>
      <c r="DA22" s="648"/>
      <c r="DB22" s="648"/>
      <c r="DC22" s="648"/>
      <c r="DD22" s="648"/>
      <c r="DE22" s="648"/>
      <c r="DF22" s="648"/>
      <c r="DG22" s="648"/>
      <c r="DH22" s="648"/>
      <c r="DI22" s="648"/>
      <c r="DJ22" s="648"/>
      <c r="DK22" s="648"/>
      <c r="DL22" s="648"/>
      <c r="DM22" s="648"/>
      <c r="DN22" s="648"/>
      <c r="DO22" s="648"/>
      <c r="DP22" s="648"/>
      <c r="DQ22" s="648"/>
      <c r="DR22" s="648"/>
      <c r="DS22" s="648"/>
      <c r="DT22" s="648"/>
      <c r="DU22" s="648"/>
      <c r="DV22" s="648"/>
      <c r="DW22" s="648"/>
      <c r="DX22" s="648"/>
      <c r="DY22" s="648"/>
      <c r="DZ22" s="648"/>
      <c r="EA22" s="648"/>
      <c r="EB22" s="648"/>
      <c r="EC22" s="649"/>
    </row>
    <row r="23" spans="2:133" ht="11.25" customHeight="1">
      <c r="B23" s="662" t="s">
        <v>255</v>
      </c>
      <c r="C23" s="663"/>
      <c r="D23" s="663"/>
      <c r="E23" s="663"/>
      <c r="F23" s="663"/>
      <c r="G23" s="663"/>
      <c r="H23" s="663"/>
      <c r="I23" s="663"/>
      <c r="J23" s="663"/>
      <c r="K23" s="663"/>
      <c r="L23" s="663"/>
      <c r="M23" s="663"/>
      <c r="N23" s="663"/>
      <c r="O23" s="663"/>
      <c r="P23" s="663"/>
      <c r="Q23" s="664"/>
      <c r="R23" s="665">
        <v>10856327</v>
      </c>
      <c r="S23" s="666"/>
      <c r="T23" s="666"/>
      <c r="U23" s="666"/>
      <c r="V23" s="666"/>
      <c r="W23" s="666"/>
      <c r="X23" s="666"/>
      <c r="Y23" s="667"/>
      <c r="Z23" s="668">
        <v>41.6</v>
      </c>
      <c r="AA23" s="668"/>
      <c r="AB23" s="668"/>
      <c r="AC23" s="668"/>
      <c r="AD23" s="669">
        <v>9884986</v>
      </c>
      <c r="AE23" s="669"/>
      <c r="AF23" s="669"/>
      <c r="AG23" s="669"/>
      <c r="AH23" s="669"/>
      <c r="AI23" s="669"/>
      <c r="AJ23" s="669"/>
      <c r="AK23" s="669"/>
      <c r="AL23" s="670">
        <v>72.7</v>
      </c>
      <c r="AM23" s="671"/>
      <c r="AN23" s="671"/>
      <c r="AO23" s="672"/>
      <c r="AP23" s="684" t="s">
        <v>587</v>
      </c>
      <c r="AQ23" s="685"/>
      <c r="AR23" s="685"/>
      <c r="AS23" s="685"/>
      <c r="AT23" s="685"/>
      <c r="AU23" s="685"/>
      <c r="AV23" s="685"/>
      <c r="AW23" s="685"/>
      <c r="AX23" s="685"/>
      <c r="AY23" s="685"/>
      <c r="AZ23" s="685"/>
      <c r="BA23" s="685"/>
      <c r="BB23" s="685"/>
      <c r="BC23" s="685"/>
      <c r="BD23" s="685"/>
      <c r="BE23" s="685"/>
      <c r="BF23" s="686"/>
      <c r="BG23" s="665" t="s">
        <v>537</v>
      </c>
      <c r="BH23" s="666"/>
      <c r="BI23" s="666"/>
      <c r="BJ23" s="666"/>
      <c r="BK23" s="666"/>
      <c r="BL23" s="666"/>
      <c r="BM23" s="666"/>
      <c r="BN23" s="667"/>
      <c r="BO23" s="668" t="s">
        <v>537</v>
      </c>
      <c r="BP23" s="668"/>
      <c r="BQ23" s="668"/>
      <c r="BR23" s="668"/>
      <c r="BS23" s="669" t="s">
        <v>537</v>
      </c>
      <c r="BT23" s="669"/>
      <c r="BU23" s="669"/>
      <c r="BV23" s="669"/>
      <c r="BW23" s="669"/>
      <c r="BX23" s="669"/>
      <c r="BY23" s="669"/>
      <c r="BZ23" s="669"/>
      <c r="CA23" s="669"/>
      <c r="CB23" s="673"/>
      <c r="CD23" s="647" t="s">
        <v>219</v>
      </c>
      <c r="CE23" s="648"/>
      <c r="CF23" s="648"/>
      <c r="CG23" s="648"/>
      <c r="CH23" s="648"/>
      <c r="CI23" s="648"/>
      <c r="CJ23" s="648"/>
      <c r="CK23" s="648"/>
      <c r="CL23" s="648"/>
      <c r="CM23" s="648"/>
      <c r="CN23" s="648"/>
      <c r="CO23" s="648"/>
      <c r="CP23" s="648"/>
      <c r="CQ23" s="649"/>
      <c r="CR23" s="647" t="s">
        <v>256</v>
      </c>
      <c r="CS23" s="648"/>
      <c r="CT23" s="648"/>
      <c r="CU23" s="648"/>
      <c r="CV23" s="648"/>
      <c r="CW23" s="648"/>
      <c r="CX23" s="648"/>
      <c r="CY23" s="649"/>
      <c r="CZ23" s="647" t="s">
        <v>586</v>
      </c>
      <c r="DA23" s="648"/>
      <c r="DB23" s="648"/>
      <c r="DC23" s="649"/>
      <c r="DD23" s="647" t="s">
        <v>585</v>
      </c>
      <c r="DE23" s="648"/>
      <c r="DF23" s="648"/>
      <c r="DG23" s="648"/>
      <c r="DH23" s="648"/>
      <c r="DI23" s="648"/>
      <c r="DJ23" s="648"/>
      <c r="DK23" s="649"/>
      <c r="DL23" s="696" t="s">
        <v>257</v>
      </c>
      <c r="DM23" s="697"/>
      <c r="DN23" s="697"/>
      <c r="DO23" s="697"/>
      <c r="DP23" s="697"/>
      <c r="DQ23" s="697"/>
      <c r="DR23" s="697"/>
      <c r="DS23" s="697"/>
      <c r="DT23" s="697"/>
      <c r="DU23" s="697"/>
      <c r="DV23" s="698"/>
      <c r="DW23" s="647" t="s">
        <v>258</v>
      </c>
      <c r="DX23" s="648"/>
      <c r="DY23" s="648"/>
      <c r="DZ23" s="648"/>
      <c r="EA23" s="648"/>
      <c r="EB23" s="648"/>
      <c r="EC23" s="649"/>
    </row>
    <row r="24" spans="2:133" ht="11.25" customHeight="1">
      <c r="B24" s="662" t="s">
        <v>584</v>
      </c>
      <c r="C24" s="663"/>
      <c r="D24" s="663"/>
      <c r="E24" s="663"/>
      <c r="F24" s="663"/>
      <c r="G24" s="663"/>
      <c r="H24" s="663"/>
      <c r="I24" s="663"/>
      <c r="J24" s="663"/>
      <c r="K24" s="663"/>
      <c r="L24" s="663"/>
      <c r="M24" s="663"/>
      <c r="N24" s="663"/>
      <c r="O24" s="663"/>
      <c r="P24" s="663"/>
      <c r="Q24" s="664"/>
      <c r="R24" s="665">
        <v>9884986</v>
      </c>
      <c r="S24" s="666"/>
      <c r="T24" s="666"/>
      <c r="U24" s="666"/>
      <c r="V24" s="666"/>
      <c r="W24" s="666"/>
      <c r="X24" s="666"/>
      <c r="Y24" s="667"/>
      <c r="Z24" s="668">
        <v>37.9</v>
      </c>
      <c r="AA24" s="668"/>
      <c r="AB24" s="668"/>
      <c r="AC24" s="668"/>
      <c r="AD24" s="669">
        <v>9884986</v>
      </c>
      <c r="AE24" s="669"/>
      <c r="AF24" s="669"/>
      <c r="AG24" s="669"/>
      <c r="AH24" s="669"/>
      <c r="AI24" s="669"/>
      <c r="AJ24" s="669"/>
      <c r="AK24" s="669"/>
      <c r="AL24" s="670">
        <v>72.7</v>
      </c>
      <c r="AM24" s="671"/>
      <c r="AN24" s="671"/>
      <c r="AO24" s="672"/>
      <c r="AP24" s="684" t="s">
        <v>583</v>
      </c>
      <c r="AQ24" s="685"/>
      <c r="AR24" s="685"/>
      <c r="AS24" s="685"/>
      <c r="AT24" s="685"/>
      <c r="AU24" s="685"/>
      <c r="AV24" s="685"/>
      <c r="AW24" s="685"/>
      <c r="AX24" s="685"/>
      <c r="AY24" s="685"/>
      <c r="AZ24" s="685"/>
      <c r="BA24" s="685"/>
      <c r="BB24" s="685"/>
      <c r="BC24" s="685"/>
      <c r="BD24" s="685"/>
      <c r="BE24" s="685"/>
      <c r="BF24" s="686"/>
      <c r="BG24" s="665" t="s">
        <v>537</v>
      </c>
      <c r="BH24" s="666"/>
      <c r="BI24" s="666"/>
      <c r="BJ24" s="666"/>
      <c r="BK24" s="666"/>
      <c r="BL24" s="666"/>
      <c r="BM24" s="666"/>
      <c r="BN24" s="667"/>
      <c r="BO24" s="668" t="s">
        <v>537</v>
      </c>
      <c r="BP24" s="668"/>
      <c r="BQ24" s="668"/>
      <c r="BR24" s="668"/>
      <c r="BS24" s="669" t="s">
        <v>537</v>
      </c>
      <c r="BT24" s="669"/>
      <c r="BU24" s="669"/>
      <c r="BV24" s="669"/>
      <c r="BW24" s="669"/>
      <c r="BX24" s="669"/>
      <c r="BY24" s="669"/>
      <c r="BZ24" s="669"/>
      <c r="CA24" s="669"/>
      <c r="CB24" s="673"/>
      <c r="CD24" s="676" t="s">
        <v>259</v>
      </c>
      <c r="CE24" s="677"/>
      <c r="CF24" s="677"/>
      <c r="CG24" s="677"/>
      <c r="CH24" s="677"/>
      <c r="CI24" s="677"/>
      <c r="CJ24" s="677"/>
      <c r="CK24" s="677"/>
      <c r="CL24" s="677"/>
      <c r="CM24" s="677"/>
      <c r="CN24" s="677"/>
      <c r="CO24" s="677"/>
      <c r="CP24" s="677"/>
      <c r="CQ24" s="678"/>
      <c r="CR24" s="654">
        <v>10923879</v>
      </c>
      <c r="CS24" s="655"/>
      <c r="CT24" s="655"/>
      <c r="CU24" s="655"/>
      <c r="CV24" s="655"/>
      <c r="CW24" s="655"/>
      <c r="CX24" s="655"/>
      <c r="CY24" s="656"/>
      <c r="CZ24" s="659">
        <v>44.4</v>
      </c>
      <c r="DA24" s="660"/>
      <c r="DB24" s="660"/>
      <c r="DC24" s="679"/>
      <c r="DD24" s="707">
        <v>8033045</v>
      </c>
      <c r="DE24" s="655"/>
      <c r="DF24" s="655"/>
      <c r="DG24" s="655"/>
      <c r="DH24" s="655"/>
      <c r="DI24" s="655"/>
      <c r="DJ24" s="655"/>
      <c r="DK24" s="656"/>
      <c r="DL24" s="707">
        <v>7492084</v>
      </c>
      <c r="DM24" s="655"/>
      <c r="DN24" s="655"/>
      <c r="DO24" s="655"/>
      <c r="DP24" s="655"/>
      <c r="DQ24" s="655"/>
      <c r="DR24" s="655"/>
      <c r="DS24" s="655"/>
      <c r="DT24" s="655"/>
      <c r="DU24" s="655"/>
      <c r="DV24" s="656"/>
      <c r="DW24" s="659">
        <v>53.4</v>
      </c>
      <c r="DX24" s="660"/>
      <c r="DY24" s="660"/>
      <c r="DZ24" s="660"/>
      <c r="EA24" s="660"/>
      <c r="EB24" s="660"/>
      <c r="EC24" s="661"/>
    </row>
    <row r="25" spans="2:133" ht="11.25" customHeight="1">
      <c r="B25" s="662" t="s">
        <v>582</v>
      </c>
      <c r="C25" s="663"/>
      <c r="D25" s="663"/>
      <c r="E25" s="663"/>
      <c r="F25" s="663"/>
      <c r="G25" s="663"/>
      <c r="H25" s="663"/>
      <c r="I25" s="663"/>
      <c r="J25" s="663"/>
      <c r="K25" s="663"/>
      <c r="L25" s="663"/>
      <c r="M25" s="663"/>
      <c r="N25" s="663"/>
      <c r="O25" s="663"/>
      <c r="P25" s="663"/>
      <c r="Q25" s="664"/>
      <c r="R25" s="665">
        <v>971341</v>
      </c>
      <c r="S25" s="666"/>
      <c r="T25" s="666"/>
      <c r="U25" s="666"/>
      <c r="V25" s="666"/>
      <c r="W25" s="666"/>
      <c r="X25" s="666"/>
      <c r="Y25" s="667"/>
      <c r="Z25" s="668">
        <v>3.7</v>
      </c>
      <c r="AA25" s="668"/>
      <c r="AB25" s="668"/>
      <c r="AC25" s="668"/>
      <c r="AD25" s="669" t="s">
        <v>537</v>
      </c>
      <c r="AE25" s="669"/>
      <c r="AF25" s="669"/>
      <c r="AG25" s="669"/>
      <c r="AH25" s="669"/>
      <c r="AI25" s="669"/>
      <c r="AJ25" s="669"/>
      <c r="AK25" s="669"/>
      <c r="AL25" s="670" t="s">
        <v>537</v>
      </c>
      <c r="AM25" s="671"/>
      <c r="AN25" s="671"/>
      <c r="AO25" s="672"/>
      <c r="AP25" s="684" t="s">
        <v>581</v>
      </c>
      <c r="AQ25" s="685"/>
      <c r="AR25" s="685"/>
      <c r="AS25" s="685"/>
      <c r="AT25" s="685"/>
      <c r="AU25" s="685"/>
      <c r="AV25" s="685"/>
      <c r="AW25" s="685"/>
      <c r="AX25" s="685"/>
      <c r="AY25" s="685"/>
      <c r="AZ25" s="685"/>
      <c r="BA25" s="685"/>
      <c r="BB25" s="685"/>
      <c r="BC25" s="685"/>
      <c r="BD25" s="685"/>
      <c r="BE25" s="685"/>
      <c r="BF25" s="686"/>
      <c r="BG25" s="665" t="s">
        <v>546</v>
      </c>
      <c r="BH25" s="666"/>
      <c r="BI25" s="666"/>
      <c r="BJ25" s="666"/>
      <c r="BK25" s="666"/>
      <c r="BL25" s="666"/>
      <c r="BM25" s="666"/>
      <c r="BN25" s="667"/>
      <c r="BO25" s="668" t="s">
        <v>537</v>
      </c>
      <c r="BP25" s="668"/>
      <c r="BQ25" s="668"/>
      <c r="BR25" s="668"/>
      <c r="BS25" s="669" t="s">
        <v>546</v>
      </c>
      <c r="BT25" s="669"/>
      <c r="BU25" s="669"/>
      <c r="BV25" s="669"/>
      <c r="BW25" s="669"/>
      <c r="BX25" s="669"/>
      <c r="BY25" s="669"/>
      <c r="BZ25" s="669"/>
      <c r="CA25" s="669"/>
      <c r="CB25" s="673"/>
      <c r="CD25" s="680" t="s">
        <v>580</v>
      </c>
      <c r="CE25" s="681"/>
      <c r="CF25" s="681"/>
      <c r="CG25" s="681"/>
      <c r="CH25" s="681"/>
      <c r="CI25" s="681"/>
      <c r="CJ25" s="681"/>
      <c r="CK25" s="681"/>
      <c r="CL25" s="681"/>
      <c r="CM25" s="681"/>
      <c r="CN25" s="681"/>
      <c r="CO25" s="681"/>
      <c r="CP25" s="681"/>
      <c r="CQ25" s="682"/>
      <c r="CR25" s="665">
        <v>3877062</v>
      </c>
      <c r="CS25" s="704"/>
      <c r="CT25" s="704"/>
      <c r="CU25" s="704"/>
      <c r="CV25" s="704"/>
      <c r="CW25" s="704"/>
      <c r="CX25" s="704"/>
      <c r="CY25" s="705"/>
      <c r="CZ25" s="670">
        <v>15.7</v>
      </c>
      <c r="DA25" s="699"/>
      <c r="DB25" s="699"/>
      <c r="DC25" s="706"/>
      <c r="DD25" s="674">
        <v>3651309</v>
      </c>
      <c r="DE25" s="704"/>
      <c r="DF25" s="704"/>
      <c r="DG25" s="704"/>
      <c r="DH25" s="704"/>
      <c r="DI25" s="704"/>
      <c r="DJ25" s="704"/>
      <c r="DK25" s="705"/>
      <c r="DL25" s="674">
        <v>3334647</v>
      </c>
      <c r="DM25" s="704"/>
      <c r="DN25" s="704"/>
      <c r="DO25" s="704"/>
      <c r="DP25" s="704"/>
      <c r="DQ25" s="704"/>
      <c r="DR25" s="704"/>
      <c r="DS25" s="704"/>
      <c r="DT25" s="704"/>
      <c r="DU25" s="704"/>
      <c r="DV25" s="705"/>
      <c r="DW25" s="670">
        <v>23.7</v>
      </c>
      <c r="DX25" s="699"/>
      <c r="DY25" s="699"/>
      <c r="DZ25" s="699"/>
      <c r="EA25" s="699"/>
      <c r="EB25" s="699"/>
      <c r="EC25" s="700"/>
    </row>
    <row r="26" spans="2:133" ht="11.25" customHeight="1">
      <c r="B26" s="662" t="s">
        <v>579</v>
      </c>
      <c r="C26" s="663"/>
      <c r="D26" s="663"/>
      <c r="E26" s="663"/>
      <c r="F26" s="663"/>
      <c r="G26" s="663"/>
      <c r="H26" s="663"/>
      <c r="I26" s="663"/>
      <c r="J26" s="663"/>
      <c r="K26" s="663"/>
      <c r="L26" s="663"/>
      <c r="M26" s="663"/>
      <c r="N26" s="663"/>
      <c r="O26" s="663"/>
      <c r="P26" s="663"/>
      <c r="Q26" s="664"/>
      <c r="R26" s="665" t="s">
        <v>537</v>
      </c>
      <c r="S26" s="666"/>
      <c r="T26" s="666"/>
      <c r="U26" s="666"/>
      <c r="V26" s="666"/>
      <c r="W26" s="666"/>
      <c r="X26" s="666"/>
      <c r="Y26" s="667"/>
      <c r="Z26" s="668" t="s">
        <v>537</v>
      </c>
      <c r="AA26" s="668"/>
      <c r="AB26" s="668"/>
      <c r="AC26" s="668"/>
      <c r="AD26" s="669" t="s">
        <v>537</v>
      </c>
      <c r="AE26" s="669"/>
      <c r="AF26" s="669"/>
      <c r="AG26" s="669"/>
      <c r="AH26" s="669"/>
      <c r="AI26" s="669"/>
      <c r="AJ26" s="669"/>
      <c r="AK26" s="669"/>
      <c r="AL26" s="670" t="s">
        <v>537</v>
      </c>
      <c r="AM26" s="671"/>
      <c r="AN26" s="671"/>
      <c r="AO26" s="672"/>
      <c r="AP26" s="684" t="s">
        <v>260</v>
      </c>
      <c r="AQ26" s="714"/>
      <c r="AR26" s="714"/>
      <c r="AS26" s="714"/>
      <c r="AT26" s="714"/>
      <c r="AU26" s="714"/>
      <c r="AV26" s="714"/>
      <c r="AW26" s="714"/>
      <c r="AX26" s="714"/>
      <c r="AY26" s="714"/>
      <c r="AZ26" s="714"/>
      <c r="BA26" s="714"/>
      <c r="BB26" s="714"/>
      <c r="BC26" s="714"/>
      <c r="BD26" s="714"/>
      <c r="BE26" s="714"/>
      <c r="BF26" s="686"/>
      <c r="BG26" s="665" t="s">
        <v>537</v>
      </c>
      <c r="BH26" s="666"/>
      <c r="BI26" s="666"/>
      <c r="BJ26" s="666"/>
      <c r="BK26" s="666"/>
      <c r="BL26" s="666"/>
      <c r="BM26" s="666"/>
      <c r="BN26" s="667"/>
      <c r="BO26" s="668" t="s">
        <v>537</v>
      </c>
      <c r="BP26" s="668"/>
      <c r="BQ26" s="668"/>
      <c r="BR26" s="668"/>
      <c r="BS26" s="669" t="s">
        <v>537</v>
      </c>
      <c r="BT26" s="669"/>
      <c r="BU26" s="669"/>
      <c r="BV26" s="669"/>
      <c r="BW26" s="669"/>
      <c r="BX26" s="669"/>
      <c r="BY26" s="669"/>
      <c r="BZ26" s="669"/>
      <c r="CA26" s="669"/>
      <c r="CB26" s="673"/>
      <c r="CD26" s="680" t="s">
        <v>261</v>
      </c>
      <c r="CE26" s="681"/>
      <c r="CF26" s="681"/>
      <c r="CG26" s="681"/>
      <c r="CH26" s="681"/>
      <c r="CI26" s="681"/>
      <c r="CJ26" s="681"/>
      <c r="CK26" s="681"/>
      <c r="CL26" s="681"/>
      <c r="CM26" s="681"/>
      <c r="CN26" s="681"/>
      <c r="CO26" s="681"/>
      <c r="CP26" s="681"/>
      <c r="CQ26" s="682"/>
      <c r="CR26" s="665">
        <v>2334259</v>
      </c>
      <c r="CS26" s="666"/>
      <c r="CT26" s="666"/>
      <c r="CU26" s="666"/>
      <c r="CV26" s="666"/>
      <c r="CW26" s="666"/>
      <c r="CX26" s="666"/>
      <c r="CY26" s="667"/>
      <c r="CZ26" s="670">
        <v>9.5</v>
      </c>
      <c r="DA26" s="699"/>
      <c r="DB26" s="699"/>
      <c r="DC26" s="706"/>
      <c r="DD26" s="674">
        <v>2177165</v>
      </c>
      <c r="DE26" s="666"/>
      <c r="DF26" s="666"/>
      <c r="DG26" s="666"/>
      <c r="DH26" s="666"/>
      <c r="DI26" s="666"/>
      <c r="DJ26" s="666"/>
      <c r="DK26" s="667"/>
      <c r="DL26" s="674" t="s">
        <v>537</v>
      </c>
      <c r="DM26" s="666"/>
      <c r="DN26" s="666"/>
      <c r="DO26" s="666"/>
      <c r="DP26" s="666"/>
      <c r="DQ26" s="666"/>
      <c r="DR26" s="666"/>
      <c r="DS26" s="666"/>
      <c r="DT26" s="666"/>
      <c r="DU26" s="666"/>
      <c r="DV26" s="667"/>
      <c r="DW26" s="670" t="s">
        <v>537</v>
      </c>
      <c r="DX26" s="699"/>
      <c r="DY26" s="699"/>
      <c r="DZ26" s="699"/>
      <c r="EA26" s="699"/>
      <c r="EB26" s="699"/>
      <c r="EC26" s="700"/>
    </row>
    <row r="27" spans="2:133" ht="11.25" customHeight="1">
      <c r="B27" s="662" t="s">
        <v>578</v>
      </c>
      <c r="C27" s="663"/>
      <c r="D27" s="663"/>
      <c r="E27" s="663"/>
      <c r="F27" s="663"/>
      <c r="G27" s="663"/>
      <c r="H27" s="663"/>
      <c r="I27" s="663"/>
      <c r="J27" s="663"/>
      <c r="K27" s="663"/>
      <c r="L27" s="663"/>
      <c r="M27" s="663"/>
      <c r="N27" s="663"/>
      <c r="O27" s="663"/>
      <c r="P27" s="663"/>
      <c r="Q27" s="664"/>
      <c r="R27" s="665">
        <v>14531070</v>
      </c>
      <c r="S27" s="666"/>
      <c r="T27" s="666"/>
      <c r="U27" s="666"/>
      <c r="V27" s="666"/>
      <c r="W27" s="666"/>
      <c r="X27" s="666"/>
      <c r="Y27" s="667"/>
      <c r="Z27" s="668">
        <v>55.7</v>
      </c>
      <c r="AA27" s="668"/>
      <c r="AB27" s="668"/>
      <c r="AC27" s="668"/>
      <c r="AD27" s="669">
        <v>13559729</v>
      </c>
      <c r="AE27" s="669"/>
      <c r="AF27" s="669"/>
      <c r="AG27" s="669"/>
      <c r="AH27" s="669"/>
      <c r="AI27" s="669"/>
      <c r="AJ27" s="669"/>
      <c r="AK27" s="669"/>
      <c r="AL27" s="670">
        <v>99.800003051757813</v>
      </c>
      <c r="AM27" s="671"/>
      <c r="AN27" s="671"/>
      <c r="AO27" s="672"/>
      <c r="AP27" s="662" t="s">
        <v>262</v>
      </c>
      <c r="AQ27" s="663"/>
      <c r="AR27" s="663"/>
      <c r="AS27" s="663"/>
      <c r="AT27" s="663"/>
      <c r="AU27" s="663"/>
      <c r="AV27" s="663"/>
      <c r="AW27" s="663"/>
      <c r="AX27" s="663"/>
      <c r="AY27" s="663"/>
      <c r="AZ27" s="663"/>
      <c r="BA27" s="663"/>
      <c r="BB27" s="663"/>
      <c r="BC27" s="663"/>
      <c r="BD27" s="663"/>
      <c r="BE27" s="663"/>
      <c r="BF27" s="664"/>
      <c r="BG27" s="665">
        <v>2572772</v>
      </c>
      <c r="BH27" s="666"/>
      <c r="BI27" s="666"/>
      <c r="BJ27" s="666"/>
      <c r="BK27" s="666"/>
      <c r="BL27" s="666"/>
      <c r="BM27" s="666"/>
      <c r="BN27" s="667"/>
      <c r="BO27" s="668">
        <v>100</v>
      </c>
      <c r="BP27" s="668"/>
      <c r="BQ27" s="668"/>
      <c r="BR27" s="668"/>
      <c r="BS27" s="669">
        <v>31910</v>
      </c>
      <c r="BT27" s="669"/>
      <c r="BU27" s="669"/>
      <c r="BV27" s="669"/>
      <c r="BW27" s="669"/>
      <c r="BX27" s="669"/>
      <c r="BY27" s="669"/>
      <c r="BZ27" s="669"/>
      <c r="CA27" s="669"/>
      <c r="CB27" s="673"/>
      <c r="CD27" s="680" t="s">
        <v>577</v>
      </c>
      <c r="CE27" s="681"/>
      <c r="CF27" s="681"/>
      <c r="CG27" s="681"/>
      <c r="CH27" s="681"/>
      <c r="CI27" s="681"/>
      <c r="CJ27" s="681"/>
      <c r="CK27" s="681"/>
      <c r="CL27" s="681"/>
      <c r="CM27" s="681"/>
      <c r="CN27" s="681"/>
      <c r="CO27" s="681"/>
      <c r="CP27" s="681"/>
      <c r="CQ27" s="682"/>
      <c r="CR27" s="665">
        <v>3396020</v>
      </c>
      <c r="CS27" s="704"/>
      <c r="CT27" s="704"/>
      <c r="CU27" s="704"/>
      <c r="CV27" s="704"/>
      <c r="CW27" s="704"/>
      <c r="CX27" s="704"/>
      <c r="CY27" s="705"/>
      <c r="CZ27" s="670">
        <v>13.8</v>
      </c>
      <c r="DA27" s="699"/>
      <c r="DB27" s="699"/>
      <c r="DC27" s="706"/>
      <c r="DD27" s="674">
        <v>798709</v>
      </c>
      <c r="DE27" s="704"/>
      <c r="DF27" s="704"/>
      <c r="DG27" s="704"/>
      <c r="DH27" s="704"/>
      <c r="DI27" s="704"/>
      <c r="DJ27" s="704"/>
      <c r="DK27" s="705"/>
      <c r="DL27" s="674">
        <v>793770</v>
      </c>
      <c r="DM27" s="704"/>
      <c r="DN27" s="704"/>
      <c r="DO27" s="704"/>
      <c r="DP27" s="704"/>
      <c r="DQ27" s="704"/>
      <c r="DR27" s="704"/>
      <c r="DS27" s="704"/>
      <c r="DT27" s="704"/>
      <c r="DU27" s="704"/>
      <c r="DV27" s="705"/>
      <c r="DW27" s="670">
        <v>5.7</v>
      </c>
      <c r="DX27" s="699"/>
      <c r="DY27" s="699"/>
      <c r="DZ27" s="699"/>
      <c r="EA27" s="699"/>
      <c r="EB27" s="699"/>
      <c r="EC27" s="700"/>
    </row>
    <row r="28" spans="2:133" ht="11.25" customHeight="1">
      <c r="B28" s="662" t="s">
        <v>576</v>
      </c>
      <c r="C28" s="663"/>
      <c r="D28" s="663"/>
      <c r="E28" s="663"/>
      <c r="F28" s="663"/>
      <c r="G28" s="663"/>
      <c r="H28" s="663"/>
      <c r="I28" s="663"/>
      <c r="J28" s="663"/>
      <c r="K28" s="663"/>
      <c r="L28" s="663"/>
      <c r="M28" s="663"/>
      <c r="N28" s="663"/>
      <c r="O28" s="663"/>
      <c r="P28" s="663"/>
      <c r="Q28" s="664"/>
      <c r="R28" s="665">
        <v>3219</v>
      </c>
      <c r="S28" s="666"/>
      <c r="T28" s="666"/>
      <c r="U28" s="666"/>
      <c r="V28" s="666"/>
      <c r="W28" s="666"/>
      <c r="X28" s="666"/>
      <c r="Y28" s="667"/>
      <c r="Z28" s="668">
        <v>0</v>
      </c>
      <c r="AA28" s="668"/>
      <c r="AB28" s="668"/>
      <c r="AC28" s="668"/>
      <c r="AD28" s="669">
        <v>3219</v>
      </c>
      <c r="AE28" s="669"/>
      <c r="AF28" s="669"/>
      <c r="AG28" s="669"/>
      <c r="AH28" s="669"/>
      <c r="AI28" s="669"/>
      <c r="AJ28" s="669"/>
      <c r="AK28" s="669"/>
      <c r="AL28" s="670">
        <v>0</v>
      </c>
      <c r="AM28" s="671"/>
      <c r="AN28" s="671"/>
      <c r="AO28" s="672"/>
      <c r="AP28" s="662"/>
      <c r="AQ28" s="663"/>
      <c r="AR28" s="663"/>
      <c r="AS28" s="663"/>
      <c r="AT28" s="663"/>
      <c r="AU28" s="663"/>
      <c r="AV28" s="663"/>
      <c r="AW28" s="663"/>
      <c r="AX28" s="663"/>
      <c r="AY28" s="663"/>
      <c r="AZ28" s="663"/>
      <c r="BA28" s="663"/>
      <c r="BB28" s="663"/>
      <c r="BC28" s="663"/>
      <c r="BD28" s="663"/>
      <c r="BE28" s="663"/>
      <c r="BF28" s="664"/>
      <c r="BG28" s="665"/>
      <c r="BH28" s="666"/>
      <c r="BI28" s="666"/>
      <c r="BJ28" s="666"/>
      <c r="BK28" s="666"/>
      <c r="BL28" s="666"/>
      <c r="BM28" s="666"/>
      <c r="BN28" s="667"/>
      <c r="BO28" s="668"/>
      <c r="BP28" s="668"/>
      <c r="BQ28" s="668"/>
      <c r="BR28" s="668"/>
      <c r="BS28" s="674"/>
      <c r="BT28" s="666"/>
      <c r="BU28" s="666"/>
      <c r="BV28" s="666"/>
      <c r="BW28" s="666"/>
      <c r="BX28" s="666"/>
      <c r="BY28" s="666"/>
      <c r="BZ28" s="666"/>
      <c r="CA28" s="666"/>
      <c r="CB28" s="675"/>
      <c r="CD28" s="680" t="s">
        <v>575</v>
      </c>
      <c r="CE28" s="681"/>
      <c r="CF28" s="681"/>
      <c r="CG28" s="681"/>
      <c r="CH28" s="681"/>
      <c r="CI28" s="681"/>
      <c r="CJ28" s="681"/>
      <c r="CK28" s="681"/>
      <c r="CL28" s="681"/>
      <c r="CM28" s="681"/>
      <c r="CN28" s="681"/>
      <c r="CO28" s="681"/>
      <c r="CP28" s="681"/>
      <c r="CQ28" s="682"/>
      <c r="CR28" s="665">
        <v>3650797</v>
      </c>
      <c r="CS28" s="666"/>
      <c r="CT28" s="666"/>
      <c r="CU28" s="666"/>
      <c r="CV28" s="666"/>
      <c r="CW28" s="666"/>
      <c r="CX28" s="666"/>
      <c r="CY28" s="667"/>
      <c r="CZ28" s="670">
        <v>14.8</v>
      </c>
      <c r="DA28" s="699"/>
      <c r="DB28" s="699"/>
      <c r="DC28" s="706"/>
      <c r="DD28" s="674">
        <v>3583027</v>
      </c>
      <c r="DE28" s="666"/>
      <c r="DF28" s="666"/>
      <c r="DG28" s="666"/>
      <c r="DH28" s="666"/>
      <c r="DI28" s="666"/>
      <c r="DJ28" s="666"/>
      <c r="DK28" s="667"/>
      <c r="DL28" s="674">
        <v>3363667</v>
      </c>
      <c r="DM28" s="666"/>
      <c r="DN28" s="666"/>
      <c r="DO28" s="666"/>
      <c r="DP28" s="666"/>
      <c r="DQ28" s="666"/>
      <c r="DR28" s="666"/>
      <c r="DS28" s="666"/>
      <c r="DT28" s="666"/>
      <c r="DU28" s="666"/>
      <c r="DV28" s="667"/>
      <c r="DW28" s="670">
        <v>24</v>
      </c>
      <c r="DX28" s="699"/>
      <c r="DY28" s="699"/>
      <c r="DZ28" s="699"/>
      <c r="EA28" s="699"/>
      <c r="EB28" s="699"/>
      <c r="EC28" s="700"/>
    </row>
    <row r="29" spans="2:133" ht="11.25" customHeight="1">
      <c r="B29" s="662" t="s">
        <v>263</v>
      </c>
      <c r="C29" s="663"/>
      <c r="D29" s="663"/>
      <c r="E29" s="663"/>
      <c r="F29" s="663"/>
      <c r="G29" s="663"/>
      <c r="H29" s="663"/>
      <c r="I29" s="663"/>
      <c r="J29" s="663"/>
      <c r="K29" s="663"/>
      <c r="L29" s="663"/>
      <c r="M29" s="663"/>
      <c r="N29" s="663"/>
      <c r="O29" s="663"/>
      <c r="P29" s="663"/>
      <c r="Q29" s="664"/>
      <c r="R29" s="665">
        <v>193529</v>
      </c>
      <c r="S29" s="666"/>
      <c r="T29" s="666"/>
      <c r="U29" s="666"/>
      <c r="V29" s="666"/>
      <c r="W29" s="666"/>
      <c r="X29" s="666"/>
      <c r="Y29" s="667"/>
      <c r="Z29" s="668">
        <v>0.7</v>
      </c>
      <c r="AA29" s="668"/>
      <c r="AB29" s="668"/>
      <c r="AC29" s="668"/>
      <c r="AD29" s="669" t="s">
        <v>537</v>
      </c>
      <c r="AE29" s="669"/>
      <c r="AF29" s="669"/>
      <c r="AG29" s="669"/>
      <c r="AH29" s="669"/>
      <c r="AI29" s="669"/>
      <c r="AJ29" s="669"/>
      <c r="AK29" s="669"/>
      <c r="AL29" s="670" t="s">
        <v>546</v>
      </c>
      <c r="AM29" s="671"/>
      <c r="AN29" s="671"/>
      <c r="AO29" s="672"/>
      <c r="AP29" s="715"/>
      <c r="AQ29" s="716"/>
      <c r="AR29" s="716"/>
      <c r="AS29" s="716"/>
      <c r="AT29" s="716"/>
      <c r="AU29" s="716"/>
      <c r="AV29" s="716"/>
      <c r="AW29" s="716"/>
      <c r="AX29" s="716"/>
      <c r="AY29" s="716"/>
      <c r="AZ29" s="716"/>
      <c r="BA29" s="716"/>
      <c r="BB29" s="716"/>
      <c r="BC29" s="716"/>
      <c r="BD29" s="716"/>
      <c r="BE29" s="716"/>
      <c r="BF29" s="717"/>
      <c r="BG29" s="665"/>
      <c r="BH29" s="666"/>
      <c r="BI29" s="666"/>
      <c r="BJ29" s="666"/>
      <c r="BK29" s="666"/>
      <c r="BL29" s="666"/>
      <c r="BM29" s="666"/>
      <c r="BN29" s="667"/>
      <c r="BO29" s="668"/>
      <c r="BP29" s="668"/>
      <c r="BQ29" s="668"/>
      <c r="BR29" s="668"/>
      <c r="BS29" s="669"/>
      <c r="BT29" s="669"/>
      <c r="BU29" s="669"/>
      <c r="BV29" s="669"/>
      <c r="BW29" s="669"/>
      <c r="BX29" s="669"/>
      <c r="BY29" s="669"/>
      <c r="BZ29" s="669"/>
      <c r="CA29" s="669"/>
      <c r="CB29" s="673"/>
      <c r="CD29" s="708" t="s">
        <v>264</v>
      </c>
      <c r="CE29" s="709"/>
      <c r="CF29" s="680" t="s">
        <v>574</v>
      </c>
      <c r="CG29" s="681"/>
      <c r="CH29" s="681"/>
      <c r="CI29" s="681"/>
      <c r="CJ29" s="681"/>
      <c r="CK29" s="681"/>
      <c r="CL29" s="681"/>
      <c r="CM29" s="681"/>
      <c r="CN29" s="681"/>
      <c r="CO29" s="681"/>
      <c r="CP29" s="681"/>
      <c r="CQ29" s="682"/>
      <c r="CR29" s="665">
        <v>3650797</v>
      </c>
      <c r="CS29" s="704"/>
      <c r="CT29" s="704"/>
      <c r="CU29" s="704"/>
      <c r="CV29" s="704"/>
      <c r="CW29" s="704"/>
      <c r="CX29" s="704"/>
      <c r="CY29" s="705"/>
      <c r="CZ29" s="670">
        <v>14.8</v>
      </c>
      <c r="DA29" s="699"/>
      <c r="DB29" s="699"/>
      <c r="DC29" s="706"/>
      <c r="DD29" s="674">
        <v>3583027</v>
      </c>
      <c r="DE29" s="704"/>
      <c r="DF29" s="704"/>
      <c r="DG29" s="704"/>
      <c r="DH29" s="704"/>
      <c r="DI29" s="704"/>
      <c r="DJ29" s="704"/>
      <c r="DK29" s="705"/>
      <c r="DL29" s="674">
        <v>3363667</v>
      </c>
      <c r="DM29" s="704"/>
      <c r="DN29" s="704"/>
      <c r="DO29" s="704"/>
      <c r="DP29" s="704"/>
      <c r="DQ29" s="704"/>
      <c r="DR29" s="704"/>
      <c r="DS29" s="704"/>
      <c r="DT29" s="704"/>
      <c r="DU29" s="704"/>
      <c r="DV29" s="705"/>
      <c r="DW29" s="670">
        <v>24</v>
      </c>
      <c r="DX29" s="699"/>
      <c r="DY29" s="699"/>
      <c r="DZ29" s="699"/>
      <c r="EA29" s="699"/>
      <c r="EB29" s="699"/>
      <c r="EC29" s="700"/>
    </row>
    <row r="30" spans="2:133" ht="11.25" customHeight="1">
      <c r="B30" s="662" t="s">
        <v>265</v>
      </c>
      <c r="C30" s="663"/>
      <c r="D30" s="663"/>
      <c r="E30" s="663"/>
      <c r="F30" s="663"/>
      <c r="G30" s="663"/>
      <c r="H30" s="663"/>
      <c r="I30" s="663"/>
      <c r="J30" s="663"/>
      <c r="K30" s="663"/>
      <c r="L30" s="663"/>
      <c r="M30" s="663"/>
      <c r="N30" s="663"/>
      <c r="O30" s="663"/>
      <c r="P30" s="663"/>
      <c r="Q30" s="664"/>
      <c r="R30" s="665">
        <v>497974</v>
      </c>
      <c r="S30" s="666"/>
      <c r="T30" s="666"/>
      <c r="U30" s="666"/>
      <c r="V30" s="666"/>
      <c r="W30" s="666"/>
      <c r="X30" s="666"/>
      <c r="Y30" s="667"/>
      <c r="Z30" s="668">
        <v>1.9</v>
      </c>
      <c r="AA30" s="668"/>
      <c r="AB30" s="668"/>
      <c r="AC30" s="668"/>
      <c r="AD30" s="669">
        <v>8025</v>
      </c>
      <c r="AE30" s="669"/>
      <c r="AF30" s="669"/>
      <c r="AG30" s="669"/>
      <c r="AH30" s="669"/>
      <c r="AI30" s="669"/>
      <c r="AJ30" s="669"/>
      <c r="AK30" s="669"/>
      <c r="AL30" s="670">
        <v>0.1</v>
      </c>
      <c r="AM30" s="671"/>
      <c r="AN30" s="671"/>
      <c r="AO30" s="672"/>
      <c r="AP30" s="644" t="s">
        <v>219</v>
      </c>
      <c r="AQ30" s="645"/>
      <c r="AR30" s="645"/>
      <c r="AS30" s="645"/>
      <c r="AT30" s="645"/>
      <c r="AU30" s="645"/>
      <c r="AV30" s="645"/>
      <c r="AW30" s="645"/>
      <c r="AX30" s="645"/>
      <c r="AY30" s="645"/>
      <c r="AZ30" s="645"/>
      <c r="BA30" s="645"/>
      <c r="BB30" s="645"/>
      <c r="BC30" s="645"/>
      <c r="BD30" s="645"/>
      <c r="BE30" s="645"/>
      <c r="BF30" s="646"/>
      <c r="BG30" s="644" t="s">
        <v>266</v>
      </c>
      <c r="BH30" s="718"/>
      <c r="BI30" s="718"/>
      <c r="BJ30" s="718"/>
      <c r="BK30" s="718"/>
      <c r="BL30" s="718"/>
      <c r="BM30" s="718"/>
      <c r="BN30" s="718"/>
      <c r="BO30" s="718"/>
      <c r="BP30" s="718"/>
      <c r="BQ30" s="719"/>
      <c r="BR30" s="644" t="s">
        <v>267</v>
      </c>
      <c r="BS30" s="718"/>
      <c r="BT30" s="718"/>
      <c r="BU30" s="718"/>
      <c r="BV30" s="718"/>
      <c r="BW30" s="718"/>
      <c r="BX30" s="718"/>
      <c r="BY30" s="718"/>
      <c r="BZ30" s="718"/>
      <c r="CA30" s="718"/>
      <c r="CB30" s="719"/>
      <c r="CD30" s="710"/>
      <c r="CE30" s="711"/>
      <c r="CF30" s="680" t="s">
        <v>573</v>
      </c>
      <c r="CG30" s="681"/>
      <c r="CH30" s="681"/>
      <c r="CI30" s="681"/>
      <c r="CJ30" s="681"/>
      <c r="CK30" s="681"/>
      <c r="CL30" s="681"/>
      <c r="CM30" s="681"/>
      <c r="CN30" s="681"/>
      <c r="CO30" s="681"/>
      <c r="CP30" s="681"/>
      <c r="CQ30" s="682"/>
      <c r="CR30" s="665">
        <v>3556884</v>
      </c>
      <c r="CS30" s="666"/>
      <c r="CT30" s="666"/>
      <c r="CU30" s="666"/>
      <c r="CV30" s="666"/>
      <c r="CW30" s="666"/>
      <c r="CX30" s="666"/>
      <c r="CY30" s="667"/>
      <c r="CZ30" s="670">
        <v>14.4</v>
      </c>
      <c r="DA30" s="699"/>
      <c r="DB30" s="699"/>
      <c r="DC30" s="706"/>
      <c r="DD30" s="674">
        <v>3492311</v>
      </c>
      <c r="DE30" s="666"/>
      <c r="DF30" s="666"/>
      <c r="DG30" s="666"/>
      <c r="DH30" s="666"/>
      <c r="DI30" s="666"/>
      <c r="DJ30" s="666"/>
      <c r="DK30" s="667"/>
      <c r="DL30" s="674">
        <v>3272951</v>
      </c>
      <c r="DM30" s="666"/>
      <c r="DN30" s="666"/>
      <c r="DO30" s="666"/>
      <c r="DP30" s="666"/>
      <c r="DQ30" s="666"/>
      <c r="DR30" s="666"/>
      <c r="DS30" s="666"/>
      <c r="DT30" s="666"/>
      <c r="DU30" s="666"/>
      <c r="DV30" s="667"/>
      <c r="DW30" s="670">
        <v>23.3</v>
      </c>
      <c r="DX30" s="699"/>
      <c r="DY30" s="699"/>
      <c r="DZ30" s="699"/>
      <c r="EA30" s="699"/>
      <c r="EB30" s="699"/>
      <c r="EC30" s="700"/>
    </row>
    <row r="31" spans="2:133" ht="11.25" customHeight="1">
      <c r="B31" s="662" t="s">
        <v>268</v>
      </c>
      <c r="C31" s="663"/>
      <c r="D31" s="663"/>
      <c r="E31" s="663"/>
      <c r="F31" s="663"/>
      <c r="G31" s="663"/>
      <c r="H31" s="663"/>
      <c r="I31" s="663"/>
      <c r="J31" s="663"/>
      <c r="K31" s="663"/>
      <c r="L31" s="663"/>
      <c r="M31" s="663"/>
      <c r="N31" s="663"/>
      <c r="O31" s="663"/>
      <c r="P31" s="663"/>
      <c r="Q31" s="664"/>
      <c r="R31" s="665">
        <v>21436</v>
      </c>
      <c r="S31" s="666"/>
      <c r="T31" s="666"/>
      <c r="U31" s="666"/>
      <c r="V31" s="666"/>
      <c r="W31" s="666"/>
      <c r="X31" s="666"/>
      <c r="Y31" s="667"/>
      <c r="Z31" s="668">
        <v>0.1</v>
      </c>
      <c r="AA31" s="668"/>
      <c r="AB31" s="668"/>
      <c r="AC31" s="668"/>
      <c r="AD31" s="669" t="s">
        <v>537</v>
      </c>
      <c r="AE31" s="669"/>
      <c r="AF31" s="669"/>
      <c r="AG31" s="669"/>
      <c r="AH31" s="669"/>
      <c r="AI31" s="669"/>
      <c r="AJ31" s="669"/>
      <c r="AK31" s="669"/>
      <c r="AL31" s="670" t="s">
        <v>537</v>
      </c>
      <c r="AM31" s="671"/>
      <c r="AN31" s="671"/>
      <c r="AO31" s="672"/>
      <c r="AP31" s="722" t="s">
        <v>269</v>
      </c>
      <c r="AQ31" s="723"/>
      <c r="AR31" s="723"/>
      <c r="AS31" s="723"/>
      <c r="AT31" s="728" t="s">
        <v>270</v>
      </c>
      <c r="AU31" s="366"/>
      <c r="AV31" s="366"/>
      <c r="AW31" s="366"/>
      <c r="AX31" s="651" t="s">
        <v>188</v>
      </c>
      <c r="AY31" s="652"/>
      <c r="AZ31" s="652"/>
      <c r="BA31" s="652"/>
      <c r="BB31" s="652"/>
      <c r="BC31" s="652"/>
      <c r="BD31" s="652"/>
      <c r="BE31" s="652"/>
      <c r="BF31" s="653"/>
      <c r="BG31" s="733">
        <v>99.3</v>
      </c>
      <c r="BH31" s="720"/>
      <c r="BI31" s="720"/>
      <c r="BJ31" s="720"/>
      <c r="BK31" s="720"/>
      <c r="BL31" s="720"/>
      <c r="BM31" s="660">
        <v>97.3</v>
      </c>
      <c r="BN31" s="720"/>
      <c r="BO31" s="720"/>
      <c r="BP31" s="720"/>
      <c r="BQ31" s="721"/>
      <c r="BR31" s="733">
        <v>97.8</v>
      </c>
      <c r="BS31" s="720"/>
      <c r="BT31" s="720"/>
      <c r="BU31" s="720"/>
      <c r="BV31" s="720"/>
      <c r="BW31" s="720"/>
      <c r="BX31" s="660">
        <v>95.5</v>
      </c>
      <c r="BY31" s="720"/>
      <c r="BZ31" s="720"/>
      <c r="CA31" s="720"/>
      <c r="CB31" s="721"/>
      <c r="CD31" s="710"/>
      <c r="CE31" s="711"/>
      <c r="CF31" s="680" t="s">
        <v>572</v>
      </c>
      <c r="CG31" s="681"/>
      <c r="CH31" s="681"/>
      <c r="CI31" s="681"/>
      <c r="CJ31" s="681"/>
      <c r="CK31" s="681"/>
      <c r="CL31" s="681"/>
      <c r="CM31" s="681"/>
      <c r="CN31" s="681"/>
      <c r="CO31" s="681"/>
      <c r="CP31" s="681"/>
      <c r="CQ31" s="682"/>
      <c r="CR31" s="665">
        <v>93913</v>
      </c>
      <c r="CS31" s="704"/>
      <c r="CT31" s="704"/>
      <c r="CU31" s="704"/>
      <c r="CV31" s="704"/>
      <c r="CW31" s="704"/>
      <c r="CX31" s="704"/>
      <c r="CY31" s="705"/>
      <c r="CZ31" s="670">
        <v>0.4</v>
      </c>
      <c r="DA31" s="699"/>
      <c r="DB31" s="699"/>
      <c r="DC31" s="706"/>
      <c r="DD31" s="674">
        <v>90716</v>
      </c>
      <c r="DE31" s="704"/>
      <c r="DF31" s="704"/>
      <c r="DG31" s="704"/>
      <c r="DH31" s="704"/>
      <c r="DI31" s="704"/>
      <c r="DJ31" s="704"/>
      <c r="DK31" s="705"/>
      <c r="DL31" s="674">
        <v>90716</v>
      </c>
      <c r="DM31" s="704"/>
      <c r="DN31" s="704"/>
      <c r="DO31" s="704"/>
      <c r="DP31" s="704"/>
      <c r="DQ31" s="704"/>
      <c r="DR31" s="704"/>
      <c r="DS31" s="704"/>
      <c r="DT31" s="704"/>
      <c r="DU31" s="704"/>
      <c r="DV31" s="705"/>
      <c r="DW31" s="670">
        <v>0.6</v>
      </c>
      <c r="DX31" s="699"/>
      <c r="DY31" s="699"/>
      <c r="DZ31" s="699"/>
      <c r="EA31" s="699"/>
      <c r="EB31" s="699"/>
      <c r="EC31" s="700"/>
    </row>
    <row r="32" spans="2:133" ht="11.25" customHeight="1">
      <c r="B32" s="662" t="s">
        <v>271</v>
      </c>
      <c r="C32" s="663"/>
      <c r="D32" s="663"/>
      <c r="E32" s="663"/>
      <c r="F32" s="663"/>
      <c r="G32" s="663"/>
      <c r="H32" s="663"/>
      <c r="I32" s="663"/>
      <c r="J32" s="663"/>
      <c r="K32" s="663"/>
      <c r="L32" s="663"/>
      <c r="M32" s="663"/>
      <c r="N32" s="663"/>
      <c r="O32" s="663"/>
      <c r="P32" s="663"/>
      <c r="Q32" s="664"/>
      <c r="R32" s="665">
        <v>3910326</v>
      </c>
      <c r="S32" s="666"/>
      <c r="T32" s="666"/>
      <c r="U32" s="666"/>
      <c r="V32" s="666"/>
      <c r="W32" s="666"/>
      <c r="X32" s="666"/>
      <c r="Y32" s="667"/>
      <c r="Z32" s="668">
        <v>15</v>
      </c>
      <c r="AA32" s="668"/>
      <c r="AB32" s="668"/>
      <c r="AC32" s="668"/>
      <c r="AD32" s="669" t="s">
        <v>537</v>
      </c>
      <c r="AE32" s="669"/>
      <c r="AF32" s="669"/>
      <c r="AG32" s="669"/>
      <c r="AH32" s="669"/>
      <c r="AI32" s="669"/>
      <c r="AJ32" s="669"/>
      <c r="AK32" s="669"/>
      <c r="AL32" s="670" t="s">
        <v>537</v>
      </c>
      <c r="AM32" s="671"/>
      <c r="AN32" s="671"/>
      <c r="AO32" s="672"/>
      <c r="AP32" s="724"/>
      <c r="AQ32" s="725"/>
      <c r="AR32" s="725"/>
      <c r="AS32" s="725"/>
      <c r="AT32" s="729"/>
      <c r="AU32" s="362" t="s">
        <v>571</v>
      </c>
      <c r="AV32" s="362"/>
      <c r="AW32" s="362"/>
      <c r="AX32" s="662" t="s">
        <v>272</v>
      </c>
      <c r="AY32" s="663"/>
      <c r="AZ32" s="663"/>
      <c r="BA32" s="663"/>
      <c r="BB32" s="663"/>
      <c r="BC32" s="663"/>
      <c r="BD32" s="663"/>
      <c r="BE32" s="663"/>
      <c r="BF32" s="664"/>
      <c r="BG32" s="734">
        <v>99.4</v>
      </c>
      <c r="BH32" s="704"/>
      <c r="BI32" s="704"/>
      <c r="BJ32" s="704"/>
      <c r="BK32" s="704"/>
      <c r="BL32" s="704"/>
      <c r="BM32" s="671">
        <v>97.9</v>
      </c>
      <c r="BN32" s="731"/>
      <c r="BO32" s="731"/>
      <c r="BP32" s="731"/>
      <c r="BQ32" s="732"/>
      <c r="BR32" s="734">
        <v>99.2</v>
      </c>
      <c r="BS32" s="704"/>
      <c r="BT32" s="704"/>
      <c r="BU32" s="704"/>
      <c r="BV32" s="704"/>
      <c r="BW32" s="704"/>
      <c r="BX32" s="671">
        <v>97.5</v>
      </c>
      <c r="BY32" s="731"/>
      <c r="BZ32" s="731"/>
      <c r="CA32" s="731"/>
      <c r="CB32" s="732"/>
      <c r="CD32" s="712"/>
      <c r="CE32" s="713"/>
      <c r="CF32" s="680" t="s">
        <v>570</v>
      </c>
      <c r="CG32" s="681"/>
      <c r="CH32" s="681"/>
      <c r="CI32" s="681"/>
      <c r="CJ32" s="681"/>
      <c r="CK32" s="681"/>
      <c r="CL32" s="681"/>
      <c r="CM32" s="681"/>
      <c r="CN32" s="681"/>
      <c r="CO32" s="681"/>
      <c r="CP32" s="681"/>
      <c r="CQ32" s="682"/>
      <c r="CR32" s="665" t="s">
        <v>537</v>
      </c>
      <c r="CS32" s="666"/>
      <c r="CT32" s="666"/>
      <c r="CU32" s="666"/>
      <c r="CV32" s="666"/>
      <c r="CW32" s="666"/>
      <c r="CX32" s="666"/>
      <c r="CY32" s="667"/>
      <c r="CZ32" s="670" t="s">
        <v>537</v>
      </c>
      <c r="DA32" s="699"/>
      <c r="DB32" s="699"/>
      <c r="DC32" s="706"/>
      <c r="DD32" s="674" t="s">
        <v>537</v>
      </c>
      <c r="DE32" s="666"/>
      <c r="DF32" s="666"/>
      <c r="DG32" s="666"/>
      <c r="DH32" s="666"/>
      <c r="DI32" s="666"/>
      <c r="DJ32" s="666"/>
      <c r="DK32" s="667"/>
      <c r="DL32" s="674" t="s">
        <v>545</v>
      </c>
      <c r="DM32" s="666"/>
      <c r="DN32" s="666"/>
      <c r="DO32" s="666"/>
      <c r="DP32" s="666"/>
      <c r="DQ32" s="666"/>
      <c r="DR32" s="666"/>
      <c r="DS32" s="666"/>
      <c r="DT32" s="666"/>
      <c r="DU32" s="666"/>
      <c r="DV32" s="667"/>
      <c r="DW32" s="670" t="s">
        <v>537</v>
      </c>
      <c r="DX32" s="699"/>
      <c r="DY32" s="699"/>
      <c r="DZ32" s="699"/>
      <c r="EA32" s="699"/>
      <c r="EB32" s="699"/>
      <c r="EC32" s="700"/>
    </row>
    <row r="33" spans="2:133" ht="11.25" customHeight="1">
      <c r="B33" s="701" t="s">
        <v>273</v>
      </c>
      <c r="C33" s="702"/>
      <c r="D33" s="702"/>
      <c r="E33" s="702"/>
      <c r="F33" s="702"/>
      <c r="G33" s="702"/>
      <c r="H33" s="702"/>
      <c r="I33" s="702"/>
      <c r="J33" s="702"/>
      <c r="K33" s="702"/>
      <c r="L33" s="702"/>
      <c r="M33" s="702"/>
      <c r="N33" s="702"/>
      <c r="O33" s="702"/>
      <c r="P33" s="702"/>
      <c r="Q33" s="703"/>
      <c r="R33" s="665" t="s">
        <v>537</v>
      </c>
      <c r="S33" s="666"/>
      <c r="T33" s="666"/>
      <c r="U33" s="666"/>
      <c r="V33" s="666"/>
      <c r="W33" s="666"/>
      <c r="X33" s="666"/>
      <c r="Y33" s="667"/>
      <c r="Z33" s="668" t="s">
        <v>537</v>
      </c>
      <c r="AA33" s="668"/>
      <c r="AB33" s="668"/>
      <c r="AC33" s="668"/>
      <c r="AD33" s="669" t="s">
        <v>537</v>
      </c>
      <c r="AE33" s="669"/>
      <c r="AF33" s="669"/>
      <c r="AG33" s="669"/>
      <c r="AH33" s="669"/>
      <c r="AI33" s="669"/>
      <c r="AJ33" s="669"/>
      <c r="AK33" s="669"/>
      <c r="AL33" s="670" t="s">
        <v>537</v>
      </c>
      <c r="AM33" s="671"/>
      <c r="AN33" s="671"/>
      <c r="AO33" s="672"/>
      <c r="AP33" s="726"/>
      <c r="AQ33" s="727"/>
      <c r="AR33" s="727"/>
      <c r="AS33" s="727"/>
      <c r="AT33" s="730"/>
      <c r="AU33" s="360"/>
      <c r="AV33" s="360"/>
      <c r="AW33" s="360"/>
      <c r="AX33" s="715" t="s">
        <v>274</v>
      </c>
      <c r="AY33" s="716"/>
      <c r="AZ33" s="716"/>
      <c r="BA33" s="716"/>
      <c r="BB33" s="716"/>
      <c r="BC33" s="716"/>
      <c r="BD33" s="716"/>
      <c r="BE33" s="716"/>
      <c r="BF33" s="717"/>
      <c r="BG33" s="735">
        <v>99.2</v>
      </c>
      <c r="BH33" s="736"/>
      <c r="BI33" s="736"/>
      <c r="BJ33" s="736"/>
      <c r="BK33" s="736"/>
      <c r="BL33" s="736"/>
      <c r="BM33" s="737">
        <v>96.6</v>
      </c>
      <c r="BN33" s="736"/>
      <c r="BO33" s="736"/>
      <c r="BP33" s="736"/>
      <c r="BQ33" s="738"/>
      <c r="BR33" s="735">
        <v>96.1</v>
      </c>
      <c r="BS33" s="736"/>
      <c r="BT33" s="736"/>
      <c r="BU33" s="736"/>
      <c r="BV33" s="736"/>
      <c r="BW33" s="736"/>
      <c r="BX33" s="737">
        <v>93.2</v>
      </c>
      <c r="BY33" s="736"/>
      <c r="BZ33" s="736"/>
      <c r="CA33" s="736"/>
      <c r="CB33" s="738"/>
      <c r="CD33" s="680" t="s">
        <v>275</v>
      </c>
      <c r="CE33" s="681"/>
      <c r="CF33" s="681"/>
      <c r="CG33" s="681"/>
      <c r="CH33" s="681"/>
      <c r="CI33" s="681"/>
      <c r="CJ33" s="681"/>
      <c r="CK33" s="681"/>
      <c r="CL33" s="681"/>
      <c r="CM33" s="681"/>
      <c r="CN33" s="681"/>
      <c r="CO33" s="681"/>
      <c r="CP33" s="681"/>
      <c r="CQ33" s="682"/>
      <c r="CR33" s="665">
        <v>9652014</v>
      </c>
      <c r="CS33" s="704"/>
      <c r="CT33" s="704"/>
      <c r="CU33" s="704"/>
      <c r="CV33" s="704"/>
      <c r="CW33" s="704"/>
      <c r="CX33" s="704"/>
      <c r="CY33" s="705"/>
      <c r="CZ33" s="670">
        <v>39.200000000000003</v>
      </c>
      <c r="DA33" s="699"/>
      <c r="DB33" s="699"/>
      <c r="DC33" s="706"/>
      <c r="DD33" s="674">
        <v>7040057</v>
      </c>
      <c r="DE33" s="704"/>
      <c r="DF33" s="704"/>
      <c r="DG33" s="704"/>
      <c r="DH33" s="704"/>
      <c r="DI33" s="704"/>
      <c r="DJ33" s="704"/>
      <c r="DK33" s="705"/>
      <c r="DL33" s="674">
        <v>4858955</v>
      </c>
      <c r="DM33" s="704"/>
      <c r="DN33" s="704"/>
      <c r="DO33" s="704"/>
      <c r="DP33" s="704"/>
      <c r="DQ33" s="704"/>
      <c r="DR33" s="704"/>
      <c r="DS33" s="704"/>
      <c r="DT33" s="704"/>
      <c r="DU33" s="704"/>
      <c r="DV33" s="705"/>
      <c r="DW33" s="670">
        <v>34.6</v>
      </c>
      <c r="DX33" s="699"/>
      <c r="DY33" s="699"/>
      <c r="DZ33" s="699"/>
      <c r="EA33" s="699"/>
      <c r="EB33" s="699"/>
      <c r="EC33" s="700"/>
    </row>
    <row r="34" spans="2:133" ht="11.25" customHeight="1">
      <c r="B34" s="662" t="s">
        <v>276</v>
      </c>
      <c r="C34" s="663"/>
      <c r="D34" s="663"/>
      <c r="E34" s="663"/>
      <c r="F34" s="663"/>
      <c r="G34" s="663"/>
      <c r="H34" s="663"/>
      <c r="I34" s="663"/>
      <c r="J34" s="663"/>
      <c r="K34" s="663"/>
      <c r="L34" s="663"/>
      <c r="M34" s="663"/>
      <c r="N34" s="663"/>
      <c r="O34" s="663"/>
      <c r="P34" s="663"/>
      <c r="Q34" s="664"/>
      <c r="R34" s="665">
        <v>1641356</v>
      </c>
      <c r="S34" s="666"/>
      <c r="T34" s="666"/>
      <c r="U34" s="666"/>
      <c r="V34" s="666"/>
      <c r="W34" s="666"/>
      <c r="X34" s="666"/>
      <c r="Y34" s="667"/>
      <c r="Z34" s="668">
        <v>6.3</v>
      </c>
      <c r="AA34" s="668"/>
      <c r="AB34" s="668"/>
      <c r="AC34" s="668"/>
      <c r="AD34" s="669" t="s">
        <v>537</v>
      </c>
      <c r="AE34" s="669"/>
      <c r="AF34" s="669"/>
      <c r="AG34" s="669"/>
      <c r="AH34" s="669"/>
      <c r="AI34" s="669"/>
      <c r="AJ34" s="669"/>
      <c r="AK34" s="669"/>
      <c r="AL34" s="670" t="s">
        <v>537</v>
      </c>
      <c r="AM34" s="671"/>
      <c r="AN34" s="671"/>
      <c r="AO34" s="672"/>
      <c r="AP34" s="216"/>
      <c r="AQ34" s="217"/>
      <c r="AR34" s="362"/>
      <c r="AS34" s="366"/>
      <c r="AT34" s="366"/>
      <c r="AU34" s="366"/>
      <c r="AV34" s="366"/>
      <c r="AW34" s="366"/>
      <c r="AX34" s="366"/>
      <c r="AY34" s="366"/>
      <c r="AZ34" s="366"/>
      <c r="BA34" s="366"/>
      <c r="BB34" s="366"/>
      <c r="BC34" s="366"/>
      <c r="BD34" s="366"/>
      <c r="BE34" s="366"/>
      <c r="BF34" s="366"/>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80" t="s">
        <v>569</v>
      </c>
      <c r="CE34" s="681"/>
      <c r="CF34" s="681"/>
      <c r="CG34" s="681"/>
      <c r="CH34" s="681"/>
      <c r="CI34" s="681"/>
      <c r="CJ34" s="681"/>
      <c r="CK34" s="681"/>
      <c r="CL34" s="681"/>
      <c r="CM34" s="681"/>
      <c r="CN34" s="681"/>
      <c r="CO34" s="681"/>
      <c r="CP34" s="681"/>
      <c r="CQ34" s="682"/>
      <c r="CR34" s="665">
        <v>3901254</v>
      </c>
      <c r="CS34" s="666"/>
      <c r="CT34" s="666"/>
      <c r="CU34" s="666"/>
      <c r="CV34" s="666"/>
      <c r="CW34" s="666"/>
      <c r="CX34" s="666"/>
      <c r="CY34" s="667"/>
      <c r="CZ34" s="670">
        <v>15.8</v>
      </c>
      <c r="DA34" s="699"/>
      <c r="DB34" s="699"/>
      <c r="DC34" s="706"/>
      <c r="DD34" s="674">
        <v>2419650</v>
      </c>
      <c r="DE34" s="666"/>
      <c r="DF34" s="666"/>
      <c r="DG34" s="666"/>
      <c r="DH34" s="666"/>
      <c r="DI34" s="666"/>
      <c r="DJ34" s="666"/>
      <c r="DK34" s="667"/>
      <c r="DL34" s="674">
        <v>1659046</v>
      </c>
      <c r="DM34" s="666"/>
      <c r="DN34" s="666"/>
      <c r="DO34" s="666"/>
      <c r="DP34" s="666"/>
      <c r="DQ34" s="666"/>
      <c r="DR34" s="666"/>
      <c r="DS34" s="666"/>
      <c r="DT34" s="666"/>
      <c r="DU34" s="666"/>
      <c r="DV34" s="667"/>
      <c r="DW34" s="670">
        <v>11.8</v>
      </c>
      <c r="DX34" s="699"/>
      <c r="DY34" s="699"/>
      <c r="DZ34" s="699"/>
      <c r="EA34" s="699"/>
      <c r="EB34" s="699"/>
      <c r="EC34" s="700"/>
    </row>
    <row r="35" spans="2:133" ht="11.25" customHeight="1">
      <c r="B35" s="662" t="s">
        <v>277</v>
      </c>
      <c r="C35" s="663"/>
      <c r="D35" s="663"/>
      <c r="E35" s="663"/>
      <c r="F35" s="663"/>
      <c r="G35" s="663"/>
      <c r="H35" s="663"/>
      <c r="I35" s="663"/>
      <c r="J35" s="663"/>
      <c r="K35" s="663"/>
      <c r="L35" s="663"/>
      <c r="M35" s="663"/>
      <c r="N35" s="663"/>
      <c r="O35" s="663"/>
      <c r="P35" s="663"/>
      <c r="Q35" s="664"/>
      <c r="R35" s="665">
        <v>94118</v>
      </c>
      <c r="S35" s="666"/>
      <c r="T35" s="666"/>
      <c r="U35" s="666"/>
      <c r="V35" s="666"/>
      <c r="W35" s="666"/>
      <c r="X35" s="666"/>
      <c r="Y35" s="667"/>
      <c r="Z35" s="668">
        <v>0.4</v>
      </c>
      <c r="AA35" s="668"/>
      <c r="AB35" s="668"/>
      <c r="AC35" s="668"/>
      <c r="AD35" s="669">
        <v>17058</v>
      </c>
      <c r="AE35" s="669"/>
      <c r="AF35" s="669"/>
      <c r="AG35" s="669"/>
      <c r="AH35" s="669"/>
      <c r="AI35" s="669"/>
      <c r="AJ35" s="669"/>
      <c r="AK35" s="669"/>
      <c r="AL35" s="670">
        <v>0.1</v>
      </c>
      <c r="AM35" s="671"/>
      <c r="AN35" s="671"/>
      <c r="AO35" s="672"/>
      <c r="AP35" s="218"/>
      <c r="AQ35" s="644" t="s">
        <v>278</v>
      </c>
      <c r="AR35" s="645"/>
      <c r="AS35" s="645"/>
      <c r="AT35" s="645"/>
      <c r="AU35" s="645"/>
      <c r="AV35" s="645"/>
      <c r="AW35" s="645"/>
      <c r="AX35" s="645"/>
      <c r="AY35" s="645"/>
      <c r="AZ35" s="645"/>
      <c r="BA35" s="645"/>
      <c r="BB35" s="645"/>
      <c r="BC35" s="645"/>
      <c r="BD35" s="645"/>
      <c r="BE35" s="645"/>
      <c r="BF35" s="646"/>
      <c r="BG35" s="644" t="s">
        <v>279</v>
      </c>
      <c r="BH35" s="645"/>
      <c r="BI35" s="645"/>
      <c r="BJ35" s="645"/>
      <c r="BK35" s="645"/>
      <c r="BL35" s="645"/>
      <c r="BM35" s="645"/>
      <c r="BN35" s="645"/>
      <c r="BO35" s="645"/>
      <c r="BP35" s="645"/>
      <c r="BQ35" s="645"/>
      <c r="BR35" s="645"/>
      <c r="BS35" s="645"/>
      <c r="BT35" s="645"/>
      <c r="BU35" s="645"/>
      <c r="BV35" s="645"/>
      <c r="BW35" s="645"/>
      <c r="BX35" s="645"/>
      <c r="BY35" s="645"/>
      <c r="BZ35" s="645"/>
      <c r="CA35" s="645"/>
      <c r="CB35" s="646"/>
      <c r="CD35" s="680" t="s">
        <v>568</v>
      </c>
      <c r="CE35" s="681"/>
      <c r="CF35" s="681"/>
      <c r="CG35" s="681"/>
      <c r="CH35" s="681"/>
      <c r="CI35" s="681"/>
      <c r="CJ35" s="681"/>
      <c r="CK35" s="681"/>
      <c r="CL35" s="681"/>
      <c r="CM35" s="681"/>
      <c r="CN35" s="681"/>
      <c r="CO35" s="681"/>
      <c r="CP35" s="681"/>
      <c r="CQ35" s="682"/>
      <c r="CR35" s="665">
        <v>345154</v>
      </c>
      <c r="CS35" s="704"/>
      <c r="CT35" s="704"/>
      <c r="CU35" s="704"/>
      <c r="CV35" s="704"/>
      <c r="CW35" s="704"/>
      <c r="CX35" s="704"/>
      <c r="CY35" s="705"/>
      <c r="CZ35" s="670">
        <v>1.4</v>
      </c>
      <c r="DA35" s="699"/>
      <c r="DB35" s="699"/>
      <c r="DC35" s="706"/>
      <c r="DD35" s="674">
        <v>284362</v>
      </c>
      <c r="DE35" s="704"/>
      <c r="DF35" s="704"/>
      <c r="DG35" s="704"/>
      <c r="DH35" s="704"/>
      <c r="DI35" s="704"/>
      <c r="DJ35" s="704"/>
      <c r="DK35" s="705"/>
      <c r="DL35" s="674">
        <v>284362</v>
      </c>
      <c r="DM35" s="704"/>
      <c r="DN35" s="704"/>
      <c r="DO35" s="704"/>
      <c r="DP35" s="704"/>
      <c r="DQ35" s="704"/>
      <c r="DR35" s="704"/>
      <c r="DS35" s="704"/>
      <c r="DT35" s="704"/>
      <c r="DU35" s="704"/>
      <c r="DV35" s="705"/>
      <c r="DW35" s="670">
        <v>2</v>
      </c>
      <c r="DX35" s="699"/>
      <c r="DY35" s="699"/>
      <c r="DZ35" s="699"/>
      <c r="EA35" s="699"/>
      <c r="EB35" s="699"/>
      <c r="EC35" s="700"/>
    </row>
    <row r="36" spans="2:133" ht="11.25" customHeight="1">
      <c r="B36" s="662" t="s">
        <v>280</v>
      </c>
      <c r="C36" s="663"/>
      <c r="D36" s="663"/>
      <c r="E36" s="663"/>
      <c r="F36" s="663"/>
      <c r="G36" s="663"/>
      <c r="H36" s="663"/>
      <c r="I36" s="663"/>
      <c r="J36" s="663"/>
      <c r="K36" s="663"/>
      <c r="L36" s="663"/>
      <c r="M36" s="663"/>
      <c r="N36" s="663"/>
      <c r="O36" s="663"/>
      <c r="P36" s="663"/>
      <c r="Q36" s="664"/>
      <c r="R36" s="665">
        <v>50249</v>
      </c>
      <c r="S36" s="666"/>
      <c r="T36" s="666"/>
      <c r="U36" s="666"/>
      <c r="V36" s="666"/>
      <c r="W36" s="666"/>
      <c r="X36" s="666"/>
      <c r="Y36" s="667"/>
      <c r="Z36" s="668">
        <v>0.2</v>
      </c>
      <c r="AA36" s="668"/>
      <c r="AB36" s="668"/>
      <c r="AC36" s="668"/>
      <c r="AD36" s="669" t="s">
        <v>537</v>
      </c>
      <c r="AE36" s="669"/>
      <c r="AF36" s="669"/>
      <c r="AG36" s="669"/>
      <c r="AH36" s="669"/>
      <c r="AI36" s="669"/>
      <c r="AJ36" s="669"/>
      <c r="AK36" s="669"/>
      <c r="AL36" s="670" t="s">
        <v>537</v>
      </c>
      <c r="AM36" s="671"/>
      <c r="AN36" s="671"/>
      <c r="AO36" s="672"/>
      <c r="AP36" s="218"/>
      <c r="AQ36" s="739" t="s">
        <v>567</v>
      </c>
      <c r="AR36" s="740"/>
      <c r="AS36" s="740"/>
      <c r="AT36" s="740"/>
      <c r="AU36" s="740"/>
      <c r="AV36" s="740"/>
      <c r="AW36" s="740"/>
      <c r="AX36" s="740"/>
      <c r="AY36" s="741"/>
      <c r="AZ36" s="654">
        <v>2141072</v>
      </c>
      <c r="BA36" s="655"/>
      <c r="BB36" s="655"/>
      <c r="BC36" s="655"/>
      <c r="BD36" s="655"/>
      <c r="BE36" s="655"/>
      <c r="BF36" s="742"/>
      <c r="BG36" s="676" t="s">
        <v>281</v>
      </c>
      <c r="BH36" s="677"/>
      <c r="BI36" s="677"/>
      <c r="BJ36" s="677"/>
      <c r="BK36" s="677"/>
      <c r="BL36" s="677"/>
      <c r="BM36" s="677"/>
      <c r="BN36" s="677"/>
      <c r="BO36" s="677"/>
      <c r="BP36" s="677"/>
      <c r="BQ36" s="677"/>
      <c r="BR36" s="677"/>
      <c r="BS36" s="677"/>
      <c r="BT36" s="677"/>
      <c r="BU36" s="678"/>
      <c r="BV36" s="654">
        <v>570042</v>
      </c>
      <c r="BW36" s="655"/>
      <c r="BX36" s="655"/>
      <c r="BY36" s="655"/>
      <c r="BZ36" s="655"/>
      <c r="CA36" s="655"/>
      <c r="CB36" s="742"/>
      <c r="CD36" s="680" t="s">
        <v>282</v>
      </c>
      <c r="CE36" s="681"/>
      <c r="CF36" s="681"/>
      <c r="CG36" s="681"/>
      <c r="CH36" s="681"/>
      <c r="CI36" s="681"/>
      <c r="CJ36" s="681"/>
      <c r="CK36" s="681"/>
      <c r="CL36" s="681"/>
      <c r="CM36" s="681"/>
      <c r="CN36" s="681"/>
      <c r="CO36" s="681"/>
      <c r="CP36" s="681"/>
      <c r="CQ36" s="682"/>
      <c r="CR36" s="665">
        <v>2624008</v>
      </c>
      <c r="CS36" s="666"/>
      <c r="CT36" s="666"/>
      <c r="CU36" s="666"/>
      <c r="CV36" s="666"/>
      <c r="CW36" s="666"/>
      <c r="CX36" s="666"/>
      <c r="CY36" s="667"/>
      <c r="CZ36" s="670">
        <v>10.7</v>
      </c>
      <c r="DA36" s="699"/>
      <c r="DB36" s="699"/>
      <c r="DC36" s="706"/>
      <c r="DD36" s="674">
        <v>2066404</v>
      </c>
      <c r="DE36" s="666"/>
      <c r="DF36" s="666"/>
      <c r="DG36" s="666"/>
      <c r="DH36" s="666"/>
      <c r="DI36" s="666"/>
      <c r="DJ36" s="666"/>
      <c r="DK36" s="667"/>
      <c r="DL36" s="674">
        <v>1585066</v>
      </c>
      <c r="DM36" s="666"/>
      <c r="DN36" s="666"/>
      <c r="DO36" s="666"/>
      <c r="DP36" s="666"/>
      <c r="DQ36" s="666"/>
      <c r="DR36" s="666"/>
      <c r="DS36" s="666"/>
      <c r="DT36" s="666"/>
      <c r="DU36" s="666"/>
      <c r="DV36" s="667"/>
      <c r="DW36" s="670">
        <v>11.3</v>
      </c>
      <c r="DX36" s="699"/>
      <c r="DY36" s="699"/>
      <c r="DZ36" s="699"/>
      <c r="EA36" s="699"/>
      <c r="EB36" s="699"/>
      <c r="EC36" s="700"/>
    </row>
    <row r="37" spans="2:133" ht="11.25" customHeight="1">
      <c r="B37" s="662" t="s">
        <v>283</v>
      </c>
      <c r="C37" s="663"/>
      <c r="D37" s="663"/>
      <c r="E37" s="663"/>
      <c r="F37" s="663"/>
      <c r="G37" s="663"/>
      <c r="H37" s="663"/>
      <c r="I37" s="663"/>
      <c r="J37" s="663"/>
      <c r="K37" s="663"/>
      <c r="L37" s="663"/>
      <c r="M37" s="663"/>
      <c r="N37" s="663"/>
      <c r="O37" s="663"/>
      <c r="P37" s="663"/>
      <c r="Q37" s="664"/>
      <c r="R37" s="665">
        <v>153279</v>
      </c>
      <c r="S37" s="666"/>
      <c r="T37" s="666"/>
      <c r="U37" s="666"/>
      <c r="V37" s="666"/>
      <c r="W37" s="666"/>
      <c r="X37" s="666"/>
      <c r="Y37" s="667"/>
      <c r="Z37" s="668">
        <v>0.6</v>
      </c>
      <c r="AA37" s="668"/>
      <c r="AB37" s="668"/>
      <c r="AC37" s="668"/>
      <c r="AD37" s="669" t="s">
        <v>537</v>
      </c>
      <c r="AE37" s="669"/>
      <c r="AF37" s="669"/>
      <c r="AG37" s="669"/>
      <c r="AH37" s="669"/>
      <c r="AI37" s="669"/>
      <c r="AJ37" s="669"/>
      <c r="AK37" s="669"/>
      <c r="AL37" s="670" t="s">
        <v>537</v>
      </c>
      <c r="AM37" s="671"/>
      <c r="AN37" s="671"/>
      <c r="AO37" s="672"/>
      <c r="AQ37" s="743" t="s">
        <v>566</v>
      </c>
      <c r="AR37" s="744"/>
      <c r="AS37" s="744"/>
      <c r="AT37" s="744"/>
      <c r="AU37" s="744"/>
      <c r="AV37" s="744"/>
      <c r="AW37" s="744"/>
      <c r="AX37" s="744"/>
      <c r="AY37" s="745"/>
      <c r="AZ37" s="665">
        <v>255386</v>
      </c>
      <c r="BA37" s="666"/>
      <c r="BB37" s="666"/>
      <c r="BC37" s="666"/>
      <c r="BD37" s="704"/>
      <c r="BE37" s="704"/>
      <c r="BF37" s="732"/>
      <c r="BG37" s="680" t="s">
        <v>284</v>
      </c>
      <c r="BH37" s="681"/>
      <c r="BI37" s="681"/>
      <c r="BJ37" s="681"/>
      <c r="BK37" s="681"/>
      <c r="BL37" s="681"/>
      <c r="BM37" s="681"/>
      <c r="BN37" s="681"/>
      <c r="BO37" s="681"/>
      <c r="BP37" s="681"/>
      <c r="BQ37" s="681"/>
      <c r="BR37" s="681"/>
      <c r="BS37" s="681"/>
      <c r="BT37" s="681"/>
      <c r="BU37" s="682"/>
      <c r="BV37" s="665">
        <v>524688</v>
      </c>
      <c r="BW37" s="666"/>
      <c r="BX37" s="666"/>
      <c r="BY37" s="666"/>
      <c r="BZ37" s="666"/>
      <c r="CA37" s="666"/>
      <c r="CB37" s="675"/>
      <c r="CD37" s="680" t="s">
        <v>565</v>
      </c>
      <c r="CE37" s="681"/>
      <c r="CF37" s="681"/>
      <c r="CG37" s="681"/>
      <c r="CH37" s="681"/>
      <c r="CI37" s="681"/>
      <c r="CJ37" s="681"/>
      <c r="CK37" s="681"/>
      <c r="CL37" s="681"/>
      <c r="CM37" s="681"/>
      <c r="CN37" s="681"/>
      <c r="CO37" s="681"/>
      <c r="CP37" s="681"/>
      <c r="CQ37" s="682"/>
      <c r="CR37" s="665">
        <v>1138231</v>
      </c>
      <c r="CS37" s="704"/>
      <c r="CT37" s="704"/>
      <c r="CU37" s="704"/>
      <c r="CV37" s="704"/>
      <c r="CW37" s="704"/>
      <c r="CX37" s="704"/>
      <c r="CY37" s="705"/>
      <c r="CZ37" s="670">
        <v>4.5999999999999996</v>
      </c>
      <c r="DA37" s="699"/>
      <c r="DB37" s="699"/>
      <c r="DC37" s="706"/>
      <c r="DD37" s="674">
        <v>1112831</v>
      </c>
      <c r="DE37" s="704"/>
      <c r="DF37" s="704"/>
      <c r="DG37" s="704"/>
      <c r="DH37" s="704"/>
      <c r="DI37" s="704"/>
      <c r="DJ37" s="704"/>
      <c r="DK37" s="705"/>
      <c r="DL37" s="674">
        <v>1030000</v>
      </c>
      <c r="DM37" s="704"/>
      <c r="DN37" s="704"/>
      <c r="DO37" s="704"/>
      <c r="DP37" s="704"/>
      <c r="DQ37" s="704"/>
      <c r="DR37" s="704"/>
      <c r="DS37" s="704"/>
      <c r="DT37" s="704"/>
      <c r="DU37" s="704"/>
      <c r="DV37" s="705"/>
      <c r="DW37" s="670">
        <v>7.3</v>
      </c>
      <c r="DX37" s="699"/>
      <c r="DY37" s="699"/>
      <c r="DZ37" s="699"/>
      <c r="EA37" s="699"/>
      <c r="EB37" s="699"/>
      <c r="EC37" s="700"/>
    </row>
    <row r="38" spans="2:133" ht="11.25" customHeight="1">
      <c r="B38" s="662" t="s">
        <v>285</v>
      </c>
      <c r="C38" s="663"/>
      <c r="D38" s="663"/>
      <c r="E38" s="663"/>
      <c r="F38" s="663"/>
      <c r="G38" s="663"/>
      <c r="H38" s="663"/>
      <c r="I38" s="663"/>
      <c r="J38" s="663"/>
      <c r="K38" s="663"/>
      <c r="L38" s="663"/>
      <c r="M38" s="663"/>
      <c r="N38" s="663"/>
      <c r="O38" s="663"/>
      <c r="P38" s="663"/>
      <c r="Q38" s="664"/>
      <c r="R38" s="665">
        <v>1377641</v>
      </c>
      <c r="S38" s="666"/>
      <c r="T38" s="666"/>
      <c r="U38" s="666"/>
      <c r="V38" s="666"/>
      <c r="W38" s="666"/>
      <c r="X38" s="666"/>
      <c r="Y38" s="667"/>
      <c r="Z38" s="668">
        <v>5.3</v>
      </c>
      <c r="AA38" s="668"/>
      <c r="AB38" s="668"/>
      <c r="AC38" s="668"/>
      <c r="AD38" s="669" t="s">
        <v>537</v>
      </c>
      <c r="AE38" s="669"/>
      <c r="AF38" s="669"/>
      <c r="AG38" s="669"/>
      <c r="AH38" s="669"/>
      <c r="AI38" s="669"/>
      <c r="AJ38" s="669"/>
      <c r="AK38" s="669"/>
      <c r="AL38" s="670" t="s">
        <v>537</v>
      </c>
      <c r="AM38" s="671"/>
      <c r="AN38" s="671"/>
      <c r="AO38" s="672"/>
      <c r="AQ38" s="743" t="s">
        <v>564</v>
      </c>
      <c r="AR38" s="744"/>
      <c r="AS38" s="744"/>
      <c r="AT38" s="744"/>
      <c r="AU38" s="744"/>
      <c r="AV38" s="744"/>
      <c r="AW38" s="744"/>
      <c r="AX38" s="744"/>
      <c r="AY38" s="745"/>
      <c r="AZ38" s="665">
        <v>144746</v>
      </c>
      <c r="BA38" s="666"/>
      <c r="BB38" s="666"/>
      <c r="BC38" s="666"/>
      <c r="BD38" s="704"/>
      <c r="BE38" s="704"/>
      <c r="BF38" s="732"/>
      <c r="BG38" s="680" t="s">
        <v>286</v>
      </c>
      <c r="BH38" s="681"/>
      <c r="BI38" s="681"/>
      <c r="BJ38" s="681"/>
      <c r="BK38" s="681"/>
      <c r="BL38" s="681"/>
      <c r="BM38" s="681"/>
      <c r="BN38" s="681"/>
      <c r="BO38" s="681"/>
      <c r="BP38" s="681"/>
      <c r="BQ38" s="681"/>
      <c r="BR38" s="681"/>
      <c r="BS38" s="681"/>
      <c r="BT38" s="681"/>
      <c r="BU38" s="682"/>
      <c r="BV38" s="665">
        <v>3592</v>
      </c>
      <c r="BW38" s="666"/>
      <c r="BX38" s="666"/>
      <c r="BY38" s="666"/>
      <c r="BZ38" s="666"/>
      <c r="CA38" s="666"/>
      <c r="CB38" s="675"/>
      <c r="CD38" s="680" t="s">
        <v>563</v>
      </c>
      <c r="CE38" s="681"/>
      <c r="CF38" s="681"/>
      <c r="CG38" s="681"/>
      <c r="CH38" s="681"/>
      <c r="CI38" s="681"/>
      <c r="CJ38" s="681"/>
      <c r="CK38" s="681"/>
      <c r="CL38" s="681"/>
      <c r="CM38" s="681"/>
      <c r="CN38" s="681"/>
      <c r="CO38" s="681"/>
      <c r="CP38" s="681"/>
      <c r="CQ38" s="682"/>
      <c r="CR38" s="665">
        <v>1740940</v>
      </c>
      <c r="CS38" s="666"/>
      <c r="CT38" s="666"/>
      <c r="CU38" s="666"/>
      <c r="CV38" s="666"/>
      <c r="CW38" s="666"/>
      <c r="CX38" s="666"/>
      <c r="CY38" s="667"/>
      <c r="CZ38" s="670">
        <v>7.1</v>
      </c>
      <c r="DA38" s="699"/>
      <c r="DB38" s="699"/>
      <c r="DC38" s="706"/>
      <c r="DD38" s="674">
        <v>1481858</v>
      </c>
      <c r="DE38" s="666"/>
      <c r="DF38" s="666"/>
      <c r="DG38" s="666"/>
      <c r="DH38" s="666"/>
      <c r="DI38" s="666"/>
      <c r="DJ38" s="666"/>
      <c r="DK38" s="667"/>
      <c r="DL38" s="674">
        <v>1330481</v>
      </c>
      <c r="DM38" s="666"/>
      <c r="DN38" s="666"/>
      <c r="DO38" s="666"/>
      <c r="DP38" s="666"/>
      <c r="DQ38" s="666"/>
      <c r="DR38" s="666"/>
      <c r="DS38" s="666"/>
      <c r="DT38" s="666"/>
      <c r="DU38" s="666"/>
      <c r="DV38" s="667"/>
      <c r="DW38" s="670">
        <v>9.5</v>
      </c>
      <c r="DX38" s="699"/>
      <c r="DY38" s="699"/>
      <c r="DZ38" s="699"/>
      <c r="EA38" s="699"/>
      <c r="EB38" s="699"/>
      <c r="EC38" s="700"/>
    </row>
    <row r="39" spans="2:133" ht="11.25" customHeight="1">
      <c r="B39" s="662" t="s">
        <v>287</v>
      </c>
      <c r="C39" s="663"/>
      <c r="D39" s="663"/>
      <c r="E39" s="663"/>
      <c r="F39" s="663"/>
      <c r="G39" s="663"/>
      <c r="H39" s="663"/>
      <c r="I39" s="663"/>
      <c r="J39" s="663"/>
      <c r="K39" s="663"/>
      <c r="L39" s="663"/>
      <c r="M39" s="663"/>
      <c r="N39" s="663"/>
      <c r="O39" s="663"/>
      <c r="P39" s="663"/>
      <c r="Q39" s="664"/>
      <c r="R39" s="665">
        <v>271806</v>
      </c>
      <c r="S39" s="666"/>
      <c r="T39" s="666"/>
      <c r="U39" s="666"/>
      <c r="V39" s="666"/>
      <c r="W39" s="666"/>
      <c r="X39" s="666"/>
      <c r="Y39" s="667"/>
      <c r="Z39" s="668">
        <v>1</v>
      </c>
      <c r="AA39" s="668"/>
      <c r="AB39" s="668"/>
      <c r="AC39" s="668"/>
      <c r="AD39" s="669">
        <v>2</v>
      </c>
      <c r="AE39" s="669"/>
      <c r="AF39" s="669"/>
      <c r="AG39" s="669"/>
      <c r="AH39" s="669"/>
      <c r="AI39" s="669"/>
      <c r="AJ39" s="669"/>
      <c r="AK39" s="669"/>
      <c r="AL39" s="670">
        <v>0</v>
      </c>
      <c r="AM39" s="671"/>
      <c r="AN39" s="671"/>
      <c r="AO39" s="672"/>
      <c r="AQ39" s="743" t="s">
        <v>562</v>
      </c>
      <c r="AR39" s="744"/>
      <c r="AS39" s="744"/>
      <c r="AT39" s="744"/>
      <c r="AU39" s="744"/>
      <c r="AV39" s="744"/>
      <c r="AW39" s="744"/>
      <c r="AX39" s="744"/>
      <c r="AY39" s="745"/>
      <c r="AZ39" s="665">
        <v>45469</v>
      </c>
      <c r="BA39" s="666"/>
      <c r="BB39" s="666"/>
      <c r="BC39" s="666"/>
      <c r="BD39" s="704"/>
      <c r="BE39" s="704"/>
      <c r="BF39" s="732"/>
      <c r="BG39" s="680" t="s">
        <v>288</v>
      </c>
      <c r="BH39" s="681"/>
      <c r="BI39" s="681"/>
      <c r="BJ39" s="681"/>
      <c r="BK39" s="681"/>
      <c r="BL39" s="681"/>
      <c r="BM39" s="681"/>
      <c r="BN39" s="681"/>
      <c r="BO39" s="681"/>
      <c r="BP39" s="681"/>
      <c r="BQ39" s="681"/>
      <c r="BR39" s="681"/>
      <c r="BS39" s="681"/>
      <c r="BT39" s="681"/>
      <c r="BU39" s="682"/>
      <c r="BV39" s="665">
        <v>5125</v>
      </c>
      <c r="BW39" s="666"/>
      <c r="BX39" s="666"/>
      <c r="BY39" s="666"/>
      <c r="BZ39" s="666"/>
      <c r="CA39" s="666"/>
      <c r="CB39" s="675"/>
      <c r="CD39" s="680" t="s">
        <v>561</v>
      </c>
      <c r="CE39" s="681"/>
      <c r="CF39" s="681"/>
      <c r="CG39" s="681"/>
      <c r="CH39" s="681"/>
      <c r="CI39" s="681"/>
      <c r="CJ39" s="681"/>
      <c r="CK39" s="681"/>
      <c r="CL39" s="681"/>
      <c r="CM39" s="681"/>
      <c r="CN39" s="681"/>
      <c r="CO39" s="681"/>
      <c r="CP39" s="681"/>
      <c r="CQ39" s="682"/>
      <c r="CR39" s="665">
        <v>816944</v>
      </c>
      <c r="CS39" s="704"/>
      <c r="CT39" s="704"/>
      <c r="CU39" s="704"/>
      <c r="CV39" s="704"/>
      <c r="CW39" s="704"/>
      <c r="CX39" s="704"/>
      <c r="CY39" s="705"/>
      <c r="CZ39" s="670">
        <v>3.3</v>
      </c>
      <c r="DA39" s="699"/>
      <c r="DB39" s="699"/>
      <c r="DC39" s="706"/>
      <c r="DD39" s="674">
        <v>588023</v>
      </c>
      <c r="DE39" s="704"/>
      <c r="DF39" s="704"/>
      <c r="DG39" s="704"/>
      <c r="DH39" s="704"/>
      <c r="DI39" s="704"/>
      <c r="DJ39" s="704"/>
      <c r="DK39" s="705"/>
      <c r="DL39" s="674" t="s">
        <v>537</v>
      </c>
      <c r="DM39" s="704"/>
      <c r="DN39" s="704"/>
      <c r="DO39" s="704"/>
      <c r="DP39" s="704"/>
      <c r="DQ39" s="704"/>
      <c r="DR39" s="704"/>
      <c r="DS39" s="704"/>
      <c r="DT39" s="704"/>
      <c r="DU39" s="704"/>
      <c r="DV39" s="705"/>
      <c r="DW39" s="670" t="s">
        <v>537</v>
      </c>
      <c r="DX39" s="699"/>
      <c r="DY39" s="699"/>
      <c r="DZ39" s="699"/>
      <c r="EA39" s="699"/>
      <c r="EB39" s="699"/>
      <c r="EC39" s="700"/>
    </row>
    <row r="40" spans="2:133" ht="11.25" customHeight="1">
      <c r="B40" s="662" t="s">
        <v>289</v>
      </c>
      <c r="C40" s="663"/>
      <c r="D40" s="663"/>
      <c r="E40" s="663"/>
      <c r="F40" s="663"/>
      <c r="G40" s="663"/>
      <c r="H40" s="663"/>
      <c r="I40" s="663"/>
      <c r="J40" s="663"/>
      <c r="K40" s="663"/>
      <c r="L40" s="663"/>
      <c r="M40" s="663"/>
      <c r="N40" s="663"/>
      <c r="O40" s="663"/>
      <c r="P40" s="663"/>
      <c r="Q40" s="664"/>
      <c r="R40" s="665">
        <v>3351400</v>
      </c>
      <c r="S40" s="666"/>
      <c r="T40" s="666"/>
      <c r="U40" s="666"/>
      <c r="V40" s="666"/>
      <c r="W40" s="666"/>
      <c r="X40" s="666"/>
      <c r="Y40" s="667"/>
      <c r="Z40" s="668">
        <v>12.8</v>
      </c>
      <c r="AA40" s="668"/>
      <c r="AB40" s="668"/>
      <c r="AC40" s="668"/>
      <c r="AD40" s="669" t="s">
        <v>537</v>
      </c>
      <c r="AE40" s="669"/>
      <c r="AF40" s="669"/>
      <c r="AG40" s="669"/>
      <c r="AH40" s="669"/>
      <c r="AI40" s="669"/>
      <c r="AJ40" s="669"/>
      <c r="AK40" s="669"/>
      <c r="AL40" s="670" t="s">
        <v>537</v>
      </c>
      <c r="AM40" s="671"/>
      <c r="AN40" s="671"/>
      <c r="AO40" s="672"/>
      <c r="AQ40" s="743" t="s">
        <v>560</v>
      </c>
      <c r="AR40" s="744"/>
      <c r="AS40" s="744"/>
      <c r="AT40" s="744"/>
      <c r="AU40" s="744"/>
      <c r="AV40" s="744"/>
      <c r="AW40" s="744"/>
      <c r="AX40" s="744"/>
      <c r="AY40" s="745"/>
      <c r="AZ40" s="665" t="s">
        <v>537</v>
      </c>
      <c r="BA40" s="666"/>
      <c r="BB40" s="666"/>
      <c r="BC40" s="666"/>
      <c r="BD40" s="704"/>
      <c r="BE40" s="704"/>
      <c r="BF40" s="732"/>
      <c r="BG40" s="746" t="s">
        <v>559</v>
      </c>
      <c r="BH40" s="747"/>
      <c r="BI40" s="747"/>
      <c r="BJ40" s="747"/>
      <c r="BK40" s="747"/>
      <c r="BL40" s="364"/>
      <c r="BM40" s="681" t="s">
        <v>558</v>
      </c>
      <c r="BN40" s="681"/>
      <c r="BO40" s="681"/>
      <c r="BP40" s="681"/>
      <c r="BQ40" s="681"/>
      <c r="BR40" s="681"/>
      <c r="BS40" s="681"/>
      <c r="BT40" s="681"/>
      <c r="BU40" s="682"/>
      <c r="BV40" s="665">
        <v>89</v>
      </c>
      <c r="BW40" s="666"/>
      <c r="BX40" s="666"/>
      <c r="BY40" s="666"/>
      <c r="BZ40" s="666"/>
      <c r="CA40" s="666"/>
      <c r="CB40" s="675"/>
      <c r="CD40" s="680" t="s">
        <v>557</v>
      </c>
      <c r="CE40" s="681"/>
      <c r="CF40" s="681"/>
      <c r="CG40" s="681"/>
      <c r="CH40" s="681"/>
      <c r="CI40" s="681"/>
      <c r="CJ40" s="681"/>
      <c r="CK40" s="681"/>
      <c r="CL40" s="681"/>
      <c r="CM40" s="681"/>
      <c r="CN40" s="681"/>
      <c r="CO40" s="681"/>
      <c r="CP40" s="681"/>
      <c r="CQ40" s="682"/>
      <c r="CR40" s="665">
        <v>223714</v>
      </c>
      <c r="CS40" s="666"/>
      <c r="CT40" s="666"/>
      <c r="CU40" s="666"/>
      <c r="CV40" s="666"/>
      <c r="CW40" s="666"/>
      <c r="CX40" s="666"/>
      <c r="CY40" s="667"/>
      <c r="CZ40" s="670">
        <v>0.9</v>
      </c>
      <c r="DA40" s="699"/>
      <c r="DB40" s="699"/>
      <c r="DC40" s="706"/>
      <c r="DD40" s="674">
        <v>199760</v>
      </c>
      <c r="DE40" s="666"/>
      <c r="DF40" s="666"/>
      <c r="DG40" s="666"/>
      <c r="DH40" s="666"/>
      <c r="DI40" s="666"/>
      <c r="DJ40" s="666"/>
      <c r="DK40" s="667"/>
      <c r="DL40" s="674" t="s">
        <v>537</v>
      </c>
      <c r="DM40" s="666"/>
      <c r="DN40" s="666"/>
      <c r="DO40" s="666"/>
      <c r="DP40" s="666"/>
      <c r="DQ40" s="666"/>
      <c r="DR40" s="666"/>
      <c r="DS40" s="666"/>
      <c r="DT40" s="666"/>
      <c r="DU40" s="666"/>
      <c r="DV40" s="667"/>
      <c r="DW40" s="670" t="s">
        <v>537</v>
      </c>
      <c r="DX40" s="699"/>
      <c r="DY40" s="699"/>
      <c r="DZ40" s="699"/>
      <c r="EA40" s="699"/>
      <c r="EB40" s="699"/>
      <c r="EC40" s="700"/>
    </row>
    <row r="41" spans="2:133" ht="11.25" customHeight="1">
      <c r="B41" s="662" t="s">
        <v>290</v>
      </c>
      <c r="C41" s="663"/>
      <c r="D41" s="663"/>
      <c r="E41" s="663"/>
      <c r="F41" s="663"/>
      <c r="G41" s="663"/>
      <c r="H41" s="663"/>
      <c r="I41" s="663"/>
      <c r="J41" s="663"/>
      <c r="K41" s="663"/>
      <c r="L41" s="663"/>
      <c r="M41" s="663"/>
      <c r="N41" s="663"/>
      <c r="O41" s="663"/>
      <c r="P41" s="663"/>
      <c r="Q41" s="664"/>
      <c r="R41" s="665" t="s">
        <v>537</v>
      </c>
      <c r="S41" s="666"/>
      <c r="T41" s="666"/>
      <c r="U41" s="666"/>
      <c r="V41" s="666"/>
      <c r="W41" s="666"/>
      <c r="X41" s="666"/>
      <c r="Y41" s="667"/>
      <c r="Z41" s="668" t="s">
        <v>556</v>
      </c>
      <c r="AA41" s="668"/>
      <c r="AB41" s="668"/>
      <c r="AC41" s="668"/>
      <c r="AD41" s="669" t="s">
        <v>537</v>
      </c>
      <c r="AE41" s="669"/>
      <c r="AF41" s="669"/>
      <c r="AG41" s="669"/>
      <c r="AH41" s="669"/>
      <c r="AI41" s="669"/>
      <c r="AJ41" s="669"/>
      <c r="AK41" s="669"/>
      <c r="AL41" s="670" t="s">
        <v>537</v>
      </c>
      <c r="AM41" s="671"/>
      <c r="AN41" s="671"/>
      <c r="AO41" s="672"/>
      <c r="AQ41" s="743" t="s">
        <v>555</v>
      </c>
      <c r="AR41" s="744"/>
      <c r="AS41" s="744"/>
      <c r="AT41" s="744"/>
      <c r="AU41" s="744"/>
      <c r="AV41" s="744"/>
      <c r="AW41" s="744"/>
      <c r="AX41" s="744"/>
      <c r="AY41" s="745"/>
      <c r="AZ41" s="665">
        <v>303353</v>
      </c>
      <c r="BA41" s="666"/>
      <c r="BB41" s="666"/>
      <c r="BC41" s="666"/>
      <c r="BD41" s="704"/>
      <c r="BE41" s="704"/>
      <c r="BF41" s="732"/>
      <c r="BG41" s="746"/>
      <c r="BH41" s="747"/>
      <c r="BI41" s="747"/>
      <c r="BJ41" s="747"/>
      <c r="BK41" s="747"/>
      <c r="BL41" s="364"/>
      <c r="BM41" s="681" t="s">
        <v>554</v>
      </c>
      <c r="BN41" s="681"/>
      <c r="BO41" s="681"/>
      <c r="BP41" s="681"/>
      <c r="BQ41" s="681"/>
      <c r="BR41" s="681"/>
      <c r="BS41" s="681"/>
      <c r="BT41" s="681"/>
      <c r="BU41" s="682"/>
      <c r="BV41" s="665" t="s">
        <v>537</v>
      </c>
      <c r="BW41" s="666"/>
      <c r="BX41" s="666"/>
      <c r="BY41" s="666"/>
      <c r="BZ41" s="666"/>
      <c r="CA41" s="666"/>
      <c r="CB41" s="675"/>
      <c r="CD41" s="680" t="s">
        <v>553</v>
      </c>
      <c r="CE41" s="681"/>
      <c r="CF41" s="681"/>
      <c r="CG41" s="681"/>
      <c r="CH41" s="681"/>
      <c r="CI41" s="681"/>
      <c r="CJ41" s="681"/>
      <c r="CK41" s="681"/>
      <c r="CL41" s="681"/>
      <c r="CM41" s="681"/>
      <c r="CN41" s="681"/>
      <c r="CO41" s="681"/>
      <c r="CP41" s="681"/>
      <c r="CQ41" s="682"/>
      <c r="CR41" s="665" t="s">
        <v>537</v>
      </c>
      <c r="CS41" s="704"/>
      <c r="CT41" s="704"/>
      <c r="CU41" s="704"/>
      <c r="CV41" s="704"/>
      <c r="CW41" s="704"/>
      <c r="CX41" s="704"/>
      <c r="CY41" s="705"/>
      <c r="CZ41" s="670" t="s">
        <v>552</v>
      </c>
      <c r="DA41" s="699"/>
      <c r="DB41" s="699"/>
      <c r="DC41" s="706"/>
      <c r="DD41" s="674" t="s">
        <v>537</v>
      </c>
      <c r="DE41" s="704"/>
      <c r="DF41" s="704"/>
      <c r="DG41" s="704"/>
      <c r="DH41" s="704"/>
      <c r="DI41" s="704"/>
      <c r="DJ41" s="704"/>
      <c r="DK41" s="705"/>
      <c r="DL41" s="756"/>
      <c r="DM41" s="757"/>
      <c r="DN41" s="757"/>
      <c r="DO41" s="757"/>
      <c r="DP41" s="757"/>
      <c r="DQ41" s="757"/>
      <c r="DR41" s="757"/>
      <c r="DS41" s="757"/>
      <c r="DT41" s="757"/>
      <c r="DU41" s="757"/>
      <c r="DV41" s="758"/>
      <c r="DW41" s="753"/>
      <c r="DX41" s="754"/>
      <c r="DY41" s="754"/>
      <c r="DZ41" s="754"/>
      <c r="EA41" s="754"/>
      <c r="EB41" s="754"/>
      <c r="EC41" s="755"/>
    </row>
    <row r="42" spans="2:133" ht="11.25" customHeight="1">
      <c r="B42" s="662" t="s">
        <v>551</v>
      </c>
      <c r="C42" s="663"/>
      <c r="D42" s="663"/>
      <c r="E42" s="663"/>
      <c r="F42" s="663"/>
      <c r="G42" s="663"/>
      <c r="H42" s="663"/>
      <c r="I42" s="663"/>
      <c r="J42" s="663"/>
      <c r="K42" s="663"/>
      <c r="L42" s="663"/>
      <c r="M42" s="663"/>
      <c r="N42" s="663"/>
      <c r="O42" s="663"/>
      <c r="P42" s="663"/>
      <c r="Q42" s="664"/>
      <c r="R42" s="665" t="s">
        <v>537</v>
      </c>
      <c r="S42" s="666"/>
      <c r="T42" s="666"/>
      <c r="U42" s="666"/>
      <c r="V42" s="666"/>
      <c r="W42" s="666"/>
      <c r="X42" s="666"/>
      <c r="Y42" s="667"/>
      <c r="Z42" s="668" t="s">
        <v>537</v>
      </c>
      <c r="AA42" s="668"/>
      <c r="AB42" s="668"/>
      <c r="AC42" s="668"/>
      <c r="AD42" s="669" t="s">
        <v>550</v>
      </c>
      <c r="AE42" s="669"/>
      <c r="AF42" s="669"/>
      <c r="AG42" s="669"/>
      <c r="AH42" s="669"/>
      <c r="AI42" s="669"/>
      <c r="AJ42" s="669"/>
      <c r="AK42" s="669"/>
      <c r="AL42" s="670" t="s">
        <v>546</v>
      </c>
      <c r="AM42" s="671"/>
      <c r="AN42" s="671"/>
      <c r="AO42" s="672"/>
      <c r="AQ42" s="750" t="s">
        <v>549</v>
      </c>
      <c r="AR42" s="751"/>
      <c r="AS42" s="751"/>
      <c r="AT42" s="751"/>
      <c r="AU42" s="751"/>
      <c r="AV42" s="751"/>
      <c r="AW42" s="751"/>
      <c r="AX42" s="751"/>
      <c r="AY42" s="752"/>
      <c r="AZ42" s="759">
        <v>1392118</v>
      </c>
      <c r="BA42" s="760"/>
      <c r="BB42" s="760"/>
      <c r="BC42" s="760"/>
      <c r="BD42" s="736"/>
      <c r="BE42" s="736"/>
      <c r="BF42" s="738"/>
      <c r="BG42" s="748"/>
      <c r="BH42" s="749"/>
      <c r="BI42" s="749"/>
      <c r="BJ42" s="749"/>
      <c r="BK42" s="749"/>
      <c r="BL42" s="365"/>
      <c r="BM42" s="691" t="s">
        <v>548</v>
      </c>
      <c r="BN42" s="691"/>
      <c r="BO42" s="691"/>
      <c r="BP42" s="691"/>
      <c r="BQ42" s="691"/>
      <c r="BR42" s="691"/>
      <c r="BS42" s="691"/>
      <c r="BT42" s="691"/>
      <c r="BU42" s="692"/>
      <c r="BV42" s="759">
        <v>484</v>
      </c>
      <c r="BW42" s="760"/>
      <c r="BX42" s="760"/>
      <c r="BY42" s="760"/>
      <c r="BZ42" s="760"/>
      <c r="CA42" s="760"/>
      <c r="CB42" s="772"/>
      <c r="CD42" s="662" t="s">
        <v>291</v>
      </c>
      <c r="CE42" s="663"/>
      <c r="CF42" s="663"/>
      <c r="CG42" s="663"/>
      <c r="CH42" s="663"/>
      <c r="CI42" s="663"/>
      <c r="CJ42" s="663"/>
      <c r="CK42" s="663"/>
      <c r="CL42" s="663"/>
      <c r="CM42" s="663"/>
      <c r="CN42" s="663"/>
      <c r="CO42" s="663"/>
      <c r="CP42" s="663"/>
      <c r="CQ42" s="664"/>
      <c r="CR42" s="665">
        <v>4050223</v>
      </c>
      <c r="CS42" s="704"/>
      <c r="CT42" s="704"/>
      <c r="CU42" s="704"/>
      <c r="CV42" s="704"/>
      <c r="CW42" s="704"/>
      <c r="CX42" s="704"/>
      <c r="CY42" s="705"/>
      <c r="CZ42" s="670">
        <v>16.399999999999999</v>
      </c>
      <c r="DA42" s="699"/>
      <c r="DB42" s="699"/>
      <c r="DC42" s="706"/>
      <c r="DD42" s="674">
        <v>318031</v>
      </c>
      <c r="DE42" s="704"/>
      <c r="DF42" s="704"/>
      <c r="DG42" s="704"/>
      <c r="DH42" s="704"/>
      <c r="DI42" s="704"/>
      <c r="DJ42" s="704"/>
      <c r="DK42" s="705"/>
      <c r="DL42" s="756"/>
      <c r="DM42" s="757"/>
      <c r="DN42" s="757"/>
      <c r="DO42" s="757"/>
      <c r="DP42" s="757"/>
      <c r="DQ42" s="757"/>
      <c r="DR42" s="757"/>
      <c r="DS42" s="757"/>
      <c r="DT42" s="757"/>
      <c r="DU42" s="757"/>
      <c r="DV42" s="758"/>
      <c r="DW42" s="753"/>
      <c r="DX42" s="754"/>
      <c r="DY42" s="754"/>
      <c r="DZ42" s="754"/>
      <c r="EA42" s="754"/>
      <c r="EB42" s="754"/>
      <c r="EC42" s="755"/>
    </row>
    <row r="43" spans="2:133" ht="11.25" customHeight="1">
      <c r="B43" s="662" t="s">
        <v>547</v>
      </c>
      <c r="C43" s="663"/>
      <c r="D43" s="663"/>
      <c r="E43" s="663"/>
      <c r="F43" s="663"/>
      <c r="G43" s="663"/>
      <c r="H43" s="663"/>
      <c r="I43" s="663"/>
      <c r="J43" s="663"/>
      <c r="K43" s="663"/>
      <c r="L43" s="663"/>
      <c r="M43" s="663"/>
      <c r="N43" s="663"/>
      <c r="O43" s="663"/>
      <c r="P43" s="663"/>
      <c r="Q43" s="664"/>
      <c r="R43" s="665">
        <v>454000</v>
      </c>
      <c r="S43" s="666"/>
      <c r="T43" s="666"/>
      <c r="U43" s="666"/>
      <c r="V43" s="666"/>
      <c r="W43" s="666"/>
      <c r="X43" s="666"/>
      <c r="Y43" s="667"/>
      <c r="Z43" s="668">
        <v>1.7</v>
      </c>
      <c r="AA43" s="668"/>
      <c r="AB43" s="668"/>
      <c r="AC43" s="668"/>
      <c r="AD43" s="669" t="s">
        <v>546</v>
      </c>
      <c r="AE43" s="669"/>
      <c r="AF43" s="669"/>
      <c r="AG43" s="669"/>
      <c r="AH43" s="669"/>
      <c r="AI43" s="669"/>
      <c r="AJ43" s="669"/>
      <c r="AK43" s="669"/>
      <c r="AL43" s="670" t="s">
        <v>545</v>
      </c>
      <c r="AM43" s="671"/>
      <c r="AN43" s="671"/>
      <c r="AO43" s="672"/>
      <c r="BV43" s="219"/>
      <c r="BW43" s="219"/>
      <c r="BX43" s="219"/>
      <c r="BY43" s="219"/>
      <c r="BZ43" s="219"/>
      <c r="CA43" s="219"/>
      <c r="CB43" s="219"/>
      <c r="CD43" s="662" t="s">
        <v>544</v>
      </c>
      <c r="CE43" s="663"/>
      <c r="CF43" s="663"/>
      <c r="CG43" s="663"/>
      <c r="CH43" s="663"/>
      <c r="CI43" s="663"/>
      <c r="CJ43" s="663"/>
      <c r="CK43" s="663"/>
      <c r="CL43" s="663"/>
      <c r="CM43" s="663"/>
      <c r="CN43" s="663"/>
      <c r="CO43" s="663"/>
      <c r="CP43" s="663"/>
      <c r="CQ43" s="664"/>
      <c r="CR43" s="665">
        <v>90736</v>
      </c>
      <c r="CS43" s="704"/>
      <c r="CT43" s="704"/>
      <c r="CU43" s="704"/>
      <c r="CV43" s="704"/>
      <c r="CW43" s="704"/>
      <c r="CX43" s="704"/>
      <c r="CY43" s="705"/>
      <c r="CZ43" s="670">
        <v>0.4</v>
      </c>
      <c r="DA43" s="699"/>
      <c r="DB43" s="699"/>
      <c r="DC43" s="706"/>
      <c r="DD43" s="674">
        <v>63036</v>
      </c>
      <c r="DE43" s="704"/>
      <c r="DF43" s="704"/>
      <c r="DG43" s="704"/>
      <c r="DH43" s="704"/>
      <c r="DI43" s="704"/>
      <c r="DJ43" s="704"/>
      <c r="DK43" s="705"/>
      <c r="DL43" s="756"/>
      <c r="DM43" s="757"/>
      <c r="DN43" s="757"/>
      <c r="DO43" s="757"/>
      <c r="DP43" s="757"/>
      <c r="DQ43" s="757"/>
      <c r="DR43" s="757"/>
      <c r="DS43" s="757"/>
      <c r="DT43" s="757"/>
      <c r="DU43" s="757"/>
      <c r="DV43" s="758"/>
      <c r="DW43" s="753"/>
      <c r="DX43" s="754"/>
      <c r="DY43" s="754"/>
      <c r="DZ43" s="754"/>
      <c r="EA43" s="754"/>
      <c r="EB43" s="754"/>
      <c r="EC43" s="755"/>
    </row>
    <row r="44" spans="2:133" ht="11.25" customHeight="1">
      <c r="B44" s="715" t="s">
        <v>543</v>
      </c>
      <c r="C44" s="716"/>
      <c r="D44" s="716"/>
      <c r="E44" s="716"/>
      <c r="F44" s="716"/>
      <c r="G44" s="716"/>
      <c r="H44" s="716"/>
      <c r="I44" s="716"/>
      <c r="J44" s="716"/>
      <c r="K44" s="716"/>
      <c r="L44" s="716"/>
      <c r="M44" s="716"/>
      <c r="N44" s="716"/>
      <c r="O44" s="716"/>
      <c r="P44" s="716"/>
      <c r="Q44" s="717"/>
      <c r="R44" s="759">
        <v>26097403</v>
      </c>
      <c r="S44" s="760"/>
      <c r="T44" s="760"/>
      <c r="U44" s="760"/>
      <c r="V44" s="760"/>
      <c r="W44" s="760"/>
      <c r="X44" s="760"/>
      <c r="Y44" s="761"/>
      <c r="Z44" s="762">
        <v>100</v>
      </c>
      <c r="AA44" s="762"/>
      <c r="AB44" s="762"/>
      <c r="AC44" s="762"/>
      <c r="AD44" s="763">
        <v>13588033</v>
      </c>
      <c r="AE44" s="763"/>
      <c r="AF44" s="763"/>
      <c r="AG44" s="763"/>
      <c r="AH44" s="763"/>
      <c r="AI44" s="763"/>
      <c r="AJ44" s="763"/>
      <c r="AK44" s="763"/>
      <c r="AL44" s="764">
        <v>100</v>
      </c>
      <c r="AM44" s="737"/>
      <c r="AN44" s="737"/>
      <c r="AO44" s="765"/>
      <c r="CD44" s="766" t="s">
        <v>264</v>
      </c>
      <c r="CE44" s="767"/>
      <c r="CF44" s="662" t="s">
        <v>542</v>
      </c>
      <c r="CG44" s="663"/>
      <c r="CH44" s="663"/>
      <c r="CI44" s="663"/>
      <c r="CJ44" s="663"/>
      <c r="CK44" s="663"/>
      <c r="CL44" s="663"/>
      <c r="CM44" s="663"/>
      <c r="CN44" s="663"/>
      <c r="CO44" s="663"/>
      <c r="CP44" s="663"/>
      <c r="CQ44" s="664"/>
      <c r="CR44" s="665">
        <v>3467863</v>
      </c>
      <c r="CS44" s="666"/>
      <c r="CT44" s="666"/>
      <c r="CU44" s="666"/>
      <c r="CV44" s="666"/>
      <c r="CW44" s="666"/>
      <c r="CX44" s="666"/>
      <c r="CY44" s="667"/>
      <c r="CZ44" s="670">
        <v>14.1</v>
      </c>
      <c r="DA44" s="671"/>
      <c r="DB44" s="671"/>
      <c r="DC44" s="683"/>
      <c r="DD44" s="674">
        <v>270549</v>
      </c>
      <c r="DE44" s="666"/>
      <c r="DF44" s="666"/>
      <c r="DG44" s="666"/>
      <c r="DH44" s="666"/>
      <c r="DI44" s="666"/>
      <c r="DJ44" s="666"/>
      <c r="DK44" s="667"/>
      <c r="DL44" s="756"/>
      <c r="DM44" s="757"/>
      <c r="DN44" s="757"/>
      <c r="DO44" s="757"/>
      <c r="DP44" s="757"/>
      <c r="DQ44" s="757"/>
      <c r="DR44" s="757"/>
      <c r="DS44" s="757"/>
      <c r="DT44" s="757"/>
      <c r="DU44" s="757"/>
      <c r="DV44" s="758"/>
      <c r="DW44" s="753"/>
      <c r="DX44" s="754"/>
      <c r="DY44" s="754"/>
      <c r="DZ44" s="754"/>
      <c r="EA44" s="754"/>
      <c r="EB44" s="754"/>
      <c r="EC44" s="755"/>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768"/>
      <c r="CE45" s="769"/>
      <c r="CF45" s="662" t="s">
        <v>541</v>
      </c>
      <c r="CG45" s="663"/>
      <c r="CH45" s="663"/>
      <c r="CI45" s="663"/>
      <c r="CJ45" s="663"/>
      <c r="CK45" s="663"/>
      <c r="CL45" s="663"/>
      <c r="CM45" s="663"/>
      <c r="CN45" s="663"/>
      <c r="CO45" s="663"/>
      <c r="CP45" s="663"/>
      <c r="CQ45" s="664"/>
      <c r="CR45" s="665">
        <v>1564371</v>
      </c>
      <c r="CS45" s="704"/>
      <c r="CT45" s="704"/>
      <c r="CU45" s="704"/>
      <c r="CV45" s="704"/>
      <c r="CW45" s="704"/>
      <c r="CX45" s="704"/>
      <c r="CY45" s="705"/>
      <c r="CZ45" s="670">
        <v>6.4</v>
      </c>
      <c r="DA45" s="699"/>
      <c r="DB45" s="699"/>
      <c r="DC45" s="706"/>
      <c r="DD45" s="674">
        <v>54189</v>
      </c>
      <c r="DE45" s="704"/>
      <c r="DF45" s="704"/>
      <c r="DG45" s="704"/>
      <c r="DH45" s="704"/>
      <c r="DI45" s="704"/>
      <c r="DJ45" s="704"/>
      <c r="DK45" s="705"/>
      <c r="DL45" s="756"/>
      <c r="DM45" s="757"/>
      <c r="DN45" s="757"/>
      <c r="DO45" s="757"/>
      <c r="DP45" s="757"/>
      <c r="DQ45" s="757"/>
      <c r="DR45" s="757"/>
      <c r="DS45" s="757"/>
      <c r="DT45" s="757"/>
      <c r="DU45" s="757"/>
      <c r="DV45" s="758"/>
      <c r="DW45" s="753"/>
      <c r="DX45" s="754"/>
      <c r="DY45" s="754"/>
      <c r="DZ45" s="754"/>
      <c r="EA45" s="754"/>
      <c r="EB45" s="754"/>
      <c r="EC45" s="755"/>
    </row>
    <row r="46" spans="2:133" ht="11.25" customHeight="1">
      <c r="B46" s="221" t="s">
        <v>292</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768"/>
      <c r="CE46" s="769"/>
      <c r="CF46" s="662" t="s">
        <v>540</v>
      </c>
      <c r="CG46" s="663"/>
      <c r="CH46" s="663"/>
      <c r="CI46" s="663"/>
      <c r="CJ46" s="663"/>
      <c r="CK46" s="663"/>
      <c r="CL46" s="663"/>
      <c r="CM46" s="663"/>
      <c r="CN46" s="663"/>
      <c r="CO46" s="663"/>
      <c r="CP46" s="663"/>
      <c r="CQ46" s="664"/>
      <c r="CR46" s="665">
        <v>1842960</v>
      </c>
      <c r="CS46" s="666"/>
      <c r="CT46" s="666"/>
      <c r="CU46" s="666"/>
      <c r="CV46" s="666"/>
      <c r="CW46" s="666"/>
      <c r="CX46" s="666"/>
      <c r="CY46" s="667"/>
      <c r="CZ46" s="670">
        <v>7.5</v>
      </c>
      <c r="DA46" s="671"/>
      <c r="DB46" s="671"/>
      <c r="DC46" s="683"/>
      <c r="DD46" s="674">
        <v>206728</v>
      </c>
      <c r="DE46" s="666"/>
      <c r="DF46" s="666"/>
      <c r="DG46" s="666"/>
      <c r="DH46" s="666"/>
      <c r="DI46" s="666"/>
      <c r="DJ46" s="666"/>
      <c r="DK46" s="667"/>
      <c r="DL46" s="756"/>
      <c r="DM46" s="757"/>
      <c r="DN46" s="757"/>
      <c r="DO46" s="757"/>
      <c r="DP46" s="757"/>
      <c r="DQ46" s="757"/>
      <c r="DR46" s="757"/>
      <c r="DS46" s="757"/>
      <c r="DT46" s="757"/>
      <c r="DU46" s="757"/>
      <c r="DV46" s="758"/>
      <c r="DW46" s="753"/>
      <c r="DX46" s="754"/>
      <c r="DY46" s="754"/>
      <c r="DZ46" s="754"/>
      <c r="EA46" s="754"/>
      <c r="EB46" s="754"/>
      <c r="EC46" s="755"/>
    </row>
    <row r="47" spans="2:133" ht="11.25" customHeight="1">
      <c r="B47" s="784" t="s">
        <v>293</v>
      </c>
      <c r="C47" s="784"/>
      <c r="D47" s="784"/>
      <c r="E47" s="784"/>
      <c r="F47" s="784"/>
      <c r="G47" s="784"/>
      <c r="H47" s="784"/>
      <c r="I47" s="784"/>
      <c r="J47" s="784"/>
      <c r="K47" s="784"/>
      <c r="L47" s="784"/>
      <c r="M47" s="784"/>
      <c r="N47" s="784"/>
      <c r="O47" s="784"/>
      <c r="P47" s="784"/>
      <c r="Q47" s="784"/>
      <c r="R47" s="784"/>
      <c r="S47" s="784"/>
      <c r="T47" s="784"/>
      <c r="U47" s="784"/>
      <c r="V47" s="784"/>
      <c r="W47" s="784"/>
      <c r="X47" s="784"/>
      <c r="Y47" s="784"/>
      <c r="Z47" s="784"/>
      <c r="AA47" s="784"/>
      <c r="AB47" s="784"/>
      <c r="AC47" s="784"/>
      <c r="AD47" s="784"/>
      <c r="AE47" s="784"/>
      <c r="AF47" s="784"/>
      <c r="AG47" s="784"/>
      <c r="AH47" s="784"/>
      <c r="AI47" s="784"/>
      <c r="AJ47" s="784"/>
      <c r="AK47" s="784"/>
      <c r="AL47" s="784"/>
      <c r="AM47" s="784"/>
      <c r="AN47" s="784"/>
      <c r="AO47" s="784"/>
      <c r="AP47" s="784"/>
      <c r="AQ47" s="784"/>
      <c r="AR47" s="784"/>
      <c r="AS47" s="784"/>
      <c r="AT47" s="784"/>
      <c r="AU47" s="784"/>
      <c r="AV47" s="784"/>
      <c r="AW47" s="784"/>
      <c r="AX47" s="784"/>
      <c r="AY47" s="784"/>
      <c r="AZ47" s="784"/>
      <c r="BA47" s="784"/>
      <c r="BB47" s="784"/>
      <c r="BC47" s="784"/>
      <c r="BD47" s="784"/>
      <c r="BE47" s="784"/>
      <c r="BF47" s="784"/>
      <c r="BG47" s="784"/>
      <c r="BH47" s="784"/>
      <c r="BI47" s="784"/>
      <c r="BJ47" s="784"/>
      <c r="BK47" s="784"/>
      <c r="BL47" s="784"/>
      <c r="BM47" s="784"/>
      <c r="BN47" s="784"/>
      <c r="BO47" s="784"/>
      <c r="BP47" s="784"/>
      <c r="BQ47" s="784"/>
      <c r="BR47" s="784"/>
      <c r="BS47" s="784"/>
      <c r="BT47" s="784"/>
      <c r="BU47" s="784"/>
      <c r="BV47" s="784"/>
      <c r="BW47" s="784"/>
      <c r="BX47" s="784"/>
      <c r="BY47" s="784"/>
      <c r="BZ47" s="784"/>
      <c r="CA47" s="784"/>
      <c r="CB47" s="784"/>
      <c r="CD47" s="768"/>
      <c r="CE47" s="769"/>
      <c r="CF47" s="662" t="s">
        <v>539</v>
      </c>
      <c r="CG47" s="663"/>
      <c r="CH47" s="663"/>
      <c r="CI47" s="663"/>
      <c r="CJ47" s="663"/>
      <c r="CK47" s="663"/>
      <c r="CL47" s="663"/>
      <c r="CM47" s="663"/>
      <c r="CN47" s="663"/>
      <c r="CO47" s="663"/>
      <c r="CP47" s="663"/>
      <c r="CQ47" s="664"/>
      <c r="CR47" s="665">
        <v>582360</v>
      </c>
      <c r="CS47" s="704"/>
      <c r="CT47" s="704"/>
      <c r="CU47" s="704"/>
      <c r="CV47" s="704"/>
      <c r="CW47" s="704"/>
      <c r="CX47" s="704"/>
      <c r="CY47" s="705"/>
      <c r="CZ47" s="670">
        <v>2.4</v>
      </c>
      <c r="DA47" s="699"/>
      <c r="DB47" s="699"/>
      <c r="DC47" s="706"/>
      <c r="DD47" s="674">
        <v>47482</v>
      </c>
      <c r="DE47" s="704"/>
      <c r="DF47" s="704"/>
      <c r="DG47" s="704"/>
      <c r="DH47" s="704"/>
      <c r="DI47" s="704"/>
      <c r="DJ47" s="704"/>
      <c r="DK47" s="705"/>
      <c r="DL47" s="756"/>
      <c r="DM47" s="757"/>
      <c r="DN47" s="757"/>
      <c r="DO47" s="757"/>
      <c r="DP47" s="757"/>
      <c r="DQ47" s="757"/>
      <c r="DR47" s="757"/>
      <c r="DS47" s="757"/>
      <c r="DT47" s="757"/>
      <c r="DU47" s="757"/>
      <c r="DV47" s="758"/>
      <c r="DW47" s="753"/>
      <c r="DX47" s="754"/>
      <c r="DY47" s="754"/>
      <c r="DZ47" s="754"/>
      <c r="EA47" s="754"/>
      <c r="EB47" s="754"/>
      <c r="EC47" s="755"/>
    </row>
    <row r="48" spans="2:133" ht="11.25">
      <c r="B48" s="783" t="s">
        <v>294</v>
      </c>
      <c r="C48" s="783"/>
      <c r="D48" s="783"/>
      <c r="E48" s="783"/>
      <c r="F48" s="783"/>
      <c r="G48" s="783"/>
      <c r="H48" s="783"/>
      <c r="I48" s="783"/>
      <c r="J48" s="783"/>
      <c r="K48" s="783"/>
      <c r="L48" s="783"/>
      <c r="M48" s="783"/>
      <c r="N48" s="783"/>
      <c r="O48" s="783"/>
      <c r="P48" s="783"/>
      <c r="Q48" s="783"/>
      <c r="R48" s="783"/>
      <c r="S48" s="783"/>
      <c r="T48" s="783"/>
      <c r="U48" s="783"/>
      <c r="V48" s="783"/>
      <c r="W48" s="783"/>
      <c r="X48" s="783"/>
      <c r="Y48" s="783"/>
      <c r="Z48" s="783"/>
      <c r="AA48" s="783"/>
      <c r="AB48" s="783"/>
      <c r="AC48" s="783"/>
      <c r="AD48" s="783"/>
      <c r="AE48" s="783"/>
      <c r="AF48" s="783"/>
      <c r="AG48" s="783"/>
      <c r="AH48" s="783"/>
      <c r="AI48" s="783"/>
      <c r="AJ48" s="783"/>
      <c r="AK48" s="783"/>
      <c r="AL48" s="783"/>
      <c r="AM48" s="783"/>
      <c r="AN48" s="783"/>
      <c r="AO48" s="783"/>
      <c r="AP48" s="783"/>
      <c r="AQ48" s="783"/>
      <c r="AR48" s="783"/>
      <c r="AS48" s="783"/>
      <c r="AT48" s="783"/>
      <c r="AU48" s="783"/>
      <c r="AV48" s="783"/>
      <c r="AW48" s="783"/>
      <c r="AX48" s="783"/>
      <c r="AY48" s="783"/>
      <c r="AZ48" s="783"/>
      <c r="BA48" s="783"/>
      <c r="BB48" s="783"/>
      <c r="BC48" s="783"/>
      <c r="BD48" s="783"/>
      <c r="BE48" s="783"/>
      <c r="BF48" s="783"/>
      <c r="BG48" s="783"/>
      <c r="BH48" s="783"/>
      <c r="BI48" s="783"/>
      <c r="BJ48" s="783"/>
      <c r="BK48" s="783"/>
      <c r="BL48" s="783"/>
      <c r="BM48" s="783"/>
      <c r="BN48" s="783"/>
      <c r="BO48" s="783"/>
      <c r="BP48" s="783"/>
      <c r="BQ48" s="783"/>
      <c r="BR48" s="783"/>
      <c r="BS48" s="783"/>
      <c r="BT48" s="783"/>
      <c r="BU48" s="783"/>
      <c r="BV48" s="783"/>
      <c r="BW48" s="783"/>
      <c r="BX48" s="783"/>
      <c r="BY48" s="783"/>
      <c r="BZ48" s="783"/>
      <c r="CA48" s="783"/>
      <c r="CB48" s="783"/>
      <c r="CD48" s="770"/>
      <c r="CE48" s="771"/>
      <c r="CF48" s="662" t="s">
        <v>538</v>
      </c>
      <c r="CG48" s="663"/>
      <c r="CH48" s="663"/>
      <c r="CI48" s="663"/>
      <c r="CJ48" s="663"/>
      <c r="CK48" s="663"/>
      <c r="CL48" s="663"/>
      <c r="CM48" s="663"/>
      <c r="CN48" s="663"/>
      <c r="CO48" s="663"/>
      <c r="CP48" s="663"/>
      <c r="CQ48" s="664"/>
      <c r="CR48" s="665" t="s">
        <v>537</v>
      </c>
      <c r="CS48" s="666"/>
      <c r="CT48" s="666"/>
      <c r="CU48" s="666"/>
      <c r="CV48" s="666"/>
      <c r="CW48" s="666"/>
      <c r="CX48" s="666"/>
      <c r="CY48" s="667"/>
      <c r="CZ48" s="670" t="s">
        <v>537</v>
      </c>
      <c r="DA48" s="671"/>
      <c r="DB48" s="671"/>
      <c r="DC48" s="683"/>
      <c r="DD48" s="674" t="s">
        <v>231</v>
      </c>
      <c r="DE48" s="666"/>
      <c r="DF48" s="666"/>
      <c r="DG48" s="666"/>
      <c r="DH48" s="666"/>
      <c r="DI48" s="666"/>
      <c r="DJ48" s="666"/>
      <c r="DK48" s="667"/>
      <c r="DL48" s="756"/>
      <c r="DM48" s="757"/>
      <c r="DN48" s="757"/>
      <c r="DO48" s="757"/>
      <c r="DP48" s="757"/>
      <c r="DQ48" s="757"/>
      <c r="DR48" s="757"/>
      <c r="DS48" s="757"/>
      <c r="DT48" s="757"/>
      <c r="DU48" s="757"/>
      <c r="DV48" s="758"/>
      <c r="DW48" s="753"/>
      <c r="DX48" s="754"/>
      <c r="DY48" s="754"/>
      <c r="DZ48" s="754"/>
      <c r="EA48" s="754"/>
      <c r="EB48" s="754"/>
      <c r="EC48" s="755"/>
    </row>
    <row r="49" spans="2:133" ht="11.25" customHeight="1">
      <c r="B49" s="363"/>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715" t="s">
        <v>536</v>
      </c>
      <c r="CE49" s="716"/>
      <c r="CF49" s="716"/>
      <c r="CG49" s="716"/>
      <c r="CH49" s="716"/>
      <c r="CI49" s="716"/>
      <c r="CJ49" s="716"/>
      <c r="CK49" s="716"/>
      <c r="CL49" s="716"/>
      <c r="CM49" s="716"/>
      <c r="CN49" s="716"/>
      <c r="CO49" s="716"/>
      <c r="CP49" s="716"/>
      <c r="CQ49" s="717"/>
      <c r="CR49" s="759">
        <v>24626116</v>
      </c>
      <c r="CS49" s="736"/>
      <c r="CT49" s="736"/>
      <c r="CU49" s="736"/>
      <c r="CV49" s="736"/>
      <c r="CW49" s="736"/>
      <c r="CX49" s="736"/>
      <c r="CY49" s="773"/>
      <c r="CZ49" s="764">
        <v>100</v>
      </c>
      <c r="DA49" s="774"/>
      <c r="DB49" s="774"/>
      <c r="DC49" s="775"/>
      <c r="DD49" s="776">
        <v>15391133</v>
      </c>
      <c r="DE49" s="736"/>
      <c r="DF49" s="736"/>
      <c r="DG49" s="736"/>
      <c r="DH49" s="736"/>
      <c r="DI49" s="736"/>
      <c r="DJ49" s="736"/>
      <c r="DK49" s="773"/>
      <c r="DL49" s="777"/>
      <c r="DM49" s="778"/>
      <c r="DN49" s="778"/>
      <c r="DO49" s="778"/>
      <c r="DP49" s="778"/>
      <c r="DQ49" s="778"/>
      <c r="DR49" s="778"/>
      <c r="DS49" s="778"/>
      <c r="DT49" s="778"/>
      <c r="DU49" s="778"/>
      <c r="DV49" s="779"/>
      <c r="DW49" s="780"/>
      <c r="DX49" s="781"/>
      <c r="DY49" s="781"/>
      <c r="DZ49" s="781"/>
      <c r="EA49" s="781"/>
      <c r="EB49" s="781"/>
      <c r="EC49" s="782"/>
    </row>
    <row r="50" spans="2:133" ht="11.25" hidden="1">
      <c r="B50" s="361"/>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B9506Ao/pgREBwkaZSFnyb16EIzJRdHgQtg6i/6ybEbBhAU/QjHoiEADAyRcFP/8FzOCQ+rLmwmWXN90gXTOsA==" saltValue="DtfDeiysgQyHyrm3Fyqt2w=="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CD41:CQ41"/>
    <mergeCell ref="CR41:CY41"/>
    <mergeCell ref="CZ41:DC41"/>
    <mergeCell ref="DD41:DK41"/>
    <mergeCell ref="DL41:DV41"/>
    <mergeCell ref="B40:Q40"/>
    <mergeCell ref="R40:Y40"/>
    <mergeCell ref="Z40:AC40"/>
    <mergeCell ref="AD40:AK40"/>
    <mergeCell ref="AL40:AO40"/>
    <mergeCell ref="AQ40:AY40"/>
    <mergeCell ref="AZ40:BF40"/>
    <mergeCell ref="BG40:BK42"/>
    <mergeCell ref="BM40:BU40"/>
    <mergeCell ref="Z42:AC42"/>
    <mergeCell ref="AD42:AK42"/>
    <mergeCell ref="AL42:AO42"/>
    <mergeCell ref="AQ42:AY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6"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85" t="s">
        <v>295</v>
      </c>
      <c r="B2" s="785"/>
      <c r="C2" s="785"/>
      <c r="D2" s="785"/>
      <c r="E2" s="785"/>
      <c r="F2" s="785"/>
      <c r="G2" s="785"/>
      <c r="H2" s="785"/>
      <c r="I2" s="785"/>
      <c r="J2" s="785"/>
      <c r="K2" s="785"/>
      <c r="L2" s="785"/>
      <c r="M2" s="785"/>
      <c r="N2" s="785"/>
      <c r="O2" s="785"/>
      <c r="P2" s="785"/>
      <c r="Q2" s="785"/>
      <c r="R2" s="785"/>
      <c r="S2" s="785"/>
      <c r="T2" s="785"/>
      <c r="U2" s="785"/>
      <c r="V2" s="785"/>
      <c r="W2" s="785"/>
      <c r="X2" s="785"/>
      <c r="Y2" s="785"/>
      <c r="Z2" s="785"/>
      <c r="AA2" s="785"/>
      <c r="AB2" s="785"/>
      <c r="AC2" s="785"/>
      <c r="AD2" s="785"/>
      <c r="AE2" s="785"/>
      <c r="AF2" s="785"/>
      <c r="AG2" s="785"/>
      <c r="AH2" s="785"/>
      <c r="AI2" s="785"/>
      <c r="AJ2" s="785"/>
      <c r="AK2" s="785"/>
      <c r="AL2" s="785"/>
      <c r="AM2" s="785"/>
      <c r="AN2" s="785"/>
      <c r="AO2" s="785"/>
      <c r="AP2" s="785"/>
      <c r="AQ2" s="785"/>
      <c r="AR2" s="785"/>
      <c r="AS2" s="785"/>
      <c r="AT2" s="785"/>
      <c r="AU2" s="785"/>
      <c r="AV2" s="785"/>
      <c r="AW2" s="785"/>
      <c r="AX2" s="785"/>
      <c r="AY2" s="785"/>
      <c r="AZ2" s="785"/>
      <c r="BA2" s="785"/>
      <c r="BB2" s="785"/>
      <c r="BC2" s="785"/>
      <c r="BD2" s="785"/>
      <c r="BE2" s="785"/>
      <c r="BF2" s="785"/>
      <c r="BG2" s="785"/>
      <c r="BH2" s="785"/>
      <c r="BI2" s="78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86" t="s">
        <v>296</v>
      </c>
      <c r="DK2" s="787"/>
      <c r="DL2" s="787"/>
      <c r="DM2" s="787"/>
      <c r="DN2" s="787"/>
      <c r="DO2" s="788"/>
      <c r="DP2" s="224"/>
      <c r="DQ2" s="786" t="s">
        <v>297</v>
      </c>
      <c r="DR2" s="787"/>
      <c r="DS2" s="787"/>
      <c r="DT2" s="787"/>
      <c r="DU2" s="787"/>
      <c r="DV2" s="787"/>
      <c r="DW2" s="787"/>
      <c r="DX2" s="787"/>
      <c r="DY2" s="787"/>
      <c r="DZ2" s="788"/>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89" t="s">
        <v>298</v>
      </c>
      <c r="B4" s="789"/>
      <c r="C4" s="789"/>
      <c r="D4" s="789"/>
      <c r="E4" s="789"/>
      <c r="F4" s="789"/>
      <c r="G4" s="789"/>
      <c r="H4" s="789"/>
      <c r="I4" s="789"/>
      <c r="J4" s="789"/>
      <c r="K4" s="789"/>
      <c r="L4" s="789"/>
      <c r="M4" s="789"/>
      <c r="N4" s="789"/>
      <c r="O4" s="789"/>
      <c r="P4" s="789"/>
      <c r="Q4" s="789"/>
      <c r="R4" s="789"/>
      <c r="S4" s="789"/>
      <c r="T4" s="789"/>
      <c r="U4" s="789"/>
      <c r="V4" s="789"/>
      <c r="W4" s="789"/>
      <c r="X4" s="789"/>
      <c r="Y4" s="789"/>
      <c r="Z4" s="789"/>
      <c r="AA4" s="789"/>
      <c r="AB4" s="789"/>
      <c r="AC4" s="789"/>
      <c r="AD4" s="789"/>
      <c r="AE4" s="789"/>
      <c r="AF4" s="789"/>
      <c r="AG4" s="789"/>
      <c r="AH4" s="789"/>
      <c r="AI4" s="789"/>
      <c r="AJ4" s="789"/>
      <c r="AK4" s="789"/>
      <c r="AL4" s="789"/>
      <c r="AM4" s="789"/>
      <c r="AN4" s="789"/>
      <c r="AO4" s="789"/>
      <c r="AP4" s="789"/>
      <c r="AQ4" s="789"/>
      <c r="AR4" s="789"/>
      <c r="AS4" s="789"/>
      <c r="AT4" s="789"/>
      <c r="AU4" s="789"/>
      <c r="AV4" s="789"/>
      <c r="AW4" s="789"/>
      <c r="AX4" s="789"/>
      <c r="AY4" s="789"/>
      <c r="AZ4" s="228"/>
      <c r="BA4" s="228"/>
      <c r="BB4" s="228"/>
      <c r="BC4" s="228"/>
      <c r="BD4" s="228"/>
      <c r="BE4" s="229"/>
      <c r="BF4" s="229"/>
      <c r="BG4" s="229"/>
      <c r="BH4" s="229"/>
      <c r="BI4" s="229"/>
      <c r="BJ4" s="229"/>
      <c r="BK4" s="229"/>
      <c r="BL4" s="229"/>
      <c r="BM4" s="229"/>
      <c r="BN4" s="229"/>
      <c r="BO4" s="229"/>
      <c r="BP4" s="229"/>
      <c r="BQ4" s="790" t="s">
        <v>299</v>
      </c>
      <c r="BR4" s="790"/>
      <c r="BS4" s="790"/>
      <c r="BT4" s="790"/>
      <c r="BU4" s="790"/>
      <c r="BV4" s="790"/>
      <c r="BW4" s="790"/>
      <c r="BX4" s="790"/>
      <c r="BY4" s="790"/>
      <c r="BZ4" s="790"/>
      <c r="CA4" s="790"/>
      <c r="CB4" s="790"/>
      <c r="CC4" s="790"/>
      <c r="CD4" s="790"/>
      <c r="CE4" s="790"/>
      <c r="CF4" s="790"/>
      <c r="CG4" s="790"/>
      <c r="CH4" s="790"/>
      <c r="CI4" s="790"/>
      <c r="CJ4" s="790"/>
      <c r="CK4" s="790"/>
      <c r="CL4" s="790"/>
      <c r="CM4" s="790"/>
      <c r="CN4" s="790"/>
      <c r="CO4" s="790"/>
      <c r="CP4" s="790"/>
      <c r="CQ4" s="790"/>
      <c r="CR4" s="790"/>
      <c r="CS4" s="790"/>
      <c r="CT4" s="790"/>
      <c r="CU4" s="790"/>
      <c r="CV4" s="790"/>
      <c r="CW4" s="790"/>
      <c r="CX4" s="790"/>
      <c r="CY4" s="790"/>
      <c r="CZ4" s="790"/>
      <c r="DA4" s="790"/>
      <c r="DB4" s="790"/>
      <c r="DC4" s="790"/>
      <c r="DD4" s="790"/>
      <c r="DE4" s="790"/>
      <c r="DF4" s="790"/>
      <c r="DG4" s="790"/>
      <c r="DH4" s="790"/>
      <c r="DI4" s="790"/>
      <c r="DJ4" s="790"/>
      <c r="DK4" s="790"/>
      <c r="DL4" s="790"/>
      <c r="DM4" s="790"/>
      <c r="DN4" s="790"/>
      <c r="DO4" s="790"/>
      <c r="DP4" s="790"/>
      <c r="DQ4" s="790"/>
      <c r="DR4" s="790"/>
      <c r="DS4" s="790"/>
      <c r="DT4" s="790"/>
      <c r="DU4" s="790"/>
      <c r="DV4" s="790"/>
      <c r="DW4" s="790"/>
      <c r="DX4" s="790"/>
      <c r="DY4" s="790"/>
      <c r="DZ4" s="790"/>
      <c r="EA4" s="230"/>
    </row>
    <row r="5" spans="1:131" s="231" customFormat="1" ht="26.25" customHeight="1">
      <c r="A5" s="791" t="s">
        <v>300</v>
      </c>
      <c r="B5" s="792"/>
      <c r="C5" s="792"/>
      <c r="D5" s="792"/>
      <c r="E5" s="792"/>
      <c r="F5" s="792"/>
      <c r="G5" s="792"/>
      <c r="H5" s="792"/>
      <c r="I5" s="792"/>
      <c r="J5" s="792"/>
      <c r="K5" s="792"/>
      <c r="L5" s="792"/>
      <c r="M5" s="792"/>
      <c r="N5" s="792"/>
      <c r="O5" s="792"/>
      <c r="P5" s="793"/>
      <c r="Q5" s="797" t="s">
        <v>301</v>
      </c>
      <c r="R5" s="798"/>
      <c r="S5" s="798"/>
      <c r="T5" s="798"/>
      <c r="U5" s="799"/>
      <c r="V5" s="797" t="s">
        <v>302</v>
      </c>
      <c r="W5" s="798"/>
      <c r="X5" s="798"/>
      <c r="Y5" s="798"/>
      <c r="Z5" s="799"/>
      <c r="AA5" s="797" t="s">
        <v>303</v>
      </c>
      <c r="AB5" s="798"/>
      <c r="AC5" s="798"/>
      <c r="AD5" s="798"/>
      <c r="AE5" s="798"/>
      <c r="AF5" s="803" t="s">
        <v>304</v>
      </c>
      <c r="AG5" s="798"/>
      <c r="AH5" s="798"/>
      <c r="AI5" s="798"/>
      <c r="AJ5" s="804"/>
      <c r="AK5" s="798" t="s">
        <v>305</v>
      </c>
      <c r="AL5" s="798"/>
      <c r="AM5" s="798"/>
      <c r="AN5" s="798"/>
      <c r="AO5" s="799"/>
      <c r="AP5" s="797" t="s">
        <v>306</v>
      </c>
      <c r="AQ5" s="798"/>
      <c r="AR5" s="798"/>
      <c r="AS5" s="798"/>
      <c r="AT5" s="799"/>
      <c r="AU5" s="797" t="s">
        <v>307</v>
      </c>
      <c r="AV5" s="798"/>
      <c r="AW5" s="798"/>
      <c r="AX5" s="798"/>
      <c r="AY5" s="804"/>
      <c r="AZ5" s="228"/>
      <c r="BA5" s="228"/>
      <c r="BB5" s="228"/>
      <c r="BC5" s="228"/>
      <c r="BD5" s="228"/>
      <c r="BE5" s="229"/>
      <c r="BF5" s="229"/>
      <c r="BG5" s="229"/>
      <c r="BH5" s="229"/>
      <c r="BI5" s="229"/>
      <c r="BJ5" s="229"/>
      <c r="BK5" s="229"/>
      <c r="BL5" s="229"/>
      <c r="BM5" s="229"/>
      <c r="BN5" s="229"/>
      <c r="BO5" s="229"/>
      <c r="BP5" s="229"/>
      <c r="BQ5" s="791" t="s">
        <v>308</v>
      </c>
      <c r="BR5" s="792"/>
      <c r="BS5" s="792"/>
      <c r="BT5" s="792"/>
      <c r="BU5" s="792"/>
      <c r="BV5" s="792"/>
      <c r="BW5" s="792"/>
      <c r="BX5" s="792"/>
      <c r="BY5" s="792"/>
      <c r="BZ5" s="792"/>
      <c r="CA5" s="792"/>
      <c r="CB5" s="792"/>
      <c r="CC5" s="792"/>
      <c r="CD5" s="792"/>
      <c r="CE5" s="792"/>
      <c r="CF5" s="792"/>
      <c r="CG5" s="793"/>
      <c r="CH5" s="797" t="s">
        <v>309</v>
      </c>
      <c r="CI5" s="798"/>
      <c r="CJ5" s="798"/>
      <c r="CK5" s="798"/>
      <c r="CL5" s="799"/>
      <c r="CM5" s="797" t="s">
        <v>310</v>
      </c>
      <c r="CN5" s="798"/>
      <c r="CO5" s="798"/>
      <c r="CP5" s="798"/>
      <c r="CQ5" s="799"/>
      <c r="CR5" s="797" t="s">
        <v>311</v>
      </c>
      <c r="CS5" s="798"/>
      <c r="CT5" s="798"/>
      <c r="CU5" s="798"/>
      <c r="CV5" s="799"/>
      <c r="CW5" s="797" t="s">
        <v>312</v>
      </c>
      <c r="CX5" s="798"/>
      <c r="CY5" s="798"/>
      <c r="CZ5" s="798"/>
      <c r="DA5" s="799"/>
      <c r="DB5" s="797" t="s">
        <v>313</v>
      </c>
      <c r="DC5" s="798"/>
      <c r="DD5" s="798"/>
      <c r="DE5" s="798"/>
      <c r="DF5" s="799"/>
      <c r="DG5" s="826" t="s">
        <v>314</v>
      </c>
      <c r="DH5" s="827"/>
      <c r="DI5" s="827"/>
      <c r="DJ5" s="827"/>
      <c r="DK5" s="828"/>
      <c r="DL5" s="826" t="s">
        <v>315</v>
      </c>
      <c r="DM5" s="827"/>
      <c r="DN5" s="827"/>
      <c r="DO5" s="827"/>
      <c r="DP5" s="828"/>
      <c r="DQ5" s="797" t="s">
        <v>316</v>
      </c>
      <c r="DR5" s="798"/>
      <c r="DS5" s="798"/>
      <c r="DT5" s="798"/>
      <c r="DU5" s="799"/>
      <c r="DV5" s="797" t="s">
        <v>307</v>
      </c>
      <c r="DW5" s="798"/>
      <c r="DX5" s="798"/>
      <c r="DY5" s="798"/>
      <c r="DZ5" s="804"/>
      <c r="EA5" s="230"/>
    </row>
    <row r="6" spans="1:131" s="231" customFormat="1" ht="26.25" customHeight="1" thickBot="1">
      <c r="A6" s="794"/>
      <c r="B6" s="795"/>
      <c r="C6" s="795"/>
      <c r="D6" s="795"/>
      <c r="E6" s="795"/>
      <c r="F6" s="795"/>
      <c r="G6" s="795"/>
      <c r="H6" s="795"/>
      <c r="I6" s="795"/>
      <c r="J6" s="795"/>
      <c r="K6" s="795"/>
      <c r="L6" s="795"/>
      <c r="M6" s="795"/>
      <c r="N6" s="795"/>
      <c r="O6" s="795"/>
      <c r="P6" s="796"/>
      <c r="Q6" s="800"/>
      <c r="R6" s="801"/>
      <c r="S6" s="801"/>
      <c r="T6" s="801"/>
      <c r="U6" s="802"/>
      <c r="V6" s="800"/>
      <c r="W6" s="801"/>
      <c r="X6" s="801"/>
      <c r="Y6" s="801"/>
      <c r="Z6" s="802"/>
      <c r="AA6" s="800"/>
      <c r="AB6" s="801"/>
      <c r="AC6" s="801"/>
      <c r="AD6" s="801"/>
      <c r="AE6" s="801"/>
      <c r="AF6" s="805"/>
      <c r="AG6" s="801"/>
      <c r="AH6" s="801"/>
      <c r="AI6" s="801"/>
      <c r="AJ6" s="806"/>
      <c r="AK6" s="801"/>
      <c r="AL6" s="801"/>
      <c r="AM6" s="801"/>
      <c r="AN6" s="801"/>
      <c r="AO6" s="802"/>
      <c r="AP6" s="800"/>
      <c r="AQ6" s="801"/>
      <c r="AR6" s="801"/>
      <c r="AS6" s="801"/>
      <c r="AT6" s="802"/>
      <c r="AU6" s="800"/>
      <c r="AV6" s="801"/>
      <c r="AW6" s="801"/>
      <c r="AX6" s="801"/>
      <c r="AY6" s="806"/>
      <c r="AZ6" s="228"/>
      <c r="BA6" s="228"/>
      <c r="BB6" s="228"/>
      <c r="BC6" s="228"/>
      <c r="BD6" s="228"/>
      <c r="BE6" s="229"/>
      <c r="BF6" s="229"/>
      <c r="BG6" s="229"/>
      <c r="BH6" s="229"/>
      <c r="BI6" s="229"/>
      <c r="BJ6" s="229"/>
      <c r="BK6" s="229"/>
      <c r="BL6" s="229"/>
      <c r="BM6" s="229"/>
      <c r="BN6" s="229"/>
      <c r="BO6" s="229"/>
      <c r="BP6" s="229"/>
      <c r="BQ6" s="794"/>
      <c r="BR6" s="795"/>
      <c r="BS6" s="795"/>
      <c r="BT6" s="795"/>
      <c r="BU6" s="795"/>
      <c r="BV6" s="795"/>
      <c r="BW6" s="795"/>
      <c r="BX6" s="795"/>
      <c r="BY6" s="795"/>
      <c r="BZ6" s="795"/>
      <c r="CA6" s="795"/>
      <c r="CB6" s="795"/>
      <c r="CC6" s="795"/>
      <c r="CD6" s="795"/>
      <c r="CE6" s="795"/>
      <c r="CF6" s="795"/>
      <c r="CG6" s="796"/>
      <c r="CH6" s="800"/>
      <c r="CI6" s="801"/>
      <c r="CJ6" s="801"/>
      <c r="CK6" s="801"/>
      <c r="CL6" s="802"/>
      <c r="CM6" s="800"/>
      <c r="CN6" s="801"/>
      <c r="CO6" s="801"/>
      <c r="CP6" s="801"/>
      <c r="CQ6" s="802"/>
      <c r="CR6" s="800"/>
      <c r="CS6" s="801"/>
      <c r="CT6" s="801"/>
      <c r="CU6" s="801"/>
      <c r="CV6" s="802"/>
      <c r="CW6" s="800"/>
      <c r="CX6" s="801"/>
      <c r="CY6" s="801"/>
      <c r="CZ6" s="801"/>
      <c r="DA6" s="802"/>
      <c r="DB6" s="800"/>
      <c r="DC6" s="801"/>
      <c r="DD6" s="801"/>
      <c r="DE6" s="801"/>
      <c r="DF6" s="802"/>
      <c r="DG6" s="829"/>
      <c r="DH6" s="830"/>
      <c r="DI6" s="830"/>
      <c r="DJ6" s="830"/>
      <c r="DK6" s="831"/>
      <c r="DL6" s="829"/>
      <c r="DM6" s="830"/>
      <c r="DN6" s="830"/>
      <c r="DO6" s="830"/>
      <c r="DP6" s="831"/>
      <c r="DQ6" s="800"/>
      <c r="DR6" s="801"/>
      <c r="DS6" s="801"/>
      <c r="DT6" s="801"/>
      <c r="DU6" s="802"/>
      <c r="DV6" s="800"/>
      <c r="DW6" s="801"/>
      <c r="DX6" s="801"/>
      <c r="DY6" s="801"/>
      <c r="DZ6" s="806"/>
      <c r="EA6" s="230"/>
    </row>
    <row r="7" spans="1:131" s="231" customFormat="1" ht="26.25" customHeight="1" thickTop="1">
      <c r="A7" s="232">
        <v>1</v>
      </c>
      <c r="B7" s="813" t="s">
        <v>317</v>
      </c>
      <c r="C7" s="814"/>
      <c r="D7" s="814"/>
      <c r="E7" s="814"/>
      <c r="F7" s="814"/>
      <c r="G7" s="814"/>
      <c r="H7" s="814"/>
      <c r="I7" s="814"/>
      <c r="J7" s="814"/>
      <c r="K7" s="814"/>
      <c r="L7" s="814"/>
      <c r="M7" s="814"/>
      <c r="N7" s="814"/>
      <c r="O7" s="814"/>
      <c r="P7" s="815"/>
      <c r="Q7" s="816">
        <v>26112</v>
      </c>
      <c r="R7" s="817"/>
      <c r="S7" s="817"/>
      <c r="T7" s="817"/>
      <c r="U7" s="817"/>
      <c r="V7" s="817">
        <v>24641</v>
      </c>
      <c r="W7" s="817"/>
      <c r="X7" s="817"/>
      <c r="Y7" s="817"/>
      <c r="Z7" s="817"/>
      <c r="AA7" s="817">
        <v>1471</v>
      </c>
      <c r="AB7" s="817"/>
      <c r="AC7" s="817"/>
      <c r="AD7" s="817"/>
      <c r="AE7" s="818"/>
      <c r="AF7" s="819">
        <v>1133</v>
      </c>
      <c r="AG7" s="820"/>
      <c r="AH7" s="820"/>
      <c r="AI7" s="820"/>
      <c r="AJ7" s="821"/>
      <c r="AK7" s="822">
        <v>153</v>
      </c>
      <c r="AL7" s="823"/>
      <c r="AM7" s="823"/>
      <c r="AN7" s="823"/>
      <c r="AO7" s="823"/>
      <c r="AP7" s="823">
        <v>32190</v>
      </c>
      <c r="AQ7" s="823"/>
      <c r="AR7" s="823"/>
      <c r="AS7" s="823"/>
      <c r="AT7" s="823"/>
      <c r="AU7" s="824"/>
      <c r="AV7" s="824"/>
      <c r="AW7" s="824"/>
      <c r="AX7" s="824"/>
      <c r="AY7" s="825"/>
      <c r="AZ7" s="228"/>
      <c r="BA7" s="228"/>
      <c r="BB7" s="228"/>
      <c r="BC7" s="228"/>
      <c r="BD7" s="228"/>
      <c r="BE7" s="229"/>
      <c r="BF7" s="229"/>
      <c r="BG7" s="229"/>
      <c r="BH7" s="229"/>
      <c r="BI7" s="229"/>
      <c r="BJ7" s="229"/>
      <c r="BK7" s="229"/>
      <c r="BL7" s="229"/>
      <c r="BM7" s="229"/>
      <c r="BN7" s="229"/>
      <c r="BO7" s="229"/>
      <c r="BP7" s="229"/>
      <c r="BQ7" s="232">
        <v>1</v>
      </c>
      <c r="BR7" s="233"/>
      <c r="BS7" s="832" t="s">
        <v>525</v>
      </c>
      <c r="BT7" s="833"/>
      <c r="BU7" s="833"/>
      <c r="BV7" s="833"/>
      <c r="BW7" s="833"/>
      <c r="BX7" s="833"/>
      <c r="BY7" s="833"/>
      <c r="BZ7" s="833"/>
      <c r="CA7" s="833"/>
      <c r="CB7" s="833"/>
      <c r="CC7" s="833"/>
      <c r="CD7" s="833"/>
      <c r="CE7" s="833"/>
      <c r="CF7" s="833"/>
      <c r="CG7" s="851"/>
      <c r="CH7" s="810">
        <v>-5</v>
      </c>
      <c r="CI7" s="811"/>
      <c r="CJ7" s="811"/>
      <c r="CK7" s="811"/>
      <c r="CL7" s="812"/>
      <c r="CM7" s="810">
        <v>51</v>
      </c>
      <c r="CN7" s="811"/>
      <c r="CO7" s="811"/>
      <c r="CP7" s="811"/>
      <c r="CQ7" s="812"/>
      <c r="CR7" s="810">
        <v>75</v>
      </c>
      <c r="CS7" s="811"/>
      <c r="CT7" s="811"/>
      <c r="CU7" s="811"/>
      <c r="CV7" s="812"/>
      <c r="CW7" s="810">
        <v>1</v>
      </c>
      <c r="CX7" s="811"/>
      <c r="CY7" s="811"/>
      <c r="CZ7" s="811"/>
      <c r="DA7" s="812"/>
      <c r="DB7" s="810" t="s">
        <v>449</v>
      </c>
      <c r="DC7" s="811"/>
      <c r="DD7" s="811"/>
      <c r="DE7" s="811"/>
      <c r="DF7" s="812"/>
      <c r="DG7" s="810" t="s">
        <v>449</v>
      </c>
      <c r="DH7" s="811"/>
      <c r="DI7" s="811"/>
      <c r="DJ7" s="811"/>
      <c r="DK7" s="812"/>
      <c r="DL7" s="810" t="s">
        <v>449</v>
      </c>
      <c r="DM7" s="811"/>
      <c r="DN7" s="811"/>
      <c r="DO7" s="811"/>
      <c r="DP7" s="812"/>
      <c r="DQ7" s="810" t="s">
        <v>449</v>
      </c>
      <c r="DR7" s="811"/>
      <c r="DS7" s="811"/>
      <c r="DT7" s="811"/>
      <c r="DU7" s="812"/>
      <c r="DV7" s="807"/>
      <c r="DW7" s="808"/>
      <c r="DX7" s="808"/>
      <c r="DY7" s="808"/>
      <c r="DZ7" s="809"/>
      <c r="EA7" s="230"/>
    </row>
    <row r="8" spans="1:131" s="231" customFormat="1" ht="26.25" customHeight="1">
      <c r="A8" s="234">
        <v>2</v>
      </c>
      <c r="B8" s="835" t="s">
        <v>318</v>
      </c>
      <c r="C8" s="836"/>
      <c r="D8" s="836"/>
      <c r="E8" s="836"/>
      <c r="F8" s="836"/>
      <c r="G8" s="836"/>
      <c r="H8" s="836"/>
      <c r="I8" s="836"/>
      <c r="J8" s="836"/>
      <c r="K8" s="836"/>
      <c r="L8" s="836"/>
      <c r="M8" s="836"/>
      <c r="N8" s="836"/>
      <c r="O8" s="836"/>
      <c r="P8" s="837"/>
      <c r="Q8" s="838">
        <v>0</v>
      </c>
      <c r="R8" s="839"/>
      <c r="S8" s="839"/>
      <c r="T8" s="839"/>
      <c r="U8" s="839"/>
      <c r="V8" s="839">
        <v>0</v>
      </c>
      <c r="W8" s="839"/>
      <c r="X8" s="839"/>
      <c r="Y8" s="839"/>
      <c r="Z8" s="839"/>
      <c r="AA8" s="839" t="s">
        <v>512</v>
      </c>
      <c r="AB8" s="839"/>
      <c r="AC8" s="839"/>
      <c r="AD8" s="839"/>
      <c r="AE8" s="840"/>
      <c r="AF8" s="841" t="s">
        <v>129</v>
      </c>
      <c r="AG8" s="842"/>
      <c r="AH8" s="842"/>
      <c r="AI8" s="842"/>
      <c r="AJ8" s="843"/>
      <c r="AK8" s="849" t="s">
        <v>513</v>
      </c>
      <c r="AL8" s="850"/>
      <c r="AM8" s="850"/>
      <c r="AN8" s="850"/>
      <c r="AO8" s="850"/>
      <c r="AP8" s="850" t="s">
        <v>512</v>
      </c>
      <c r="AQ8" s="850"/>
      <c r="AR8" s="850"/>
      <c r="AS8" s="850"/>
      <c r="AT8" s="850"/>
      <c r="AU8" s="844"/>
      <c r="AV8" s="844"/>
      <c r="AW8" s="844"/>
      <c r="AX8" s="844"/>
      <c r="AY8" s="845"/>
      <c r="AZ8" s="228"/>
      <c r="BA8" s="228"/>
      <c r="BB8" s="228"/>
      <c r="BC8" s="228"/>
      <c r="BD8" s="228"/>
      <c r="BE8" s="229"/>
      <c r="BF8" s="229"/>
      <c r="BG8" s="229"/>
      <c r="BH8" s="229"/>
      <c r="BI8" s="229"/>
      <c r="BJ8" s="229"/>
      <c r="BK8" s="229"/>
      <c r="BL8" s="229"/>
      <c r="BM8" s="229"/>
      <c r="BN8" s="229"/>
      <c r="BO8" s="229"/>
      <c r="BP8" s="229"/>
      <c r="BQ8" s="234">
        <v>2</v>
      </c>
      <c r="BR8" s="235"/>
      <c r="BS8" s="832" t="s">
        <v>526</v>
      </c>
      <c r="BT8" s="833"/>
      <c r="BU8" s="833"/>
      <c r="BV8" s="833"/>
      <c r="BW8" s="833"/>
      <c r="BX8" s="833"/>
      <c r="BY8" s="833"/>
      <c r="BZ8" s="833"/>
      <c r="CA8" s="833"/>
      <c r="CB8" s="833"/>
      <c r="CC8" s="833"/>
      <c r="CD8" s="833"/>
      <c r="CE8" s="833"/>
      <c r="CF8" s="833"/>
      <c r="CG8" s="851"/>
      <c r="CH8" s="846">
        <v>-24</v>
      </c>
      <c r="CI8" s="847"/>
      <c r="CJ8" s="847"/>
      <c r="CK8" s="847"/>
      <c r="CL8" s="848"/>
      <c r="CM8" s="846">
        <v>150</v>
      </c>
      <c r="CN8" s="847"/>
      <c r="CO8" s="847"/>
      <c r="CP8" s="847"/>
      <c r="CQ8" s="848"/>
      <c r="CR8" s="846">
        <v>300</v>
      </c>
      <c r="CS8" s="847"/>
      <c r="CT8" s="847"/>
      <c r="CU8" s="847"/>
      <c r="CV8" s="848"/>
      <c r="CW8" s="846">
        <v>0</v>
      </c>
      <c r="CX8" s="847"/>
      <c r="CY8" s="847"/>
      <c r="CZ8" s="847"/>
      <c r="DA8" s="848"/>
      <c r="DB8" s="846" t="s">
        <v>449</v>
      </c>
      <c r="DC8" s="847"/>
      <c r="DD8" s="847"/>
      <c r="DE8" s="847"/>
      <c r="DF8" s="848"/>
      <c r="DG8" s="846" t="s">
        <v>449</v>
      </c>
      <c r="DH8" s="847"/>
      <c r="DI8" s="847"/>
      <c r="DJ8" s="847"/>
      <c r="DK8" s="848"/>
      <c r="DL8" s="846" t="s">
        <v>449</v>
      </c>
      <c r="DM8" s="847"/>
      <c r="DN8" s="847"/>
      <c r="DO8" s="847"/>
      <c r="DP8" s="848"/>
      <c r="DQ8" s="846" t="s">
        <v>449</v>
      </c>
      <c r="DR8" s="847"/>
      <c r="DS8" s="847"/>
      <c r="DT8" s="847"/>
      <c r="DU8" s="848"/>
      <c r="DV8" s="832"/>
      <c r="DW8" s="833"/>
      <c r="DX8" s="833"/>
      <c r="DY8" s="833"/>
      <c r="DZ8" s="834"/>
      <c r="EA8" s="230"/>
    </row>
    <row r="9" spans="1:131" s="231" customFormat="1" ht="26.25" customHeight="1">
      <c r="A9" s="234">
        <v>3</v>
      </c>
      <c r="B9" s="835"/>
      <c r="C9" s="836"/>
      <c r="D9" s="836"/>
      <c r="E9" s="836"/>
      <c r="F9" s="836"/>
      <c r="G9" s="836"/>
      <c r="H9" s="836"/>
      <c r="I9" s="836"/>
      <c r="J9" s="836"/>
      <c r="K9" s="836"/>
      <c r="L9" s="836"/>
      <c r="M9" s="836"/>
      <c r="N9" s="836"/>
      <c r="O9" s="836"/>
      <c r="P9" s="837"/>
      <c r="Q9" s="838"/>
      <c r="R9" s="839"/>
      <c r="S9" s="839"/>
      <c r="T9" s="839"/>
      <c r="U9" s="839"/>
      <c r="V9" s="839"/>
      <c r="W9" s="839"/>
      <c r="X9" s="839"/>
      <c r="Y9" s="839"/>
      <c r="Z9" s="839"/>
      <c r="AA9" s="839"/>
      <c r="AB9" s="839"/>
      <c r="AC9" s="839"/>
      <c r="AD9" s="839"/>
      <c r="AE9" s="840"/>
      <c r="AF9" s="841"/>
      <c r="AG9" s="842"/>
      <c r="AH9" s="842"/>
      <c r="AI9" s="842"/>
      <c r="AJ9" s="843"/>
      <c r="AK9" s="849"/>
      <c r="AL9" s="850"/>
      <c r="AM9" s="850"/>
      <c r="AN9" s="850"/>
      <c r="AO9" s="850"/>
      <c r="AP9" s="850"/>
      <c r="AQ9" s="850"/>
      <c r="AR9" s="850"/>
      <c r="AS9" s="850"/>
      <c r="AT9" s="850"/>
      <c r="AU9" s="844"/>
      <c r="AV9" s="844"/>
      <c r="AW9" s="844"/>
      <c r="AX9" s="844"/>
      <c r="AY9" s="845"/>
      <c r="AZ9" s="228"/>
      <c r="BA9" s="228"/>
      <c r="BB9" s="228"/>
      <c r="BC9" s="228"/>
      <c r="BD9" s="228"/>
      <c r="BE9" s="229"/>
      <c r="BF9" s="229"/>
      <c r="BG9" s="229"/>
      <c r="BH9" s="229"/>
      <c r="BI9" s="229"/>
      <c r="BJ9" s="229"/>
      <c r="BK9" s="229"/>
      <c r="BL9" s="229"/>
      <c r="BM9" s="229"/>
      <c r="BN9" s="229"/>
      <c r="BO9" s="229"/>
      <c r="BP9" s="229"/>
      <c r="BQ9" s="234">
        <v>3</v>
      </c>
      <c r="BR9" s="235"/>
      <c r="BS9" s="832" t="s">
        <v>527</v>
      </c>
      <c r="BT9" s="833"/>
      <c r="BU9" s="833"/>
      <c r="BV9" s="833"/>
      <c r="BW9" s="833"/>
      <c r="BX9" s="833"/>
      <c r="BY9" s="833"/>
      <c r="BZ9" s="833"/>
      <c r="CA9" s="833"/>
      <c r="CB9" s="833"/>
      <c r="CC9" s="833"/>
      <c r="CD9" s="833"/>
      <c r="CE9" s="833"/>
      <c r="CF9" s="833"/>
      <c r="CG9" s="851"/>
      <c r="CH9" s="846">
        <v>0</v>
      </c>
      <c r="CI9" s="847"/>
      <c r="CJ9" s="847"/>
      <c r="CK9" s="847"/>
      <c r="CL9" s="848"/>
      <c r="CM9" s="846">
        <v>4</v>
      </c>
      <c r="CN9" s="847"/>
      <c r="CO9" s="847"/>
      <c r="CP9" s="847"/>
      <c r="CQ9" s="848"/>
      <c r="CR9" s="846">
        <v>5</v>
      </c>
      <c r="CS9" s="847"/>
      <c r="CT9" s="847"/>
      <c r="CU9" s="847"/>
      <c r="CV9" s="848"/>
      <c r="CW9" s="846" t="s">
        <v>524</v>
      </c>
      <c r="CX9" s="847"/>
      <c r="CY9" s="847"/>
      <c r="CZ9" s="847"/>
      <c r="DA9" s="848"/>
      <c r="DB9" s="846" t="s">
        <v>449</v>
      </c>
      <c r="DC9" s="847"/>
      <c r="DD9" s="847"/>
      <c r="DE9" s="847"/>
      <c r="DF9" s="848"/>
      <c r="DG9" s="846" t="s">
        <v>449</v>
      </c>
      <c r="DH9" s="847"/>
      <c r="DI9" s="847"/>
      <c r="DJ9" s="847"/>
      <c r="DK9" s="848"/>
      <c r="DL9" s="846" t="s">
        <v>449</v>
      </c>
      <c r="DM9" s="847"/>
      <c r="DN9" s="847"/>
      <c r="DO9" s="847"/>
      <c r="DP9" s="848"/>
      <c r="DQ9" s="846" t="s">
        <v>449</v>
      </c>
      <c r="DR9" s="847"/>
      <c r="DS9" s="847"/>
      <c r="DT9" s="847"/>
      <c r="DU9" s="848"/>
      <c r="DV9" s="832"/>
      <c r="DW9" s="833"/>
      <c r="DX9" s="833"/>
      <c r="DY9" s="833"/>
      <c r="DZ9" s="834"/>
      <c r="EA9" s="230"/>
    </row>
    <row r="10" spans="1:131" s="231" customFormat="1" ht="26.25" customHeight="1">
      <c r="A10" s="234">
        <v>4</v>
      </c>
      <c r="B10" s="835"/>
      <c r="C10" s="836"/>
      <c r="D10" s="836"/>
      <c r="E10" s="836"/>
      <c r="F10" s="836"/>
      <c r="G10" s="836"/>
      <c r="H10" s="836"/>
      <c r="I10" s="836"/>
      <c r="J10" s="836"/>
      <c r="K10" s="836"/>
      <c r="L10" s="836"/>
      <c r="M10" s="836"/>
      <c r="N10" s="836"/>
      <c r="O10" s="836"/>
      <c r="P10" s="837"/>
      <c r="Q10" s="838"/>
      <c r="R10" s="839"/>
      <c r="S10" s="839"/>
      <c r="T10" s="839"/>
      <c r="U10" s="839"/>
      <c r="V10" s="839"/>
      <c r="W10" s="839"/>
      <c r="X10" s="839"/>
      <c r="Y10" s="839"/>
      <c r="Z10" s="839"/>
      <c r="AA10" s="839"/>
      <c r="AB10" s="839"/>
      <c r="AC10" s="839"/>
      <c r="AD10" s="839"/>
      <c r="AE10" s="840"/>
      <c r="AF10" s="841"/>
      <c r="AG10" s="842"/>
      <c r="AH10" s="842"/>
      <c r="AI10" s="842"/>
      <c r="AJ10" s="843"/>
      <c r="AK10" s="849"/>
      <c r="AL10" s="850"/>
      <c r="AM10" s="850"/>
      <c r="AN10" s="850"/>
      <c r="AO10" s="850"/>
      <c r="AP10" s="850"/>
      <c r="AQ10" s="850"/>
      <c r="AR10" s="850"/>
      <c r="AS10" s="850"/>
      <c r="AT10" s="850"/>
      <c r="AU10" s="844"/>
      <c r="AV10" s="844"/>
      <c r="AW10" s="844"/>
      <c r="AX10" s="844"/>
      <c r="AY10" s="845"/>
      <c r="AZ10" s="228"/>
      <c r="BA10" s="228"/>
      <c r="BB10" s="228"/>
      <c r="BC10" s="228"/>
      <c r="BD10" s="228"/>
      <c r="BE10" s="229"/>
      <c r="BF10" s="229"/>
      <c r="BG10" s="229"/>
      <c r="BH10" s="229"/>
      <c r="BI10" s="229"/>
      <c r="BJ10" s="229"/>
      <c r="BK10" s="229"/>
      <c r="BL10" s="229"/>
      <c r="BM10" s="229"/>
      <c r="BN10" s="229"/>
      <c r="BO10" s="229"/>
      <c r="BP10" s="229"/>
      <c r="BQ10" s="234">
        <v>4</v>
      </c>
      <c r="BR10" s="235"/>
      <c r="BS10" s="832" t="s">
        <v>528</v>
      </c>
      <c r="BT10" s="833"/>
      <c r="BU10" s="833"/>
      <c r="BV10" s="833"/>
      <c r="BW10" s="833"/>
      <c r="BX10" s="833"/>
      <c r="BY10" s="833"/>
      <c r="BZ10" s="833"/>
      <c r="CA10" s="833"/>
      <c r="CB10" s="833"/>
      <c r="CC10" s="833"/>
      <c r="CD10" s="833"/>
      <c r="CE10" s="833"/>
      <c r="CF10" s="833"/>
      <c r="CG10" s="851"/>
      <c r="CH10" s="846">
        <v>111</v>
      </c>
      <c r="CI10" s="847"/>
      <c r="CJ10" s="847"/>
      <c r="CK10" s="847"/>
      <c r="CL10" s="848"/>
      <c r="CM10" s="846">
        <v>512</v>
      </c>
      <c r="CN10" s="847"/>
      <c r="CO10" s="847"/>
      <c r="CP10" s="847"/>
      <c r="CQ10" s="848"/>
      <c r="CR10" s="846">
        <v>50</v>
      </c>
      <c r="CS10" s="847"/>
      <c r="CT10" s="847"/>
      <c r="CU10" s="847"/>
      <c r="CV10" s="848"/>
      <c r="CW10" s="846" t="s">
        <v>524</v>
      </c>
      <c r="CX10" s="847"/>
      <c r="CY10" s="847"/>
      <c r="CZ10" s="847"/>
      <c r="DA10" s="848"/>
      <c r="DB10" s="846" t="s">
        <v>449</v>
      </c>
      <c r="DC10" s="847"/>
      <c r="DD10" s="847"/>
      <c r="DE10" s="847"/>
      <c r="DF10" s="848"/>
      <c r="DG10" s="846" t="s">
        <v>449</v>
      </c>
      <c r="DH10" s="847"/>
      <c r="DI10" s="847"/>
      <c r="DJ10" s="847"/>
      <c r="DK10" s="848"/>
      <c r="DL10" s="846" t="s">
        <v>449</v>
      </c>
      <c r="DM10" s="847"/>
      <c r="DN10" s="847"/>
      <c r="DO10" s="847"/>
      <c r="DP10" s="848"/>
      <c r="DQ10" s="846" t="s">
        <v>449</v>
      </c>
      <c r="DR10" s="847"/>
      <c r="DS10" s="847"/>
      <c r="DT10" s="847"/>
      <c r="DU10" s="848"/>
      <c r="DV10" s="832"/>
      <c r="DW10" s="833"/>
      <c r="DX10" s="833"/>
      <c r="DY10" s="833"/>
      <c r="DZ10" s="834"/>
      <c r="EA10" s="230"/>
    </row>
    <row r="11" spans="1:131" s="231" customFormat="1" ht="26.25" customHeight="1">
      <c r="A11" s="234">
        <v>5</v>
      </c>
      <c r="B11" s="835"/>
      <c r="C11" s="836"/>
      <c r="D11" s="836"/>
      <c r="E11" s="836"/>
      <c r="F11" s="836"/>
      <c r="G11" s="836"/>
      <c r="H11" s="836"/>
      <c r="I11" s="836"/>
      <c r="J11" s="836"/>
      <c r="K11" s="836"/>
      <c r="L11" s="836"/>
      <c r="M11" s="836"/>
      <c r="N11" s="836"/>
      <c r="O11" s="836"/>
      <c r="P11" s="837"/>
      <c r="Q11" s="838"/>
      <c r="R11" s="839"/>
      <c r="S11" s="839"/>
      <c r="T11" s="839"/>
      <c r="U11" s="839"/>
      <c r="V11" s="839"/>
      <c r="W11" s="839"/>
      <c r="X11" s="839"/>
      <c r="Y11" s="839"/>
      <c r="Z11" s="839"/>
      <c r="AA11" s="839"/>
      <c r="AB11" s="839"/>
      <c r="AC11" s="839"/>
      <c r="AD11" s="839"/>
      <c r="AE11" s="840"/>
      <c r="AF11" s="841"/>
      <c r="AG11" s="842"/>
      <c r="AH11" s="842"/>
      <c r="AI11" s="842"/>
      <c r="AJ11" s="843"/>
      <c r="AK11" s="849"/>
      <c r="AL11" s="850"/>
      <c r="AM11" s="850"/>
      <c r="AN11" s="850"/>
      <c r="AO11" s="850"/>
      <c r="AP11" s="850"/>
      <c r="AQ11" s="850"/>
      <c r="AR11" s="850"/>
      <c r="AS11" s="850"/>
      <c r="AT11" s="850"/>
      <c r="AU11" s="844"/>
      <c r="AV11" s="844"/>
      <c r="AW11" s="844"/>
      <c r="AX11" s="844"/>
      <c r="AY11" s="845"/>
      <c r="AZ11" s="228"/>
      <c r="BA11" s="228"/>
      <c r="BB11" s="228"/>
      <c r="BC11" s="228"/>
      <c r="BD11" s="228"/>
      <c r="BE11" s="229"/>
      <c r="BF11" s="229"/>
      <c r="BG11" s="229"/>
      <c r="BH11" s="229"/>
      <c r="BI11" s="229"/>
      <c r="BJ11" s="229"/>
      <c r="BK11" s="229"/>
      <c r="BL11" s="229"/>
      <c r="BM11" s="229"/>
      <c r="BN11" s="229"/>
      <c r="BO11" s="229"/>
      <c r="BP11" s="229"/>
      <c r="BQ11" s="234">
        <v>5</v>
      </c>
      <c r="BR11" s="235"/>
      <c r="BS11" s="832" t="s">
        <v>529</v>
      </c>
      <c r="BT11" s="833"/>
      <c r="BU11" s="833"/>
      <c r="BV11" s="833"/>
      <c r="BW11" s="833"/>
      <c r="BX11" s="833"/>
      <c r="BY11" s="833"/>
      <c r="BZ11" s="833"/>
      <c r="CA11" s="833"/>
      <c r="CB11" s="833"/>
      <c r="CC11" s="833"/>
      <c r="CD11" s="833"/>
      <c r="CE11" s="833"/>
      <c r="CF11" s="833"/>
      <c r="CG11" s="851"/>
      <c r="CH11" s="846">
        <v>-1</v>
      </c>
      <c r="CI11" s="847"/>
      <c r="CJ11" s="847"/>
      <c r="CK11" s="847"/>
      <c r="CL11" s="848"/>
      <c r="CM11" s="846">
        <v>6</v>
      </c>
      <c r="CN11" s="847"/>
      <c r="CO11" s="847"/>
      <c r="CP11" s="847"/>
      <c r="CQ11" s="848"/>
      <c r="CR11" s="846">
        <v>2</v>
      </c>
      <c r="CS11" s="847"/>
      <c r="CT11" s="847"/>
      <c r="CU11" s="847"/>
      <c r="CV11" s="848"/>
      <c r="CW11" s="846">
        <v>7</v>
      </c>
      <c r="CX11" s="847"/>
      <c r="CY11" s="847"/>
      <c r="CZ11" s="847"/>
      <c r="DA11" s="848"/>
      <c r="DB11" s="846" t="s">
        <v>449</v>
      </c>
      <c r="DC11" s="847"/>
      <c r="DD11" s="847"/>
      <c r="DE11" s="847"/>
      <c r="DF11" s="848"/>
      <c r="DG11" s="846" t="s">
        <v>449</v>
      </c>
      <c r="DH11" s="847"/>
      <c r="DI11" s="847"/>
      <c r="DJ11" s="847"/>
      <c r="DK11" s="848"/>
      <c r="DL11" s="846" t="s">
        <v>449</v>
      </c>
      <c r="DM11" s="847"/>
      <c r="DN11" s="847"/>
      <c r="DO11" s="847"/>
      <c r="DP11" s="848"/>
      <c r="DQ11" s="846" t="s">
        <v>449</v>
      </c>
      <c r="DR11" s="847"/>
      <c r="DS11" s="847"/>
      <c r="DT11" s="847"/>
      <c r="DU11" s="848"/>
      <c r="DV11" s="832"/>
      <c r="DW11" s="833"/>
      <c r="DX11" s="833"/>
      <c r="DY11" s="833"/>
      <c r="DZ11" s="834"/>
      <c r="EA11" s="230"/>
    </row>
    <row r="12" spans="1:131" s="231" customFormat="1" ht="26.25" customHeight="1">
      <c r="A12" s="234">
        <v>6</v>
      </c>
      <c r="B12" s="835"/>
      <c r="C12" s="836"/>
      <c r="D12" s="836"/>
      <c r="E12" s="836"/>
      <c r="F12" s="836"/>
      <c r="G12" s="836"/>
      <c r="H12" s="836"/>
      <c r="I12" s="836"/>
      <c r="J12" s="836"/>
      <c r="K12" s="836"/>
      <c r="L12" s="836"/>
      <c r="M12" s="836"/>
      <c r="N12" s="836"/>
      <c r="O12" s="836"/>
      <c r="P12" s="837"/>
      <c r="Q12" s="838"/>
      <c r="R12" s="839"/>
      <c r="S12" s="839"/>
      <c r="T12" s="839"/>
      <c r="U12" s="839"/>
      <c r="V12" s="839"/>
      <c r="W12" s="839"/>
      <c r="X12" s="839"/>
      <c r="Y12" s="839"/>
      <c r="Z12" s="839"/>
      <c r="AA12" s="839"/>
      <c r="AB12" s="839"/>
      <c r="AC12" s="839"/>
      <c r="AD12" s="839"/>
      <c r="AE12" s="840"/>
      <c r="AF12" s="841"/>
      <c r="AG12" s="842"/>
      <c r="AH12" s="842"/>
      <c r="AI12" s="842"/>
      <c r="AJ12" s="843"/>
      <c r="AK12" s="849"/>
      <c r="AL12" s="850"/>
      <c r="AM12" s="850"/>
      <c r="AN12" s="850"/>
      <c r="AO12" s="850"/>
      <c r="AP12" s="850"/>
      <c r="AQ12" s="850"/>
      <c r="AR12" s="850"/>
      <c r="AS12" s="850"/>
      <c r="AT12" s="850"/>
      <c r="AU12" s="844"/>
      <c r="AV12" s="844"/>
      <c r="AW12" s="844"/>
      <c r="AX12" s="844"/>
      <c r="AY12" s="845"/>
      <c r="AZ12" s="228"/>
      <c r="BA12" s="228"/>
      <c r="BB12" s="228"/>
      <c r="BC12" s="228"/>
      <c r="BD12" s="228"/>
      <c r="BE12" s="229"/>
      <c r="BF12" s="229"/>
      <c r="BG12" s="229"/>
      <c r="BH12" s="229"/>
      <c r="BI12" s="229"/>
      <c r="BJ12" s="229"/>
      <c r="BK12" s="229"/>
      <c r="BL12" s="229"/>
      <c r="BM12" s="229"/>
      <c r="BN12" s="229"/>
      <c r="BO12" s="229"/>
      <c r="BP12" s="229"/>
      <c r="BQ12" s="234">
        <v>6</v>
      </c>
      <c r="BR12" s="235"/>
      <c r="BS12" s="832"/>
      <c r="BT12" s="833"/>
      <c r="BU12" s="833"/>
      <c r="BV12" s="833"/>
      <c r="BW12" s="833"/>
      <c r="BX12" s="833"/>
      <c r="BY12" s="833"/>
      <c r="BZ12" s="833"/>
      <c r="CA12" s="833"/>
      <c r="CB12" s="833"/>
      <c r="CC12" s="833"/>
      <c r="CD12" s="833"/>
      <c r="CE12" s="833"/>
      <c r="CF12" s="833"/>
      <c r="CG12" s="851"/>
      <c r="CH12" s="846"/>
      <c r="CI12" s="847"/>
      <c r="CJ12" s="847"/>
      <c r="CK12" s="847"/>
      <c r="CL12" s="848"/>
      <c r="CM12" s="846"/>
      <c r="CN12" s="847"/>
      <c r="CO12" s="847"/>
      <c r="CP12" s="847"/>
      <c r="CQ12" s="848"/>
      <c r="CR12" s="846"/>
      <c r="CS12" s="847"/>
      <c r="CT12" s="847"/>
      <c r="CU12" s="847"/>
      <c r="CV12" s="848"/>
      <c r="CW12" s="846"/>
      <c r="CX12" s="847"/>
      <c r="CY12" s="847"/>
      <c r="CZ12" s="847"/>
      <c r="DA12" s="848"/>
      <c r="DB12" s="846"/>
      <c r="DC12" s="847"/>
      <c r="DD12" s="847"/>
      <c r="DE12" s="847"/>
      <c r="DF12" s="848"/>
      <c r="DG12" s="846"/>
      <c r="DH12" s="847"/>
      <c r="DI12" s="847"/>
      <c r="DJ12" s="847"/>
      <c r="DK12" s="848"/>
      <c r="DL12" s="846"/>
      <c r="DM12" s="847"/>
      <c r="DN12" s="847"/>
      <c r="DO12" s="847"/>
      <c r="DP12" s="848"/>
      <c r="DQ12" s="846"/>
      <c r="DR12" s="847"/>
      <c r="DS12" s="847"/>
      <c r="DT12" s="847"/>
      <c r="DU12" s="848"/>
      <c r="DV12" s="832"/>
      <c r="DW12" s="833"/>
      <c r="DX12" s="833"/>
      <c r="DY12" s="833"/>
      <c r="DZ12" s="834"/>
      <c r="EA12" s="230"/>
    </row>
    <row r="13" spans="1:131" s="231" customFormat="1" ht="26.25" customHeight="1">
      <c r="A13" s="234">
        <v>7</v>
      </c>
      <c r="B13" s="835"/>
      <c r="C13" s="836"/>
      <c r="D13" s="836"/>
      <c r="E13" s="836"/>
      <c r="F13" s="836"/>
      <c r="G13" s="836"/>
      <c r="H13" s="836"/>
      <c r="I13" s="836"/>
      <c r="J13" s="836"/>
      <c r="K13" s="836"/>
      <c r="L13" s="836"/>
      <c r="M13" s="836"/>
      <c r="N13" s="836"/>
      <c r="O13" s="836"/>
      <c r="P13" s="837"/>
      <c r="Q13" s="838"/>
      <c r="R13" s="839"/>
      <c r="S13" s="839"/>
      <c r="T13" s="839"/>
      <c r="U13" s="839"/>
      <c r="V13" s="839"/>
      <c r="W13" s="839"/>
      <c r="X13" s="839"/>
      <c r="Y13" s="839"/>
      <c r="Z13" s="839"/>
      <c r="AA13" s="839"/>
      <c r="AB13" s="839"/>
      <c r="AC13" s="839"/>
      <c r="AD13" s="839"/>
      <c r="AE13" s="840"/>
      <c r="AF13" s="841"/>
      <c r="AG13" s="842"/>
      <c r="AH13" s="842"/>
      <c r="AI13" s="842"/>
      <c r="AJ13" s="843"/>
      <c r="AK13" s="849"/>
      <c r="AL13" s="850"/>
      <c r="AM13" s="850"/>
      <c r="AN13" s="850"/>
      <c r="AO13" s="850"/>
      <c r="AP13" s="850"/>
      <c r="AQ13" s="850"/>
      <c r="AR13" s="850"/>
      <c r="AS13" s="850"/>
      <c r="AT13" s="850"/>
      <c r="AU13" s="844"/>
      <c r="AV13" s="844"/>
      <c r="AW13" s="844"/>
      <c r="AX13" s="844"/>
      <c r="AY13" s="845"/>
      <c r="AZ13" s="228"/>
      <c r="BA13" s="228"/>
      <c r="BB13" s="228"/>
      <c r="BC13" s="228"/>
      <c r="BD13" s="228"/>
      <c r="BE13" s="229"/>
      <c r="BF13" s="229"/>
      <c r="BG13" s="229"/>
      <c r="BH13" s="229"/>
      <c r="BI13" s="229"/>
      <c r="BJ13" s="229"/>
      <c r="BK13" s="229"/>
      <c r="BL13" s="229"/>
      <c r="BM13" s="229"/>
      <c r="BN13" s="229"/>
      <c r="BO13" s="229"/>
      <c r="BP13" s="229"/>
      <c r="BQ13" s="234">
        <v>7</v>
      </c>
      <c r="BR13" s="235"/>
      <c r="BS13" s="832"/>
      <c r="BT13" s="833"/>
      <c r="BU13" s="833"/>
      <c r="BV13" s="833"/>
      <c r="BW13" s="833"/>
      <c r="BX13" s="833"/>
      <c r="BY13" s="833"/>
      <c r="BZ13" s="833"/>
      <c r="CA13" s="833"/>
      <c r="CB13" s="833"/>
      <c r="CC13" s="833"/>
      <c r="CD13" s="833"/>
      <c r="CE13" s="833"/>
      <c r="CF13" s="833"/>
      <c r="CG13" s="851"/>
      <c r="CH13" s="846"/>
      <c r="CI13" s="847"/>
      <c r="CJ13" s="847"/>
      <c r="CK13" s="847"/>
      <c r="CL13" s="848"/>
      <c r="CM13" s="846"/>
      <c r="CN13" s="847"/>
      <c r="CO13" s="847"/>
      <c r="CP13" s="847"/>
      <c r="CQ13" s="848"/>
      <c r="CR13" s="846"/>
      <c r="CS13" s="847"/>
      <c r="CT13" s="847"/>
      <c r="CU13" s="847"/>
      <c r="CV13" s="848"/>
      <c r="CW13" s="846"/>
      <c r="CX13" s="847"/>
      <c r="CY13" s="847"/>
      <c r="CZ13" s="847"/>
      <c r="DA13" s="848"/>
      <c r="DB13" s="846"/>
      <c r="DC13" s="847"/>
      <c r="DD13" s="847"/>
      <c r="DE13" s="847"/>
      <c r="DF13" s="848"/>
      <c r="DG13" s="846"/>
      <c r="DH13" s="847"/>
      <c r="DI13" s="847"/>
      <c r="DJ13" s="847"/>
      <c r="DK13" s="848"/>
      <c r="DL13" s="846"/>
      <c r="DM13" s="847"/>
      <c r="DN13" s="847"/>
      <c r="DO13" s="847"/>
      <c r="DP13" s="848"/>
      <c r="DQ13" s="846"/>
      <c r="DR13" s="847"/>
      <c r="DS13" s="847"/>
      <c r="DT13" s="847"/>
      <c r="DU13" s="848"/>
      <c r="DV13" s="832"/>
      <c r="DW13" s="833"/>
      <c r="DX13" s="833"/>
      <c r="DY13" s="833"/>
      <c r="DZ13" s="834"/>
      <c r="EA13" s="230"/>
    </row>
    <row r="14" spans="1:131" s="231" customFormat="1" ht="26.25" customHeight="1">
      <c r="A14" s="234">
        <v>8</v>
      </c>
      <c r="B14" s="835"/>
      <c r="C14" s="836"/>
      <c r="D14" s="836"/>
      <c r="E14" s="836"/>
      <c r="F14" s="836"/>
      <c r="G14" s="836"/>
      <c r="H14" s="836"/>
      <c r="I14" s="836"/>
      <c r="J14" s="836"/>
      <c r="K14" s="836"/>
      <c r="L14" s="836"/>
      <c r="M14" s="836"/>
      <c r="N14" s="836"/>
      <c r="O14" s="836"/>
      <c r="P14" s="837"/>
      <c r="Q14" s="838"/>
      <c r="R14" s="839"/>
      <c r="S14" s="839"/>
      <c r="T14" s="839"/>
      <c r="U14" s="839"/>
      <c r="V14" s="839"/>
      <c r="W14" s="839"/>
      <c r="X14" s="839"/>
      <c r="Y14" s="839"/>
      <c r="Z14" s="839"/>
      <c r="AA14" s="839"/>
      <c r="AB14" s="839"/>
      <c r="AC14" s="839"/>
      <c r="AD14" s="839"/>
      <c r="AE14" s="840"/>
      <c r="AF14" s="841"/>
      <c r="AG14" s="842"/>
      <c r="AH14" s="842"/>
      <c r="AI14" s="842"/>
      <c r="AJ14" s="843"/>
      <c r="AK14" s="849"/>
      <c r="AL14" s="850"/>
      <c r="AM14" s="850"/>
      <c r="AN14" s="850"/>
      <c r="AO14" s="850"/>
      <c r="AP14" s="850"/>
      <c r="AQ14" s="850"/>
      <c r="AR14" s="850"/>
      <c r="AS14" s="850"/>
      <c r="AT14" s="850"/>
      <c r="AU14" s="844"/>
      <c r="AV14" s="844"/>
      <c r="AW14" s="844"/>
      <c r="AX14" s="844"/>
      <c r="AY14" s="845"/>
      <c r="AZ14" s="228"/>
      <c r="BA14" s="228"/>
      <c r="BB14" s="228"/>
      <c r="BC14" s="228"/>
      <c r="BD14" s="228"/>
      <c r="BE14" s="229"/>
      <c r="BF14" s="229"/>
      <c r="BG14" s="229"/>
      <c r="BH14" s="229"/>
      <c r="BI14" s="229"/>
      <c r="BJ14" s="229"/>
      <c r="BK14" s="229"/>
      <c r="BL14" s="229"/>
      <c r="BM14" s="229"/>
      <c r="BN14" s="229"/>
      <c r="BO14" s="229"/>
      <c r="BP14" s="229"/>
      <c r="BQ14" s="234">
        <v>8</v>
      </c>
      <c r="BR14" s="235"/>
      <c r="BS14" s="832"/>
      <c r="BT14" s="833"/>
      <c r="BU14" s="833"/>
      <c r="BV14" s="833"/>
      <c r="BW14" s="833"/>
      <c r="BX14" s="833"/>
      <c r="BY14" s="833"/>
      <c r="BZ14" s="833"/>
      <c r="CA14" s="833"/>
      <c r="CB14" s="833"/>
      <c r="CC14" s="833"/>
      <c r="CD14" s="833"/>
      <c r="CE14" s="833"/>
      <c r="CF14" s="833"/>
      <c r="CG14" s="851"/>
      <c r="CH14" s="846"/>
      <c r="CI14" s="847"/>
      <c r="CJ14" s="847"/>
      <c r="CK14" s="847"/>
      <c r="CL14" s="848"/>
      <c r="CM14" s="846"/>
      <c r="CN14" s="847"/>
      <c r="CO14" s="847"/>
      <c r="CP14" s="847"/>
      <c r="CQ14" s="848"/>
      <c r="CR14" s="846"/>
      <c r="CS14" s="847"/>
      <c r="CT14" s="847"/>
      <c r="CU14" s="847"/>
      <c r="CV14" s="848"/>
      <c r="CW14" s="846"/>
      <c r="CX14" s="847"/>
      <c r="CY14" s="847"/>
      <c r="CZ14" s="847"/>
      <c r="DA14" s="848"/>
      <c r="DB14" s="846"/>
      <c r="DC14" s="847"/>
      <c r="DD14" s="847"/>
      <c r="DE14" s="847"/>
      <c r="DF14" s="848"/>
      <c r="DG14" s="846"/>
      <c r="DH14" s="847"/>
      <c r="DI14" s="847"/>
      <c r="DJ14" s="847"/>
      <c r="DK14" s="848"/>
      <c r="DL14" s="846"/>
      <c r="DM14" s="847"/>
      <c r="DN14" s="847"/>
      <c r="DO14" s="847"/>
      <c r="DP14" s="848"/>
      <c r="DQ14" s="846"/>
      <c r="DR14" s="847"/>
      <c r="DS14" s="847"/>
      <c r="DT14" s="847"/>
      <c r="DU14" s="848"/>
      <c r="DV14" s="832"/>
      <c r="DW14" s="833"/>
      <c r="DX14" s="833"/>
      <c r="DY14" s="833"/>
      <c r="DZ14" s="834"/>
      <c r="EA14" s="230"/>
    </row>
    <row r="15" spans="1:131" s="231" customFormat="1" ht="26.25" customHeight="1">
      <c r="A15" s="234">
        <v>9</v>
      </c>
      <c r="B15" s="835"/>
      <c r="C15" s="836"/>
      <c r="D15" s="836"/>
      <c r="E15" s="836"/>
      <c r="F15" s="836"/>
      <c r="G15" s="836"/>
      <c r="H15" s="836"/>
      <c r="I15" s="836"/>
      <c r="J15" s="836"/>
      <c r="K15" s="836"/>
      <c r="L15" s="836"/>
      <c r="M15" s="836"/>
      <c r="N15" s="836"/>
      <c r="O15" s="836"/>
      <c r="P15" s="837"/>
      <c r="Q15" s="838"/>
      <c r="R15" s="839"/>
      <c r="S15" s="839"/>
      <c r="T15" s="839"/>
      <c r="U15" s="839"/>
      <c r="V15" s="839"/>
      <c r="W15" s="839"/>
      <c r="X15" s="839"/>
      <c r="Y15" s="839"/>
      <c r="Z15" s="839"/>
      <c r="AA15" s="839"/>
      <c r="AB15" s="839"/>
      <c r="AC15" s="839"/>
      <c r="AD15" s="839"/>
      <c r="AE15" s="840"/>
      <c r="AF15" s="841"/>
      <c r="AG15" s="842"/>
      <c r="AH15" s="842"/>
      <c r="AI15" s="842"/>
      <c r="AJ15" s="843"/>
      <c r="AK15" s="849"/>
      <c r="AL15" s="850"/>
      <c r="AM15" s="850"/>
      <c r="AN15" s="850"/>
      <c r="AO15" s="850"/>
      <c r="AP15" s="850"/>
      <c r="AQ15" s="850"/>
      <c r="AR15" s="850"/>
      <c r="AS15" s="850"/>
      <c r="AT15" s="850"/>
      <c r="AU15" s="844"/>
      <c r="AV15" s="844"/>
      <c r="AW15" s="844"/>
      <c r="AX15" s="844"/>
      <c r="AY15" s="845"/>
      <c r="AZ15" s="228"/>
      <c r="BA15" s="228"/>
      <c r="BB15" s="228"/>
      <c r="BC15" s="228"/>
      <c r="BD15" s="228"/>
      <c r="BE15" s="229"/>
      <c r="BF15" s="229"/>
      <c r="BG15" s="229"/>
      <c r="BH15" s="229"/>
      <c r="BI15" s="229"/>
      <c r="BJ15" s="229"/>
      <c r="BK15" s="229"/>
      <c r="BL15" s="229"/>
      <c r="BM15" s="229"/>
      <c r="BN15" s="229"/>
      <c r="BO15" s="229"/>
      <c r="BP15" s="229"/>
      <c r="BQ15" s="234">
        <v>9</v>
      </c>
      <c r="BR15" s="235"/>
      <c r="BS15" s="832"/>
      <c r="BT15" s="833"/>
      <c r="BU15" s="833"/>
      <c r="BV15" s="833"/>
      <c r="BW15" s="833"/>
      <c r="BX15" s="833"/>
      <c r="BY15" s="833"/>
      <c r="BZ15" s="833"/>
      <c r="CA15" s="833"/>
      <c r="CB15" s="833"/>
      <c r="CC15" s="833"/>
      <c r="CD15" s="833"/>
      <c r="CE15" s="833"/>
      <c r="CF15" s="833"/>
      <c r="CG15" s="851"/>
      <c r="CH15" s="846"/>
      <c r="CI15" s="847"/>
      <c r="CJ15" s="847"/>
      <c r="CK15" s="847"/>
      <c r="CL15" s="848"/>
      <c r="CM15" s="846"/>
      <c r="CN15" s="847"/>
      <c r="CO15" s="847"/>
      <c r="CP15" s="847"/>
      <c r="CQ15" s="848"/>
      <c r="CR15" s="846"/>
      <c r="CS15" s="847"/>
      <c r="CT15" s="847"/>
      <c r="CU15" s="847"/>
      <c r="CV15" s="848"/>
      <c r="CW15" s="846"/>
      <c r="CX15" s="847"/>
      <c r="CY15" s="847"/>
      <c r="CZ15" s="847"/>
      <c r="DA15" s="848"/>
      <c r="DB15" s="846"/>
      <c r="DC15" s="847"/>
      <c r="DD15" s="847"/>
      <c r="DE15" s="847"/>
      <c r="DF15" s="848"/>
      <c r="DG15" s="846"/>
      <c r="DH15" s="847"/>
      <c r="DI15" s="847"/>
      <c r="DJ15" s="847"/>
      <c r="DK15" s="848"/>
      <c r="DL15" s="846"/>
      <c r="DM15" s="847"/>
      <c r="DN15" s="847"/>
      <c r="DO15" s="847"/>
      <c r="DP15" s="848"/>
      <c r="DQ15" s="846"/>
      <c r="DR15" s="847"/>
      <c r="DS15" s="847"/>
      <c r="DT15" s="847"/>
      <c r="DU15" s="848"/>
      <c r="DV15" s="832"/>
      <c r="DW15" s="833"/>
      <c r="DX15" s="833"/>
      <c r="DY15" s="833"/>
      <c r="DZ15" s="834"/>
      <c r="EA15" s="230"/>
    </row>
    <row r="16" spans="1:131" s="231" customFormat="1" ht="26.25" customHeight="1">
      <c r="A16" s="234">
        <v>10</v>
      </c>
      <c r="B16" s="835"/>
      <c r="C16" s="836"/>
      <c r="D16" s="836"/>
      <c r="E16" s="836"/>
      <c r="F16" s="836"/>
      <c r="G16" s="836"/>
      <c r="H16" s="836"/>
      <c r="I16" s="836"/>
      <c r="J16" s="836"/>
      <c r="K16" s="836"/>
      <c r="L16" s="836"/>
      <c r="M16" s="836"/>
      <c r="N16" s="836"/>
      <c r="O16" s="836"/>
      <c r="P16" s="837"/>
      <c r="Q16" s="838"/>
      <c r="R16" s="839"/>
      <c r="S16" s="839"/>
      <c r="T16" s="839"/>
      <c r="U16" s="839"/>
      <c r="V16" s="839"/>
      <c r="W16" s="839"/>
      <c r="X16" s="839"/>
      <c r="Y16" s="839"/>
      <c r="Z16" s="839"/>
      <c r="AA16" s="839"/>
      <c r="AB16" s="839"/>
      <c r="AC16" s="839"/>
      <c r="AD16" s="839"/>
      <c r="AE16" s="840"/>
      <c r="AF16" s="841"/>
      <c r="AG16" s="842"/>
      <c r="AH16" s="842"/>
      <c r="AI16" s="842"/>
      <c r="AJ16" s="843"/>
      <c r="AK16" s="849"/>
      <c r="AL16" s="850"/>
      <c r="AM16" s="850"/>
      <c r="AN16" s="850"/>
      <c r="AO16" s="850"/>
      <c r="AP16" s="850"/>
      <c r="AQ16" s="850"/>
      <c r="AR16" s="850"/>
      <c r="AS16" s="850"/>
      <c r="AT16" s="850"/>
      <c r="AU16" s="844"/>
      <c r="AV16" s="844"/>
      <c r="AW16" s="844"/>
      <c r="AX16" s="844"/>
      <c r="AY16" s="845"/>
      <c r="AZ16" s="228"/>
      <c r="BA16" s="228"/>
      <c r="BB16" s="228"/>
      <c r="BC16" s="228"/>
      <c r="BD16" s="228"/>
      <c r="BE16" s="229"/>
      <c r="BF16" s="229"/>
      <c r="BG16" s="229"/>
      <c r="BH16" s="229"/>
      <c r="BI16" s="229"/>
      <c r="BJ16" s="229"/>
      <c r="BK16" s="229"/>
      <c r="BL16" s="229"/>
      <c r="BM16" s="229"/>
      <c r="BN16" s="229"/>
      <c r="BO16" s="229"/>
      <c r="BP16" s="229"/>
      <c r="BQ16" s="234">
        <v>10</v>
      </c>
      <c r="BR16" s="235"/>
      <c r="BS16" s="832"/>
      <c r="BT16" s="833"/>
      <c r="BU16" s="833"/>
      <c r="BV16" s="833"/>
      <c r="BW16" s="833"/>
      <c r="BX16" s="833"/>
      <c r="BY16" s="833"/>
      <c r="BZ16" s="833"/>
      <c r="CA16" s="833"/>
      <c r="CB16" s="833"/>
      <c r="CC16" s="833"/>
      <c r="CD16" s="833"/>
      <c r="CE16" s="833"/>
      <c r="CF16" s="833"/>
      <c r="CG16" s="851"/>
      <c r="CH16" s="846"/>
      <c r="CI16" s="847"/>
      <c r="CJ16" s="847"/>
      <c r="CK16" s="847"/>
      <c r="CL16" s="848"/>
      <c r="CM16" s="846"/>
      <c r="CN16" s="847"/>
      <c r="CO16" s="847"/>
      <c r="CP16" s="847"/>
      <c r="CQ16" s="848"/>
      <c r="CR16" s="846"/>
      <c r="CS16" s="847"/>
      <c r="CT16" s="847"/>
      <c r="CU16" s="847"/>
      <c r="CV16" s="848"/>
      <c r="CW16" s="846"/>
      <c r="CX16" s="847"/>
      <c r="CY16" s="847"/>
      <c r="CZ16" s="847"/>
      <c r="DA16" s="848"/>
      <c r="DB16" s="846"/>
      <c r="DC16" s="847"/>
      <c r="DD16" s="847"/>
      <c r="DE16" s="847"/>
      <c r="DF16" s="848"/>
      <c r="DG16" s="846"/>
      <c r="DH16" s="847"/>
      <c r="DI16" s="847"/>
      <c r="DJ16" s="847"/>
      <c r="DK16" s="848"/>
      <c r="DL16" s="846"/>
      <c r="DM16" s="847"/>
      <c r="DN16" s="847"/>
      <c r="DO16" s="847"/>
      <c r="DP16" s="848"/>
      <c r="DQ16" s="846"/>
      <c r="DR16" s="847"/>
      <c r="DS16" s="847"/>
      <c r="DT16" s="847"/>
      <c r="DU16" s="848"/>
      <c r="DV16" s="832"/>
      <c r="DW16" s="833"/>
      <c r="DX16" s="833"/>
      <c r="DY16" s="833"/>
      <c r="DZ16" s="834"/>
      <c r="EA16" s="230"/>
    </row>
    <row r="17" spans="1:131" s="231" customFormat="1" ht="26.25" customHeight="1">
      <c r="A17" s="234">
        <v>11</v>
      </c>
      <c r="B17" s="835"/>
      <c r="C17" s="836"/>
      <c r="D17" s="836"/>
      <c r="E17" s="836"/>
      <c r="F17" s="836"/>
      <c r="G17" s="836"/>
      <c r="H17" s="836"/>
      <c r="I17" s="836"/>
      <c r="J17" s="836"/>
      <c r="K17" s="836"/>
      <c r="L17" s="836"/>
      <c r="M17" s="836"/>
      <c r="N17" s="836"/>
      <c r="O17" s="836"/>
      <c r="P17" s="837"/>
      <c r="Q17" s="838"/>
      <c r="R17" s="839"/>
      <c r="S17" s="839"/>
      <c r="T17" s="839"/>
      <c r="U17" s="839"/>
      <c r="V17" s="839"/>
      <c r="W17" s="839"/>
      <c r="X17" s="839"/>
      <c r="Y17" s="839"/>
      <c r="Z17" s="839"/>
      <c r="AA17" s="839"/>
      <c r="AB17" s="839"/>
      <c r="AC17" s="839"/>
      <c r="AD17" s="839"/>
      <c r="AE17" s="840"/>
      <c r="AF17" s="841"/>
      <c r="AG17" s="842"/>
      <c r="AH17" s="842"/>
      <c r="AI17" s="842"/>
      <c r="AJ17" s="843"/>
      <c r="AK17" s="849"/>
      <c r="AL17" s="850"/>
      <c r="AM17" s="850"/>
      <c r="AN17" s="850"/>
      <c r="AO17" s="850"/>
      <c r="AP17" s="850"/>
      <c r="AQ17" s="850"/>
      <c r="AR17" s="850"/>
      <c r="AS17" s="850"/>
      <c r="AT17" s="850"/>
      <c r="AU17" s="844"/>
      <c r="AV17" s="844"/>
      <c r="AW17" s="844"/>
      <c r="AX17" s="844"/>
      <c r="AY17" s="845"/>
      <c r="AZ17" s="228"/>
      <c r="BA17" s="228"/>
      <c r="BB17" s="228"/>
      <c r="BC17" s="228"/>
      <c r="BD17" s="228"/>
      <c r="BE17" s="229"/>
      <c r="BF17" s="229"/>
      <c r="BG17" s="229"/>
      <c r="BH17" s="229"/>
      <c r="BI17" s="229"/>
      <c r="BJ17" s="229"/>
      <c r="BK17" s="229"/>
      <c r="BL17" s="229"/>
      <c r="BM17" s="229"/>
      <c r="BN17" s="229"/>
      <c r="BO17" s="229"/>
      <c r="BP17" s="229"/>
      <c r="BQ17" s="234">
        <v>11</v>
      </c>
      <c r="BR17" s="235"/>
      <c r="BS17" s="832"/>
      <c r="BT17" s="833"/>
      <c r="BU17" s="833"/>
      <c r="BV17" s="833"/>
      <c r="BW17" s="833"/>
      <c r="BX17" s="833"/>
      <c r="BY17" s="833"/>
      <c r="BZ17" s="833"/>
      <c r="CA17" s="833"/>
      <c r="CB17" s="833"/>
      <c r="CC17" s="833"/>
      <c r="CD17" s="833"/>
      <c r="CE17" s="833"/>
      <c r="CF17" s="833"/>
      <c r="CG17" s="851"/>
      <c r="CH17" s="846"/>
      <c r="CI17" s="847"/>
      <c r="CJ17" s="847"/>
      <c r="CK17" s="847"/>
      <c r="CL17" s="848"/>
      <c r="CM17" s="846"/>
      <c r="CN17" s="847"/>
      <c r="CO17" s="847"/>
      <c r="CP17" s="847"/>
      <c r="CQ17" s="848"/>
      <c r="CR17" s="846"/>
      <c r="CS17" s="847"/>
      <c r="CT17" s="847"/>
      <c r="CU17" s="847"/>
      <c r="CV17" s="848"/>
      <c r="CW17" s="846"/>
      <c r="CX17" s="847"/>
      <c r="CY17" s="847"/>
      <c r="CZ17" s="847"/>
      <c r="DA17" s="848"/>
      <c r="DB17" s="846"/>
      <c r="DC17" s="847"/>
      <c r="DD17" s="847"/>
      <c r="DE17" s="847"/>
      <c r="DF17" s="848"/>
      <c r="DG17" s="846"/>
      <c r="DH17" s="847"/>
      <c r="DI17" s="847"/>
      <c r="DJ17" s="847"/>
      <c r="DK17" s="848"/>
      <c r="DL17" s="846"/>
      <c r="DM17" s="847"/>
      <c r="DN17" s="847"/>
      <c r="DO17" s="847"/>
      <c r="DP17" s="848"/>
      <c r="DQ17" s="846"/>
      <c r="DR17" s="847"/>
      <c r="DS17" s="847"/>
      <c r="DT17" s="847"/>
      <c r="DU17" s="848"/>
      <c r="DV17" s="832"/>
      <c r="DW17" s="833"/>
      <c r="DX17" s="833"/>
      <c r="DY17" s="833"/>
      <c r="DZ17" s="834"/>
      <c r="EA17" s="230"/>
    </row>
    <row r="18" spans="1:131" s="231" customFormat="1" ht="26.25" customHeight="1">
      <c r="A18" s="234">
        <v>12</v>
      </c>
      <c r="B18" s="835"/>
      <c r="C18" s="836"/>
      <c r="D18" s="836"/>
      <c r="E18" s="836"/>
      <c r="F18" s="836"/>
      <c r="G18" s="836"/>
      <c r="H18" s="836"/>
      <c r="I18" s="836"/>
      <c r="J18" s="836"/>
      <c r="K18" s="836"/>
      <c r="L18" s="836"/>
      <c r="M18" s="836"/>
      <c r="N18" s="836"/>
      <c r="O18" s="836"/>
      <c r="P18" s="837"/>
      <c r="Q18" s="838"/>
      <c r="R18" s="839"/>
      <c r="S18" s="839"/>
      <c r="T18" s="839"/>
      <c r="U18" s="839"/>
      <c r="V18" s="839"/>
      <c r="W18" s="839"/>
      <c r="X18" s="839"/>
      <c r="Y18" s="839"/>
      <c r="Z18" s="839"/>
      <c r="AA18" s="839"/>
      <c r="AB18" s="839"/>
      <c r="AC18" s="839"/>
      <c r="AD18" s="839"/>
      <c r="AE18" s="840"/>
      <c r="AF18" s="841"/>
      <c r="AG18" s="842"/>
      <c r="AH18" s="842"/>
      <c r="AI18" s="842"/>
      <c r="AJ18" s="843"/>
      <c r="AK18" s="849"/>
      <c r="AL18" s="850"/>
      <c r="AM18" s="850"/>
      <c r="AN18" s="850"/>
      <c r="AO18" s="850"/>
      <c r="AP18" s="850"/>
      <c r="AQ18" s="850"/>
      <c r="AR18" s="850"/>
      <c r="AS18" s="850"/>
      <c r="AT18" s="850"/>
      <c r="AU18" s="844"/>
      <c r="AV18" s="844"/>
      <c r="AW18" s="844"/>
      <c r="AX18" s="844"/>
      <c r="AY18" s="845"/>
      <c r="AZ18" s="228"/>
      <c r="BA18" s="228"/>
      <c r="BB18" s="228"/>
      <c r="BC18" s="228"/>
      <c r="BD18" s="228"/>
      <c r="BE18" s="229"/>
      <c r="BF18" s="229"/>
      <c r="BG18" s="229"/>
      <c r="BH18" s="229"/>
      <c r="BI18" s="229"/>
      <c r="BJ18" s="229"/>
      <c r="BK18" s="229"/>
      <c r="BL18" s="229"/>
      <c r="BM18" s="229"/>
      <c r="BN18" s="229"/>
      <c r="BO18" s="229"/>
      <c r="BP18" s="229"/>
      <c r="BQ18" s="234">
        <v>12</v>
      </c>
      <c r="BR18" s="235"/>
      <c r="BS18" s="832"/>
      <c r="BT18" s="833"/>
      <c r="BU18" s="833"/>
      <c r="BV18" s="833"/>
      <c r="BW18" s="833"/>
      <c r="BX18" s="833"/>
      <c r="BY18" s="833"/>
      <c r="BZ18" s="833"/>
      <c r="CA18" s="833"/>
      <c r="CB18" s="833"/>
      <c r="CC18" s="833"/>
      <c r="CD18" s="833"/>
      <c r="CE18" s="833"/>
      <c r="CF18" s="833"/>
      <c r="CG18" s="851"/>
      <c r="CH18" s="846"/>
      <c r="CI18" s="847"/>
      <c r="CJ18" s="847"/>
      <c r="CK18" s="847"/>
      <c r="CL18" s="848"/>
      <c r="CM18" s="846"/>
      <c r="CN18" s="847"/>
      <c r="CO18" s="847"/>
      <c r="CP18" s="847"/>
      <c r="CQ18" s="848"/>
      <c r="CR18" s="846"/>
      <c r="CS18" s="847"/>
      <c r="CT18" s="847"/>
      <c r="CU18" s="847"/>
      <c r="CV18" s="848"/>
      <c r="CW18" s="846"/>
      <c r="CX18" s="847"/>
      <c r="CY18" s="847"/>
      <c r="CZ18" s="847"/>
      <c r="DA18" s="848"/>
      <c r="DB18" s="846"/>
      <c r="DC18" s="847"/>
      <c r="DD18" s="847"/>
      <c r="DE18" s="847"/>
      <c r="DF18" s="848"/>
      <c r="DG18" s="846"/>
      <c r="DH18" s="847"/>
      <c r="DI18" s="847"/>
      <c r="DJ18" s="847"/>
      <c r="DK18" s="848"/>
      <c r="DL18" s="846"/>
      <c r="DM18" s="847"/>
      <c r="DN18" s="847"/>
      <c r="DO18" s="847"/>
      <c r="DP18" s="848"/>
      <c r="DQ18" s="846"/>
      <c r="DR18" s="847"/>
      <c r="DS18" s="847"/>
      <c r="DT18" s="847"/>
      <c r="DU18" s="848"/>
      <c r="DV18" s="832"/>
      <c r="DW18" s="833"/>
      <c r="DX18" s="833"/>
      <c r="DY18" s="833"/>
      <c r="DZ18" s="834"/>
      <c r="EA18" s="230"/>
    </row>
    <row r="19" spans="1:131" s="231" customFormat="1" ht="26.25" customHeight="1">
      <c r="A19" s="234">
        <v>13</v>
      </c>
      <c r="B19" s="835"/>
      <c r="C19" s="836"/>
      <c r="D19" s="836"/>
      <c r="E19" s="836"/>
      <c r="F19" s="836"/>
      <c r="G19" s="836"/>
      <c r="H19" s="836"/>
      <c r="I19" s="836"/>
      <c r="J19" s="836"/>
      <c r="K19" s="836"/>
      <c r="L19" s="836"/>
      <c r="M19" s="836"/>
      <c r="N19" s="836"/>
      <c r="O19" s="836"/>
      <c r="P19" s="837"/>
      <c r="Q19" s="838"/>
      <c r="R19" s="839"/>
      <c r="S19" s="839"/>
      <c r="T19" s="839"/>
      <c r="U19" s="839"/>
      <c r="V19" s="839"/>
      <c r="W19" s="839"/>
      <c r="X19" s="839"/>
      <c r="Y19" s="839"/>
      <c r="Z19" s="839"/>
      <c r="AA19" s="839"/>
      <c r="AB19" s="839"/>
      <c r="AC19" s="839"/>
      <c r="AD19" s="839"/>
      <c r="AE19" s="840"/>
      <c r="AF19" s="841"/>
      <c r="AG19" s="842"/>
      <c r="AH19" s="842"/>
      <c r="AI19" s="842"/>
      <c r="AJ19" s="843"/>
      <c r="AK19" s="849"/>
      <c r="AL19" s="850"/>
      <c r="AM19" s="850"/>
      <c r="AN19" s="850"/>
      <c r="AO19" s="850"/>
      <c r="AP19" s="850"/>
      <c r="AQ19" s="850"/>
      <c r="AR19" s="850"/>
      <c r="AS19" s="850"/>
      <c r="AT19" s="850"/>
      <c r="AU19" s="844"/>
      <c r="AV19" s="844"/>
      <c r="AW19" s="844"/>
      <c r="AX19" s="844"/>
      <c r="AY19" s="845"/>
      <c r="AZ19" s="228"/>
      <c r="BA19" s="228"/>
      <c r="BB19" s="228"/>
      <c r="BC19" s="228"/>
      <c r="BD19" s="228"/>
      <c r="BE19" s="229"/>
      <c r="BF19" s="229"/>
      <c r="BG19" s="229"/>
      <c r="BH19" s="229"/>
      <c r="BI19" s="229"/>
      <c r="BJ19" s="229"/>
      <c r="BK19" s="229"/>
      <c r="BL19" s="229"/>
      <c r="BM19" s="229"/>
      <c r="BN19" s="229"/>
      <c r="BO19" s="229"/>
      <c r="BP19" s="229"/>
      <c r="BQ19" s="234">
        <v>13</v>
      </c>
      <c r="BR19" s="235"/>
      <c r="BS19" s="832"/>
      <c r="BT19" s="833"/>
      <c r="BU19" s="833"/>
      <c r="BV19" s="833"/>
      <c r="BW19" s="833"/>
      <c r="BX19" s="833"/>
      <c r="BY19" s="833"/>
      <c r="BZ19" s="833"/>
      <c r="CA19" s="833"/>
      <c r="CB19" s="833"/>
      <c r="CC19" s="833"/>
      <c r="CD19" s="833"/>
      <c r="CE19" s="833"/>
      <c r="CF19" s="833"/>
      <c r="CG19" s="851"/>
      <c r="CH19" s="846"/>
      <c r="CI19" s="847"/>
      <c r="CJ19" s="847"/>
      <c r="CK19" s="847"/>
      <c r="CL19" s="848"/>
      <c r="CM19" s="846"/>
      <c r="CN19" s="847"/>
      <c r="CO19" s="847"/>
      <c r="CP19" s="847"/>
      <c r="CQ19" s="848"/>
      <c r="CR19" s="846"/>
      <c r="CS19" s="847"/>
      <c r="CT19" s="847"/>
      <c r="CU19" s="847"/>
      <c r="CV19" s="848"/>
      <c r="CW19" s="846"/>
      <c r="CX19" s="847"/>
      <c r="CY19" s="847"/>
      <c r="CZ19" s="847"/>
      <c r="DA19" s="848"/>
      <c r="DB19" s="846"/>
      <c r="DC19" s="847"/>
      <c r="DD19" s="847"/>
      <c r="DE19" s="847"/>
      <c r="DF19" s="848"/>
      <c r="DG19" s="846"/>
      <c r="DH19" s="847"/>
      <c r="DI19" s="847"/>
      <c r="DJ19" s="847"/>
      <c r="DK19" s="848"/>
      <c r="DL19" s="846"/>
      <c r="DM19" s="847"/>
      <c r="DN19" s="847"/>
      <c r="DO19" s="847"/>
      <c r="DP19" s="848"/>
      <c r="DQ19" s="846"/>
      <c r="DR19" s="847"/>
      <c r="DS19" s="847"/>
      <c r="DT19" s="847"/>
      <c r="DU19" s="848"/>
      <c r="DV19" s="832"/>
      <c r="DW19" s="833"/>
      <c r="DX19" s="833"/>
      <c r="DY19" s="833"/>
      <c r="DZ19" s="834"/>
      <c r="EA19" s="230"/>
    </row>
    <row r="20" spans="1:131" s="231" customFormat="1" ht="26.25" customHeight="1">
      <c r="A20" s="234">
        <v>14</v>
      </c>
      <c r="B20" s="835"/>
      <c r="C20" s="836"/>
      <c r="D20" s="836"/>
      <c r="E20" s="836"/>
      <c r="F20" s="836"/>
      <c r="G20" s="836"/>
      <c r="H20" s="836"/>
      <c r="I20" s="836"/>
      <c r="J20" s="836"/>
      <c r="K20" s="836"/>
      <c r="L20" s="836"/>
      <c r="M20" s="836"/>
      <c r="N20" s="836"/>
      <c r="O20" s="836"/>
      <c r="P20" s="837"/>
      <c r="Q20" s="838"/>
      <c r="R20" s="839"/>
      <c r="S20" s="839"/>
      <c r="T20" s="839"/>
      <c r="U20" s="839"/>
      <c r="V20" s="839"/>
      <c r="W20" s="839"/>
      <c r="X20" s="839"/>
      <c r="Y20" s="839"/>
      <c r="Z20" s="839"/>
      <c r="AA20" s="839"/>
      <c r="AB20" s="839"/>
      <c r="AC20" s="839"/>
      <c r="AD20" s="839"/>
      <c r="AE20" s="840"/>
      <c r="AF20" s="841"/>
      <c r="AG20" s="842"/>
      <c r="AH20" s="842"/>
      <c r="AI20" s="842"/>
      <c r="AJ20" s="843"/>
      <c r="AK20" s="849"/>
      <c r="AL20" s="850"/>
      <c r="AM20" s="850"/>
      <c r="AN20" s="850"/>
      <c r="AO20" s="850"/>
      <c r="AP20" s="850"/>
      <c r="AQ20" s="850"/>
      <c r="AR20" s="850"/>
      <c r="AS20" s="850"/>
      <c r="AT20" s="850"/>
      <c r="AU20" s="844"/>
      <c r="AV20" s="844"/>
      <c r="AW20" s="844"/>
      <c r="AX20" s="844"/>
      <c r="AY20" s="845"/>
      <c r="AZ20" s="228"/>
      <c r="BA20" s="228"/>
      <c r="BB20" s="228"/>
      <c r="BC20" s="228"/>
      <c r="BD20" s="228"/>
      <c r="BE20" s="229"/>
      <c r="BF20" s="229"/>
      <c r="BG20" s="229"/>
      <c r="BH20" s="229"/>
      <c r="BI20" s="229"/>
      <c r="BJ20" s="229"/>
      <c r="BK20" s="229"/>
      <c r="BL20" s="229"/>
      <c r="BM20" s="229"/>
      <c r="BN20" s="229"/>
      <c r="BO20" s="229"/>
      <c r="BP20" s="229"/>
      <c r="BQ20" s="234">
        <v>14</v>
      </c>
      <c r="BR20" s="235"/>
      <c r="BS20" s="832"/>
      <c r="BT20" s="833"/>
      <c r="BU20" s="833"/>
      <c r="BV20" s="833"/>
      <c r="BW20" s="833"/>
      <c r="BX20" s="833"/>
      <c r="BY20" s="833"/>
      <c r="BZ20" s="833"/>
      <c r="CA20" s="833"/>
      <c r="CB20" s="833"/>
      <c r="CC20" s="833"/>
      <c r="CD20" s="833"/>
      <c r="CE20" s="833"/>
      <c r="CF20" s="833"/>
      <c r="CG20" s="851"/>
      <c r="CH20" s="846"/>
      <c r="CI20" s="847"/>
      <c r="CJ20" s="847"/>
      <c r="CK20" s="847"/>
      <c r="CL20" s="848"/>
      <c r="CM20" s="846"/>
      <c r="CN20" s="847"/>
      <c r="CO20" s="847"/>
      <c r="CP20" s="847"/>
      <c r="CQ20" s="848"/>
      <c r="CR20" s="846"/>
      <c r="CS20" s="847"/>
      <c r="CT20" s="847"/>
      <c r="CU20" s="847"/>
      <c r="CV20" s="848"/>
      <c r="CW20" s="846"/>
      <c r="CX20" s="847"/>
      <c r="CY20" s="847"/>
      <c r="CZ20" s="847"/>
      <c r="DA20" s="848"/>
      <c r="DB20" s="846"/>
      <c r="DC20" s="847"/>
      <c r="DD20" s="847"/>
      <c r="DE20" s="847"/>
      <c r="DF20" s="848"/>
      <c r="DG20" s="846"/>
      <c r="DH20" s="847"/>
      <c r="DI20" s="847"/>
      <c r="DJ20" s="847"/>
      <c r="DK20" s="848"/>
      <c r="DL20" s="846"/>
      <c r="DM20" s="847"/>
      <c r="DN20" s="847"/>
      <c r="DO20" s="847"/>
      <c r="DP20" s="848"/>
      <c r="DQ20" s="846"/>
      <c r="DR20" s="847"/>
      <c r="DS20" s="847"/>
      <c r="DT20" s="847"/>
      <c r="DU20" s="848"/>
      <c r="DV20" s="832"/>
      <c r="DW20" s="833"/>
      <c r="DX20" s="833"/>
      <c r="DY20" s="833"/>
      <c r="DZ20" s="834"/>
      <c r="EA20" s="230"/>
    </row>
    <row r="21" spans="1:131" s="231" customFormat="1" ht="26.25" customHeight="1" thickBot="1">
      <c r="A21" s="234">
        <v>15</v>
      </c>
      <c r="B21" s="835"/>
      <c r="C21" s="836"/>
      <c r="D21" s="836"/>
      <c r="E21" s="836"/>
      <c r="F21" s="836"/>
      <c r="G21" s="836"/>
      <c r="H21" s="836"/>
      <c r="I21" s="836"/>
      <c r="J21" s="836"/>
      <c r="K21" s="836"/>
      <c r="L21" s="836"/>
      <c r="M21" s="836"/>
      <c r="N21" s="836"/>
      <c r="O21" s="836"/>
      <c r="P21" s="837"/>
      <c r="Q21" s="838"/>
      <c r="R21" s="839"/>
      <c r="S21" s="839"/>
      <c r="T21" s="839"/>
      <c r="U21" s="839"/>
      <c r="V21" s="839"/>
      <c r="W21" s="839"/>
      <c r="X21" s="839"/>
      <c r="Y21" s="839"/>
      <c r="Z21" s="839"/>
      <c r="AA21" s="839"/>
      <c r="AB21" s="839"/>
      <c r="AC21" s="839"/>
      <c r="AD21" s="839"/>
      <c r="AE21" s="840"/>
      <c r="AF21" s="841"/>
      <c r="AG21" s="842"/>
      <c r="AH21" s="842"/>
      <c r="AI21" s="842"/>
      <c r="AJ21" s="843"/>
      <c r="AK21" s="849"/>
      <c r="AL21" s="850"/>
      <c r="AM21" s="850"/>
      <c r="AN21" s="850"/>
      <c r="AO21" s="850"/>
      <c r="AP21" s="850"/>
      <c r="AQ21" s="850"/>
      <c r="AR21" s="850"/>
      <c r="AS21" s="850"/>
      <c r="AT21" s="850"/>
      <c r="AU21" s="844"/>
      <c r="AV21" s="844"/>
      <c r="AW21" s="844"/>
      <c r="AX21" s="844"/>
      <c r="AY21" s="845"/>
      <c r="AZ21" s="228"/>
      <c r="BA21" s="228"/>
      <c r="BB21" s="228"/>
      <c r="BC21" s="228"/>
      <c r="BD21" s="228"/>
      <c r="BE21" s="229"/>
      <c r="BF21" s="229"/>
      <c r="BG21" s="229"/>
      <c r="BH21" s="229"/>
      <c r="BI21" s="229"/>
      <c r="BJ21" s="229"/>
      <c r="BK21" s="229"/>
      <c r="BL21" s="229"/>
      <c r="BM21" s="229"/>
      <c r="BN21" s="229"/>
      <c r="BO21" s="229"/>
      <c r="BP21" s="229"/>
      <c r="BQ21" s="234">
        <v>15</v>
      </c>
      <c r="BR21" s="235"/>
      <c r="BS21" s="832"/>
      <c r="BT21" s="833"/>
      <c r="BU21" s="833"/>
      <c r="BV21" s="833"/>
      <c r="BW21" s="833"/>
      <c r="BX21" s="833"/>
      <c r="BY21" s="833"/>
      <c r="BZ21" s="833"/>
      <c r="CA21" s="833"/>
      <c r="CB21" s="833"/>
      <c r="CC21" s="833"/>
      <c r="CD21" s="833"/>
      <c r="CE21" s="833"/>
      <c r="CF21" s="833"/>
      <c r="CG21" s="851"/>
      <c r="CH21" s="846"/>
      <c r="CI21" s="847"/>
      <c r="CJ21" s="847"/>
      <c r="CK21" s="847"/>
      <c r="CL21" s="848"/>
      <c r="CM21" s="846"/>
      <c r="CN21" s="847"/>
      <c r="CO21" s="847"/>
      <c r="CP21" s="847"/>
      <c r="CQ21" s="848"/>
      <c r="CR21" s="846"/>
      <c r="CS21" s="847"/>
      <c r="CT21" s="847"/>
      <c r="CU21" s="847"/>
      <c r="CV21" s="848"/>
      <c r="CW21" s="846"/>
      <c r="CX21" s="847"/>
      <c r="CY21" s="847"/>
      <c r="CZ21" s="847"/>
      <c r="DA21" s="848"/>
      <c r="DB21" s="846"/>
      <c r="DC21" s="847"/>
      <c r="DD21" s="847"/>
      <c r="DE21" s="847"/>
      <c r="DF21" s="848"/>
      <c r="DG21" s="846"/>
      <c r="DH21" s="847"/>
      <c r="DI21" s="847"/>
      <c r="DJ21" s="847"/>
      <c r="DK21" s="848"/>
      <c r="DL21" s="846"/>
      <c r="DM21" s="847"/>
      <c r="DN21" s="847"/>
      <c r="DO21" s="847"/>
      <c r="DP21" s="848"/>
      <c r="DQ21" s="846"/>
      <c r="DR21" s="847"/>
      <c r="DS21" s="847"/>
      <c r="DT21" s="847"/>
      <c r="DU21" s="848"/>
      <c r="DV21" s="832"/>
      <c r="DW21" s="833"/>
      <c r="DX21" s="833"/>
      <c r="DY21" s="833"/>
      <c r="DZ21" s="834"/>
      <c r="EA21" s="230"/>
    </row>
    <row r="22" spans="1:131" s="231" customFormat="1" ht="26.25" customHeight="1">
      <c r="A22" s="234">
        <v>16</v>
      </c>
      <c r="B22" s="835"/>
      <c r="C22" s="836"/>
      <c r="D22" s="836"/>
      <c r="E22" s="836"/>
      <c r="F22" s="836"/>
      <c r="G22" s="836"/>
      <c r="H22" s="836"/>
      <c r="I22" s="836"/>
      <c r="J22" s="836"/>
      <c r="K22" s="836"/>
      <c r="L22" s="836"/>
      <c r="M22" s="836"/>
      <c r="N22" s="836"/>
      <c r="O22" s="836"/>
      <c r="P22" s="837"/>
      <c r="Q22" s="862"/>
      <c r="R22" s="863"/>
      <c r="S22" s="863"/>
      <c r="T22" s="863"/>
      <c r="U22" s="863"/>
      <c r="V22" s="863"/>
      <c r="W22" s="863"/>
      <c r="X22" s="863"/>
      <c r="Y22" s="863"/>
      <c r="Z22" s="863"/>
      <c r="AA22" s="863"/>
      <c r="AB22" s="863"/>
      <c r="AC22" s="863"/>
      <c r="AD22" s="863"/>
      <c r="AE22" s="864"/>
      <c r="AF22" s="841"/>
      <c r="AG22" s="842"/>
      <c r="AH22" s="842"/>
      <c r="AI22" s="842"/>
      <c r="AJ22" s="843"/>
      <c r="AK22" s="865"/>
      <c r="AL22" s="866"/>
      <c r="AM22" s="866"/>
      <c r="AN22" s="866"/>
      <c r="AO22" s="866"/>
      <c r="AP22" s="866"/>
      <c r="AQ22" s="866"/>
      <c r="AR22" s="866"/>
      <c r="AS22" s="866"/>
      <c r="AT22" s="866"/>
      <c r="AU22" s="867"/>
      <c r="AV22" s="867"/>
      <c r="AW22" s="867"/>
      <c r="AX22" s="867"/>
      <c r="AY22" s="868"/>
      <c r="AZ22" s="869" t="s">
        <v>319</v>
      </c>
      <c r="BA22" s="869"/>
      <c r="BB22" s="869"/>
      <c r="BC22" s="869"/>
      <c r="BD22" s="870"/>
      <c r="BE22" s="229"/>
      <c r="BF22" s="229"/>
      <c r="BG22" s="229"/>
      <c r="BH22" s="229"/>
      <c r="BI22" s="229"/>
      <c r="BJ22" s="229"/>
      <c r="BK22" s="229"/>
      <c r="BL22" s="229"/>
      <c r="BM22" s="229"/>
      <c r="BN22" s="229"/>
      <c r="BO22" s="229"/>
      <c r="BP22" s="229"/>
      <c r="BQ22" s="234">
        <v>16</v>
      </c>
      <c r="BR22" s="235"/>
      <c r="BS22" s="832"/>
      <c r="BT22" s="833"/>
      <c r="BU22" s="833"/>
      <c r="BV22" s="833"/>
      <c r="BW22" s="833"/>
      <c r="BX22" s="833"/>
      <c r="BY22" s="833"/>
      <c r="BZ22" s="833"/>
      <c r="CA22" s="833"/>
      <c r="CB22" s="833"/>
      <c r="CC22" s="833"/>
      <c r="CD22" s="833"/>
      <c r="CE22" s="833"/>
      <c r="CF22" s="833"/>
      <c r="CG22" s="851"/>
      <c r="CH22" s="846"/>
      <c r="CI22" s="847"/>
      <c r="CJ22" s="847"/>
      <c r="CK22" s="847"/>
      <c r="CL22" s="848"/>
      <c r="CM22" s="846"/>
      <c r="CN22" s="847"/>
      <c r="CO22" s="847"/>
      <c r="CP22" s="847"/>
      <c r="CQ22" s="848"/>
      <c r="CR22" s="846"/>
      <c r="CS22" s="847"/>
      <c r="CT22" s="847"/>
      <c r="CU22" s="847"/>
      <c r="CV22" s="848"/>
      <c r="CW22" s="846"/>
      <c r="CX22" s="847"/>
      <c r="CY22" s="847"/>
      <c r="CZ22" s="847"/>
      <c r="DA22" s="848"/>
      <c r="DB22" s="846"/>
      <c r="DC22" s="847"/>
      <c r="DD22" s="847"/>
      <c r="DE22" s="847"/>
      <c r="DF22" s="848"/>
      <c r="DG22" s="846"/>
      <c r="DH22" s="847"/>
      <c r="DI22" s="847"/>
      <c r="DJ22" s="847"/>
      <c r="DK22" s="848"/>
      <c r="DL22" s="846"/>
      <c r="DM22" s="847"/>
      <c r="DN22" s="847"/>
      <c r="DO22" s="847"/>
      <c r="DP22" s="848"/>
      <c r="DQ22" s="846"/>
      <c r="DR22" s="847"/>
      <c r="DS22" s="847"/>
      <c r="DT22" s="847"/>
      <c r="DU22" s="848"/>
      <c r="DV22" s="832"/>
      <c r="DW22" s="833"/>
      <c r="DX22" s="833"/>
      <c r="DY22" s="833"/>
      <c r="DZ22" s="834"/>
      <c r="EA22" s="230"/>
    </row>
    <row r="23" spans="1:131" s="231" customFormat="1" ht="26.25" customHeight="1" thickBot="1">
      <c r="A23" s="236" t="s">
        <v>320</v>
      </c>
      <c r="B23" s="852" t="s">
        <v>321</v>
      </c>
      <c r="C23" s="853"/>
      <c r="D23" s="853"/>
      <c r="E23" s="853"/>
      <c r="F23" s="853"/>
      <c r="G23" s="853"/>
      <c r="H23" s="853"/>
      <c r="I23" s="853"/>
      <c r="J23" s="853"/>
      <c r="K23" s="853"/>
      <c r="L23" s="853"/>
      <c r="M23" s="853"/>
      <c r="N23" s="853"/>
      <c r="O23" s="853"/>
      <c r="P23" s="854"/>
      <c r="Q23" s="855">
        <v>26112</v>
      </c>
      <c r="R23" s="856"/>
      <c r="S23" s="856"/>
      <c r="T23" s="856"/>
      <c r="U23" s="856"/>
      <c r="V23" s="856">
        <v>24641</v>
      </c>
      <c r="W23" s="856"/>
      <c r="X23" s="856"/>
      <c r="Y23" s="856"/>
      <c r="Z23" s="856"/>
      <c r="AA23" s="856">
        <v>1471</v>
      </c>
      <c r="AB23" s="856"/>
      <c r="AC23" s="856"/>
      <c r="AD23" s="856"/>
      <c r="AE23" s="857"/>
      <c r="AF23" s="858">
        <v>1133</v>
      </c>
      <c r="AG23" s="856"/>
      <c r="AH23" s="856"/>
      <c r="AI23" s="856"/>
      <c r="AJ23" s="859"/>
      <c r="AK23" s="860"/>
      <c r="AL23" s="861"/>
      <c r="AM23" s="861"/>
      <c r="AN23" s="861"/>
      <c r="AO23" s="861"/>
      <c r="AP23" s="856">
        <v>32190</v>
      </c>
      <c r="AQ23" s="856"/>
      <c r="AR23" s="856"/>
      <c r="AS23" s="856"/>
      <c r="AT23" s="856"/>
      <c r="AU23" s="872"/>
      <c r="AV23" s="872"/>
      <c r="AW23" s="872"/>
      <c r="AX23" s="872"/>
      <c r="AY23" s="873"/>
      <c r="AZ23" s="874" t="s">
        <v>129</v>
      </c>
      <c r="BA23" s="875"/>
      <c r="BB23" s="875"/>
      <c r="BC23" s="875"/>
      <c r="BD23" s="876"/>
      <c r="BE23" s="229"/>
      <c r="BF23" s="229"/>
      <c r="BG23" s="229"/>
      <c r="BH23" s="229"/>
      <c r="BI23" s="229"/>
      <c r="BJ23" s="229"/>
      <c r="BK23" s="229"/>
      <c r="BL23" s="229"/>
      <c r="BM23" s="229"/>
      <c r="BN23" s="229"/>
      <c r="BO23" s="229"/>
      <c r="BP23" s="229"/>
      <c r="BQ23" s="234">
        <v>17</v>
      </c>
      <c r="BR23" s="235"/>
      <c r="BS23" s="832"/>
      <c r="BT23" s="833"/>
      <c r="BU23" s="833"/>
      <c r="BV23" s="833"/>
      <c r="BW23" s="833"/>
      <c r="BX23" s="833"/>
      <c r="BY23" s="833"/>
      <c r="BZ23" s="833"/>
      <c r="CA23" s="833"/>
      <c r="CB23" s="833"/>
      <c r="CC23" s="833"/>
      <c r="CD23" s="833"/>
      <c r="CE23" s="833"/>
      <c r="CF23" s="833"/>
      <c r="CG23" s="851"/>
      <c r="CH23" s="846"/>
      <c r="CI23" s="847"/>
      <c r="CJ23" s="847"/>
      <c r="CK23" s="847"/>
      <c r="CL23" s="848"/>
      <c r="CM23" s="846"/>
      <c r="CN23" s="847"/>
      <c r="CO23" s="847"/>
      <c r="CP23" s="847"/>
      <c r="CQ23" s="848"/>
      <c r="CR23" s="846"/>
      <c r="CS23" s="847"/>
      <c r="CT23" s="847"/>
      <c r="CU23" s="847"/>
      <c r="CV23" s="848"/>
      <c r="CW23" s="846"/>
      <c r="CX23" s="847"/>
      <c r="CY23" s="847"/>
      <c r="CZ23" s="847"/>
      <c r="DA23" s="848"/>
      <c r="DB23" s="846"/>
      <c r="DC23" s="847"/>
      <c r="DD23" s="847"/>
      <c r="DE23" s="847"/>
      <c r="DF23" s="848"/>
      <c r="DG23" s="846"/>
      <c r="DH23" s="847"/>
      <c r="DI23" s="847"/>
      <c r="DJ23" s="847"/>
      <c r="DK23" s="848"/>
      <c r="DL23" s="846"/>
      <c r="DM23" s="847"/>
      <c r="DN23" s="847"/>
      <c r="DO23" s="847"/>
      <c r="DP23" s="848"/>
      <c r="DQ23" s="846"/>
      <c r="DR23" s="847"/>
      <c r="DS23" s="847"/>
      <c r="DT23" s="847"/>
      <c r="DU23" s="848"/>
      <c r="DV23" s="832"/>
      <c r="DW23" s="833"/>
      <c r="DX23" s="833"/>
      <c r="DY23" s="833"/>
      <c r="DZ23" s="834"/>
      <c r="EA23" s="230"/>
    </row>
    <row r="24" spans="1:131" s="231" customFormat="1" ht="26.25" customHeight="1">
      <c r="A24" s="871" t="s">
        <v>322</v>
      </c>
      <c r="B24" s="871"/>
      <c r="C24" s="871"/>
      <c r="D24" s="871"/>
      <c r="E24" s="871"/>
      <c r="F24" s="871"/>
      <c r="G24" s="871"/>
      <c r="H24" s="871"/>
      <c r="I24" s="871"/>
      <c r="J24" s="871"/>
      <c r="K24" s="871"/>
      <c r="L24" s="871"/>
      <c r="M24" s="871"/>
      <c r="N24" s="871"/>
      <c r="O24" s="871"/>
      <c r="P24" s="871"/>
      <c r="Q24" s="871"/>
      <c r="R24" s="871"/>
      <c r="S24" s="871"/>
      <c r="T24" s="871"/>
      <c r="U24" s="871"/>
      <c r="V24" s="871"/>
      <c r="W24" s="871"/>
      <c r="X24" s="871"/>
      <c r="Y24" s="871"/>
      <c r="Z24" s="871"/>
      <c r="AA24" s="871"/>
      <c r="AB24" s="871"/>
      <c r="AC24" s="871"/>
      <c r="AD24" s="871"/>
      <c r="AE24" s="871"/>
      <c r="AF24" s="871"/>
      <c r="AG24" s="871"/>
      <c r="AH24" s="871"/>
      <c r="AI24" s="871"/>
      <c r="AJ24" s="871"/>
      <c r="AK24" s="871"/>
      <c r="AL24" s="871"/>
      <c r="AM24" s="871"/>
      <c r="AN24" s="871"/>
      <c r="AO24" s="871"/>
      <c r="AP24" s="871"/>
      <c r="AQ24" s="871"/>
      <c r="AR24" s="871"/>
      <c r="AS24" s="871"/>
      <c r="AT24" s="871"/>
      <c r="AU24" s="871"/>
      <c r="AV24" s="871"/>
      <c r="AW24" s="871"/>
      <c r="AX24" s="871"/>
      <c r="AY24" s="871"/>
      <c r="AZ24" s="228"/>
      <c r="BA24" s="228"/>
      <c r="BB24" s="228"/>
      <c r="BC24" s="228"/>
      <c r="BD24" s="228"/>
      <c r="BE24" s="229"/>
      <c r="BF24" s="229"/>
      <c r="BG24" s="229"/>
      <c r="BH24" s="229"/>
      <c r="BI24" s="229"/>
      <c r="BJ24" s="229"/>
      <c r="BK24" s="229"/>
      <c r="BL24" s="229"/>
      <c r="BM24" s="229"/>
      <c r="BN24" s="229"/>
      <c r="BO24" s="229"/>
      <c r="BP24" s="229"/>
      <c r="BQ24" s="234">
        <v>18</v>
      </c>
      <c r="BR24" s="235"/>
      <c r="BS24" s="832"/>
      <c r="BT24" s="833"/>
      <c r="BU24" s="833"/>
      <c r="BV24" s="833"/>
      <c r="BW24" s="833"/>
      <c r="BX24" s="833"/>
      <c r="BY24" s="833"/>
      <c r="BZ24" s="833"/>
      <c r="CA24" s="833"/>
      <c r="CB24" s="833"/>
      <c r="CC24" s="833"/>
      <c r="CD24" s="833"/>
      <c r="CE24" s="833"/>
      <c r="CF24" s="833"/>
      <c r="CG24" s="851"/>
      <c r="CH24" s="846"/>
      <c r="CI24" s="847"/>
      <c r="CJ24" s="847"/>
      <c r="CK24" s="847"/>
      <c r="CL24" s="848"/>
      <c r="CM24" s="846"/>
      <c r="CN24" s="847"/>
      <c r="CO24" s="847"/>
      <c r="CP24" s="847"/>
      <c r="CQ24" s="848"/>
      <c r="CR24" s="846"/>
      <c r="CS24" s="847"/>
      <c r="CT24" s="847"/>
      <c r="CU24" s="847"/>
      <c r="CV24" s="848"/>
      <c r="CW24" s="846"/>
      <c r="CX24" s="847"/>
      <c r="CY24" s="847"/>
      <c r="CZ24" s="847"/>
      <c r="DA24" s="848"/>
      <c r="DB24" s="846"/>
      <c r="DC24" s="847"/>
      <c r="DD24" s="847"/>
      <c r="DE24" s="847"/>
      <c r="DF24" s="848"/>
      <c r="DG24" s="846"/>
      <c r="DH24" s="847"/>
      <c r="DI24" s="847"/>
      <c r="DJ24" s="847"/>
      <c r="DK24" s="848"/>
      <c r="DL24" s="846"/>
      <c r="DM24" s="847"/>
      <c r="DN24" s="847"/>
      <c r="DO24" s="847"/>
      <c r="DP24" s="848"/>
      <c r="DQ24" s="846"/>
      <c r="DR24" s="847"/>
      <c r="DS24" s="847"/>
      <c r="DT24" s="847"/>
      <c r="DU24" s="848"/>
      <c r="DV24" s="832"/>
      <c r="DW24" s="833"/>
      <c r="DX24" s="833"/>
      <c r="DY24" s="833"/>
      <c r="DZ24" s="834"/>
      <c r="EA24" s="230"/>
    </row>
    <row r="25" spans="1:131" ht="26.25" customHeight="1" thickBot="1">
      <c r="A25" s="789" t="s">
        <v>323</v>
      </c>
      <c r="B25" s="789"/>
      <c r="C25" s="789"/>
      <c r="D25" s="789"/>
      <c r="E25" s="789"/>
      <c r="F25" s="789"/>
      <c r="G25" s="789"/>
      <c r="H25" s="789"/>
      <c r="I25" s="789"/>
      <c r="J25" s="789"/>
      <c r="K25" s="789"/>
      <c r="L25" s="789"/>
      <c r="M25" s="789"/>
      <c r="N25" s="789"/>
      <c r="O25" s="789"/>
      <c r="P25" s="789"/>
      <c r="Q25" s="789"/>
      <c r="R25" s="789"/>
      <c r="S25" s="789"/>
      <c r="T25" s="789"/>
      <c r="U25" s="789"/>
      <c r="V25" s="789"/>
      <c r="W25" s="789"/>
      <c r="X25" s="789"/>
      <c r="Y25" s="789"/>
      <c r="Z25" s="789"/>
      <c r="AA25" s="789"/>
      <c r="AB25" s="789"/>
      <c r="AC25" s="789"/>
      <c r="AD25" s="789"/>
      <c r="AE25" s="789"/>
      <c r="AF25" s="789"/>
      <c r="AG25" s="789"/>
      <c r="AH25" s="789"/>
      <c r="AI25" s="789"/>
      <c r="AJ25" s="789"/>
      <c r="AK25" s="789"/>
      <c r="AL25" s="789"/>
      <c r="AM25" s="789"/>
      <c r="AN25" s="789"/>
      <c r="AO25" s="789"/>
      <c r="AP25" s="789"/>
      <c r="AQ25" s="789"/>
      <c r="AR25" s="789"/>
      <c r="AS25" s="789"/>
      <c r="AT25" s="789"/>
      <c r="AU25" s="789"/>
      <c r="AV25" s="789"/>
      <c r="AW25" s="789"/>
      <c r="AX25" s="789"/>
      <c r="AY25" s="789"/>
      <c r="AZ25" s="789"/>
      <c r="BA25" s="789"/>
      <c r="BB25" s="789"/>
      <c r="BC25" s="789"/>
      <c r="BD25" s="789"/>
      <c r="BE25" s="789"/>
      <c r="BF25" s="789"/>
      <c r="BG25" s="789"/>
      <c r="BH25" s="789"/>
      <c r="BI25" s="789"/>
      <c r="BJ25" s="228"/>
      <c r="BK25" s="228"/>
      <c r="BL25" s="228"/>
      <c r="BM25" s="228"/>
      <c r="BN25" s="228"/>
      <c r="BO25" s="237"/>
      <c r="BP25" s="237"/>
      <c r="BQ25" s="234">
        <v>19</v>
      </c>
      <c r="BR25" s="235"/>
      <c r="BS25" s="832"/>
      <c r="BT25" s="833"/>
      <c r="BU25" s="833"/>
      <c r="BV25" s="833"/>
      <c r="BW25" s="833"/>
      <c r="BX25" s="833"/>
      <c r="BY25" s="833"/>
      <c r="BZ25" s="833"/>
      <c r="CA25" s="833"/>
      <c r="CB25" s="833"/>
      <c r="CC25" s="833"/>
      <c r="CD25" s="833"/>
      <c r="CE25" s="833"/>
      <c r="CF25" s="833"/>
      <c r="CG25" s="851"/>
      <c r="CH25" s="846"/>
      <c r="CI25" s="847"/>
      <c r="CJ25" s="847"/>
      <c r="CK25" s="847"/>
      <c r="CL25" s="848"/>
      <c r="CM25" s="846"/>
      <c r="CN25" s="847"/>
      <c r="CO25" s="847"/>
      <c r="CP25" s="847"/>
      <c r="CQ25" s="848"/>
      <c r="CR25" s="846"/>
      <c r="CS25" s="847"/>
      <c r="CT25" s="847"/>
      <c r="CU25" s="847"/>
      <c r="CV25" s="848"/>
      <c r="CW25" s="846"/>
      <c r="CX25" s="847"/>
      <c r="CY25" s="847"/>
      <c r="CZ25" s="847"/>
      <c r="DA25" s="848"/>
      <c r="DB25" s="846"/>
      <c r="DC25" s="847"/>
      <c r="DD25" s="847"/>
      <c r="DE25" s="847"/>
      <c r="DF25" s="848"/>
      <c r="DG25" s="846"/>
      <c r="DH25" s="847"/>
      <c r="DI25" s="847"/>
      <c r="DJ25" s="847"/>
      <c r="DK25" s="848"/>
      <c r="DL25" s="846"/>
      <c r="DM25" s="847"/>
      <c r="DN25" s="847"/>
      <c r="DO25" s="847"/>
      <c r="DP25" s="848"/>
      <c r="DQ25" s="846"/>
      <c r="DR25" s="847"/>
      <c r="DS25" s="847"/>
      <c r="DT25" s="847"/>
      <c r="DU25" s="848"/>
      <c r="DV25" s="832"/>
      <c r="DW25" s="833"/>
      <c r="DX25" s="833"/>
      <c r="DY25" s="833"/>
      <c r="DZ25" s="834"/>
      <c r="EA25" s="226"/>
    </row>
    <row r="26" spans="1:131" ht="26.25" customHeight="1">
      <c r="A26" s="791" t="s">
        <v>300</v>
      </c>
      <c r="B26" s="792"/>
      <c r="C26" s="792"/>
      <c r="D26" s="792"/>
      <c r="E26" s="792"/>
      <c r="F26" s="792"/>
      <c r="G26" s="792"/>
      <c r="H26" s="792"/>
      <c r="I26" s="792"/>
      <c r="J26" s="792"/>
      <c r="K26" s="792"/>
      <c r="L26" s="792"/>
      <c r="M26" s="792"/>
      <c r="N26" s="792"/>
      <c r="O26" s="792"/>
      <c r="P26" s="793"/>
      <c r="Q26" s="797" t="s">
        <v>324</v>
      </c>
      <c r="R26" s="798"/>
      <c r="S26" s="798"/>
      <c r="T26" s="798"/>
      <c r="U26" s="799"/>
      <c r="V26" s="797" t="s">
        <v>325</v>
      </c>
      <c r="W26" s="798"/>
      <c r="X26" s="798"/>
      <c r="Y26" s="798"/>
      <c r="Z26" s="799"/>
      <c r="AA26" s="797" t="s">
        <v>326</v>
      </c>
      <c r="AB26" s="798"/>
      <c r="AC26" s="798"/>
      <c r="AD26" s="798"/>
      <c r="AE26" s="798"/>
      <c r="AF26" s="877" t="s">
        <v>327</v>
      </c>
      <c r="AG26" s="878"/>
      <c r="AH26" s="878"/>
      <c r="AI26" s="878"/>
      <c r="AJ26" s="879"/>
      <c r="AK26" s="798" t="s">
        <v>328</v>
      </c>
      <c r="AL26" s="798"/>
      <c r="AM26" s="798"/>
      <c r="AN26" s="798"/>
      <c r="AO26" s="799"/>
      <c r="AP26" s="797" t="s">
        <v>329</v>
      </c>
      <c r="AQ26" s="798"/>
      <c r="AR26" s="798"/>
      <c r="AS26" s="798"/>
      <c r="AT26" s="799"/>
      <c r="AU26" s="797" t="s">
        <v>330</v>
      </c>
      <c r="AV26" s="798"/>
      <c r="AW26" s="798"/>
      <c r="AX26" s="798"/>
      <c r="AY26" s="799"/>
      <c r="AZ26" s="797" t="s">
        <v>331</v>
      </c>
      <c r="BA26" s="798"/>
      <c r="BB26" s="798"/>
      <c r="BC26" s="798"/>
      <c r="BD26" s="799"/>
      <c r="BE26" s="797" t="s">
        <v>307</v>
      </c>
      <c r="BF26" s="798"/>
      <c r="BG26" s="798"/>
      <c r="BH26" s="798"/>
      <c r="BI26" s="804"/>
      <c r="BJ26" s="228"/>
      <c r="BK26" s="228"/>
      <c r="BL26" s="228"/>
      <c r="BM26" s="228"/>
      <c r="BN26" s="228"/>
      <c r="BO26" s="237"/>
      <c r="BP26" s="237"/>
      <c r="BQ26" s="234">
        <v>20</v>
      </c>
      <c r="BR26" s="235"/>
      <c r="BS26" s="832"/>
      <c r="BT26" s="833"/>
      <c r="BU26" s="833"/>
      <c r="BV26" s="833"/>
      <c r="BW26" s="833"/>
      <c r="BX26" s="833"/>
      <c r="BY26" s="833"/>
      <c r="BZ26" s="833"/>
      <c r="CA26" s="833"/>
      <c r="CB26" s="833"/>
      <c r="CC26" s="833"/>
      <c r="CD26" s="833"/>
      <c r="CE26" s="833"/>
      <c r="CF26" s="833"/>
      <c r="CG26" s="851"/>
      <c r="CH26" s="846"/>
      <c r="CI26" s="847"/>
      <c r="CJ26" s="847"/>
      <c r="CK26" s="847"/>
      <c r="CL26" s="848"/>
      <c r="CM26" s="846"/>
      <c r="CN26" s="847"/>
      <c r="CO26" s="847"/>
      <c r="CP26" s="847"/>
      <c r="CQ26" s="848"/>
      <c r="CR26" s="846"/>
      <c r="CS26" s="847"/>
      <c r="CT26" s="847"/>
      <c r="CU26" s="847"/>
      <c r="CV26" s="848"/>
      <c r="CW26" s="846"/>
      <c r="CX26" s="847"/>
      <c r="CY26" s="847"/>
      <c r="CZ26" s="847"/>
      <c r="DA26" s="848"/>
      <c r="DB26" s="846"/>
      <c r="DC26" s="847"/>
      <c r="DD26" s="847"/>
      <c r="DE26" s="847"/>
      <c r="DF26" s="848"/>
      <c r="DG26" s="846"/>
      <c r="DH26" s="847"/>
      <c r="DI26" s="847"/>
      <c r="DJ26" s="847"/>
      <c r="DK26" s="848"/>
      <c r="DL26" s="846"/>
      <c r="DM26" s="847"/>
      <c r="DN26" s="847"/>
      <c r="DO26" s="847"/>
      <c r="DP26" s="848"/>
      <c r="DQ26" s="846"/>
      <c r="DR26" s="847"/>
      <c r="DS26" s="847"/>
      <c r="DT26" s="847"/>
      <c r="DU26" s="848"/>
      <c r="DV26" s="832"/>
      <c r="DW26" s="833"/>
      <c r="DX26" s="833"/>
      <c r="DY26" s="833"/>
      <c r="DZ26" s="834"/>
      <c r="EA26" s="226"/>
    </row>
    <row r="27" spans="1:131" ht="26.25" customHeight="1" thickBot="1">
      <c r="A27" s="794"/>
      <c r="B27" s="795"/>
      <c r="C27" s="795"/>
      <c r="D27" s="795"/>
      <c r="E27" s="795"/>
      <c r="F27" s="795"/>
      <c r="G27" s="795"/>
      <c r="H27" s="795"/>
      <c r="I27" s="795"/>
      <c r="J27" s="795"/>
      <c r="K27" s="795"/>
      <c r="L27" s="795"/>
      <c r="M27" s="795"/>
      <c r="N27" s="795"/>
      <c r="O27" s="795"/>
      <c r="P27" s="796"/>
      <c r="Q27" s="800"/>
      <c r="R27" s="801"/>
      <c r="S27" s="801"/>
      <c r="T27" s="801"/>
      <c r="U27" s="802"/>
      <c r="V27" s="800"/>
      <c r="W27" s="801"/>
      <c r="X27" s="801"/>
      <c r="Y27" s="801"/>
      <c r="Z27" s="802"/>
      <c r="AA27" s="800"/>
      <c r="AB27" s="801"/>
      <c r="AC27" s="801"/>
      <c r="AD27" s="801"/>
      <c r="AE27" s="801"/>
      <c r="AF27" s="880"/>
      <c r="AG27" s="881"/>
      <c r="AH27" s="881"/>
      <c r="AI27" s="881"/>
      <c r="AJ27" s="882"/>
      <c r="AK27" s="801"/>
      <c r="AL27" s="801"/>
      <c r="AM27" s="801"/>
      <c r="AN27" s="801"/>
      <c r="AO27" s="802"/>
      <c r="AP27" s="800"/>
      <c r="AQ27" s="801"/>
      <c r="AR27" s="801"/>
      <c r="AS27" s="801"/>
      <c r="AT27" s="802"/>
      <c r="AU27" s="800"/>
      <c r="AV27" s="801"/>
      <c r="AW27" s="801"/>
      <c r="AX27" s="801"/>
      <c r="AY27" s="802"/>
      <c r="AZ27" s="800"/>
      <c r="BA27" s="801"/>
      <c r="BB27" s="801"/>
      <c r="BC27" s="801"/>
      <c r="BD27" s="802"/>
      <c r="BE27" s="800"/>
      <c r="BF27" s="801"/>
      <c r="BG27" s="801"/>
      <c r="BH27" s="801"/>
      <c r="BI27" s="806"/>
      <c r="BJ27" s="228"/>
      <c r="BK27" s="228"/>
      <c r="BL27" s="228"/>
      <c r="BM27" s="228"/>
      <c r="BN27" s="228"/>
      <c r="BO27" s="237"/>
      <c r="BP27" s="237"/>
      <c r="BQ27" s="234">
        <v>21</v>
      </c>
      <c r="BR27" s="235"/>
      <c r="BS27" s="832"/>
      <c r="BT27" s="833"/>
      <c r="BU27" s="833"/>
      <c r="BV27" s="833"/>
      <c r="BW27" s="833"/>
      <c r="BX27" s="833"/>
      <c r="BY27" s="833"/>
      <c r="BZ27" s="833"/>
      <c r="CA27" s="833"/>
      <c r="CB27" s="833"/>
      <c r="CC27" s="833"/>
      <c r="CD27" s="833"/>
      <c r="CE27" s="833"/>
      <c r="CF27" s="833"/>
      <c r="CG27" s="851"/>
      <c r="CH27" s="846"/>
      <c r="CI27" s="847"/>
      <c r="CJ27" s="847"/>
      <c r="CK27" s="847"/>
      <c r="CL27" s="848"/>
      <c r="CM27" s="846"/>
      <c r="CN27" s="847"/>
      <c r="CO27" s="847"/>
      <c r="CP27" s="847"/>
      <c r="CQ27" s="848"/>
      <c r="CR27" s="846"/>
      <c r="CS27" s="847"/>
      <c r="CT27" s="847"/>
      <c r="CU27" s="847"/>
      <c r="CV27" s="848"/>
      <c r="CW27" s="846"/>
      <c r="CX27" s="847"/>
      <c r="CY27" s="847"/>
      <c r="CZ27" s="847"/>
      <c r="DA27" s="848"/>
      <c r="DB27" s="846"/>
      <c r="DC27" s="847"/>
      <c r="DD27" s="847"/>
      <c r="DE27" s="847"/>
      <c r="DF27" s="848"/>
      <c r="DG27" s="846"/>
      <c r="DH27" s="847"/>
      <c r="DI27" s="847"/>
      <c r="DJ27" s="847"/>
      <c r="DK27" s="848"/>
      <c r="DL27" s="846"/>
      <c r="DM27" s="847"/>
      <c r="DN27" s="847"/>
      <c r="DO27" s="847"/>
      <c r="DP27" s="848"/>
      <c r="DQ27" s="846"/>
      <c r="DR27" s="847"/>
      <c r="DS27" s="847"/>
      <c r="DT27" s="847"/>
      <c r="DU27" s="848"/>
      <c r="DV27" s="832"/>
      <c r="DW27" s="833"/>
      <c r="DX27" s="833"/>
      <c r="DY27" s="833"/>
      <c r="DZ27" s="834"/>
      <c r="EA27" s="226"/>
    </row>
    <row r="28" spans="1:131" ht="26.25" customHeight="1" thickTop="1">
      <c r="A28" s="238">
        <v>1</v>
      </c>
      <c r="B28" s="813" t="s">
        <v>332</v>
      </c>
      <c r="C28" s="814"/>
      <c r="D28" s="814"/>
      <c r="E28" s="814"/>
      <c r="F28" s="814"/>
      <c r="G28" s="814"/>
      <c r="H28" s="814"/>
      <c r="I28" s="814"/>
      <c r="J28" s="814"/>
      <c r="K28" s="814"/>
      <c r="L28" s="814"/>
      <c r="M28" s="814"/>
      <c r="N28" s="814"/>
      <c r="O28" s="814"/>
      <c r="P28" s="815"/>
      <c r="Q28" s="885">
        <v>3837</v>
      </c>
      <c r="R28" s="886"/>
      <c r="S28" s="886"/>
      <c r="T28" s="886"/>
      <c r="U28" s="886"/>
      <c r="V28" s="886">
        <v>3267</v>
      </c>
      <c r="W28" s="886"/>
      <c r="X28" s="886"/>
      <c r="Y28" s="886"/>
      <c r="Z28" s="886"/>
      <c r="AA28" s="886">
        <v>570</v>
      </c>
      <c r="AB28" s="886"/>
      <c r="AC28" s="886"/>
      <c r="AD28" s="886"/>
      <c r="AE28" s="887"/>
      <c r="AF28" s="888">
        <v>570</v>
      </c>
      <c r="AG28" s="886"/>
      <c r="AH28" s="886"/>
      <c r="AI28" s="886"/>
      <c r="AJ28" s="889"/>
      <c r="AK28" s="890">
        <v>253</v>
      </c>
      <c r="AL28" s="891"/>
      <c r="AM28" s="891"/>
      <c r="AN28" s="891"/>
      <c r="AO28" s="891"/>
      <c r="AP28" s="891" t="s">
        <v>512</v>
      </c>
      <c r="AQ28" s="891"/>
      <c r="AR28" s="891"/>
      <c r="AS28" s="891"/>
      <c r="AT28" s="891"/>
      <c r="AU28" s="891" t="s">
        <v>512</v>
      </c>
      <c r="AV28" s="891"/>
      <c r="AW28" s="891"/>
      <c r="AX28" s="891"/>
      <c r="AY28" s="891"/>
      <c r="AZ28" s="892" t="s">
        <v>512</v>
      </c>
      <c r="BA28" s="892"/>
      <c r="BB28" s="892"/>
      <c r="BC28" s="892"/>
      <c r="BD28" s="892"/>
      <c r="BE28" s="883"/>
      <c r="BF28" s="883"/>
      <c r="BG28" s="883"/>
      <c r="BH28" s="883"/>
      <c r="BI28" s="884"/>
      <c r="BJ28" s="228"/>
      <c r="BK28" s="228"/>
      <c r="BL28" s="228"/>
      <c r="BM28" s="228"/>
      <c r="BN28" s="228"/>
      <c r="BO28" s="237"/>
      <c r="BP28" s="237"/>
      <c r="BQ28" s="234">
        <v>22</v>
      </c>
      <c r="BR28" s="235"/>
      <c r="BS28" s="832"/>
      <c r="BT28" s="833"/>
      <c r="BU28" s="833"/>
      <c r="BV28" s="833"/>
      <c r="BW28" s="833"/>
      <c r="BX28" s="833"/>
      <c r="BY28" s="833"/>
      <c r="BZ28" s="833"/>
      <c r="CA28" s="833"/>
      <c r="CB28" s="833"/>
      <c r="CC28" s="833"/>
      <c r="CD28" s="833"/>
      <c r="CE28" s="833"/>
      <c r="CF28" s="833"/>
      <c r="CG28" s="851"/>
      <c r="CH28" s="846"/>
      <c r="CI28" s="847"/>
      <c r="CJ28" s="847"/>
      <c r="CK28" s="847"/>
      <c r="CL28" s="848"/>
      <c r="CM28" s="846"/>
      <c r="CN28" s="847"/>
      <c r="CO28" s="847"/>
      <c r="CP28" s="847"/>
      <c r="CQ28" s="848"/>
      <c r="CR28" s="846"/>
      <c r="CS28" s="847"/>
      <c r="CT28" s="847"/>
      <c r="CU28" s="847"/>
      <c r="CV28" s="848"/>
      <c r="CW28" s="846"/>
      <c r="CX28" s="847"/>
      <c r="CY28" s="847"/>
      <c r="CZ28" s="847"/>
      <c r="DA28" s="848"/>
      <c r="DB28" s="846"/>
      <c r="DC28" s="847"/>
      <c r="DD28" s="847"/>
      <c r="DE28" s="847"/>
      <c r="DF28" s="848"/>
      <c r="DG28" s="846"/>
      <c r="DH28" s="847"/>
      <c r="DI28" s="847"/>
      <c r="DJ28" s="847"/>
      <c r="DK28" s="848"/>
      <c r="DL28" s="846"/>
      <c r="DM28" s="847"/>
      <c r="DN28" s="847"/>
      <c r="DO28" s="847"/>
      <c r="DP28" s="848"/>
      <c r="DQ28" s="846"/>
      <c r="DR28" s="847"/>
      <c r="DS28" s="847"/>
      <c r="DT28" s="847"/>
      <c r="DU28" s="848"/>
      <c r="DV28" s="832"/>
      <c r="DW28" s="833"/>
      <c r="DX28" s="833"/>
      <c r="DY28" s="833"/>
      <c r="DZ28" s="834"/>
      <c r="EA28" s="226"/>
    </row>
    <row r="29" spans="1:131" ht="26.25" customHeight="1">
      <c r="A29" s="238">
        <v>2</v>
      </c>
      <c r="B29" s="835" t="s">
        <v>333</v>
      </c>
      <c r="C29" s="836"/>
      <c r="D29" s="836"/>
      <c r="E29" s="836"/>
      <c r="F29" s="836"/>
      <c r="G29" s="836"/>
      <c r="H29" s="836"/>
      <c r="I29" s="836"/>
      <c r="J29" s="836"/>
      <c r="K29" s="836"/>
      <c r="L29" s="836"/>
      <c r="M29" s="836"/>
      <c r="N29" s="836"/>
      <c r="O29" s="836"/>
      <c r="P29" s="837"/>
      <c r="Q29" s="838">
        <v>201</v>
      </c>
      <c r="R29" s="839"/>
      <c r="S29" s="839"/>
      <c r="T29" s="839"/>
      <c r="U29" s="839"/>
      <c r="V29" s="839">
        <v>201</v>
      </c>
      <c r="W29" s="839"/>
      <c r="X29" s="839"/>
      <c r="Y29" s="839"/>
      <c r="Z29" s="839"/>
      <c r="AA29" s="839" t="s">
        <v>512</v>
      </c>
      <c r="AB29" s="839"/>
      <c r="AC29" s="839"/>
      <c r="AD29" s="839"/>
      <c r="AE29" s="840"/>
      <c r="AF29" s="841" t="s">
        <v>129</v>
      </c>
      <c r="AG29" s="842"/>
      <c r="AH29" s="842"/>
      <c r="AI29" s="842"/>
      <c r="AJ29" s="843"/>
      <c r="AK29" s="897">
        <v>76</v>
      </c>
      <c r="AL29" s="893"/>
      <c r="AM29" s="893"/>
      <c r="AN29" s="893"/>
      <c r="AO29" s="893"/>
      <c r="AP29" s="893">
        <v>40</v>
      </c>
      <c r="AQ29" s="893"/>
      <c r="AR29" s="893"/>
      <c r="AS29" s="893"/>
      <c r="AT29" s="893"/>
      <c r="AU29" s="893" t="s">
        <v>512</v>
      </c>
      <c r="AV29" s="893"/>
      <c r="AW29" s="893"/>
      <c r="AX29" s="893"/>
      <c r="AY29" s="893"/>
      <c r="AZ29" s="894" t="s">
        <v>512</v>
      </c>
      <c r="BA29" s="894"/>
      <c r="BB29" s="894"/>
      <c r="BC29" s="894"/>
      <c r="BD29" s="894"/>
      <c r="BE29" s="895"/>
      <c r="BF29" s="895"/>
      <c r="BG29" s="895"/>
      <c r="BH29" s="895"/>
      <c r="BI29" s="896"/>
      <c r="BJ29" s="228"/>
      <c r="BK29" s="228"/>
      <c r="BL29" s="228"/>
      <c r="BM29" s="228"/>
      <c r="BN29" s="228"/>
      <c r="BO29" s="237"/>
      <c r="BP29" s="237"/>
      <c r="BQ29" s="234">
        <v>23</v>
      </c>
      <c r="BR29" s="235"/>
      <c r="BS29" s="832"/>
      <c r="BT29" s="833"/>
      <c r="BU29" s="833"/>
      <c r="BV29" s="833"/>
      <c r="BW29" s="833"/>
      <c r="BX29" s="833"/>
      <c r="BY29" s="833"/>
      <c r="BZ29" s="833"/>
      <c r="CA29" s="833"/>
      <c r="CB29" s="833"/>
      <c r="CC29" s="833"/>
      <c r="CD29" s="833"/>
      <c r="CE29" s="833"/>
      <c r="CF29" s="833"/>
      <c r="CG29" s="851"/>
      <c r="CH29" s="846"/>
      <c r="CI29" s="847"/>
      <c r="CJ29" s="847"/>
      <c r="CK29" s="847"/>
      <c r="CL29" s="848"/>
      <c r="CM29" s="846"/>
      <c r="CN29" s="847"/>
      <c r="CO29" s="847"/>
      <c r="CP29" s="847"/>
      <c r="CQ29" s="848"/>
      <c r="CR29" s="846"/>
      <c r="CS29" s="847"/>
      <c r="CT29" s="847"/>
      <c r="CU29" s="847"/>
      <c r="CV29" s="848"/>
      <c r="CW29" s="846"/>
      <c r="CX29" s="847"/>
      <c r="CY29" s="847"/>
      <c r="CZ29" s="847"/>
      <c r="DA29" s="848"/>
      <c r="DB29" s="846"/>
      <c r="DC29" s="847"/>
      <c r="DD29" s="847"/>
      <c r="DE29" s="847"/>
      <c r="DF29" s="848"/>
      <c r="DG29" s="846"/>
      <c r="DH29" s="847"/>
      <c r="DI29" s="847"/>
      <c r="DJ29" s="847"/>
      <c r="DK29" s="848"/>
      <c r="DL29" s="846"/>
      <c r="DM29" s="847"/>
      <c r="DN29" s="847"/>
      <c r="DO29" s="847"/>
      <c r="DP29" s="848"/>
      <c r="DQ29" s="846"/>
      <c r="DR29" s="847"/>
      <c r="DS29" s="847"/>
      <c r="DT29" s="847"/>
      <c r="DU29" s="848"/>
      <c r="DV29" s="832"/>
      <c r="DW29" s="833"/>
      <c r="DX29" s="833"/>
      <c r="DY29" s="833"/>
      <c r="DZ29" s="834"/>
      <c r="EA29" s="226"/>
    </row>
    <row r="30" spans="1:131" ht="26.25" customHeight="1">
      <c r="A30" s="238">
        <v>3</v>
      </c>
      <c r="B30" s="835" t="s">
        <v>334</v>
      </c>
      <c r="C30" s="836"/>
      <c r="D30" s="836"/>
      <c r="E30" s="836"/>
      <c r="F30" s="836"/>
      <c r="G30" s="836"/>
      <c r="H30" s="836"/>
      <c r="I30" s="836"/>
      <c r="J30" s="836"/>
      <c r="K30" s="836"/>
      <c r="L30" s="836"/>
      <c r="M30" s="836"/>
      <c r="N30" s="836"/>
      <c r="O30" s="836"/>
      <c r="P30" s="837"/>
      <c r="Q30" s="838">
        <v>496</v>
      </c>
      <c r="R30" s="839"/>
      <c r="S30" s="839"/>
      <c r="T30" s="839"/>
      <c r="U30" s="839"/>
      <c r="V30" s="839">
        <v>493</v>
      </c>
      <c r="W30" s="839"/>
      <c r="X30" s="839"/>
      <c r="Y30" s="839"/>
      <c r="Z30" s="839"/>
      <c r="AA30" s="839">
        <v>3</v>
      </c>
      <c r="AB30" s="839"/>
      <c r="AC30" s="839"/>
      <c r="AD30" s="839"/>
      <c r="AE30" s="840"/>
      <c r="AF30" s="841">
        <v>3</v>
      </c>
      <c r="AG30" s="842"/>
      <c r="AH30" s="842"/>
      <c r="AI30" s="842"/>
      <c r="AJ30" s="843"/>
      <c r="AK30" s="897">
        <v>177</v>
      </c>
      <c r="AL30" s="893"/>
      <c r="AM30" s="893"/>
      <c r="AN30" s="893"/>
      <c r="AO30" s="893"/>
      <c r="AP30" s="893" t="s">
        <v>512</v>
      </c>
      <c r="AQ30" s="893"/>
      <c r="AR30" s="893"/>
      <c r="AS30" s="893"/>
      <c r="AT30" s="893"/>
      <c r="AU30" s="893" t="s">
        <v>512</v>
      </c>
      <c r="AV30" s="893"/>
      <c r="AW30" s="893"/>
      <c r="AX30" s="893"/>
      <c r="AY30" s="893"/>
      <c r="AZ30" s="894" t="s">
        <v>512</v>
      </c>
      <c r="BA30" s="894"/>
      <c r="BB30" s="894"/>
      <c r="BC30" s="894"/>
      <c r="BD30" s="894"/>
      <c r="BE30" s="895"/>
      <c r="BF30" s="895"/>
      <c r="BG30" s="895"/>
      <c r="BH30" s="895"/>
      <c r="BI30" s="896"/>
      <c r="BJ30" s="228"/>
      <c r="BK30" s="228"/>
      <c r="BL30" s="228"/>
      <c r="BM30" s="228"/>
      <c r="BN30" s="228"/>
      <c r="BO30" s="237"/>
      <c r="BP30" s="237"/>
      <c r="BQ30" s="234">
        <v>24</v>
      </c>
      <c r="BR30" s="235"/>
      <c r="BS30" s="832"/>
      <c r="BT30" s="833"/>
      <c r="BU30" s="833"/>
      <c r="BV30" s="833"/>
      <c r="BW30" s="833"/>
      <c r="BX30" s="833"/>
      <c r="BY30" s="833"/>
      <c r="BZ30" s="833"/>
      <c r="CA30" s="833"/>
      <c r="CB30" s="833"/>
      <c r="CC30" s="833"/>
      <c r="CD30" s="833"/>
      <c r="CE30" s="833"/>
      <c r="CF30" s="833"/>
      <c r="CG30" s="851"/>
      <c r="CH30" s="846"/>
      <c r="CI30" s="847"/>
      <c r="CJ30" s="847"/>
      <c r="CK30" s="847"/>
      <c r="CL30" s="848"/>
      <c r="CM30" s="846"/>
      <c r="CN30" s="847"/>
      <c r="CO30" s="847"/>
      <c r="CP30" s="847"/>
      <c r="CQ30" s="848"/>
      <c r="CR30" s="846"/>
      <c r="CS30" s="847"/>
      <c r="CT30" s="847"/>
      <c r="CU30" s="847"/>
      <c r="CV30" s="848"/>
      <c r="CW30" s="846"/>
      <c r="CX30" s="847"/>
      <c r="CY30" s="847"/>
      <c r="CZ30" s="847"/>
      <c r="DA30" s="848"/>
      <c r="DB30" s="846"/>
      <c r="DC30" s="847"/>
      <c r="DD30" s="847"/>
      <c r="DE30" s="847"/>
      <c r="DF30" s="848"/>
      <c r="DG30" s="846"/>
      <c r="DH30" s="847"/>
      <c r="DI30" s="847"/>
      <c r="DJ30" s="847"/>
      <c r="DK30" s="848"/>
      <c r="DL30" s="846"/>
      <c r="DM30" s="847"/>
      <c r="DN30" s="847"/>
      <c r="DO30" s="847"/>
      <c r="DP30" s="848"/>
      <c r="DQ30" s="846"/>
      <c r="DR30" s="847"/>
      <c r="DS30" s="847"/>
      <c r="DT30" s="847"/>
      <c r="DU30" s="848"/>
      <c r="DV30" s="832"/>
      <c r="DW30" s="833"/>
      <c r="DX30" s="833"/>
      <c r="DY30" s="833"/>
      <c r="DZ30" s="834"/>
      <c r="EA30" s="226"/>
    </row>
    <row r="31" spans="1:131" ht="26.25" customHeight="1">
      <c r="A31" s="238">
        <v>4</v>
      </c>
      <c r="B31" s="835" t="s">
        <v>335</v>
      </c>
      <c r="C31" s="836"/>
      <c r="D31" s="836"/>
      <c r="E31" s="836"/>
      <c r="F31" s="836"/>
      <c r="G31" s="836"/>
      <c r="H31" s="836"/>
      <c r="I31" s="836"/>
      <c r="J31" s="836"/>
      <c r="K31" s="836"/>
      <c r="L31" s="836"/>
      <c r="M31" s="836"/>
      <c r="N31" s="836"/>
      <c r="O31" s="836"/>
      <c r="P31" s="837"/>
      <c r="Q31" s="838">
        <v>586</v>
      </c>
      <c r="R31" s="839"/>
      <c r="S31" s="839"/>
      <c r="T31" s="839"/>
      <c r="U31" s="839"/>
      <c r="V31" s="839">
        <v>664</v>
      </c>
      <c r="W31" s="839"/>
      <c r="X31" s="839"/>
      <c r="Y31" s="839"/>
      <c r="Z31" s="839"/>
      <c r="AA31" s="839">
        <v>-78</v>
      </c>
      <c r="AB31" s="839"/>
      <c r="AC31" s="839"/>
      <c r="AD31" s="839"/>
      <c r="AE31" s="840"/>
      <c r="AF31" s="841">
        <v>439</v>
      </c>
      <c r="AG31" s="842"/>
      <c r="AH31" s="842"/>
      <c r="AI31" s="842"/>
      <c r="AJ31" s="843"/>
      <c r="AK31" s="897">
        <v>255</v>
      </c>
      <c r="AL31" s="893"/>
      <c r="AM31" s="893"/>
      <c r="AN31" s="893"/>
      <c r="AO31" s="893"/>
      <c r="AP31" s="893">
        <v>4008</v>
      </c>
      <c r="AQ31" s="893"/>
      <c r="AR31" s="893"/>
      <c r="AS31" s="893"/>
      <c r="AT31" s="893"/>
      <c r="AU31" s="893">
        <v>2120</v>
      </c>
      <c r="AV31" s="893"/>
      <c r="AW31" s="893"/>
      <c r="AX31" s="893"/>
      <c r="AY31" s="893"/>
      <c r="AZ31" s="894" t="s">
        <v>512</v>
      </c>
      <c r="BA31" s="894"/>
      <c r="BB31" s="894"/>
      <c r="BC31" s="894"/>
      <c r="BD31" s="894"/>
      <c r="BE31" s="895" t="s">
        <v>336</v>
      </c>
      <c r="BF31" s="895"/>
      <c r="BG31" s="895"/>
      <c r="BH31" s="895"/>
      <c r="BI31" s="896"/>
      <c r="BJ31" s="228"/>
      <c r="BK31" s="228"/>
      <c r="BL31" s="228"/>
      <c r="BM31" s="228"/>
      <c r="BN31" s="228"/>
      <c r="BO31" s="237"/>
      <c r="BP31" s="237"/>
      <c r="BQ31" s="234">
        <v>25</v>
      </c>
      <c r="BR31" s="235"/>
      <c r="BS31" s="832"/>
      <c r="BT31" s="833"/>
      <c r="BU31" s="833"/>
      <c r="BV31" s="833"/>
      <c r="BW31" s="833"/>
      <c r="BX31" s="833"/>
      <c r="BY31" s="833"/>
      <c r="BZ31" s="833"/>
      <c r="CA31" s="833"/>
      <c r="CB31" s="833"/>
      <c r="CC31" s="833"/>
      <c r="CD31" s="833"/>
      <c r="CE31" s="833"/>
      <c r="CF31" s="833"/>
      <c r="CG31" s="851"/>
      <c r="CH31" s="846"/>
      <c r="CI31" s="847"/>
      <c r="CJ31" s="847"/>
      <c r="CK31" s="847"/>
      <c r="CL31" s="848"/>
      <c r="CM31" s="846"/>
      <c r="CN31" s="847"/>
      <c r="CO31" s="847"/>
      <c r="CP31" s="847"/>
      <c r="CQ31" s="848"/>
      <c r="CR31" s="846"/>
      <c r="CS31" s="847"/>
      <c r="CT31" s="847"/>
      <c r="CU31" s="847"/>
      <c r="CV31" s="848"/>
      <c r="CW31" s="846"/>
      <c r="CX31" s="847"/>
      <c r="CY31" s="847"/>
      <c r="CZ31" s="847"/>
      <c r="DA31" s="848"/>
      <c r="DB31" s="846"/>
      <c r="DC31" s="847"/>
      <c r="DD31" s="847"/>
      <c r="DE31" s="847"/>
      <c r="DF31" s="848"/>
      <c r="DG31" s="846"/>
      <c r="DH31" s="847"/>
      <c r="DI31" s="847"/>
      <c r="DJ31" s="847"/>
      <c r="DK31" s="848"/>
      <c r="DL31" s="846"/>
      <c r="DM31" s="847"/>
      <c r="DN31" s="847"/>
      <c r="DO31" s="847"/>
      <c r="DP31" s="848"/>
      <c r="DQ31" s="846"/>
      <c r="DR31" s="847"/>
      <c r="DS31" s="847"/>
      <c r="DT31" s="847"/>
      <c r="DU31" s="848"/>
      <c r="DV31" s="832"/>
      <c r="DW31" s="833"/>
      <c r="DX31" s="833"/>
      <c r="DY31" s="833"/>
      <c r="DZ31" s="834"/>
      <c r="EA31" s="226"/>
    </row>
    <row r="32" spans="1:131" ht="26.25" customHeight="1">
      <c r="A32" s="238">
        <v>5</v>
      </c>
      <c r="B32" s="835" t="s">
        <v>337</v>
      </c>
      <c r="C32" s="836"/>
      <c r="D32" s="836"/>
      <c r="E32" s="836"/>
      <c r="F32" s="836"/>
      <c r="G32" s="836"/>
      <c r="H32" s="836"/>
      <c r="I32" s="836"/>
      <c r="J32" s="836"/>
      <c r="K32" s="836"/>
      <c r="L32" s="836"/>
      <c r="M32" s="836"/>
      <c r="N32" s="836"/>
      <c r="O32" s="836"/>
      <c r="P32" s="837"/>
      <c r="Q32" s="838">
        <v>979</v>
      </c>
      <c r="R32" s="839"/>
      <c r="S32" s="839"/>
      <c r="T32" s="839"/>
      <c r="U32" s="839"/>
      <c r="V32" s="839">
        <v>965</v>
      </c>
      <c r="W32" s="839"/>
      <c r="X32" s="839"/>
      <c r="Y32" s="839"/>
      <c r="Z32" s="839"/>
      <c r="AA32" s="839">
        <v>14</v>
      </c>
      <c r="AB32" s="839"/>
      <c r="AC32" s="839"/>
      <c r="AD32" s="839"/>
      <c r="AE32" s="840"/>
      <c r="AF32" s="841">
        <v>174</v>
      </c>
      <c r="AG32" s="842"/>
      <c r="AH32" s="842"/>
      <c r="AI32" s="842"/>
      <c r="AJ32" s="843"/>
      <c r="AK32" s="897">
        <v>145</v>
      </c>
      <c r="AL32" s="893"/>
      <c r="AM32" s="893"/>
      <c r="AN32" s="893"/>
      <c r="AO32" s="893"/>
      <c r="AP32" s="893">
        <v>901</v>
      </c>
      <c r="AQ32" s="893"/>
      <c r="AR32" s="893"/>
      <c r="AS32" s="893"/>
      <c r="AT32" s="893"/>
      <c r="AU32" s="893">
        <v>558</v>
      </c>
      <c r="AV32" s="893"/>
      <c r="AW32" s="893"/>
      <c r="AX32" s="893"/>
      <c r="AY32" s="893"/>
      <c r="AZ32" s="894" t="s">
        <v>514</v>
      </c>
      <c r="BA32" s="894"/>
      <c r="BB32" s="894"/>
      <c r="BC32" s="894"/>
      <c r="BD32" s="894"/>
      <c r="BE32" s="895" t="s">
        <v>338</v>
      </c>
      <c r="BF32" s="895"/>
      <c r="BG32" s="895"/>
      <c r="BH32" s="895"/>
      <c r="BI32" s="896"/>
      <c r="BJ32" s="228"/>
      <c r="BK32" s="228"/>
      <c r="BL32" s="228"/>
      <c r="BM32" s="228"/>
      <c r="BN32" s="228"/>
      <c r="BO32" s="237"/>
      <c r="BP32" s="237"/>
      <c r="BQ32" s="234">
        <v>26</v>
      </c>
      <c r="BR32" s="235"/>
      <c r="BS32" s="832"/>
      <c r="BT32" s="833"/>
      <c r="BU32" s="833"/>
      <c r="BV32" s="833"/>
      <c r="BW32" s="833"/>
      <c r="BX32" s="833"/>
      <c r="BY32" s="833"/>
      <c r="BZ32" s="833"/>
      <c r="CA32" s="833"/>
      <c r="CB32" s="833"/>
      <c r="CC32" s="833"/>
      <c r="CD32" s="833"/>
      <c r="CE32" s="833"/>
      <c r="CF32" s="833"/>
      <c r="CG32" s="851"/>
      <c r="CH32" s="846"/>
      <c r="CI32" s="847"/>
      <c r="CJ32" s="847"/>
      <c r="CK32" s="847"/>
      <c r="CL32" s="848"/>
      <c r="CM32" s="846"/>
      <c r="CN32" s="847"/>
      <c r="CO32" s="847"/>
      <c r="CP32" s="847"/>
      <c r="CQ32" s="848"/>
      <c r="CR32" s="846"/>
      <c r="CS32" s="847"/>
      <c r="CT32" s="847"/>
      <c r="CU32" s="847"/>
      <c r="CV32" s="848"/>
      <c r="CW32" s="846"/>
      <c r="CX32" s="847"/>
      <c r="CY32" s="847"/>
      <c r="CZ32" s="847"/>
      <c r="DA32" s="848"/>
      <c r="DB32" s="846"/>
      <c r="DC32" s="847"/>
      <c r="DD32" s="847"/>
      <c r="DE32" s="847"/>
      <c r="DF32" s="848"/>
      <c r="DG32" s="846"/>
      <c r="DH32" s="847"/>
      <c r="DI32" s="847"/>
      <c r="DJ32" s="847"/>
      <c r="DK32" s="848"/>
      <c r="DL32" s="846"/>
      <c r="DM32" s="847"/>
      <c r="DN32" s="847"/>
      <c r="DO32" s="847"/>
      <c r="DP32" s="848"/>
      <c r="DQ32" s="846"/>
      <c r="DR32" s="847"/>
      <c r="DS32" s="847"/>
      <c r="DT32" s="847"/>
      <c r="DU32" s="848"/>
      <c r="DV32" s="832"/>
      <c r="DW32" s="833"/>
      <c r="DX32" s="833"/>
      <c r="DY32" s="833"/>
      <c r="DZ32" s="834"/>
      <c r="EA32" s="226"/>
    </row>
    <row r="33" spans="1:131" ht="26.25" customHeight="1">
      <c r="A33" s="238">
        <v>6</v>
      </c>
      <c r="B33" s="835" t="s">
        <v>339</v>
      </c>
      <c r="C33" s="836"/>
      <c r="D33" s="836"/>
      <c r="E33" s="836"/>
      <c r="F33" s="836"/>
      <c r="G33" s="836"/>
      <c r="H33" s="836"/>
      <c r="I33" s="836"/>
      <c r="J33" s="836"/>
      <c r="K33" s="836"/>
      <c r="L33" s="836"/>
      <c r="M33" s="836"/>
      <c r="N33" s="836"/>
      <c r="O33" s="836"/>
      <c r="P33" s="837"/>
      <c r="Q33" s="838">
        <v>7</v>
      </c>
      <c r="R33" s="839"/>
      <c r="S33" s="839"/>
      <c r="T33" s="839"/>
      <c r="U33" s="839"/>
      <c r="V33" s="839">
        <v>1</v>
      </c>
      <c r="W33" s="839"/>
      <c r="X33" s="839"/>
      <c r="Y33" s="839"/>
      <c r="Z33" s="839"/>
      <c r="AA33" s="839">
        <v>6</v>
      </c>
      <c r="AB33" s="839"/>
      <c r="AC33" s="839"/>
      <c r="AD33" s="839"/>
      <c r="AE33" s="840"/>
      <c r="AF33" s="841">
        <v>6</v>
      </c>
      <c r="AG33" s="842"/>
      <c r="AH33" s="842"/>
      <c r="AI33" s="842"/>
      <c r="AJ33" s="843"/>
      <c r="AK33" s="897" t="s">
        <v>512</v>
      </c>
      <c r="AL33" s="893"/>
      <c r="AM33" s="893"/>
      <c r="AN33" s="893"/>
      <c r="AO33" s="893"/>
      <c r="AP33" s="893" t="s">
        <v>512</v>
      </c>
      <c r="AQ33" s="893"/>
      <c r="AR33" s="893"/>
      <c r="AS33" s="893"/>
      <c r="AT33" s="893"/>
      <c r="AU33" s="893" t="s">
        <v>512</v>
      </c>
      <c r="AV33" s="893"/>
      <c r="AW33" s="893"/>
      <c r="AX33" s="893"/>
      <c r="AY33" s="893"/>
      <c r="AZ33" s="894" t="s">
        <v>514</v>
      </c>
      <c r="BA33" s="894"/>
      <c r="BB33" s="894"/>
      <c r="BC33" s="894"/>
      <c r="BD33" s="894"/>
      <c r="BE33" s="895" t="s">
        <v>340</v>
      </c>
      <c r="BF33" s="895"/>
      <c r="BG33" s="895"/>
      <c r="BH33" s="895"/>
      <c r="BI33" s="896"/>
      <c r="BJ33" s="228"/>
      <c r="BK33" s="228"/>
      <c r="BL33" s="228"/>
      <c r="BM33" s="228"/>
      <c r="BN33" s="228"/>
      <c r="BO33" s="237"/>
      <c r="BP33" s="237"/>
      <c r="BQ33" s="234">
        <v>27</v>
      </c>
      <c r="BR33" s="235"/>
      <c r="BS33" s="832"/>
      <c r="BT33" s="833"/>
      <c r="BU33" s="833"/>
      <c r="BV33" s="833"/>
      <c r="BW33" s="833"/>
      <c r="BX33" s="833"/>
      <c r="BY33" s="833"/>
      <c r="BZ33" s="833"/>
      <c r="CA33" s="833"/>
      <c r="CB33" s="833"/>
      <c r="CC33" s="833"/>
      <c r="CD33" s="833"/>
      <c r="CE33" s="833"/>
      <c r="CF33" s="833"/>
      <c r="CG33" s="851"/>
      <c r="CH33" s="846"/>
      <c r="CI33" s="847"/>
      <c r="CJ33" s="847"/>
      <c r="CK33" s="847"/>
      <c r="CL33" s="848"/>
      <c r="CM33" s="846"/>
      <c r="CN33" s="847"/>
      <c r="CO33" s="847"/>
      <c r="CP33" s="847"/>
      <c r="CQ33" s="848"/>
      <c r="CR33" s="846"/>
      <c r="CS33" s="847"/>
      <c r="CT33" s="847"/>
      <c r="CU33" s="847"/>
      <c r="CV33" s="848"/>
      <c r="CW33" s="846"/>
      <c r="CX33" s="847"/>
      <c r="CY33" s="847"/>
      <c r="CZ33" s="847"/>
      <c r="DA33" s="848"/>
      <c r="DB33" s="846"/>
      <c r="DC33" s="847"/>
      <c r="DD33" s="847"/>
      <c r="DE33" s="847"/>
      <c r="DF33" s="848"/>
      <c r="DG33" s="846"/>
      <c r="DH33" s="847"/>
      <c r="DI33" s="847"/>
      <c r="DJ33" s="847"/>
      <c r="DK33" s="848"/>
      <c r="DL33" s="846"/>
      <c r="DM33" s="847"/>
      <c r="DN33" s="847"/>
      <c r="DO33" s="847"/>
      <c r="DP33" s="848"/>
      <c r="DQ33" s="846"/>
      <c r="DR33" s="847"/>
      <c r="DS33" s="847"/>
      <c r="DT33" s="847"/>
      <c r="DU33" s="848"/>
      <c r="DV33" s="832"/>
      <c r="DW33" s="833"/>
      <c r="DX33" s="833"/>
      <c r="DY33" s="833"/>
      <c r="DZ33" s="834"/>
      <c r="EA33" s="226"/>
    </row>
    <row r="34" spans="1:131" ht="26.25" customHeight="1">
      <c r="A34" s="238">
        <v>7</v>
      </c>
      <c r="B34" s="835" t="s">
        <v>341</v>
      </c>
      <c r="C34" s="836"/>
      <c r="D34" s="836"/>
      <c r="E34" s="836"/>
      <c r="F34" s="836"/>
      <c r="G34" s="836"/>
      <c r="H34" s="836"/>
      <c r="I34" s="836"/>
      <c r="J34" s="836"/>
      <c r="K34" s="836"/>
      <c r="L34" s="836"/>
      <c r="M34" s="836"/>
      <c r="N34" s="836"/>
      <c r="O34" s="836"/>
      <c r="P34" s="837"/>
      <c r="Q34" s="838">
        <v>45</v>
      </c>
      <c r="R34" s="839"/>
      <c r="S34" s="839"/>
      <c r="T34" s="839"/>
      <c r="U34" s="839"/>
      <c r="V34" s="839">
        <v>31</v>
      </c>
      <c r="W34" s="839"/>
      <c r="X34" s="839"/>
      <c r="Y34" s="839"/>
      <c r="Z34" s="839"/>
      <c r="AA34" s="839">
        <v>14</v>
      </c>
      <c r="AB34" s="839"/>
      <c r="AC34" s="839"/>
      <c r="AD34" s="839"/>
      <c r="AE34" s="840"/>
      <c r="AF34" s="841">
        <v>13</v>
      </c>
      <c r="AG34" s="842"/>
      <c r="AH34" s="842"/>
      <c r="AI34" s="842"/>
      <c r="AJ34" s="843"/>
      <c r="AK34" s="897">
        <v>4</v>
      </c>
      <c r="AL34" s="893"/>
      <c r="AM34" s="893"/>
      <c r="AN34" s="893"/>
      <c r="AO34" s="893"/>
      <c r="AP34" s="893">
        <v>11</v>
      </c>
      <c r="AQ34" s="893"/>
      <c r="AR34" s="893"/>
      <c r="AS34" s="893"/>
      <c r="AT34" s="893"/>
      <c r="AU34" s="893">
        <v>3</v>
      </c>
      <c r="AV34" s="893"/>
      <c r="AW34" s="893"/>
      <c r="AX34" s="893"/>
      <c r="AY34" s="893"/>
      <c r="AZ34" s="894" t="s">
        <v>513</v>
      </c>
      <c r="BA34" s="894"/>
      <c r="BB34" s="894"/>
      <c r="BC34" s="894"/>
      <c r="BD34" s="894"/>
      <c r="BE34" s="895" t="s">
        <v>340</v>
      </c>
      <c r="BF34" s="895"/>
      <c r="BG34" s="895"/>
      <c r="BH34" s="895"/>
      <c r="BI34" s="896"/>
      <c r="BJ34" s="228"/>
      <c r="BK34" s="228"/>
      <c r="BL34" s="228"/>
      <c r="BM34" s="228"/>
      <c r="BN34" s="228"/>
      <c r="BO34" s="237"/>
      <c r="BP34" s="237"/>
      <c r="BQ34" s="234">
        <v>28</v>
      </c>
      <c r="BR34" s="235"/>
      <c r="BS34" s="832"/>
      <c r="BT34" s="833"/>
      <c r="BU34" s="833"/>
      <c r="BV34" s="833"/>
      <c r="BW34" s="833"/>
      <c r="BX34" s="833"/>
      <c r="BY34" s="833"/>
      <c r="BZ34" s="833"/>
      <c r="CA34" s="833"/>
      <c r="CB34" s="833"/>
      <c r="CC34" s="833"/>
      <c r="CD34" s="833"/>
      <c r="CE34" s="833"/>
      <c r="CF34" s="833"/>
      <c r="CG34" s="851"/>
      <c r="CH34" s="846"/>
      <c r="CI34" s="847"/>
      <c r="CJ34" s="847"/>
      <c r="CK34" s="847"/>
      <c r="CL34" s="848"/>
      <c r="CM34" s="846"/>
      <c r="CN34" s="847"/>
      <c r="CO34" s="847"/>
      <c r="CP34" s="847"/>
      <c r="CQ34" s="848"/>
      <c r="CR34" s="846"/>
      <c r="CS34" s="847"/>
      <c r="CT34" s="847"/>
      <c r="CU34" s="847"/>
      <c r="CV34" s="848"/>
      <c r="CW34" s="846"/>
      <c r="CX34" s="847"/>
      <c r="CY34" s="847"/>
      <c r="CZ34" s="847"/>
      <c r="DA34" s="848"/>
      <c r="DB34" s="846"/>
      <c r="DC34" s="847"/>
      <c r="DD34" s="847"/>
      <c r="DE34" s="847"/>
      <c r="DF34" s="848"/>
      <c r="DG34" s="846"/>
      <c r="DH34" s="847"/>
      <c r="DI34" s="847"/>
      <c r="DJ34" s="847"/>
      <c r="DK34" s="848"/>
      <c r="DL34" s="846"/>
      <c r="DM34" s="847"/>
      <c r="DN34" s="847"/>
      <c r="DO34" s="847"/>
      <c r="DP34" s="848"/>
      <c r="DQ34" s="846"/>
      <c r="DR34" s="847"/>
      <c r="DS34" s="847"/>
      <c r="DT34" s="847"/>
      <c r="DU34" s="848"/>
      <c r="DV34" s="832"/>
      <c r="DW34" s="833"/>
      <c r="DX34" s="833"/>
      <c r="DY34" s="833"/>
      <c r="DZ34" s="834"/>
      <c r="EA34" s="226"/>
    </row>
    <row r="35" spans="1:131" ht="26.25" customHeight="1">
      <c r="A35" s="238">
        <v>8</v>
      </c>
      <c r="B35" s="835" t="s">
        <v>342</v>
      </c>
      <c r="C35" s="836"/>
      <c r="D35" s="836"/>
      <c r="E35" s="836"/>
      <c r="F35" s="836"/>
      <c r="G35" s="836"/>
      <c r="H35" s="836"/>
      <c r="I35" s="836"/>
      <c r="J35" s="836"/>
      <c r="K35" s="836"/>
      <c r="L35" s="836"/>
      <c r="M35" s="836"/>
      <c r="N35" s="836"/>
      <c r="O35" s="836"/>
      <c r="P35" s="837"/>
      <c r="Q35" s="838">
        <v>299</v>
      </c>
      <c r="R35" s="839"/>
      <c r="S35" s="839"/>
      <c r="T35" s="839"/>
      <c r="U35" s="839"/>
      <c r="V35" s="839">
        <v>295</v>
      </c>
      <c r="W35" s="839"/>
      <c r="X35" s="839"/>
      <c r="Y35" s="839"/>
      <c r="Z35" s="839"/>
      <c r="AA35" s="839">
        <v>4</v>
      </c>
      <c r="AB35" s="839"/>
      <c r="AC35" s="839"/>
      <c r="AD35" s="839"/>
      <c r="AE35" s="840"/>
      <c r="AF35" s="841">
        <v>4</v>
      </c>
      <c r="AG35" s="842"/>
      <c r="AH35" s="842"/>
      <c r="AI35" s="842"/>
      <c r="AJ35" s="843"/>
      <c r="AK35" s="897">
        <v>42</v>
      </c>
      <c r="AL35" s="893"/>
      <c r="AM35" s="893"/>
      <c r="AN35" s="893"/>
      <c r="AO35" s="893"/>
      <c r="AP35" s="893" t="s">
        <v>512</v>
      </c>
      <c r="AQ35" s="893"/>
      <c r="AR35" s="893"/>
      <c r="AS35" s="893"/>
      <c r="AT35" s="893"/>
      <c r="AU35" s="893" t="s">
        <v>512</v>
      </c>
      <c r="AV35" s="893"/>
      <c r="AW35" s="893"/>
      <c r="AX35" s="893"/>
      <c r="AY35" s="893"/>
      <c r="AZ35" s="894" t="s">
        <v>513</v>
      </c>
      <c r="BA35" s="894"/>
      <c r="BB35" s="894"/>
      <c r="BC35" s="894"/>
      <c r="BD35" s="894"/>
      <c r="BE35" s="895" t="s">
        <v>340</v>
      </c>
      <c r="BF35" s="895"/>
      <c r="BG35" s="895"/>
      <c r="BH35" s="895"/>
      <c r="BI35" s="896"/>
      <c r="BJ35" s="228"/>
      <c r="BK35" s="228"/>
      <c r="BL35" s="228"/>
      <c r="BM35" s="228"/>
      <c r="BN35" s="228"/>
      <c r="BO35" s="237"/>
      <c r="BP35" s="237"/>
      <c r="BQ35" s="234">
        <v>29</v>
      </c>
      <c r="BR35" s="235"/>
      <c r="BS35" s="832"/>
      <c r="BT35" s="833"/>
      <c r="BU35" s="833"/>
      <c r="BV35" s="833"/>
      <c r="BW35" s="833"/>
      <c r="BX35" s="833"/>
      <c r="BY35" s="833"/>
      <c r="BZ35" s="833"/>
      <c r="CA35" s="833"/>
      <c r="CB35" s="833"/>
      <c r="CC35" s="833"/>
      <c r="CD35" s="833"/>
      <c r="CE35" s="833"/>
      <c r="CF35" s="833"/>
      <c r="CG35" s="851"/>
      <c r="CH35" s="846"/>
      <c r="CI35" s="847"/>
      <c r="CJ35" s="847"/>
      <c r="CK35" s="847"/>
      <c r="CL35" s="848"/>
      <c r="CM35" s="846"/>
      <c r="CN35" s="847"/>
      <c r="CO35" s="847"/>
      <c r="CP35" s="847"/>
      <c r="CQ35" s="848"/>
      <c r="CR35" s="846"/>
      <c r="CS35" s="847"/>
      <c r="CT35" s="847"/>
      <c r="CU35" s="847"/>
      <c r="CV35" s="848"/>
      <c r="CW35" s="846"/>
      <c r="CX35" s="847"/>
      <c r="CY35" s="847"/>
      <c r="CZ35" s="847"/>
      <c r="DA35" s="848"/>
      <c r="DB35" s="846"/>
      <c r="DC35" s="847"/>
      <c r="DD35" s="847"/>
      <c r="DE35" s="847"/>
      <c r="DF35" s="848"/>
      <c r="DG35" s="846"/>
      <c r="DH35" s="847"/>
      <c r="DI35" s="847"/>
      <c r="DJ35" s="847"/>
      <c r="DK35" s="848"/>
      <c r="DL35" s="846"/>
      <c r="DM35" s="847"/>
      <c r="DN35" s="847"/>
      <c r="DO35" s="847"/>
      <c r="DP35" s="848"/>
      <c r="DQ35" s="846"/>
      <c r="DR35" s="847"/>
      <c r="DS35" s="847"/>
      <c r="DT35" s="847"/>
      <c r="DU35" s="848"/>
      <c r="DV35" s="832"/>
      <c r="DW35" s="833"/>
      <c r="DX35" s="833"/>
      <c r="DY35" s="833"/>
      <c r="DZ35" s="834"/>
      <c r="EA35" s="226"/>
    </row>
    <row r="36" spans="1:131" ht="26.25" customHeight="1">
      <c r="A36" s="238">
        <v>9</v>
      </c>
      <c r="B36" s="835"/>
      <c r="C36" s="836"/>
      <c r="D36" s="836"/>
      <c r="E36" s="836"/>
      <c r="F36" s="836"/>
      <c r="G36" s="836"/>
      <c r="H36" s="836"/>
      <c r="I36" s="836"/>
      <c r="J36" s="836"/>
      <c r="K36" s="836"/>
      <c r="L36" s="836"/>
      <c r="M36" s="836"/>
      <c r="N36" s="836"/>
      <c r="O36" s="836"/>
      <c r="P36" s="837"/>
      <c r="Q36" s="838"/>
      <c r="R36" s="839"/>
      <c r="S36" s="839"/>
      <c r="T36" s="839"/>
      <c r="U36" s="839"/>
      <c r="V36" s="839"/>
      <c r="W36" s="839"/>
      <c r="X36" s="839"/>
      <c r="Y36" s="839"/>
      <c r="Z36" s="839"/>
      <c r="AA36" s="839"/>
      <c r="AB36" s="839"/>
      <c r="AC36" s="839"/>
      <c r="AD36" s="839"/>
      <c r="AE36" s="840"/>
      <c r="AF36" s="841"/>
      <c r="AG36" s="842"/>
      <c r="AH36" s="842"/>
      <c r="AI36" s="842"/>
      <c r="AJ36" s="843"/>
      <c r="AK36" s="897"/>
      <c r="AL36" s="893"/>
      <c r="AM36" s="893"/>
      <c r="AN36" s="893"/>
      <c r="AO36" s="893"/>
      <c r="AP36" s="893"/>
      <c r="AQ36" s="893"/>
      <c r="AR36" s="893"/>
      <c r="AS36" s="893"/>
      <c r="AT36" s="893"/>
      <c r="AU36" s="893"/>
      <c r="AV36" s="893"/>
      <c r="AW36" s="893"/>
      <c r="AX36" s="893"/>
      <c r="AY36" s="893"/>
      <c r="AZ36" s="894"/>
      <c r="BA36" s="894"/>
      <c r="BB36" s="894"/>
      <c r="BC36" s="894"/>
      <c r="BD36" s="894"/>
      <c r="BE36" s="895"/>
      <c r="BF36" s="895"/>
      <c r="BG36" s="895"/>
      <c r="BH36" s="895"/>
      <c r="BI36" s="896"/>
      <c r="BJ36" s="228"/>
      <c r="BK36" s="228"/>
      <c r="BL36" s="228"/>
      <c r="BM36" s="228"/>
      <c r="BN36" s="228"/>
      <c r="BO36" s="237"/>
      <c r="BP36" s="237"/>
      <c r="BQ36" s="234">
        <v>30</v>
      </c>
      <c r="BR36" s="235"/>
      <c r="BS36" s="832"/>
      <c r="BT36" s="833"/>
      <c r="BU36" s="833"/>
      <c r="BV36" s="833"/>
      <c r="BW36" s="833"/>
      <c r="BX36" s="833"/>
      <c r="BY36" s="833"/>
      <c r="BZ36" s="833"/>
      <c r="CA36" s="833"/>
      <c r="CB36" s="833"/>
      <c r="CC36" s="833"/>
      <c r="CD36" s="833"/>
      <c r="CE36" s="833"/>
      <c r="CF36" s="833"/>
      <c r="CG36" s="851"/>
      <c r="CH36" s="846"/>
      <c r="CI36" s="847"/>
      <c r="CJ36" s="847"/>
      <c r="CK36" s="847"/>
      <c r="CL36" s="848"/>
      <c r="CM36" s="846"/>
      <c r="CN36" s="847"/>
      <c r="CO36" s="847"/>
      <c r="CP36" s="847"/>
      <c r="CQ36" s="848"/>
      <c r="CR36" s="846"/>
      <c r="CS36" s="847"/>
      <c r="CT36" s="847"/>
      <c r="CU36" s="847"/>
      <c r="CV36" s="848"/>
      <c r="CW36" s="846"/>
      <c r="CX36" s="847"/>
      <c r="CY36" s="847"/>
      <c r="CZ36" s="847"/>
      <c r="DA36" s="848"/>
      <c r="DB36" s="846"/>
      <c r="DC36" s="847"/>
      <c r="DD36" s="847"/>
      <c r="DE36" s="847"/>
      <c r="DF36" s="848"/>
      <c r="DG36" s="846"/>
      <c r="DH36" s="847"/>
      <c r="DI36" s="847"/>
      <c r="DJ36" s="847"/>
      <c r="DK36" s="848"/>
      <c r="DL36" s="846"/>
      <c r="DM36" s="847"/>
      <c r="DN36" s="847"/>
      <c r="DO36" s="847"/>
      <c r="DP36" s="848"/>
      <c r="DQ36" s="846"/>
      <c r="DR36" s="847"/>
      <c r="DS36" s="847"/>
      <c r="DT36" s="847"/>
      <c r="DU36" s="848"/>
      <c r="DV36" s="832"/>
      <c r="DW36" s="833"/>
      <c r="DX36" s="833"/>
      <c r="DY36" s="833"/>
      <c r="DZ36" s="834"/>
      <c r="EA36" s="226"/>
    </row>
    <row r="37" spans="1:131" ht="26.25" customHeight="1">
      <c r="A37" s="238">
        <v>10</v>
      </c>
      <c r="B37" s="835"/>
      <c r="C37" s="836"/>
      <c r="D37" s="836"/>
      <c r="E37" s="836"/>
      <c r="F37" s="836"/>
      <c r="G37" s="836"/>
      <c r="H37" s="836"/>
      <c r="I37" s="836"/>
      <c r="J37" s="836"/>
      <c r="K37" s="836"/>
      <c r="L37" s="836"/>
      <c r="M37" s="836"/>
      <c r="N37" s="836"/>
      <c r="O37" s="836"/>
      <c r="P37" s="837"/>
      <c r="Q37" s="838"/>
      <c r="R37" s="839"/>
      <c r="S37" s="839"/>
      <c r="T37" s="839"/>
      <c r="U37" s="839"/>
      <c r="V37" s="839"/>
      <c r="W37" s="839"/>
      <c r="X37" s="839"/>
      <c r="Y37" s="839"/>
      <c r="Z37" s="839"/>
      <c r="AA37" s="839"/>
      <c r="AB37" s="839"/>
      <c r="AC37" s="839"/>
      <c r="AD37" s="839"/>
      <c r="AE37" s="840"/>
      <c r="AF37" s="841"/>
      <c r="AG37" s="842"/>
      <c r="AH37" s="842"/>
      <c r="AI37" s="842"/>
      <c r="AJ37" s="843"/>
      <c r="AK37" s="897"/>
      <c r="AL37" s="893"/>
      <c r="AM37" s="893"/>
      <c r="AN37" s="893"/>
      <c r="AO37" s="893"/>
      <c r="AP37" s="893"/>
      <c r="AQ37" s="893"/>
      <c r="AR37" s="893"/>
      <c r="AS37" s="893"/>
      <c r="AT37" s="893"/>
      <c r="AU37" s="893"/>
      <c r="AV37" s="893"/>
      <c r="AW37" s="893"/>
      <c r="AX37" s="893"/>
      <c r="AY37" s="893"/>
      <c r="AZ37" s="894"/>
      <c r="BA37" s="894"/>
      <c r="BB37" s="894"/>
      <c r="BC37" s="894"/>
      <c r="BD37" s="894"/>
      <c r="BE37" s="895"/>
      <c r="BF37" s="895"/>
      <c r="BG37" s="895"/>
      <c r="BH37" s="895"/>
      <c r="BI37" s="896"/>
      <c r="BJ37" s="228"/>
      <c r="BK37" s="228"/>
      <c r="BL37" s="228"/>
      <c r="BM37" s="228"/>
      <c r="BN37" s="228"/>
      <c r="BO37" s="237"/>
      <c r="BP37" s="237"/>
      <c r="BQ37" s="234">
        <v>31</v>
      </c>
      <c r="BR37" s="235"/>
      <c r="BS37" s="832"/>
      <c r="BT37" s="833"/>
      <c r="BU37" s="833"/>
      <c r="BV37" s="833"/>
      <c r="BW37" s="833"/>
      <c r="BX37" s="833"/>
      <c r="BY37" s="833"/>
      <c r="BZ37" s="833"/>
      <c r="CA37" s="833"/>
      <c r="CB37" s="833"/>
      <c r="CC37" s="833"/>
      <c r="CD37" s="833"/>
      <c r="CE37" s="833"/>
      <c r="CF37" s="833"/>
      <c r="CG37" s="851"/>
      <c r="CH37" s="846"/>
      <c r="CI37" s="847"/>
      <c r="CJ37" s="847"/>
      <c r="CK37" s="847"/>
      <c r="CL37" s="848"/>
      <c r="CM37" s="846"/>
      <c r="CN37" s="847"/>
      <c r="CO37" s="847"/>
      <c r="CP37" s="847"/>
      <c r="CQ37" s="848"/>
      <c r="CR37" s="846"/>
      <c r="CS37" s="847"/>
      <c r="CT37" s="847"/>
      <c r="CU37" s="847"/>
      <c r="CV37" s="848"/>
      <c r="CW37" s="846"/>
      <c r="CX37" s="847"/>
      <c r="CY37" s="847"/>
      <c r="CZ37" s="847"/>
      <c r="DA37" s="848"/>
      <c r="DB37" s="846"/>
      <c r="DC37" s="847"/>
      <c r="DD37" s="847"/>
      <c r="DE37" s="847"/>
      <c r="DF37" s="848"/>
      <c r="DG37" s="846"/>
      <c r="DH37" s="847"/>
      <c r="DI37" s="847"/>
      <c r="DJ37" s="847"/>
      <c r="DK37" s="848"/>
      <c r="DL37" s="846"/>
      <c r="DM37" s="847"/>
      <c r="DN37" s="847"/>
      <c r="DO37" s="847"/>
      <c r="DP37" s="848"/>
      <c r="DQ37" s="846"/>
      <c r="DR37" s="847"/>
      <c r="DS37" s="847"/>
      <c r="DT37" s="847"/>
      <c r="DU37" s="848"/>
      <c r="DV37" s="832"/>
      <c r="DW37" s="833"/>
      <c r="DX37" s="833"/>
      <c r="DY37" s="833"/>
      <c r="DZ37" s="834"/>
      <c r="EA37" s="226"/>
    </row>
    <row r="38" spans="1:131" ht="26.25" customHeight="1">
      <c r="A38" s="238">
        <v>11</v>
      </c>
      <c r="B38" s="835"/>
      <c r="C38" s="836"/>
      <c r="D38" s="836"/>
      <c r="E38" s="836"/>
      <c r="F38" s="836"/>
      <c r="G38" s="836"/>
      <c r="H38" s="836"/>
      <c r="I38" s="836"/>
      <c r="J38" s="836"/>
      <c r="K38" s="836"/>
      <c r="L38" s="836"/>
      <c r="M38" s="836"/>
      <c r="N38" s="836"/>
      <c r="O38" s="836"/>
      <c r="P38" s="837"/>
      <c r="Q38" s="838"/>
      <c r="R38" s="839"/>
      <c r="S38" s="839"/>
      <c r="T38" s="839"/>
      <c r="U38" s="839"/>
      <c r="V38" s="839"/>
      <c r="W38" s="839"/>
      <c r="X38" s="839"/>
      <c r="Y38" s="839"/>
      <c r="Z38" s="839"/>
      <c r="AA38" s="839"/>
      <c r="AB38" s="839"/>
      <c r="AC38" s="839"/>
      <c r="AD38" s="839"/>
      <c r="AE38" s="840"/>
      <c r="AF38" s="841"/>
      <c r="AG38" s="842"/>
      <c r="AH38" s="842"/>
      <c r="AI38" s="842"/>
      <c r="AJ38" s="843"/>
      <c r="AK38" s="897"/>
      <c r="AL38" s="893"/>
      <c r="AM38" s="893"/>
      <c r="AN38" s="893"/>
      <c r="AO38" s="893"/>
      <c r="AP38" s="893"/>
      <c r="AQ38" s="893"/>
      <c r="AR38" s="893"/>
      <c r="AS38" s="893"/>
      <c r="AT38" s="893"/>
      <c r="AU38" s="893"/>
      <c r="AV38" s="893"/>
      <c r="AW38" s="893"/>
      <c r="AX38" s="893"/>
      <c r="AY38" s="893"/>
      <c r="AZ38" s="894"/>
      <c r="BA38" s="894"/>
      <c r="BB38" s="894"/>
      <c r="BC38" s="894"/>
      <c r="BD38" s="894"/>
      <c r="BE38" s="895"/>
      <c r="BF38" s="895"/>
      <c r="BG38" s="895"/>
      <c r="BH38" s="895"/>
      <c r="BI38" s="896"/>
      <c r="BJ38" s="228"/>
      <c r="BK38" s="228"/>
      <c r="BL38" s="228"/>
      <c r="BM38" s="228"/>
      <c r="BN38" s="228"/>
      <c r="BO38" s="237"/>
      <c r="BP38" s="237"/>
      <c r="BQ38" s="234">
        <v>32</v>
      </c>
      <c r="BR38" s="235"/>
      <c r="BS38" s="832"/>
      <c r="BT38" s="833"/>
      <c r="BU38" s="833"/>
      <c r="BV38" s="833"/>
      <c r="BW38" s="833"/>
      <c r="BX38" s="833"/>
      <c r="BY38" s="833"/>
      <c r="BZ38" s="833"/>
      <c r="CA38" s="833"/>
      <c r="CB38" s="833"/>
      <c r="CC38" s="833"/>
      <c r="CD38" s="833"/>
      <c r="CE38" s="833"/>
      <c r="CF38" s="833"/>
      <c r="CG38" s="851"/>
      <c r="CH38" s="846"/>
      <c r="CI38" s="847"/>
      <c r="CJ38" s="847"/>
      <c r="CK38" s="847"/>
      <c r="CL38" s="848"/>
      <c r="CM38" s="846"/>
      <c r="CN38" s="847"/>
      <c r="CO38" s="847"/>
      <c r="CP38" s="847"/>
      <c r="CQ38" s="848"/>
      <c r="CR38" s="846"/>
      <c r="CS38" s="847"/>
      <c r="CT38" s="847"/>
      <c r="CU38" s="847"/>
      <c r="CV38" s="848"/>
      <c r="CW38" s="846"/>
      <c r="CX38" s="847"/>
      <c r="CY38" s="847"/>
      <c r="CZ38" s="847"/>
      <c r="DA38" s="848"/>
      <c r="DB38" s="846"/>
      <c r="DC38" s="847"/>
      <c r="DD38" s="847"/>
      <c r="DE38" s="847"/>
      <c r="DF38" s="848"/>
      <c r="DG38" s="846"/>
      <c r="DH38" s="847"/>
      <c r="DI38" s="847"/>
      <c r="DJ38" s="847"/>
      <c r="DK38" s="848"/>
      <c r="DL38" s="846"/>
      <c r="DM38" s="847"/>
      <c r="DN38" s="847"/>
      <c r="DO38" s="847"/>
      <c r="DP38" s="848"/>
      <c r="DQ38" s="846"/>
      <c r="DR38" s="847"/>
      <c r="DS38" s="847"/>
      <c r="DT38" s="847"/>
      <c r="DU38" s="848"/>
      <c r="DV38" s="832"/>
      <c r="DW38" s="833"/>
      <c r="DX38" s="833"/>
      <c r="DY38" s="833"/>
      <c r="DZ38" s="834"/>
      <c r="EA38" s="226"/>
    </row>
    <row r="39" spans="1:131" ht="26.25" customHeight="1">
      <c r="A39" s="238">
        <v>12</v>
      </c>
      <c r="B39" s="835"/>
      <c r="C39" s="836"/>
      <c r="D39" s="836"/>
      <c r="E39" s="836"/>
      <c r="F39" s="836"/>
      <c r="G39" s="836"/>
      <c r="H39" s="836"/>
      <c r="I39" s="836"/>
      <c r="J39" s="836"/>
      <c r="K39" s="836"/>
      <c r="L39" s="836"/>
      <c r="M39" s="836"/>
      <c r="N39" s="836"/>
      <c r="O39" s="836"/>
      <c r="P39" s="837"/>
      <c r="Q39" s="838"/>
      <c r="R39" s="839"/>
      <c r="S39" s="839"/>
      <c r="T39" s="839"/>
      <c r="U39" s="839"/>
      <c r="V39" s="839"/>
      <c r="W39" s="839"/>
      <c r="X39" s="839"/>
      <c r="Y39" s="839"/>
      <c r="Z39" s="839"/>
      <c r="AA39" s="839"/>
      <c r="AB39" s="839"/>
      <c r="AC39" s="839"/>
      <c r="AD39" s="839"/>
      <c r="AE39" s="840"/>
      <c r="AF39" s="841"/>
      <c r="AG39" s="842"/>
      <c r="AH39" s="842"/>
      <c r="AI39" s="842"/>
      <c r="AJ39" s="843"/>
      <c r="AK39" s="897"/>
      <c r="AL39" s="893"/>
      <c r="AM39" s="893"/>
      <c r="AN39" s="893"/>
      <c r="AO39" s="893"/>
      <c r="AP39" s="893"/>
      <c r="AQ39" s="893"/>
      <c r="AR39" s="893"/>
      <c r="AS39" s="893"/>
      <c r="AT39" s="893"/>
      <c r="AU39" s="893"/>
      <c r="AV39" s="893"/>
      <c r="AW39" s="893"/>
      <c r="AX39" s="893"/>
      <c r="AY39" s="893"/>
      <c r="AZ39" s="894"/>
      <c r="BA39" s="894"/>
      <c r="BB39" s="894"/>
      <c r="BC39" s="894"/>
      <c r="BD39" s="894"/>
      <c r="BE39" s="895"/>
      <c r="BF39" s="895"/>
      <c r="BG39" s="895"/>
      <c r="BH39" s="895"/>
      <c r="BI39" s="896"/>
      <c r="BJ39" s="228"/>
      <c r="BK39" s="228"/>
      <c r="BL39" s="228"/>
      <c r="BM39" s="228"/>
      <c r="BN39" s="228"/>
      <c r="BO39" s="237"/>
      <c r="BP39" s="237"/>
      <c r="BQ39" s="234">
        <v>33</v>
      </c>
      <c r="BR39" s="235"/>
      <c r="BS39" s="832"/>
      <c r="BT39" s="833"/>
      <c r="BU39" s="833"/>
      <c r="BV39" s="833"/>
      <c r="BW39" s="833"/>
      <c r="BX39" s="833"/>
      <c r="BY39" s="833"/>
      <c r="BZ39" s="833"/>
      <c r="CA39" s="833"/>
      <c r="CB39" s="833"/>
      <c r="CC39" s="833"/>
      <c r="CD39" s="833"/>
      <c r="CE39" s="833"/>
      <c r="CF39" s="833"/>
      <c r="CG39" s="851"/>
      <c r="CH39" s="846"/>
      <c r="CI39" s="847"/>
      <c r="CJ39" s="847"/>
      <c r="CK39" s="847"/>
      <c r="CL39" s="848"/>
      <c r="CM39" s="846"/>
      <c r="CN39" s="847"/>
      <c r="CO39" s="847"/>
      <c r="CP39" s="847"/>
      <c r="CQ39" s="848"/>
      <c r="CR39" s="846"/>
      <c r="CS39" s="847"/>
      <c r="CT39" s="847"/>
      <c r="CU39" s="847"/>
      <c r="CV39" s="848"/>
      <c r="CW39" s="846"/>
      <c r="CX39" s="847"/>
      <c r="CY39" s="847"/>
      <c r="CZ39" s="847"/>
      <c r="DA39" s="848"/>
      <c r="DB39" s="846"/>
      <c r="DC39" s="847"/>
      <c r="DD39" s="847"/>
      <c r="DE39" s="847"/>
      <c r="DF39" s="848"/>
      <c r="DG39" s="846"/>
      <c r="DH39" s="847"/>
      <c r="DI39" s="847"/>
      <c r="DJ39" s="847"/>
      <c r="DK39" s="848"/>
      <c r="DL39" s="846"/>
      <c r="DM39" s="847"/>
      <c r="DN39" s="847"/>
      <c r="DO39" s="847"/>
      <c r="DP39" s="848"/>
      <c r="DQ39" s="846"/>
      <c r="DR39" s="847"/>
      <c r="DS39" s="847"/>
      <c r="DT39" s="847"/>
      <c r="DU39" s="848"/>
      <c r="DV39" s="832"/>
      <c r="DW39" s="833"/>
      <c r="DX39" s="833"/>
      <c r="DY39" s="833"/>
      <c r="DZ39" s="834"/>
      <c r="EA39" s="226"/>
    </row>
    <row r="40" spans="1:131" ht="26.25" customHeight="1">
      <c r="A40" s="234">
        <v>13</v>
      </c>
      <c r="B40" s="835"/>
      <c r="C40" s="836"/>
      <c r="D40" s="836"/>
      <c r="E40" s="836"/>
      <c r="F40" s="836"/>
      <c r="G40" s="836"/>
      <c r="H40" s="836"/>
      <c r="I40" s="836"/>
      <c r="J40" s="836"/>
      <c r="K40" s="836"/>
      <c r="L40" s="836"/>
      <c r="M40" s="836"/>
      <c r="N40" s="836"/>
      <c r="O40" s="836"/>
      <c r="P40" s="837"/>
      <c r="Q40" s="838"/>
      <c r="R40" s="839"/>
      <c r="S40" s="839"/>
      <c r="T40" s="839"/>
      <c r="U40" s="839"/>
      <c r="V40" s="839"/>
      <c r="W40" s="839"/>
      <c r="X40" s="839"/>
      <c r="Y40" s="839"/>
      <c r="Z40" s="839"/>
      <c r="AA40" s="839"/>
      <c r="AB40" s="839"/>
      <c r="AC40" s="839"/>
      <c r="AD40" s="839"/>
      <c r="AE40" s="840"/>
      <c r="AF40" s="841"/>
      <c r="AG40" s="842"/>
      <c r="AH40" s="842"/>
      <c r="AI40" s="842"/>
      <c r="AJ40" s="843"/>
      <c r="AK40" s="897"/>
      <c r="AL40" s="893"/>
      <c r="AM40" s="893"/>
      <c r="AN40" s="893"/>
      <c r="AO40" s="893"/>
      <c r="AP40" s="893"/>
      <c r="AQ40" s="893"/>
      <c r="AR40" s="893"/>
      <c r="AS40" s="893"/>
      <c r="AT40" s="893"/>
      <c r="AU40" s="893"/>
      <c r="AV40" s="893"/>
      <c r="AW40" s="893"/>
      <c r="AX40" s="893"/>
      <c r="AY40" s="893"/>
      <c r="AZ40" s="894"/>
      <c r="BA40" s="894"/>
      <c r="BB40" s="894"/>
      <c r="BC40" s="894"/>
      <c r="BD40" s="894"/>
      <c r="BE40" s="895"/>
      <c r="BF40" s="895"/>
      <c r="BG40" s="895"/>
      <c r="BH40" s="895"/>
      <c r="BI40" s="896"/>
      <c r="BJ40" s="228"/>
      <c r="BK40" s="228"/>
      <c r="BL40" s="228"/>
      <c r="BM40" s="228"/>
      <c r="BN40" s="228"/>
      <c r="BO40" s="237"/>
      <c r="BP40" s="237"/>
      <c r="BQ40" s="234">
        <v>34</v>
      </c>
      <c r="BR40" s="235"/>
      <c r="BS40" s="832"/>
      <c r="BT40" s="833"/>
      <c r="BU40" s="833"/>
      <c r="BV40" s="833"/>
      <c r="BW40" s="833"/>
      <c r="BX40" s="833"/>
      <c r="BY40" s="833"/>
      <c r="BZ40" s="833"/>
      <c r="CA40" s="833"/>
      <c r="CB40" s="833"/>
      <c r="CC40" s="833"/>
      <c r="CD40" s="833"/>
      <c r="CE40" s="833"/>
      <c r="CF40" s="833"/>
      <c r="CG40" s="851"/>
      <c r="CH40" s="846"/>
      <c r="CI40" s="847"/>
      <c r="CJ40" s="847"/>
      <c r="CK40" s="847"/>
      <c r="CL40" s="848"/>
      <c r="CM40" s="846"/>
      <c r="CN40" s="847"/>
      <c r="CO40" s="847"/>
      <c r="CP40" s="847"/>
      <c r="CQ40" s="848"/>
      <c r="CR40" s="846"/>
      <c r="CS40" s="847"/>
      <c r="CT40" s="847"/>
      <c r="CU40" s="847"/>
      <c r="CV40" s="848"/>
      <c r="CW40" s="846"/>
      <c r="CX40" s="847"/>
      <c r="CY40" s="847"/>
      <c r="CZ40" s="847"/>
      <c r="DA40" s="848"/>
      <c r="DB40" s="846"/>
      <c r="DC40" s="847"/>
      <c r="DD40" s="847"/>
      <c r="DE40" s="847"/>
      <c r="DF40" s="848"/>
      <c r="DG40" s="846"/>
      <c r="DH40" s="847"/>
      <c r="DI40" s="847"/>
      <c r="DJ40" s="847"/>
      <c r="DK40" s="848"/>
      <c r="DL40" s="846"/>
      <c r="DM40" s="847"/>
      <c r="DN40" s="847"/>
      <c r="DO40" s="847"/>
      <c r="DP40" s="848"/>
      <c r="DQ40" s="846"/>
      <c r="DR40" s="847"/>
      <c r="DS40" s="847"/>
      <c r="DT40" s="847"/>
      <c r="DU40" s="848"/>
      <c r="DV40" s="832"/>
      <c r="DW40" s="833"/>
      <c r="DX40" s="833"/>
      <c r="DY40" s="833"/>
      <c r="DZ40" s="834"/>
      <c r="EA40" s="226"/>
    </row>
    <row r="41" spans="1:131" ht="26.25" customHeight="1">
      <c r="A41" s="234">
        <v>14</v>
      </c>
      <c r="B41" s="835"/>
      <c r="C41" s="836"/>
      <c r="D41" s="836"/>
      <c r="E41" s="836"/>
      <c r="F41" s="836"/>
      <c r="G41" s="836"/>
      <c r="H41" s="836"/>
      <c r="I41" s="836"/>
      <c r="J41" s="836"/>
      <c r="K41" s="836"/>
      <c r="L41" s="836"/>
      <c r="M41" s="836"/>
      <c r="N41" s="836"/>
      <c r="O41" s="836"/>
      <c r="P41" s="837"/>
      <c r="Q41" s="838"/>
      <c r="R41" s="839"/>
      <c r="S41" s="839"/>
      <c r="T41" s="839"/>
      <c r="U41" s="839"/>
      <c r="V41" s="839"/>
      <c r="W41" s="839"/>
      <c r="X41" s="839"/>
      <c r="Y41" s="839"/>
      <c r="Z41" s="839"/>
      <c r="AA41" s="839"/>
      <c r="AB41" s="839"/>
      <c r="AC41" s="839"/>
      <c r="AD41" s="839"/>
      <c r="AE41" s="840"/>
      <c r="AF41" s="841"/>
      <c r="AG41" s="842"/>
      <c r="AH41" s="842"/>
      <c r="AI41" s="842"/>
      <c r="AJ41" s="843"/>
      <c r="AK41" s="897"/>
      <c r="AL41" s="893"/>
      <c r="AM41" s="893"/>
      <c r="AN41" s="893"/>
      <c r="AO41" s="893"/>
      <c r="AP41" s="893"/>
      <c r="AQ41" s="893"/>
      <c r="AR41" s="893"/>
      <c r="AS41" s="893"/>
      <c r="AT41" s="893"/>
      <c r="AU41" s="893"/>
      <c r="AV41" s="893"/>
      <c r="AW41" s="893"/>
      <c r="AX41" s="893"/>
      <c r="AY41" s="893"/>
      <c r="AZ41" s="894"/>
      <c r="BA41" s="894"/>
      <c r="BB41" s="894"/>
      <c r="BC41" s="894"/>
      <c r="BD41" s="894"/>
      <c r="BE41" s="895"/>
      <c r="BF41" s="895"/>
      <c r="BG41" s="895"/>
      <c r="BH41" s="895"/>
      <c r="BI41" s="896"/>
      <c r="BJ41" s="228"/>
      <c r="BK41" s="228"/>
      <c r="BL41" s="228"/>
      <c r="BM41" s="228"/>
      <c r="BN41" s="228"/>
      <c r="BO41" s="237"/>
      <c r="BP41" s="237"/>
      <c r="BQ41" s="234">
        <v>35</v>
      </c>
      <c r="BR41" s="235"/>
      <c r="BS41" s="832"/>
      <c r="BT41" s="833"/>
      <c r="BU41" s="833"/>
      <c r="BV41" s="833"/>
      <c r="BW41" s="833"/>
      <c r="BX41" s="833"/>
      <c r="BY41" s="833"/>
      <c r="BZ41" s="833"/>
      <c r="CA41" s="833"/>
      <c r="CB41" s="833"/>
      <c r="CC41" s="833"/>
      <c r="CD41" s="833"/>
      <c r="CE41" s="833"/>
      <c r="CF41" s="833"/>
      <c r="CG41" s="851"/>
      <c r="CH41" s="846"/>
      <c r="CI41" s="847"/>
      <c r="CJ41" s="847"/>
      <c r="CK41" s="847"/>
      <c r="CL41" s="848"/>
      <c r="CM41" s="846"/>
      <c r="CN41" s="847"/>
      <c r="CO41" s="847"/>
      <c r="CP41" s="847"/>
      <c r="CQ41" s="848"/>
      <c r="CR41" s="846"/>
      <c r="CS41" s="847"/>
      <c r="CT41" s="847"/>
      <c r="CU41" s="847"/>
      <c r="CV41" s="848"/>
      <c r="CW41" s="846"/>
      <c r="CX41" s="847"/>
      <c r="CY41" s="847"/>
      <c r="CZ41" s="847"/>
      <c r="DA41" s="848"/>
      <c r="DB41" s="846"/>
      <c r="DC41" s="847"/>
      <c r="DD41" s="847"/>
      <c r="DE41" s="847"/>
      <c r="DF41" s="848"/>
      <c r="DG41" s="846"/>
      <c r="DH41" s="847"/>
      <c r="DI41" s="847"/>
      <c r="DJ41" s="847"/>
      <c r="DK41" s="848"/>
      <c r="DL41" s="846"/>
      <c r="DM41" s="847"/>
      <c r="DN41" s="847"/>
      <c r="DO41" s="847"/>
      <c r="DP41" s="848"/>
      <c r="DQ41" s="846"/>
      <c r="DR41" s="847"/>
      <c r="DS41" s="847"/>
      <c r="DT41" s="847"/>
      <c r="DU41" s="848"/>
      <c r="DV41" s="832"/>
      <c r="DW41" s="833"/>
      <c r="DX41" s="833"/>
      <c r="DY41" s="833"/>
      <c r="DZ41" s="834"/>
      <c r="EA41" s="226"/>
    </row>
    <row r="42" spans="1:131" ht="26.25" customHeight="1">
      <c r="A42" s="234">
        <v>15</v>
      </c>
      <c r="B42" s="835"/>
      <c r="C42" s="836"/>
      <c r="D42" s="836"/>
      <c r="E42" s="836"/>
      <c r="F42" s="836"/>
      <c r="G42" s="836"/>
      <c r="H42" s="836"/>
      <c r="I42" s="836"/>
      <c r="J42" s="836"/>
      <c r="K42" s="836"/>
      <c r="L42" s="836"/>
      <c r="M42" s="836"/>
      <c r="N42" s="836"/>
      <c r="O42" s="836"/>
      <c r="P42" s="837"/>
      <c r="Q42" s="838"/>
      <c r="R42" s="839"/>
      <c r="S42" s="839"/>
      <c r="T42" s="839"/>
      <c r="U42" s="839"/>
      <c r="V42" s="839"/>
      <c r="W42" s="839"/>
      <c r="X42" s="839"/>
      <c r="Y42" s="839"/>
      <c r="Z42" s="839"/>
      <c r="AA42" s="839"/>
      <c r="AB42" s="839"/>
      <c r="AC42" s="839"/>
      <c r="AD42" s="839"/>
      <c r="AE42" s="840"/>
      <c r="AF42" s="841"/>
      <c r="AG42" s="842"/>
      <c r="AH42" s="842"/>
      <c r="AI42" s="842"/>
      <c r="AJ42" s="843"/>
      <c r="AK42" s="897"/>
      <c r="AL42" s="893"/>
      <c r="AM42" s="893"/>
      <c r="AN42" s="893"/>
      <c r="AO42" s="893"/>
      <c r="AP42" s="893"/>
      <c r="AQ42" s="893"/>
      <c r="AR42" s="893"/>
      <c r="AS42" s="893"/>
      <c r="AT42" s="893"/>
      <c r="AU42" s="893"/>
      <c r="AV42" s="893"/>
      <c r="AW42" s="893"/>
      <c r="AX42" s="893"/>
      <c r="AY42" s="893"/>
      <c r="AZ42" s="894"/>
      <c r="BA42" s="894"/>
      <c r="BB42" s="894"/>
      <c r="BC42" s="894"/>
      <c r="BD42" s="894"/>
      <c r="BE42" s="895"/>
      <c r="BF42" s="895"/>
      <c r="BG42" s="895"/>
      <c r="BH42" s="895"/>
      <c r="BI42" s="896"/>
      <c r="BJ42" s="228"/>
      <c r="BK42" s="228"/>
      <c r="BL42" s="228"/>
      <c r="BM42" s="228"/>
      <c r="BN42" s="228"/>
      <c r="BO42" s="237"/>
      <c r="BP42" s="237"/>
      <c r="BQ42" s="234">
        <v>36</v>
      </c>
      <c r="BR42" s="235"/>
      <c r="BS42" s="832"/>
      <c r="BT42" s="833"/>
      <c r="BU42" s="833"/>
      <c r="BV42" s="833"/>
      <c r="BW42" s="833"/>
      <c r="BX42" s="833"/>
      <c r="BY42" s="833"/>
      <c r="BZ42" s="833"/>
      <c r="CA42" s="833"/>
      <c r="CB42" s="833"/>
      <c r="CC42" s="833"/>
      <c r="CD42" s="833"/>
      <c r="CE42" s="833"/>
      <c r="CF42" s="833"/>
      <c r="CG42" s="851"/>
      <c r="CH42" s="846"/>
      <c r="CI42" s="847"/>
      <c r="CJ42" s="847"/>
      <c r="CK42" s="847"/>
      <c r="CL42" s="848"/>
      <c r="CM42" s="846"/>
      <c r="CN42" s="847"/>
      <c r="CO42" s="847"/>
      <c r="CP42" s="847"/>
      <c r="CQ42" s="848"/>
      <c r="CR42" s="846"/>
      <c r="CS42" s="847"/>
      <c r="CT42" s="847"/>
      <c r="CU42" s="847"/>
      <c r="CV42" s="848"/>
      <c r="CW42" s="846"/>
      <c r="CX42" s="847"/>
      <c r="CY42" s="847"/>
      <c r="CZ42" s="847"/>
      <c r="DA42" s="848"/>
      <c r="DB42" s="846"/>
      <c r="DC42" s="847"/>
      <c r="DD42" s="847"/>
      <c r="DE42" s="847"/>
      <c r="DF42" s="848"/>
      <c r="DG42" s="846"/>
      <c r="DH42" s="847"/>
      <c r="DI42" s="847"/>
      <c r="DJ42" s="847"/>
      <c r="DK42" s="848"/>
      <c r="DL42" s="846"/>
      <c r="DM42" s="847"/>
      <c r="DN42" s="847"/>
      <c r="DO42" s="847"/>
      <c r="DP42" s="848"/>
      <c r="DQ42" s="846"/>
      <c r="DR42" s="847"/>
      <c r="DS42" s="847"/>
      <c r="DT42" s="847"/>
      <c r="DU42" s="848"/>
      <c r="DV42" s="832"/>
      <c r="DW42" s="833"/>
      <c r="DX42" s="833"/>
      <c r="DY42" s="833"/>
      <c r="DZ42" s="834"/>
      <c r="EA42" s="226"/>
    </row>
    <row r="43" spans="1:131" ht="26.25" customHeight="1">
      <c r="A43" s="234">
        <v>16</v>
      </c>
      <c r="B43" s="835"/>
      <c r="C43" s="836"/>
      <c r="D43" s="836"/>
      <c r="E43" s="836"/>
      <c r="F43" s="836"/>
      <c r="G43" s="836"/>
      <c r="H43" s="836"/>
      <c r="I43" s="836"/>
      <c r="J43" s="836"/>
      <c r="K43" s="836"/>
      <c r="L43" s="836"/>
      <c r="M43" s="836"/>
      <c r="N43" s="836"/>
      <c r="O43" s="836"/>
      <c r="P43" s="837"/>
      <c r="Q43" s="838"/>
      <c r="R43" s="839"/>
      <c r="S43" s="839"/>
      <c r="T43" s="839"/>
      <c r="U43" s="839"/>
      <c r="V43" s="839"/>
      <c r="W43" s="839"/>
      <c r="X43" s="839"/>
      <c r="Y43" s="839"/>
      <c r="Z43" s="839"/>
      <c r="AA43" s="839"/>
      <c r="AB43" s="839"/>
      <c r="AC43" s="839"/>
      <c r="AD43" s="839"/>
      <c r="AE43" s="840"/>
      <c r="AF43" s="841"/>
      <c r="AG43" s="842"/>
      <c r="AH43" s="842"/>
      <c r="AI43" s="842"/>
      <c r="AJ43" s="843"/>
      <c r="AK43" s="897"/>
      <c r="AL43" s="893"/>
      <c r="AM43" s="893"/>
      <c r="AN43" s="893"/>
      <c r="AO43" s="893"/>
      <c r="AP43" s="893"/>
      <c r="AQ43" s="893"/>
      <c r="AR43" s="893"/>
      <c r="AS43" s="893"/>
      <c r="AT43" s="893"/>
      <c r="AU43" s="893"/>
      <c r="AV43" s="893"/>
      <c r="AW43" s="893"/>
      <c r="AX43" s="893"/>
      <c r="AY43" s="893"/>
      <c r="AZ43" s="894"/>
      <c r="BA43" s="894"/>
      <c r="BB43" s="894"/>
      <c r="BC43" s="894"/>
      <c r="BD43" s="894"/>
      <c r="BE43" s="895"/>
      <c r="BF43" s="895"/>
      <c r="BG43" s="895"/>
      <c r="BH43" s="895"/>
      <c r="BI43" s="896"/>
      <c r="BJ43" s="228"/>
      <c r="BK43" s="228"/>
      <c r="BL43" s="228"/>
      <c r="BM43" s="228"/>
      <c r="BN43" s="228"/>
      <c r="BO43" s="237"/>
      <c r="BP43" s="237"/>
      <c r="BQ43" s="234">
        <v>37</v>
      </c>
      <c r="BR43" s="235"/>
      <c r="BS43" s="832"/>
      <c r="BT43" s="833"/>
      <c r="BU43" s="833"/>
      <c r="BV43" s="833"/>
      <c r="BW43" s="833"/>
      <c r="BX43" s="833"/>
      <c r="BY43" s="833"/>
      <c r="BZ43" s="833"/>
      <c r="CA43" s="833"/>
      <c r="CB43" s="833"/>
      <c r="CC43" s="833"/>
      <c r="CD43" s="833"/>
      <c r="CE43" s="833"/>
      <c r="CF43" s="833"/>
      <c r="CG43" s="851"/>
      <c r="CH43" s="846"/>
      <c r="CI43" s="847"/>
      <c r="CJ43" s="847"/>
      <c r="CK43" s="847"/>
      <c r="CL43" s="848"/>
      <c r="CM43" s="846"/>
      <c r="CN43" s="847"/>
      <c r="CO43" s="847"/>
      <c r="CP43" s="847"/>
      <c r="CQ43" s="848"/>
      <c r="CR43" s="846"/>
      <c r="CS43" s="847"/>
      <c r="CT43" s="847"/>
      <c r="CU43" s="847"/>
      <c r="CV43" s="848"/>
      <c r="CW43" s="846"/>
      <c r="CX43" s="847"/>
      <c r="CY43" s="847"/>
      <c r="CZ43" s="847"/>
      <c r="DA43" s="848"/>
      <c r="DB43" s="846"/>
      <c r="DC43" s="847"/>
      <c r="DD43" s="847"/>
      <c r="DE43" s="847"/>
      <c r="DF43" s="848"/>
      <c r="DG43" s="846"/>
      <c r="DH43" s="847"/>
      <c r="DI43" s="847"/>
      <c r="DJ43" s="847"/>
      <c r="DK43" s="848"/>
      <c r="DL43" s="846"/>
      <c r="DM43" s="847"/>
      <c r="DN43" s="847"/>
      <c r="DO43" s="847"/>
      <c r="DP43" s="848"/>
      <c r="DQ43" s="846"/>
      <c r="DR43" s="847"/>
      <c r="DS43" s="847"/>
      <c r="DT43" s="847"/>
      <c r="DU43" s="848"/>
      <c r="DV43" s="832"/>
      <c r="DW43" s="833"/>
      <c r="DX43" s="833"/>
      <c r="DY43" s="833"/>
      <c r="DZ43" s="834"/>
      <c r="EA43" s="226"/>
    </row>
    <row r="44" spans="1:131" ht="26.25" customHeight="1">
      <c r="A44" s="234">
        <v>17</v>
      </c>
      <c r="B44" s="835"/>
      <c r="C44" s="836"/>
      <c r="D44" s="836"/>
      <c r="E44" s="836"/>
      <c r="F44" s="836"/>
      <c r="G44" s="836"/>
      <c r="H44" s="836"/>
      <c r="I44" s="836"/>
      <c r="J44" s="836"/>
      <c r="K44" s="836"/>
      <c r="L44" s="836"/>
      <c r="M44" s="836"/>
      <c r="N44" s="836"/>
      <c r="O44" s="836"/>
      <c r="P44" s="837"/>
      <c r="Q44" s="838"/>
      <c r="R44" s="839"/>
      <c r="S44" s="839"/>
      <c r="T44" s="839"/>
      <c r="U44" s="839"/>
      <c r="V44" s="839"/>
      <c r="W44" s="839"/>
      <c r="X44" s="839"/>
      <c r="Y44" s="839"/>
      <c r="Z44" s="839"/>
      <c r="AA44" s="839"/>
      <c r="AB44" s="839"/>
      <c r="AC44" s="839"/>
      <c r="AD44" s="839"/>
      <c r="AE44" s="840"/>
      <c r="AF44" s="841"/>
      <c r="AG44" s="842"/>
      <c r="AH44" s="842"/>
      <c r="AI44" s="842"/>
      <c r="AJ44" s="843"/>
      <c r="AK44" s="897"/>
      <c r="AL44" s="893"/>
      <c r="AM44" s="893"/>
      <c r="AN44" s="893"/>
      <c r="AO44" s="893"/>
      <c r="AP44" s="893"/>
      <c r="AQ44" s="893"/>
      <c r="AR44" s="893"/>
      <c r="AS44" s="893"/>
      <c r="AT44" s="893"/>
      <c r="AU44" s="893"/>
      <c r="AV44" s="893"/>
      <c r="AW44" s="893"/>
      <c r="AX44" s="893"/>
      <c r="AY44" s="893"/>
      <c r="AZ44" s="894"/>
      <c r="BA44" s="894"/>
      <c r="BB44" s="894"/>
      <c r="BC44" s="894"/>
      <c r="BD44" s="894"/>
      <c r="BE44" s="895"/>
      <c r="BF44" s="895"/>
      <c r="BG44" s="895"/>
      <c r="BH44" s="895"/>
      <c r="BI44" s="896"/>
      <c r="BJ44" s="228"/>
      <c r="BK44" s="228"/>
      <c r="BL44" s="228"/>
      <c r="BM44" s="228"/>
      <c r="BN44" s="228"/>
      <c r="BO44" s="237"/>
      <c r="BP44" s="237"/>
      <c r="BQ44" s="234">
        <v>38</v>
      </c>
      <c r="BR44" s="235"/>
      <c r="BS44" s="832"/>
      <c r="BT44" s="833"/>
      <c r="BU44" s="833"/>
      <c r="BV44" s="833"/>
      <c r="BW44" s="833"/>
      <c r="BX44" s="833"/>
      <c r="BY44" s="833"/>
      <c r="BZ44" s="833"/>
      <c r="CA44" s="833"/>
      <c r="CB44" s="833"/>
      <c r="CC44" s="833"/>
      <c r="CD44" s="833"/>
      <c r="CE44" s="833"/>
      <c r="CF44" s="833"/>
      <c r="CG44" s="851"/>
      <c r="CH44" s="846"/>
      <c r="CI44" s="847"/>
      <c r="CJ44" s="847"/>
      <c r="CK44" s="847"/>
      <c r="CL44" s="848"/>
      <c r="CM44" s="846"/>
      <c r="CN44" s="847"/>
      <c r="CO44" s="847"/>
      <c r="CP44" s="847"/>
      <c r="CQ44" s="848"/>
      <c r="CR44" s="846"/>
      <c r="CS44" s="847"/>
      <c r="CT44" s="847"/>
      <c r="CU44" s="847"/>
      <c r="CV44" s="848"/>
      <c r="CW44" s="846"/>
      <c r="CX44" s="847"/>
      <c r="CY44" s="847"/>
      <c r="CZ44" s="847"/>
      <c r="DA44" s="848"/>
      <c r="DB44" s="846"/>
      <c r="DC44" s="847"/>
      <c r="DD44" s="847"/>
      <c r="DE44" s="847"/>
      <c r="DF44" s="848"/>
      <c r="DG44" s="846"/>
      <c r="DH44" s="847"/>
      <c r="DI44" s="847"/>
      <c r="DJ44" s="847"/>
      <c r="DK44" s="848"/>
      <c r="DL44" s="846"/>
      <c r="DM44" s="847"/>
      <c r="DN44" s="847"/>
      <c r="DO44" s="847"/>
      <c r="DP44" s="848"/>
      <c r="DQ44" s="846"/>
      <c r="DR44" s="847"/>
      <c r="DS44" s="847"/>
      <c r="DT44" s="847"/>
      <c r="DU44" s="848"/>
      <c r="DV44" s="832"/>
      <c r="DW44" s="833"/>
      <c r="DX44" s="833"/>
      <c r="DY44" s="833"/>
      <c r="DZ44" s="834"/>
      <c r="EA44" s="226"/>
    </row>
    <row r="45" spans="1:131" ht="26.25" customHeight="1">
      <c r="A45" s="234">
        <v>18</v>
      </c>
      <c r="B45" s="835"/>
      <c r="C45" s="836"/>
      <c r="D45" s="836"/>
      <c r="E45" s="836"/>
      <c r="F45" s="836"/>
      <c r="G45" s="836"/>
      <c r="H45" s="836"/>
      <c r="I45" s="836"/>
      <c r="J45" s="836"/>
      <c r="K45" s="836"/>
      <c r="L45" s="836"/>
      <c r="M45" s="836"/>
      <c r="N45" s="836"/>
      <c r="O45" s="836"/>
      <c r="P45" s="837"/>
      <c r="Q45" s="838"/>
      <c r="R45" s="839"/>
      <c r="S45" s="839"/>
      <c r="T45" s="839"/>
      <c r="U45" s="839"/>
      <c r="V45" s="839"/>
      <c r="W45" s="839"/>
      <c r="X45" s="839"/>
      <c r="Y45" s="839"/>
      <c r="Z45" s="839"/>
      <c r="AA45" s="839"/>
      <c r="AB45" s="839"/>
      <c r="AC45" s="839"/>
      <c r="AD45" s="839"/>
      <c r="AE45" s="840"/>
      <c r="AF45" s="841"/>
      <c r="AG45" s="842"/>
      <c r="AH45" s="842"/>
      <c r="AI45" s="842"/>
      <c r="AJ45" s="843"/>
      <c r="AK45" s="897"/>
      <c r="AL45" s="893"/>
      <c r="AM45" s="893"/>
      <c r="AN45" s="893"/>
      <c r="AO45" s="893"/>
      <c r="AP45" s="893"/>
      <c r="AQ45" s="893"/>
      <c r="AR45" s="893"/>
      <c r="AS45" s="893"/>
      <c r="AT45" s="893"/>
      <c r="AU45" s="893"/>
      <c r="AV45" s="893"/>
      <c r="AW45" s="893"/>
      <c r="AX45" s="893"/>
      <c r="AY45" s="893"/>
      <c r="AZ45" s="894"/>
      <c r="BA45" s="894"/>
      <c r="BB45" s="894"/>
      <c r="BC45" s="894"/>
      <c r="BD45" s="894"/>
      <c r="BE45" s="895"/>
      <c r="BF45" s="895"/>
      <c r="BG45" s="895"/>
      <c r="BH45" s="895"/>
      <c r="BI45" s="896"/>
      <c r="BJ45" s="228"/>
      <c r="BK45" s="228"/>
      <c r="BL45" s="228"/>
      <c r="BM45" s="228"/>
      <c r="BN45" s="228"/>
      <c r="BO45" s="237"/>
      <c r="BP45" s="237"/>
      <c r="BQ45" s="234">
        <v>39</v>
      </c>
      <c r="BR45" s="235"/>
      <c r="BS45" s="832"/>
      <c r="BT45" s="833"/>
      <c r="BU45" s="833"/>
      <c r="BV45" s="833"/>
      <c r="BW45" s="833"/>
      <c r="BX45" s="833"/>
      <c r="BY45" s="833"/>
      <c r="BZ45" s="833"/>
      <c r="CA45" s="833"/>
      <c r="CB45" s="833"/>
      <c r="CC45" s="833"/>
      <c r="CD45" s="833"/>
      <c r="CE45" s="833"/>
      <c r="CF45" s="833"/>
      <c r="CG45" s="851"/>
      <c r="CH45" s="846"/>
      <c r="CI45" s="847"/>
      <c r="CJ45" s="847"/>
      <c r="CK45" s="847"/>
      <c r="CL45" s="848"/>
      <c r="CM45" s="846"/>
      <c r="CN45" s="847"/>
      <c r="CO45" s="847"/>
      <c r="CP45" s="847"/>
      <c r="CQ45" s="848"/>
      <c r="CR45" s="846"/>
      <c r="CS45" s="847"/>
      <c r="CT45" s="847"/>
      <c r="CU45" s="847"/>
      <c r="CV45" s="848"/>
      <c r="CW45" s="846"/>
      <c r="CX45" s="847"/>
      <c r="CY45" s="847"/>
      <c r="CZ45" s="847"/>
      <c r="DA45" s="848"/>
      <c r="DB45" s="846"/>
      <c r="DC45" s="847"/>
      <c r="DD45" s="847"/>
      <c r="DE45" s="847"/>
      <c r="DF45" s="848"/>
      <c r="DG45" s="846"/>
      <c r="DH45" s="847"/>
      <c r="DI45" s="847"/>
      <c r="DJ45" s="847"/>
      <c r="DK45" s="848"/>
      <c r="DL45" s="846"/>
      <c r="DM45" s="847"/>
      <c r="DN45" s="847"/>
      <c r="DO45" s="847"/>
      <c r="DP45" s="848"/>
      <c r="DQ45" s="846"/>
      <c r="DR45" s="847"/>
      <c r="DS45" s="847"/>
      <c r="DT45" s="847"/>
      <c r="DU45" s="848"/>
      <c r="DV45" s="832"/>
      <c r="DW45" s="833"/>
      <c r="DX45" s="833"/>
      <c r="DY45" s="833"/>
      <c r="DZ45" s="834"/>
      <c r="EA45" s="226"/>
    </row>
    <row r="46" spans="1:131" ht="26.25" customHeight="1">
      <c r="A46" s="234">
        <v>19</v>
      </c>
      <c r="B46" s="835"/>
      <c r="C46" s="836"/>
      <c r="D46" s="836"/>
      <c r="E46" s="836"/>
      <c r="F46" s="836"/>
      <c r="G46" s="836"/>
      <c r="H46" s="836"/>
      <c r="I46" s="836"/>
      <c r="J46" s="836"/>
      <c r="K46" s="836"/>
      <c r="L46" s="836"/>
      <c r="M46" s="836"/>
      <c r="N46" s="836"/>
      <c r="O46" s="836"/>
      <c r="P46" s="837"/>
      <c r="Q46" s="838"/>
      <c r="R46" s="839"/>
      <c r="S46" s="839"/>
      <c r="T46" s="839"/>
      <c r="U46" s="839"/>
      <c r="V46" s="839"/>
      <c r="W46" s="839"/>
      <c r="X46" s="839"/>
      <c r="Y46" s="839"/>
      <c r="Z46" s="839"/>
      <c r="AA46" s="839"/>
      <c r="AB46" s="839"/>
      <c r="AC46" s="839"/>
      <c r="AD46" s="839"/>
      <c r="AE46" s="840"/>
      <c r="AF46" s="841"/>
      <c r="AG46" s="842"/>
      <c r="AH46" s="842"/>
      <c r="AI46" s="842"/>
      <c r="AJ46" s="843"/>
      <c r="AK46" s="897"/>
      <c r="AL46" s="893"/>
      <c r="AM46" s="893"/>
      <c r="AN46" s="893"/>
      <c r="AO46" s="893"/>
      <c r="AP46" s="893"/>
      <c r="AQ46" s="893"/>
      <c r="AR46" s="893"/>
      <c r="AS46" s="893"/>
      <c r="AT46" s="893"/>
      <c r="AU46" s="893"/>
      <c r="AV46" s="893"/>
      <c r="AW46" s="893"/>
      <c r="AX46" s="893"/>
      <c r="AY46" s="893"/>
      <c r="AZ46" s="894"/>
      <c r="BA46" s="894"/>
      <c r="BB46" s="894"/>
      <c r="BC46" s="894"/>
      <c r="BD46" s="894"/>
      <c r="BE46" s="895"/>
      <c r="BF46" s="895"/>
      <c r="BG46" s="895"/>
      <c r="BH46" s="895"/>
      <c r="BI46" s="896"/>
      <c r="BJ46" s="228"/>
      <c r="BK46" s="228"/>
      <c r="BL46" s="228"/>
      <c r="BM46" s="228"/>
      <c r="BN46" s="228"/>
      <c r="BO46" s="237"/>
      <c r="BP46" s="237"/>
      <c r="BQ46" s="234">
        <v>40</v>
      </c>
      <c r="BR46" s="235"/>
      <c r="BS46" s="832"/>
      <c r="BT46" s="833"/>
      <c r="BU46" s="833"/>
      <c r="BV46" s="833"/>
      <c r="BW46" s="833"/>
      <c r="BX46" s="833"/>
      <c r="BY46" s="833"/>
      <c r="BZ46" s="833"/>
      <c r="CA46" s="833"/>
      <c r="CB46" s="833"/>
      <c r="CC46" s="833"/>
      <c r="CD46" s="833"/>
      <c r="CE46" s="833"/>
      <c r="CF46" s="833"/>
      <c r="CG46" s="851"/>
      <c r="CH46" s="846"/>
      <c r="CI46" s="847"/>
      <c r="CJ46" s="847"/>
      <c r="CK46" s="847"/>
      <c r="CL46" s="848"/>
      <c r="CM46" s="846"/>
      <c r="CN46" s="847"/>
      <c r="CO46" s="847"/>
      <c r="CP46" s="847"/>
      <c r="CQ46" s="848"/>
      <c r="CR46" s="846"/>
      <c r="CS46" s="847"/>
      <c r="CT46" s="847"/>
      <c r="CU46" s="847"/>
      <c r="CV46" s="848"/>
      <c r="CW46" s="846"/>
      <c r="CX46" s="847"/>
      <c r="CY46" s="847"/>
      <c r="CZ46" s="847"/>
      <c r="DA46" s="848"/>
      <c r="DB46" s="846"/>
      <c r="DC46" s="847"/>
      <c r="DD46" s="847"/>
      <c r="DE46" s="847"/>
      <c r="DF46" s="848"/>
      <c r="DG46" s="846"/>
      <c r="DH46" s="847"/>
      <c r="DI46" s="847"/>
      <c r="DJ46" s="847"/>
      <c r="DK46" s="848"/>
      <c r="DL46" s="846"/>
      <c r="DM46" s="847"/>
      <c r="DN46" s="847"/>
      <c r="DO46" s="847"/>
      <c r="DP46" s="848"/>
      <c r="DQ46" s="846"/>
      <c r="DR46" s="847"/>
      <c r="DS46" s="847"/>
      <c r="DT46" s="847"/>
      <c r="DU46" s="848"/>
      <c r="DV46" s="832"/>
      <c r="DW46" s="833"/>
      <c r="DX46" s="833"/>
      <c r="DY46" s="833"/>
      <c r="DZ46" s="834"/>
      <c r="EA46" s="226"/>
    </row>
    <row r="47" spans="1:131" ht="26.25" customHeight="1">
      <c r="A47" s="234">
        <v>20</v>
      </c>
      <c r="B47" s="835"/>
      <c r="C47" s="836"/>
      <c r="D47" s="836"/>
      <c r="E47" s="836"/>
      <c r="F47" s="836"/>
      <c r="G47" s="836"/>
      <c r="H47" s="836"/>
      <c r="I47" s="836"/>
      <c r="J47" s="836"/>
      <c r="K47" s="836"/>
      <c r="L47" s="836"/>
      <c r="M47" s="836"/>
      <c r="N47" s="836"/>
      <c r="O47" s="836"/>
      <c r="P47" s="837"/>
      <c r="Q47" s="838"/>
      <c r="R47" s="839"/>
      <c r="S47" s="839"/>
      <c r="T47" s="839"/>
      <c r="U47" s="839"/>
      <c r="V47" s="839"/>
      <c r="W47" s="839"/>
      <c r="X47" s="839"/>
      <c r="Y47" s="839"/>
      <c r="Z47" s="839"/>
      <c r="AA47" s="839"/>
      <c r="AB47" s="839"/>
      <c r="AC47" s="839"/>
      <c r="AD47" s="839"/>
      <c r="AE47" s="840"/>
      <c r="AF47" s="841"/>
      <c r="AG47" s="842"/>
      <c r="AH47" s="842"/>
      <c r="AI47" s="842"/>
      <c r="AJ47" s="843"/>
      <c r="AK47" s="897"/>
      <c r="AL47" s="893"/>
      <c r="AM47" s="893"/>
      <c r="AN47" s="893"/>
      <c r="AO47" s="893"/>
      <c r="AP47" s="893"/>
      <c r="AQ47" s="893"/>
      <c r="AR47" s="893"/>
      <c r="AS47" s="893"/>
      <c r="AT47" s="893"/>
      <c r="AU47" s="893"/>
      <c r="AV47" s="893"/>
      <c r="AW47" s="893"/>
      <c r="AX47" s="893"/>
      <c r="AY47" s="893"/>
      <c r="AZ47" s="894"/>
      <c r="BA47" s="894"/>
      <c r="BB47" s="894"/>
      <c r="BC47" s="894"/>
      <c r="BD47" s="894"/>
      <c r="BE47" s="895"/>
      <c r="BF47" s="895"/>
      <c r="BG47" s="895"/>
      <c r="BH47" s="895"/>
      <c r="BI47" s="896"/>
      <c r="BJ47" s="228"/>
      <c r="BK47" s="228"/>
      <c r="BL47" s="228"/>
      <c r="BM47" s="228"/>
      <c r="BN47" s="228"/>
      <c r="BO47" s="237"/>
      <c r="BP47" s="237"/>
      <c r="BQ47" s="234">
        <v>41</v>
      </c>
      <c r="BR47" s="235"/>
      <c r="BS47" s="832"/>
      <c r="BT47" s="833"/>
      <c r="BU47" s="833"/>
      <c r="BV47" s="833"/>
      <c r="BW47" s="833"/>
      <c r="BX47" s="833"/>
      <c r="BY47" s="833"/>
      <c r="BZ47" s="833"/>
      <c r="CA47" s="833"/>
      <c r="CB47" s="833"/>
      <c r="CC47" s="833"/>
      <c r="CD47" s="833"/>
      <c r="CE47" s="833"/>
      <c r="CF47" s="833"/>
      <c r="CG47" s="851"/>
      <c r="CH47" s="846"/>
      <c r="CI47" s="847"/>
      <c r="CJ47" s="847"/>
      <c r="CK47" s="847"/>
      <c r="CL47" s="848"/>
      <c r="CM47" s="846"/>
      <c r="CN47" s="847"/>
      <c r="CO47" s="847"/>
      <c r="CP47" s="847"/>
      <c r="CQ47" s="848"/>
      <c r="CR47" s="846"/>
      <c r="CS47" s="847"/>
      <c r="CT47" s="847"/>
      <c r="CU47" s="847"/>
      <c r="CV47" s="848"/>
      <c r="CW47" s="846"/>
      <c r="CX47" s="847"/>
      <c r="CY47" s="847"/>
      <c r="CZ47" s="847"/>
      <c r="DA47" s="848"/>
      <c r="DB47" s="846"/>
      <c r="DC47" s="847"/>
      <c r="DD47" s="847"/>
      <c r="DE47" s="847"/>
      <c r="DF47" s="848"/>
      <c r="DG47" s="846"/>
      <c r="DH47" s="847"/>
      <c r="DI47" s="847"/>
      <c r="DJ47" s="847"/>
      <c r="DK47" s="848"/>
      <c r="DL47" s="846"/>
      <c r="DM47" s="847"/>
      <c r="DN47" s="847"/>
      <c r="DO47" s="847"/>
      <c r="DP47" s="848"/>
      <c r="DQ47" s="846"/>
      <c r="DR47" s="847"/>
      <c r="DS47" s="847"/>
      <c r="DT47" s="847"/>
      <c r="DU47" s="848"/>
      <c r="DV47" s="832"/>
      <c r="DW47" s="833"/>
      <c r="DX47" s="833"/>
      <c r="DY47" s="833"/>
      <c r="DZ47" s="834"/>
      <c r="EA47" s="226"/>
    </row>
    <row r="48" spans="1:131" ht="26.25" customHeight="1">
      <c r="A48" s="234">
        <v>21</v>
      </c>
      <c r="B48" s="835"/>
      <c r="C48" s="836"/>
      <c r="D48" s="836"/>
      <c r="E48" s="836"/>
      <c r="F48" s="836"/>
      <c r="G48" s="836"/>
      <c r="H48" s="836"/>
      <c r="I48" s="836"/>
      <c r="J48" s="836"/>
      <c r="K48" s="836"/>
      <c r="L48" s="836"/>
      <c r="M48" s="836"/>
      <c r="N48" s="836"/>
      <c r="O48" s="836"/>
      <c r="P48" s="837"/>
      <c r="Q48" s="838"/>
      <c r="R48" s="839"/>
      <c r="S48" s="839"/>
      <c r="T48" s="839"/>
      <c r="U48" s="839"/>
      <c r="V48" s="839"/>
      <c r="W48" s="839"/>
      <c r="X48" s="839"/>
      <c r="Y48" s="839"/>
      <c r="Z48" s="839"/>
      <c r="AA48" s="839"/>
      <c r="AB48" s="839"/>
      <c r="AC48" s="839"/>
      <c r="AD48" s="839"/>
      <c r="AE48" s="840"/>
      <c r="AF48" s="841"/>
      <c r="AG48" s="842"/>
      <c r="AH48" s="842"/>
      <c r="AI48" s="842"/>
      <c r="AJ48" s="843"/>
      <c r="AK48" s="897"/>
      <c r="AL48" s="893"/>
      <c r="AM48" s="893"/>
      <c r="AN48" s="893"/>
      <c r="AO48" s="893"/>
      <c r="AP48" s="893"/>
      <c r="AQ48" s="893"/>
      <c r="AR48" s="893"/>
      <c r="AS48" s="893"/>
      <c r="AT48" s="893"/>
      <c r="AU48" s="893"/>
      <c r="AV48" s="893"/>
      <c r="AW48" s="893"/>
      <c r="AX48" s="893"/>
      <c r="AY48" s="893"/>
      <c r="AZ48" s="894"/>
      <c r="BA48" s="894"/>
      <c r="BB48" s="894"/>
      <c r="BC48" s="894"/>
      <c r="BD48" s="894"/>
      <c r="BE48" s="895"/>
      <c r="BF48" s="895"/>
      <c r="BG48" s="895"/>
      <c r="BH48" s="895"/>
      <c r="BI48" s="896"/>
      <c r="BJ48" s="228"/>
      <c r="BK48" s="228"/>
      <c r="BL48" s="228"/>
      <c r="BM48" s="228"/>
      <c r="BN48" s="228"/>
      <c r="BO48" s="237"/>
      <c r="BP48" s="237"/>
      <c r="BQ48" s="234">
        <v>42</v>
      </c>
      <c r="BR48" s="235"/>
      <c r="BS48" s="832"/>
      <c r="BT48" s="833"/>
      <c r="BU48" s="833"/>
      <c r="BV48" s="833"/>
      <c r="BW48" s="833"/>
      <c r="BX48" s="833"/>
      <c r="BY48" s="833"/>
      <c r="BZ48" s="833"/>
      <c r="CA48" s="833"/>
      <c r="CB48" s="833"/>
      <c r="CC48" s="833"/>
      <c r="CD48" s="833"/>
      <c r="CE48" s="833"/>
      <c r="CF48" s="833"/>
      <c r="CG48" s="851"/>
      <c r="CH48" s="846"/>
      <c r="CI48" s="847"/>
      <c r="CJ48" s="847"/>
      <c r="CK48" s="847"/>
      <c r="CL48" s="848"/>
      <c r="CM48" s="846"/>
      <c r="CN48" s="847"/>
      <c r="CO48" s="847"/>
      <c r="CP48" s="847"/>
      <c r="CQ48" s="848"/>
      <c r="CR48" s="846"/>
      <c r="CS48" s="847"/>
      <c r="CT48" s="847"/>
      <c r="CU48" s="847"/>
      <c r="CV48" s="848"/>
      <c r="CW48" s="846"/>
      <c r="CX48" s="847"/>
      <c r="CY48" s="847"/>
      <c r="CZ48" s="847"/>
      <c r="DA48" s="848"/>
      <c r="DB48" s="846"/>
      <c r="DC48" s="847"/>
      <c r="DD48" s="847"/>
      <c r="DE48" s="847"/>
      <c r="DF48" s="848"/>
      <c r="DG48" s="846"/>
      <c r="DH48" s="847"/>
      <c r="DI48" s="847"/>
      <c r="DJ48" s="847"/>
      <c r="DK48" s="848"/>
      <c r="DL48" s="846"/>
      <c r="DM48" s="847"/>
      <c r="DN48" s="847"/>
      <c r="DO48" s="847"/>
      <c r="DP48" s="848"/>
      <c r="DQ48" s="846"/>
      <c r="DR48" s="847"/>
      <c r="DS48" s="847"/>
      <c r="DT48" s="847"/>
      <c r="DU48" s="848"/>
      <c r="DV48" s="832"/>
      <c r="DW48" s="833"/>
      <c r="DX48" s="833"/>
      <c r="DY48" s="833"/>
      <c r="DZ48" s="834"/>
      <c r="EA48" s="226"/>
    </row>
    <row r="49" spans="1:131" ht="26.25" customHeight="1">
      <c r="A49" s="234">
        <v>22</v>
      </c>
      <c r="B49" s="835"/>
      <c r="C49" s="836"/>
      <c r="D49" s="836"/>
      <c r="E49" s="836"/>
      <c r="F49" s="836"/>
      <c r="G49" s="836"/>
      <c r="H49" s="836"/>
      <c r="I49" s="836"/>
      <c r="J49" s="836"/>
      <c r="K49" s="836"/>
      <c r="L49" s="836"/>
      <c r="M49" s="836"/>
      <c r="N49" s="836"/>
      <c r="O49" s="836"/>
      <c r="P49" s="837"/>
      <c r="Q49" s="838"/>
      <c r="R49" s="839"/>
      <c r="S49" s="839"/>
      <c r="T49" s="839"/>
      <c r="U49" s="839"/>
      <c r="V49" s="839"/>
      <c r="W49" s="839"/>
      <c r="X49" s="839"/>
      <c r="Y49" s="839"/>
      <c r="Z49" s="839"/>
      <c r="AA49" s="839"/>
      <c r="AB49" s="839"/>
      <c r="AC49" s="839"/>
      <c r="AD49" s="839"/>
      <c r="AE49" s="840"/>
      <c r="AF49" s="841"/>
      <c r="AG49" s="842"/>
      <c r="AH49" s="842"/>
      <c r="AI49" s="842"/>
      <c r="AJ49" s="843"/>
      <c r="AK49" s="897"/>
      <c r="AL49" s="893"/>
      <c r="AM49" s="893"/>
      <c r="AN49" s="893"/>
      <c r="AO49" s="893"/>
      <c r="AP49" s="893"/>
      <c r="AQ49" s="893"/>
      <c r="AR49" s="893"/>
      <c r="AS49" s="893"/>
      <c r="AT49" s="893"/>
      <c r="AU49" s="893"/>
      <c r="AV49" s="893"/>
      <c r="AW49" s="893"/>
      <c r="AX49" s="893"/>
      <c r="AY49" s="893"/>
      <c r="AZ49" s="894"/>
      <c r="BA49" s="894"/>
      <c r="BB49" s="894"/>
      <c r="BC49" s="894"/>
      <c r="BD49" s="894"/>
      <c r="BE49" s="895"/>
      <c r="BF49" s="895"/>
      <c r="BG49" s="895"/>
      <c r="BH49" s="895"/>
      <c r="BI49" s="896"/>
      <c r="BJ49" s="228"/>
      <c r="BK49" s="228"/>
      <c r="BL49" s="228"/>
      <c r="BM49" s="228"/>
      <c r="BN49" s="228"/>
      <c r="BO49" s="237"/>
      <c r="BP49" s="237"/>
      <c r="BQ49" s="234">
        <v>43</v>
      </c>
      <c r="BR49" s="235"/>
      <c r="BS49" s="832"/>
      <c r="BT49" s="833"/>
      <c r="BU49" s="833"/>
      <c r="BV49" s="833"/>
      <c r="BW49" s="833"/>
      <c r="BX49" s="833"/>
      <c r="BY49" s="833"/>
      <c r="BZ49" s="833"/>
      <c r="CA49" s="833"/>
      <c r="CB49" s="833"/>
      <c r="CC49" s="833"/>
      <c r="CD49" s="833"/>
      <c r="CE49" s="833"/>
      <c r="CF49" s="833"/>
      <c r="CG49" s="851"/>
      <c r="CH49" s="846"/>
      <c r="CI49" s="847"/>
      <c r="CJ49" s="847"/>
      <c r="CK49" s="847"/>
      <c r="CL49" s="848"/>
      <c r="CM49" s="846"/>
      <c r="CN49" s="847"/>
      <c r="CO49" s="847"/>
      <c r="CP49" s="847"/>
      <c r="CQ49" s="848"/>
      <c r="CR49" s="846"/>
      <c r="CS49" s="847"/>
      <c r="CT49" s="847"/>
      <c r="CU49" s="847"/>
      <c r="CV49" s="848"/>
      <c r="CW49" s="846"/>
      <c r="CX49" s="847"/>
      <c r="CY49" s="847"/>
      <c r="CZ49" s="847"/>
      <c r="DA49" s="848"/>
      <c r="DB49" s="846"/>
      <c r="DC49" s="847"/>
      <c r="DD49" s="847"/>
      <c r="DE49" s="847"/>
      <c r="DF49" s="848"/>
      <c r="DG49" s="846"/>
      <c r="DH49" s="847"/>
      <c r="DI49" s="847"/>
      <c r="DJ49" s="847"/>
      <c r="DK49" s="848"/>
      <c r="DL49" s="846"/>
      <c r="DM49" s="847"/>
      <c r="DN49" s="847"/>
      <c r="DO49" s="847"/>
      <c r="DP49" s="848"/>
      <c r="DQ49" s="846"/>
      <c r="DR49" s="847"/>
      <c r="DS49" s="847"/>
      <c r="DT49" s="847"/>
      <c r="DU49" s="848"/>
      <c r="DV49" s="832"/>
      <c r="DW49" s="833"/>
      <c r="DX49" s="833"/>
      <c r="DY49" s="833"/>
      <c r="DZ49" s="834"/>
      <c r="EA49" s="226"/>
    </row>
    <row r="50" spans="1:131" ht="26.25" customHeight="1">
      <c r="A50" s="234">
        <v>23</v>
      </c>
      <c r="B50" s="835"/>
      <c r="C50" s="836"/>
      <c r="D50" s="836"/>
      <c r="E50" s="836"/>
      <c r="F50" s="836"/>
      <c r="G50" s="836"/>
      <c r="H50" s="836"/>
      <c r="I50" s="836"/>
      <c r="J50" s="836"/>
      <c r="K50" s="836"/>
      <c r="L50" s="836"/>
      <c r="M50" s="836"/>
      <c r="N50" s="836"/>
      <c r="O50" s="836"/>
      <c r="P50" s="837"/>
      <c r="Q50" s="898"/>
      <c r="R50" s="899"/>
      <c r="S50" s="899"/>
      <c r="T50" s="899"/>
      <c r="U50" s="899"/>
      <c r="V50" s="899"/>
      <c r="W50" s="899"/>
      <c r="X50" s="899"/>
      <c r="Y50" s="899"/>
      <c r="Z50" s="899"/>
      <c r="AA50" s="899"/>
      <c r="AB50" s="899"/>
      <c r="AC50" s="899"/>
      <c r="AD50" s="899"/>
      <c r="AE50" s="900"/>
      <c r="AF50" s="841"/>
      <c r="AG50" s="842"/>
      <c r="AH50" s="842"/>
      <c r="AI50" s="842"/>
      <c r="AJ50" s="843"/>
      <c r="AK50" s="902"/>
      <c r="AL50" s="899"/>
      <c r="AM50" s="899"/>
      <c r="AN50" s="899"/>
      <c r="AO50" s="899"/>
      <c r="AP50" s="899"/>
      <c r="AQ50" s="899"/>
      <c r="AR50" s="899"/>
      <c r="AS50" s="899"/>
      <c r="AT50" s="899"/>
      <c r="AU50" s="899"/>
      <c r="AV50" s="899"/>
      <c r="AW50" s="899"/>
      <c r="AX50" s="899"/>
      <c r="AY50" s="899"/>
      <c r="AZ50" s="901"/>
      <c r="BA50" s="901"/>
      <c r="BB50" s="901"/>
      <c r="BC50" s="901"/>
      <c r="BD50" s="901"/>
      <c r="BE50" s="895"/>
      <c r="BF50" s="895"/>
      <c r="BG50" s="895"/>
      <c r="BH50" s="895"/>
      <c r="BI50" s="896"/>
      <c r="BJ50" s="228"/>
      <c r="BK50" s="228"/>
      <c r="BL50" s="228"/>
      <c r="BM50" s="228"/>
      <c r="BN50" s="228"/>
      <c r="BO50" s="237"/>
      <c r="BP50" s="237"/>
      <c r="BQ50" s="234">
        <v>44</v>
      </c>
      <c r="BR50" s="235"/>
      <c r="BS50" s="832"/>
      <c r="BT50" s="833"/>
      <c r="BU50" s="833"/>
      <c r="BV50" s="833"/>
      <c r="BW50" s="833"/>
      <c r="BX50" s="833"/>
      <c r="BY50" s="833"/>
      <c r="BZ50" s="833"/>
      <c r="CA50" s="833"/>
      <c r="CB50" s="833"/>
      <c r="CC50" s="833"/>
      <c r="CD50" s="833"/>
      <c r="CE50" s="833"/>
      <c r="CF50" s="833"/>
      <c r="CG50" s="851"/>
      <c r="CH50" s="846"/>
      <c r="CI50" s="847"/>
      <c r="CJ50" s="847"/>
      <c r="CK50" s="847"/>
      <c r="CL50" s="848"/>
      <c r="CM50" s="846"/>
      <c r="CN50" s="847"/>
      <c r="CO50" s="847"/>
      <c r="CP50" s="847"/>
      <c r="CQ50" s="848"/>
      <c r="CR50" s="846"/>
      <c r="CS50" s="847"/>
      <c r="CT50" s="847"/>
      <c r="CU50" s="847"/>
      <c r="CV50" s="848"/>
      <c r="CW50" s="846"/>
      <c r="CX50" s="847"/>
      <c r="CY50" s="847"/>
      <c r="CZ50" s="847"/>
      <c r="DA50" s="848"/>
      <c r="DB50" s="846"/>
      <c r="DC50" s="847"/>
      <c r="DD50" s="847"/>
      <c r="DE50" s="847"/>
      <c r="DF50" s="848"/>
      <c r="DG50" s="846"/>
      <c r="DH50" s="847"/>
      <c r="DI50" s="847"/>
      <c r="DJ50" s="847"/>
      <c r="DK50" s="848"/>
      <c r="DL50" s="846"/>
      <c r="DM50" s="847"/>
      <c r="DN50" s="847"/>
      <c r="DO50" s="847"/>
      <c r="DP50" s="848"/>
      <c r="DQ50" s="846"/>
      <c r="DR50" s="847"/>
      <c r="DS50" s="847"/>
      <c r="DT50" s="847"/>
      <c r="DU50" s="848"/>
      <c r="DV50" s="832"/>
      <c r="DW50" s="833"/>
      <c r="DX50" s="833"/>
      <c r="DY50" s="833"/>
      <c r="DZ50" s="834"/>
      <c r="EA50" s="226"/>
    </row>
    <row r="51" spans="1:131" ht="26.25" customHeight="1">
      <c r="A51" s="234">
        <v>24</v>
      </c>
      <c r="B51" s="835"/>
      <c r="C51" s="836"/>
      <c r="D51" s="836"/>
      <c r="E51" s="836"/>
      <c r="F51" s="836"/>
      <c r="G51" s="836"/>
      <c r="H51" s="836"/>
      <c r="I51" s="836"/>
      <c r="J51" s="836"/>
      <c r="K51" s="836"/>
      <c r="L51" s="836"/>
      <c r="M51" s="836"/>
      <c r="N51" s="836"/>
      <c r="O51" s="836"/>
      <c r="P51" s="837"/>
      <c r="Q51" s="898"/>
      <c r="R51" s="899"/>
      <c r="S51" s="899"/>
      <c r="T51" s="899"/>
      <c r="U51" s="899"/>
      <c r="V51" s="899"/>
      <c r="W51" s="899"/>
      <c r="X51" s="899"/>
      <c r="Y51" s="899"/>
      <c r="Z51" s="899"/>
      <c r="AA51" s="899"/>
      <c r="AB51" s="899"/>
      <c r="AC51" s="899"/>
      <c r="AD51" s="899"/>
      <c r="AE51" s="900"/>
      <c r="AF51" s="841"/>
      <c r="AG51" s="842"/>
      <c r="AH51" s="842"/>
      <c r="AI51" s="842"/>
      <c r="AJ51" s="843"/>
      <c r="AK51" s="902"/>
      <c r="AL51" s="899"/>
      <c r="AM51" s="899"/>
      <c r="AN51" s="899"/>
      <c r="AO51" s="899"/>
      <c r="AP51" s="899"/>
      <c r="AQ51" s="899"/>
      <c r="AR51" s="899"/>
      <c r="AS51" s="899"/>
      <c r="AT51" s="899"/>
      <c r="AU51" s="899"/>
      <c r="AV51" s="899"/>
      <c r="AW51" s="899"/>
      <c r="AX51" s="899"/>
      <c r="AY51" s="899"/>
      <c r="AZ51" s="901"/>
      <c r="BA51" s="901"/>
      <c r="BB51" s="901"/>
      <c r="BC51" s="901"/>
      <c r="BD51" s="901"/>
      <c r="BE51" s="895"/>
      <c r="BF51" s="895"/>
      <c r="BG51" s="895"/>
      <c r="BH51" s="895"/>
      <c r="BI51" s="896"/>
      <c r="BJ51" s="228"/>
      <c r="BK51" s="228"/>
      <c r="BL51" s="228"/>
      <c r="BM51" s="228"/>
      <c r="BN51" s="228"/>
      <c r="BO51" s="237"/>
      <c r="BP51" s="237"/>
      <c r="BQ51" s="234">
        <v>45</v>
      </c>
      <c r="BR51" s="235"/>
      <c r="BS51" s="832"/>
      <c r="BT51" s="833"/>
      <c r="BU51" s="833"/>
      <c r="BV51" s="833"/>
      <c r="BW51" s="833"/>
      <c r="BX51" s="833"/>
      <c r="BY51" s="833"/>
      <c r="BZ51" s="833"/>
      <c r="CA51" s="833"/>
      <c r="CB51" s="833"/>
      <c r="CC51" s="833"/>
      <c r="CD51" s="833"/>
      <c r="CE51" s="833"/>
      <c r="CF51" s="833"/>
      <c r="CG51" s="851"/>
      <c r="CH51" s="846"/>
      <c r="CI51" s="847"/>
      <c r="CJ51" s="847"/>
      <c r="CK51" s="847"/>
      <c r="CL51" s="848"/>
      <c r="CM51" s="846"/>
      <c r="CN51" s="847"/>
      <c r="CO51" s="847"/>
      <c r="CP51" s="847"/>
      <c r="CQ51" s="848"/>
      <c r="CR51" s="846"/>
      <c r="CS51" s="847"/>
      <c r="CT51" s="847"/>
      <c r="CU51" s="847"/>
      <c r="CV51" s="848"/>
      <c r="CW51" s="846"/>
      <c r="CX51" s="847"/>
      <c r="CY51" s="847"/>
      <c r="CZ51" s="847"/>
      <c r="DA51" s="848"/>
      <c r="DB51" s="846"/>
      <c r="DC51" s="847"/>
      <c r="DD51" s="847"/>
      <c r="DE51" s="847"/>
      <c r="DF51" s="848"/>
      <c r="DG51" s="846"/>
      <c r="DH51" s="847"/>
      <c r="DI51" s="847"/>
      <c r="DJ51" s="847"/>
      <c r="DK51" s="848"/>
      <c r="DL51" s="846"/>
      <c r="DM51" s="847"/>
      <c r="DN51" s="847"/>
      <c r="DO51" s="847"/>
      <c r="DP51" s="848"/>
      <c r="DQ51" s="846"/>
      <c r="DR51" s="847"/>
      <c r="DS51" s="847"/>
      <c r="DT51" s="847"/>
      <c r="DU51" s="848"/>
      <c r="DV51" s="832"/>
      <c r="DW51" s="833"/>
      <c r="DX51" s="833"/>
      <c r="DY51" s="833"/>
      <c r="DZ51" s="834"/>
      <c r="EA51" s="226"/>
    </row>
    <row r="52" spans="1:131" ht="26.25" customHeight="1">
      <c r="A52" s="234">
        <v>25</v>
      </c>
      <c r="B52" s="835"/>
      <c r="C52" s="836"/>
      <c r="D52" s="836"/>
      <c r="E52" s="836"/>
      <c r="F52" s="836"/>
      <c r="G52" s="836"/>
      <c r="H52" s="836"/>
      <c r="I52" s="836"/>
      <c r="J52" s="836"/>
      <c r="K52" s="836"/>
      <c r="L52" s="836"/>
      <c r="M52" s="836"/>
      <c r="N52" s="836"/>
      <c r="O52" s="836"/>
      <c r="P52" s="837"/>
      <c r="Q52" s="898"/>
      <c r="R52" s="899"/>
      <c r="S52" s="899"/>
      <c r="T52" s="899"/>
      <c r="U52" s="899"/>
      <c r="V52" s="899"/>
      <c r="W52" s="899"/>
      <c r="X52" s="899"/>
      <c r="Y52" s="899"/>
      <c r="Z52" s="899"/>
      <c r="AA52" s="899"/>
      <c r="AB52" s="899"/>
      <c r="AC52" s="899"/>
      <c r="AD52" s="899"/>
      <c r="AE52" s="900"/>
      <c r="AF52" s="841"/>
      <c r="AG52" s="842"/>
      <c r="AH52" s="842"/>
      <c r="AI52" s="842"/>
      <c r="AJ52" s="843"/>
      <c r="AK52" s="902"/>
      <c r="AL52" s="899"/>
      <c r="AM52" s="899"/>
      <c r="AN52" s="899"/>
      <c r="AO52" s="899"/>
      <c r="AP52" s="899"/>
      <c r="AQ52" s="899"/>
      <c r="AR52" s="899"/>
      <c r="AS52" s="899"/>
      <c r="AT52" s="899"/>
      <c r="AU52" s="899"/>
      <c r="AV52" s="899"/>
      <c r="AW52" s="899"/>
      <c r="AX52" s="899"/>
      <c r="AY52" s="899"/>
      <c r="AZ52" s="901"/>
      <c r="BA52" s="901"/>
      <c r="BB52" s="901"/>
      <c r="BC52" s="901"/>
      <c r="BD52" s="901"/>
      <c r="BE52" s="895"/>
      <c r="BF52" s="895"/>
      <c r="BG52" s="895"/>
      <c r="BH52" s="895"/>
      <c r="BI52" s="896"/>
      <c r="BJ52" s="228"/>
      <c r="BK52" s="228"/>
      <c r="BL52" s="228"/>
      <c r="BM52" s="228"/>
      <c r="BN52" s="228"/>
      <c r="BO52" s="237"/>
      <c r="BP52" s="237"/>
      <c r="BQ52" s="234">
        <v>46</v>
      </c>
      <c r="BR52" s="235"/>
      <c r="BS52" s="832"/>
      <c r="BT52" s="833"/>
      <c r="BU52" s="833"/>
      <c r="BV52" s="833"/>
      <c r="BW52" s="833"/>
      <c r="BX52" s="833"/>
      <c r="BY52" s="833"/>
      <c r="BZ52" s="833"/>
      <c r="CA52" s="833"/>
      <c r="CB52" s="833"/>
      <c r="CC52" s="833"/>
      <c r="CD52" s="833"/>
      <c r="CE52" s="833"/>
      <c r="CF52" s="833"/>
      <c r="CG52" s="851"/>
      <c r="CH52" s="846"/>
      <c r="CI52" s="847"/>
      <c r="CJ52" s="847"/>
      <c r="CK52" s="847"/>
      <c r="CL52" s="848"/>
      <c r="CM52" s="846"/>
      <c r="CN52" s="847"/>
      <c r="CO52" s="847"/>
      <c r="CP52" s="847"/>
      <c r="CQ52" s="848"/>
      <c r="CR52" s="846"/>
      <c r="CS52" s="847"/>
      <c r="CT52" s="847"/>
      <c r="CU52" s="847"/>
      <c r="CV52" s="848"/>
      <c r="CW52" s="846"/>
      <c r="CX52" s="847"/>
      <c r="CY52" s="847"/>
      <c r="CZ52" s="847"/>
      <c r="DA52" s="848"/>
      <c r="DB52" s="846"/>
      <c r="DC52" s="847"/>
      <c r="DD52" s="847"/>
      <c r="DE52" s="847"/>
      <c r="DF52" s="848"/>
      <c r="DG52" s="846"/>
      <c r="DH52" s="847"/>
      <c r="DI52" s="847"/>
      <c r="DJ52" s="847"/>
      <c r="DK52" s="848"/>
      <c r="DL52" s="846"/>
      <c r="DM52" s="847"/>
      <c r="DN52" s="847"/>
      <c r="DO52" s="847"/>
      <c r="DP52" s="848"/>
      <c r="DQ52" s="846"/>
      <c r="DR52" s="847"/>
      <c r="DS52" s="847"/>
      <c r="DT52" s="847"/>
      <c r="DU52" s="848"/>
      <c r="DV52" s="832"/>
      <c r="DW52" s="833"/>
      <c r="DX52" s="833"/>
      <c r="DY52" s="833"/>
      <c r="DZ52" s="834"/>
      <c r="EA52" s="226"/>
    </row>
    <row r="53" spans="1:131" ht="26.25" customHeight="1">
      <c r="A53" s="234">
        <v>26</v>
      </c>
      <c r="B53" s="835"/>
      <c r="C53" s="836"/>
      <c r="D53" s="836"/>
      <c r="E53" s="836"/>
      <c r="F53" s="836"/>
      <c r="G53" s="836"/>
      <c r="H53" s="836"/>
      <c r="I53" s="836"/>
      <c r="J53" s="836"/>
      <c r="K53" s="836"/>
      <c r="L53" s="836"/>
      <c r="M53" s="836"/>
      <c r="N53" s="836"/>
      <c r="O53" s="836"/>
      <c r="P53" s="837"/>
      <c r="Q53" s="898"/>
      <c r="R53" s="899"/>
      <c r="S53" s="899"/>
      <c r="T53" s="899"/>
      <c r="U53" s="899"/>
      <c r="V53" s="899"/>
      <c r="W53" s="899"/>
      <c r="X53" s="899"/>
      <c r="Y53" s="899"/>
      <c r="Z53" s="899"/>
      <c r="AA53" s="899"/>
      <c r="AB53" s="899"/>
      <c r="AC53" s="899"/>
      <c r="AD53" s="899"/>
      <c r="AE53" s="900"/>
      <c r="AF53" s="841"/>
      <c r="AG53" s="842"/>
      <c r="AH53" s="842"/>
      <c r="AI53" s="842"/>
      <c r="AJ53" s="843"/>
      <c r="AK53" s="902"/>
      <c r="AL53" s="899"/>
      <c r="AM53" s="899"/>
      <c r="AN53" s="899"/>
      <c r="AO53" s="899"/>
      <c r="AP53" s="899"/>
      <c r="AQ53" s="899"/>
      <c r="AR53" s="899"/>
      <c r="AS53" s="899"/>
      <c r="AT53" s="899"/>
      <c r="AU53" s="899"/>
      <c r="AV53" s="899"/>
      <c r="AW53" s="899"/>
      <c r="AX53" s="899"/>
      <c r="AY53" s="899"/>
      <c r="AZ53" s="901"/>
      <c r="BA53" s="901"/>
      <c r="BB53" s="901"/>
      <c r="BC53" s="901"/>
      <c r="BD53" s="901"/>
      <c r="BE53" s="895"/>
      <c r="BF53" s="895"/>
      <c r="BG53" s="895"/>
      <c r="BH53" s="895"/>
      <c r="BI53" s="896"/>
      <c r="BJ53" s="228"/>
      <c r="BK53" s="228"/>
      <c r="BL53" s="228"/>
      <c r="BM53" s="228"/>
      <c r="BN53" s="228"/>
      <c r="BO53" s="237"/>
      <c r="BP53" s="237"/>
      <c r="BQ53" s="234">
        <v>47</v>
      </c>
      <c r="BR53" s="235"/>
      <c r="BS53" s="832"/>
      <c r="BT53" s="833"/>
      <c r="BU53" s="833"/>
      <c r="BV53" s="833"/>
      <c r="BW53" s="833"/>
      <c r="BX53" s="833"/>
      <c r="BY53" s="833"/>
      <c r="BZ53" s="833"/>
      <c r="CA53" s="833"/>
      <c r="CB53" s="833"/>
      <c r="CC53" s="833"/>
      <c r="CD53" s="833"/>
      <c r="CE53" s="833"/>
      <c r="CF53" s="833"/>
      <c r="CG53" s="851"/>
      <c r="CH53" s="846"/>
      <c r="CI53" s="847"/>
      <c r="CJ53" s="847"/>
      <c r="CK53" s="847"/>
      <c r="CL53" s="848"/>
      <c r="CM53" s="846"/>
      <c r="CN53" s="847"/>
      <c r="CO53" s="847"/>
      <c r="CP53" s="847"/>
      <c r="CQ53" s="848"/>
      <c r="CR53" s="846"/>
      <c r="CS53" s="847"/>
      <c r="CT53" s="847"/>
      <c r="CU53" s="847"/>
      <c r="CV53" s="848"/>
      <c r="CW53" s="846"/>
      <c r="CX53" s="847"/>
      <c r="CY53" s="847"/>
      <c r="CZ53" s="847"/>
      <c r="DA53" s="848"/>
      <c r="DB53" s="846"/>
      <c r="DC53" s="847"/>
      <c r="DD53" s="847"/>
      <c r="DE53" s="847"/>
      <c r="DF53" s="848"/>
      <c r="DG53" s="846"/>
      <c r="DH53" s="847"/>
      <c r="DI53" s="847"/>
      <c r="DJ53" s="847"/>
      <c r="DK53" s="848"/>
      <c r="DL53" s="846"/>
      <c r="DM53" s="847"/>
      <c r="DN53" s="847"/>
      <c r="DO53" s="847"/>
      <c r="DP53" s="848"/>
      <c r="DQ53" s="846"/>
      <c r="DR53" s="847"/>
      <c r="DS53" s="847"/>
      <c r="DT53" s="847"/>
      <c r="DU53" s="848"/>
      <c r="DV53" s="832"/>
      <c r="DW53" s="833"/>
      <c r="DX53" s="833"/>
      <c r="DY53" s="833"/>
      <c r="DZ53" s="834"/>
      <c r="EA53" s="226"/>
    </row>
    <row r="54" spans="1:131" ht="26.25" customHeight="1">
      <c r="A54" s="234">
        <v>27</v>
      </c>
      <c r="B54" s="835"/>
      <c r="C54" s="836"/>
      <c r="D54" s="836"/>
      <c r="E54" s="836"/>
      <c r="F54" s="836"/>
      <c r="G54" s="836"/>
      <c r="H54" s="836"/>
      <c r="I54" s="836"/>
      <c r="J54" s="836"/>
      <c r="K54" s="836"/>
      <c r="L54" s="836"/>
      <c r="M54" s="836"/>
      <c r="N54" s="836"/>
      <c r="O54" s="836"/>
      <c r="P54" s="837"/>
      <c r="Q54" s="898"/>
      <c r="R54" s="899"/>
      <c r="S54" s="899"/>
      <c r="T54" s="899"/>
      <c r="U54" s="899"/>
      <c r="V54" s="899"/>
      <c r="W54" s="899"/>
      <c r="X54" s="899"/>
      <c r="Y54" s="899"/>
      <c r="Z54" s="899"/>
      <c r="AA54" s="899"/>
      <c r="AB54" s="899"/>
      <c r="AC54" s="899"/>
      <c r="AD54" s="899"/>
      <c r="AE54" s="900"/>
      <c r="AF54" s="841"/>
      <c r="AG54" s="842"/>
      <c r="AH54" s="842"/>
      <c r="AI54" s="842"/>
      <c r="AJ54" s="843"/>
      <c r="AK54" s="902"/>
      <c r="AL54" s="899"/>
      <c r="AM54" s="899"/>
      <c r="AN54" s="899"/>
      <c r="AO54" s="899"/>
      <c r="AP54" s="899"/>
      <c r="AQ54" s="899"/>
      <c r="AR54" s="899"/>
      <c r="AS54" s="899"/>
      <c r="AT54" s="899"/>
      <c r="AU54" s="899"/>
      <c r="AV54" s="899"/>
      <c r="AW54" s="899"/>
      <c r="AX54" s="899"/>
      <c r="AY54" s="899"/>
      <c r="AZ54" s="901"/>
      <c r="BA54" s="901"/>
      <c r="BB54" s="901"/>
      <c r="BC54" s="901"/>
      <c r="BD54" s="901"/>
      <c r="BE54" s="895"/>
      <c r="BF54" s="895"/>
      <c r="BG54" s="895"/>
      <c r="BH54" s="895"/>
      <c r="BI54" s="896"/>
      <c r="BJ54" s="228"/>
      <c r="BK54" s="228"/>
      <c r="BL54" s="228"/>
      <c r="BM54" s="228"/>
      <c r="BN54" s="228"/>
      <c r="BO54" s="237"/>
      <c r="BP54" s="237"/>
      <c r="BQ54" s="234">
        <v>48</v>
      </c>
      <c r="BR54" s="235"/>
      <c r="BS54" s="832"/>
      <c r="BT54" s="833"/>
      <c r="BU54" s="833"/>
      <c r="BV54" s="833"/>
      <c r="BW54" s="833"/>
      <c r="BX54" s="833"/>
      <c r="BY54" s="833"/>
      <c r="BZ54" s="833"/>
      <c r="CA54" s="833"/>
      <c r="CB54" s="833"/>
      <c r="CC54" s="833"/>
      <c r="CD54" s="833"/>
      <c r="CE54" s="833"/>
      <c r="CF54" s="833"/>
      <c r="CG54" s="851"/>
      <c r="CH54" s="846"/>
      <c r="CI54" s="847"/>
      <c r="CJ54" s="847"/>
      <c r="CK54" s="847"/>
      <c r="CL54" s="848"/>
      <c r="CM54" s="846"/>
      <c r="CN54" s="847"/>
      <c r="CO54" s="847"/>
      <c r="CP54" s="847"/>
      <c r="CQ54" s="848"/>
      <c r="CR54" s="846"/>
      <c r="CS54" s="847"/>
      <c r="CT54" s="847"/>
      <c r="CU54" s="847"/>
      <c r="CV54" s="848"/>
      <c r="CW54" s="846"/>
      <c r="CX54" s="847"/>
      <c r="CY54" s="847"/>
      <c r="CZ54" s="847"/>
      <c r="DA54" s="848"/>
      <c r="DB54" s="846"/>
      <c r="DC54" s="847"/>
      <c r="DD54" s="847"/>
      <c r="DE54" s="847"/>
      <c r="DF54" s="848"/>
      <c r="DG54" s="846"/>
      <c r="DH54" s="847"/>
      <c r="DI54" s="847"/>
      <c r="DJ54" s="847"/>
      <c r="DK54" s="848"/>
      <c r="DL54" s="846"/>
      <c r="DM54" s="847"/>
      <c r="DN54" s="847"/>
      <c r="DO54" s="847"/>
      <c r="DP54" s="848"/>
      <c r="DQ54" s="846"/>
      <c r="DR54" s="847"/>
      <c r="DS54" s="847"/>
      <c r="DT54" s="847"/>
      <c r="DU54" s="848"/>
      <c r="DV54" s="832"/>
      <c r="DW54" s="833"/>
      <c r="DX54" s="833"/>
      <c r="DY54" s="833"/>
      <c r="DZ54" s="834"/>
      <c r="EA54" s="226"/>
    </row>
    <row r="55" spans="1:131" ht="26.25" customHeight="1">
      <c r="A55" s="234">
        <v>28</v>
      </c>
      <c r="B55" s="835"/>
      <c r="C55" s="836"/>
      <c r="D55" s="836"/>
      <c r="E55" s="836"/>
      <c r="F55" s="836"/>
      <c r="G55" s="836"/>
      <c r="H55" s="836"/>
      <c r="I55" s="836"/>
      <c r="J55" s="836"/>
      <c r="K55" s="836"/>
      <c r="L55" s="836"/>
      <c r="M55" s="836"/>
      <c r="N55" s="836"/>
      <c r="O55" s="836"/>
      <c r="P55" s="837"/>
      <c r="Q55" s="898"/>
      <c r="R55" s="899"/>
      <c r="S55" s="899"/>
      <c r="T55" s="899"/>
      <c r="U55" s="899"/>
      <c r="V55" s="899"/>
      <c r="W55" s="899"/>
      <c r="X55" s="899"/>
      <c r="Y55" s="899"/>
      <c r="Z55" s="899"/>
      <c r="AA55" s="899"/>
      <c r="AB55" s="899"/>
      <c r="AC55" s="899"/>
      <c r="AD55" s="899"/>
      <c r="AE55" s="900"/>
      <c r="AF55" s="841"/>
      <c r="AG55" s="842"/>
      <c r="AH55" s="842"/>
      <c r="AI55" s="842"/>
      <c r="AJ55" s="843"/>
      <c r="AK55" s="902"/>
      <c r="AL55" s="899"/>
      <c r="AM55" s="899"/>
      <c r="AN55" s="899"/>
      <c r="AO55" s="899"/>
      <c r="AP55" s="899"/>
      <c r="AQ55" s="899"/>
      <c r="AR55" s="899"/>
      <c r="AS55" s="899"/>
      <c r="AT55" s="899"/>
      <c r="AU55" s="899"/>
      <c r="AV55" s="899"/>
      <c r="AW55" s="899"/>
      <c r="AX55" s="899"/>
      <c r="AY55" s="899"/>
      <c r="AZ55" s="901"/>
      <c r="BA55" s="901"/>
      <c r="BB55" s="901"/>
      <c r="BC55" s="901"/>
      <c r="BD55" s="901"/>
      <c r="BE55" s="895"/>
      <c r="BF55" s="895"/>
      <c r="BG55" s="895"/>
      <c r="BH55" s="895"/>
      <c r="BI55" s="896"/>
      <c r="BJ55" s="228"/>
      <c r="BK55" s="228"/>
      <c r="BL55" s="228"/>
      <c r="BM55" s="228"/>
      <c r="BN55" s="228"/>
      <c r="BO55" s="237"/>
      <c r="BP55" s="237"/>
      <c r="BQ55" s="234">
        <v>49</v>
      </c>
      <c r="BR55" s="235"/>
      <c r="BS55" s="832"/>
      <c r="BT55" s="833"/>
      <c r="BU55" s="833"/>
      <c r="BV55" s="833"/>
      <c r="BW55" s="833"/>
      <c r="BX55" s="833"/>
      <c r="BY55" s="833"/>
      <c r="BZ55" s="833"/>
      <c r="CA55" s="833"/>
      <c r="CB55" s="833"/>
      <c r="CC55" s="833"/>
      <c r="CD55" s="833"/>
      <c r="CE55" s="833"/>
      <c r="CF55" s="833"/>
      <c r="CG55" s="851"/>
      <c r="CH55" s="846"/>
      <c r="CI55" s="847"/>
      <c r="CJ55" s="847"/>
      <c r="CK55" s="847"/>
      <c r="CL55" s="848"/>
      <c r="CM55" s="846"/>
      <c r="CN55" s="847"/>
      <c r="CO55" s="847"/>
      <c r="CP55" s="847"/>
      <c r="CQ55" s="848"/>
      <c r="CR55" s="846"/>
      <c r="CS55" s="847"/>
      <c r="CT55" s="847"/>
      <c r="CU55" s="847"/>
      <c r="CV55" s="848"/>
      <c r="CW55" s="846"/>
      <c r="CX55" s="847"/>
      <c r="CY55" s="847"/>
      <c r="CZ55" s="847"/>
      <c r="DA55" s="848"/>
      <c r="DB55" s="846"/>
      <c r="DC55" s="847"/>
      <c r="DD55" s="847"/>
      <c r="DE55" s="847"/>
      <c r="DF55" s="848"/>
      <c r="DG55" s="846"/>
      <c r="DH55" s="847"/>
      <c r="DI55" s="847"/>
      <c r="DJ55" s="847"/>
      <c r="DK55" s="848"/>
      <c r="DL55" s="846"/>
      <c r="DM55" s="847"/>
      <c r="DN55" s="847"/>
      <c r="DO55" s="847"/>
      <c r="DP55" s="848"/>
      <c r="DQ55" s="846"/>
      <c r="DR55" s="847"/>
      <c r="DS55" s="847"/>
      <c r="DT55" s="847"/>
      <c r="DU55" s="848"/>
      <c r="DV55" s="832"/>
      <c r="DW55" s="833"/>
      <c r="DX55" s="833"/>
      <c r="DY55" s="833"/>
      <c r="DZ55" s="834"/>
      <c r="EA55" s="226"/>
    </row>
    <row r="56" spans="1:131" ht="26.25" customHeight="1">
      <c r="A56" s="234">
        <v>29</v>
      </c>
      <c r="B56" s="835"/>
      <c r="C56" s="836"/>
      <c r="D56" s="836"/>
      <c r="E56" s="836"/>
      <c r="F56" s="836"/>
      <c r="G56" s="836"/>
      <c r="H56" s="836"/>
      <c r="I56" s="836"/>
      <c r="J56" s="836"/>
      <c r="K56" s="836"/>
      <c r="L56" s="836"/>
      <c r="M56" s="836"/>
      <c r="N56" s="836"/>
      <c r="O56" s="836"/>
      <c r="P56" s="837"/>
      <c r="Q56" s="898"/>
      <c r="R56" s="899"/>
      <c r="S56" s="899"/>
      <c r="T56" s="899"/>
      <c r="U56" s="899"/>
      <c r="V56" s="899"/>
      <c r="W56" s="899"/>
      <c r="X56" s="899"/>
      <c r="Y56" s="899"/>
      <c r="Z56" s="899"/>
      <c r="AA56" s="899"/>
      <c r="AB56" s="899"/>
      <c r="AC56" s="899"/>
      <c r="AD56" s="899"/>
      <c r="AE56" s="900"/>
      <c r="AF56" s="841"/>
      <c r="AG56" s="842"/>
      <c r="AH56" s="842"/>
      <c r="AI56" s="842"/>
      <c r="AJ56" s="843"/>
      <c r="AK56" s="902"/>
      <c r="AL56" s="899"/>
      <c r="AM56" s="899"/>
      <c r="AN56" s="899"/>
      <c r="AO56" s="899"/>
      <c r="AP56" s="899"/>
      <c r="AQ56" s="899"/>
      <c r="AR56" s="899"/>
      <c r="AS56" s="899"/>
      <c r="AT56" s="899"/>
      <c r="AU56" s="899"/>
      <c r="AV56" s="899"/>
      <c r="AW56" s="899"/>
      <c r="AX56" s="899"/>
      <c r="AY56" s="899"/>
      <c r="AZ56" s="901"/>
      <c r="BA56" s="901"/>
      <c r="BB56" s="901"/>
      <c r="BC56" s="901"/>
      <c r="BD56" s="901"/>
      <c r="BE56" s="895"/>
      <c r="BF56" s="895"/>
      <c r="BG56" s="895"/>
      <c r="BH56" s="895"/>
      <c r="BI56" s="896"/>
      <c r="BJ56" s="228"/>
      <c r="BK56" s="228"/>
      <c r="BL56" s="228"/>
      <c r="BM56" s="228"/>
      <c r="BN56" s="228"/>
      <c r="BO56" s="237"/>
      <c r="BP56" s="237"/>
      <c r="BQ56" s="234">
        <v>50</v>
      </c>
      <c r="BR56" s="235"/>
      <c r="BS56" s="832"/>
      <c r="BT56" s="833"/>
      <c r="BU56" s="833"/>
      <c r="BV56" s="833"/>
      <c r="BW56" s="833"/>
      <c r="BX56" s="833"/>
      <c r="BY56" s="833"/>
      <c r="BZ56" s="833"/>
      <c r="CA56" s="833"/>
      <c r="CB56" s="833"/>
      <c r="CC56" s="833"/>
      <c r="CD56" s="833"/>
      <c r="CE56" s="833"/>
      <c r="CF56" s="833"/>
      <c r="CG56" s="851"/>
      <c r="CH56" s="846"/>
      <c r="CI56" s="847"/>
      <c r="CJ56" s="847"/>
      <c r="CK56" s="847"/>
      <c r="CL56" s="848"/>
      <c r="CM56" s="846"/>
      <c r="CN56" s="847"/>
      <c r="CO56" s="847"/>
      <c r="CP56" s="847"/>
      <c r="CQ56" s="848"/>
      <c r="CR56" s="846"/>
      <c r="CS56" s="847"/>
      <c r="CT56" s="847"/>
      <c r="CU56" s="847"/>
      <c r="CV56" s="848"/>
      <c r="CW56" s="846"/>
      <c r="CX56" s="847"/>
      <c r="CY56" s="847"/>
      <c r="CZ56" s="847"/>
      <c r="DA56" s="848"/>
      <c r="DB56" s="846"/>
      <c r="DC56" s="847"/>
      <c r="DD56" s="847"/>
      <c r="DE56" s="847"/>
      <c r="DF56" s="848"/>
      <c r="DG56" s="846"/>
      <c r="DH56" s="847"/>
      <c r="DI56" s="847"/>
      <c r="DJ56" s="847"/>
      <c r="DK56" s="848"/>
      <c r="DL56" s="846"/>
      <c r="DM56" s="847"/>
      <c r="DN56" s="847"/>
      <c r="DO56" s="847"/>
      <c r="DP56" s="848"/>
      <c r="DQ56" s="846"/>
      <c r="DR56" s="847"/>
      <c r="DS56" s="847"/>
      <c r="DT56" s="847"/>
      <c r="DU56" s="848"/>
      <c r="DV56" s="832"/>
      <c r="DW56" s="833"/>
      <c r="DX56" s="833"/>
      <c r="DY56" s="833"/>
      <c r="DZ56" s="834"/>
      <c r="EA56" s="226"/>
    </row>
    <row r="57" spans="1:131" ht="26.25" customHeight="1">
      <c r="A57" s="234">
        <v>30</v>
      </c>
      <c r="B57" s="835"/>
      <c r="C57" s="836"/>
      <c r="D57" s="836"/>
      <c r="E57" s="836"/>
      <c r="F57" s="836"/>
      <c r="G57" s="836"/>
      <c r="H57" s="836"/>
      <c r="I57" s="836"/>
      <c r="J57" s="836"/>
      <c r="K57" s="836"/>
      <c r="L57" s="836"/>
      <c r="M57" s="836"/>
      <c r="N57" s="836"/>
      <c r="O57" s="836"/>
      <c r="P57" s="837"/>
      <c r="Q57" s="898"/>
      <c r="R57" s="899"/>
      <c r="S57" s="899"/>
      <c r="T57" s="899"/>
      <c r="U57" s="899"/>
      <c r="V57" s="899"/>
      <c r="W57" s="899"/>
      <c r="X57" s="899"/>
      <c r="Y57" s="899"/>
      <c r="Z57" s="899"/>
      <c r="AA57" s="899"/>
      <c r="AB57" s="899"/>
      <c r="AC57" s="899"/>
      <c r="AD57" s="899"/>
      <c r="AE57" s="900"/>
      <c r="AF57" s="841"/>
      <c r="AG57" s="842"/>
      <c r="AH57" s="842"/>
      <c r="AI57" s="842"/>
      <c r="AJ57" s="843"/>
      <c r="AK57" s="902"/>
      <c r="AL57" s="899"/>
      <c r="AM57" s="899"/>
      <c r="AN57" s="899"/>
      <c r="AO57" s="899"/>
      <c r="AP57" s="899"/>
      <c r="AQ57" s="899"/>
      <c r="AR57" s="899"/>
      <c r="AS57" s="899"/>
      <c r="AT57" s="899"/>
      <c r="AU57" s="899"/>
      <c r="AV57" s="899"/>
      <c r="AW57" s="899"/>
      <c r="AX57" s="899"/>
      <c r="AY57" s="899"/>
      <c r="AZ57" s="901"/>
      <c r="BA57" s="901"/>
      <c r="BB57" s="901"/>
      <c r="BC57" s="901"/>
      <c r="BD57" s="901"/>
      <c r="BE57" s="895"/>
      <c r="BF57" s="895"/>
      <c r="BG57" s="895"/>
      <c r="BH57" s="895"/>
      <c r="BI57" s="896"/>
      <c r="BJ57" s="228"/>
      <c r="BK57" s="228"/>
      <c r="BL57" s="228"/>
      <c r="BM57" s="228"/>
      <c r="BN57" s="228"/>
      <c r="BO57" s="237"/>
      <c r="BP57" s="237"/>
      <c r="BQ57" s="234">
        <v>51</v>
      </c>
      <c r="BR57" s="235"/>
      <c r="BS57" s="832"/>
      <c r="BT57" s="833"/>
      <c r="BU57" s="833"/>
      <c r="BV57" s="833"/>
      <c r="BW57" s="833"/>
      <c r="BX57" s="833"/>
      <c r="BY57" s="833"/>
      <c r="BZ57" s="833"/>
      <c r="CA57" s="833"/>
      <c r="CB57" s="833"/>
      <c r="CC57" s="833"/>
      <c r="CD57" s="833"/>
      <c r="CE57" s="833"/>
      <c r="CF57" s="833"/>
      <c r="CG57" s="851"/>
      <c r="CH57" s="846"/>
      <c r="CI57" s="847"/>
      <c r="CJ57" s="847"/>
      <c r="CK57" s="847"/>
      <c r="CL57" s="848"/>
      <c r="CM57" s="846"/>
      <c r="CN57" s="847"/>
      <c r="CO57" s="847"/>
      <c r="CP57" s="847"/>
      <c r="CQ57" s="848"/>
      <c r="CR57" s="846"/>
      <c r="CS57" s="847"/>
      <c r="CT57" s="847"/>
      <c r="CU57" s="847"/>
      <c r="CV57" s="848"/>
      <c r="CW57" s="846"/>
      <c r="CX57" s="847"/>
      <c r="CY57" s="847"/>
      <c r="CZ57" s="847"/>
      <c r="DA57" s="848"/>
      <c r="DB57" s="846"/>
      <c r="DC57" s="847"/>
      <c r="DD57" s="847"/>
      <c r="DE57" s="847"/>
      <c r="DF57" s="848"/>
      <c r="DG57" s="846"/>
      <c r="DH57" s="847"/>
      <c r="DI57" s="847"/>
      <c r="DJ57" s="847"/>
      <c r="DK57" s="848"/>
      <c r="DL57" s="846"/>
      <c r="DM57" s="847"/>
      <c r="DN57" s="847"/>
      <c r="DO57" s="847"/>
      <c r="DP57" s="848"/>
      <c r="DQ57" s="846"/>
      <c r="DR57" s="847"/>
      <c r="DS57" s="847"/>
      <c r="DT57" s="847"/>
      <c r="DU57" s="848"/>
      <c r="DV57" s="832"/>
      <c r="DW57" s="833"/>
      <c r="DX57" s="833"/>
      <c r="DY57" s="833"/>
      <c r="DZ57" s="834"/>
      <c r="EA57" s="226"/>
    </row>
    <row r="58" spans="1:131" ht="26.25" customHeight="1">
      <c r="A58" s="234">
        <v>31</v>
      </c>
      <c r="B58" s="835"/>
      <c r="C58" s="836"/>
      <c r="D58" s="836"/>
      <c r="E58" s="836"/>
      <c r="F58" s="836"/>
      <c r="G58" s="836"/>
      <c r="H58" s="836"/>
      <c r="I58" s="836"/>
      <c r="J58" s="836"/>
      <c r="K58" s="836"/>
      <c r="L58" s="836"/>
      <c r="M58" s="836"/>
      <c r="N58" s="836"/>
      <c r="O58" s="836"/>
      <c r="P58" s="837"/>
      <c r="Q58" s="898"/>
      <c r="R58" s="899"/>
      <c r="S58" s="899"/>
      <c r="T58" s="899"/>
      <c r="U58" s="899"/>
      <c r="V58" s="899"/>
      <c r="W58" s="899"/>
      <c r="X58" s="899"/>
      <c r="Y58" s="899"/>
      <c r="Z58" s="899"/>
      <c r="AA58" s="899"/>
      <c r="AB58" s="899"/>
      <c r="AC58" s="899"/>
      <c r="AD58" s="899"/>
      <c r="AE58" s="900"/>
      <c r="AF58" s="841"/>
      <c r="AG58" s="842"/>
      <c r="AH58" s="842"/>
      <c r="AI58" s="842"/>
      <c r="AJ58" s="843"/>
      <c r="AK58" s="902"/>
      <c r="AL58" s="899"/>
      <c r="AM58" s="899"/>
      <c r="AN58" s="899"/>
      <c r="AO58" s="899"/>
      <c r="AP58" s="899"/>
      <c r="AQ58" s="899"/>
      <c r="AR58" s="899"/>
      <c r="AS58" s="899"/>
      <c r="AT58" s="899"/>
      <c r="AU58" s="899"/>
      <c r="AV58" s="899"/>
      <c r="AW58" s="899"/>
      <c r="AX58" s="899"/>
      <c r="AY58" s="899"/>
      <c r="AZ58" s="901"/>
      <c r="BA58" s="901"/>
      <c r="BB58" s="901"/>
      <c r="BC58" s="901"/>
      <c r="BD58" s="901"/>
      <c r="BE58" s="895"/>
      <c r="BF58" s="895"/>
      <c r="BG58" s="895"/>
      <c r="BH58" s="895"/>
      <c r="BI58" s="896"/>
      <c r="BJ58" s="228"/>
      <c r="BK58" s="228"/>
      <c r="BL58" s="228"/>
      <c r="BM58" s="228"/>
      <c r="BN58" s="228"/>
      <c r="BO58" s="237"/>
      <c r="BP58" s="237"/>
      <c r="BQ58" s="234">
        <v>52</v>
      </c>
      <c r="BR58" s="235"/>
      <c r="BS58" s="832"/>
      <c r="BT58" s="833"/>
      <c r="BU58" s="833"/>
      <c r="BV58" s="833"/>
      <c r="BW58" s="833"/>
      <c r="BX58" s="833"/>
      <c r="BY58" s="833"/>
      <c r="BZ58" s="833"/>
      <c r="CA58" s="833"/>
      <c r="CB58" s="833"/>
      <c r="CC58" s="833"/>
      <c r="CD58" s="833"/>
      <c r="CE58" s="833"/>
      <c r="CF58" s="833"/>
      <c r="CG58" s="851"/>
      <c r="CH58" s="846"/>
      <c r="CI58" s="847"/>
      <c r="CJ58" s="847"/>
      <c r="CK58" s="847"/>
      <c r="CL58" s="848"/>
      <c r="CM58" s="846"/>
      <c r="CN58" s="847"/>
      <c r="CO58" s="847"/>
      <c r="CP58" s="847"/>
      <c r="CQ58" s="848"/>
      <c r="CR58" s="846"/>
      <c r="CS58" s="847"/>
      <c r="CT58" s="847"/>
      <c r="CU58" s="847"/>
      <c r="CV58" s="848"/>
      <c r="CW58" s="846"/>
      <c r="CX58" s="847"/>
      <c r="CY58" s="847"/>
      <c r="CZ58" s="847"/>
      <c r="DA58" s="848"/>
      <c r="DB58" s="846"/>
      <c r="DC58" s="847"/>
      <c r="DD58" s="847"/>
      <c r="DE58" s="847"/>
      <c r="DF58" s="848"/>
      <c r="DG58" s="846"/>
      <c r="DH58" s="847"/>
      <c r="DI58" s="847"/>
      <c r="DJ58" s="847"/>
      <c r="DK58" s="848"/>
      <c r="DL58" s="846"/>
      <c r="DM58" s="847"/>
      <c r="DN58" s="847"/>
      <c r="DO58" s="847"/>
      <c r="DP58" s="848"/>
      <c r="DQ58" s="846"/>
      <c r="DR58" s="847"/>
      <c r="DS58" s="847"/>
      <c r="DT58" s="847"/>
      <c r="DU58" s="848"/>
      <c r="DV58" s="832"/>
      <c r="DW58" s="833"/>
      <c r="DX58" s="833"/>
      <c r="DY58" s="833"/>
      <c r="DZ58" s="834"/>
      <c r="EA58" s="226"/>
    </row>
    <row r="59" spans="1:131" ht="26.25" customHeight="1">
      <c r="A59" s="234">
        <v>32</v>
      </c>
      <c r="B59" s="835"/>
      <c r="C59" s="836"/>
      <c r="D59" s="836"/>
      <c r="E59" s="836"/>
      <c r="F59" s="836"/>
      <c r="G59" s="836"/>
      <c r="H59" s="836"/>
      <c r="I59" s="836"/>
      <c r="J59" s="836"/>
      <c r="K59" s="836"/>
      <c r="L59" s="836"/>
      <c r="M59" s="836"/>
      <c r="N59" s="836"/>
      <c r="O59" s="836"/>
      <c r="P59" s="837"/>
      <c r="Q59" s="898"/>
      <c r="R59" s="899"/>
      <c r="S59" s="899"/>
      <c r="T59" s="899"/>
      <c r="U59" s="899"/>
      <c r="V59" s="899"/>
      <c r="W59" s="899"/>
      <c r="X59" s="899"/>
      <c r="Y59" s="899"/>
      <c r="Z59" s="899"/>
      <c r="AA59" s="899"/>
      <c r="AB59" s="899"/>
      <c r="AC59" s="899"/>
      <c r="AD59" s="899"/>
      <c r="AE59" s="900"/>
      <c r="AF59" s="841"/>
      <c r="AG59" s="842"/>
      <c r="AH59" s="842"/>
      <c r="AI59" s="842"/>
      <c r="AJ59" s="843"/>
      <c r="AK59" s="902"/>
      <c r="AL59" s="899"/>
      <c r="AM59" s="899"/>
      <c r="AN59" s="899"/>
      <c r="AO59" s="899"/>
      <c r="AP59" s="899"/>
      <c r="AQ59" s="899"/>
      <c r="AR59" s="899"/>
      <c r="AS59" s="899"/>
      <c r="AT59" s="899"/>
      <c r="AU59" s="899"/>
      <c r="AV59" s="899"/>
      <c r="AW59" s="899"/>
      <c r="AX59" s="899"/>
      <c r="AY59" s="899"/>
      <c r="AZ59" s="901"/>
      <c r="BA59" s="901"/>
      <c r="BB59" s="901"/>
      <c r="BC59" s="901"/>
      <c r="BD59" s="901"/>
      <c r="BE59" s="895"/>
      <c r="BF59" s="895"/>
      <c r="BG59" s="895"/>
      <c r="BH59" s="895"/>
      <c r="BI59" s="896"/>
      <c r="BJ59" s="228"/>
      <c r="BK59" s="228"/>
      <c r="BL59" s="228"/>
      <c r="BM59" s="228"/>
      <c r="BN59" s="228"/>
      <c r="BO59" s="237"/>
      <c r="BP59" s="237"/>
      <c r="BQ59" s="234">
        <v>53</v>
      </c>
      <c r="BR59" s="235"/>
      <c r="BS59" s="832"/>
      <c r="BT59" s="833"/>
      <c r="BU59" s="833"/>
      <c r="BV59" s="833"/>
      <c r="BW59" s="833"/>
      <c r="BX59" s="833"/>
      <c r="BY59" s="833"/>
      <c r="BZ59" s="833"/>
      <c r="CA59" s="833"/>
      <c r="CB59" s="833"/>
      <c r="CC59" s="833"/>
      <c r="CD59" s="833"/>
      <c r="CE59" s="833"/>
      <c r="CF59" s="833"/>
      <c r="CG59" s="851"/>
      <c r="CH59" s="846"/>
      <c r="CI59" s="847"/>
      <c r="CJ59" s="847"/>
      <c r="CK59" s="847"/>
      <c r="CL59" s="848"/>
      <c r="CM59" s="846"/>
      <c r="CN59" s="847"/>
      <c r="CO59" s="847"/>
      <c r="CP59" s="847"/>
      <c r="CQ59" s="848"/>
      <c r="CR59" s="846"/>
      <c r="CS59" s="847"/>
      <c r="CT59" s="847"/>
      <c r="CU59" s="847"/>
      <c r="CV59" s="848"/>
      <c r="CW59" s="846"/>
      <c r="CX59" s="847"/>
      <c r="CY59" s="847"/>
      <c r="CZ59" s="847"/>
      <c r="DA59" s="848"/>
      <c r="DB59" s="846"/>
      <c r="DC59" s="847"/>
      <c r="DD59" s="847"/>
      <c r="DE59" s="847"/>
      <c r="DF59" s="848"/>
      <c r="DG59" s="846"/>
      <c r="DH59" s="847"/>
      <c r="DI59" s="847"/>
      <c r="DJ59" s="847"/>
      <c r="DK59" s="848"/>
      <c r="DL59" s="846"/>
      <c r="DM59" s="847"/>
      <c r="DN59" s="847"/>
      <c r="DO59" s="847"/>
      <c r="DP59" s="848"/>
      <c r="DQ59" s="846"/>
      <c r="DR59" s="847"/>
      <c r="DS59" s="847"/>
      <c r="DT59" s="847"/>
      <c r="DU59" s="848"/>
      <c r="DV59" s="832"/>
      <c r="DW59" s="833"/>
      <c r="DX59" s="833"/>
      <c r="DY59" s="833"/>
      <c r="DZ59" s="834"/>
      <c r="EA59" s="226"/>
    </row>
    <row r="60" spans="1:131" ht="26.25" customHeight="1">
      <c r="A60" s="234">
        <v>33</v>
      </c>
      <c r="B60" s="835"/>
      <c r="C60" s="836"/>
      <c r="D60" s="836"/>
      <c r="E60" s="836"/>
      <c r="F60" s="836"/>
      <c r="G60" s="836"/>
      <c r="H60" s="836"/>
      <c r="I60" s="836"/>
      <c r="J60" s="836"/>
      <c r="K60" s="836"/>
      <c r="L60" s="836"/>
      <c r="M60" s="836"/>
      <c r="N60" s="836"/>
      <c r="O60" s="836"/>
      <c r="P60" s="837"/>
      <c r="Q60" s="898"/>
      <c r="R60" s="899"/>
      <c r="S60" s="899"/>
      <c r="T60" s="899"/>
      <c r="U60" s="899"/>
      <c r="V60" s="899"/>
      <c r="W60" s="899"/>
      <c r="X60" s="899"/>
      <c r="Y60" s="899"/>
      <c r="Z60" s="899"/>
      <c r="AA60" s="899"/>
      <c r="AB60" s="899"/>
      <c r="AC60" s="899"/>
      <c r="AD60" s="899"/>
      <c r="AE60" s="900"/>
      <c r="AF60" s="841"/>
      <c r="AG60" s="842"/>
      <c r="AH60" s="842"/>
      <c r="AI60" s="842"/>
      <c r="AJ60" s="843"/>
      <c r="AK60" s="902"/>
      <c r="AL60" s="899"/>
      <c r="AM60" s="899"/>
      <c r="AN60" s="899"/>
      <c r="AO60" s="899"/>
      <c r="AP60" s="899"/>
      <c r="AQ60" s="899"/>
      <c r="AR60" s="899"/>
      <c r="AS60" s="899"/>
      <c r="AT60" s="899"/>
      <c r="AU60" s="899"/>
      <c r="AV60" s="899"/>
      <c r="AW60" s="899"/>
      <c r="AX60" s="899"/>
      <c r="AY60" s="899"/>
      <c r="AZ60" s="901"/>
      <c r="BA60" s="901"/>
      <c r="BB60" s="901"/>
      <c r="BC60" s="901"/>
      <c r="BD60" s="901"/>
      <c r="BE60" s="895"/>
      <c r="BF60" s="895"/>
      <c r="BG60" s="895"/>
      <c r="BH60" s="895"/>
      <c r="BI60" s="896"/>
      <c r="BJ60" s="228"/>
      <c r="BK60" s="228"/>
      <c r="BL60" s="228"/>
      <c r="BM60" s="228"/>
      <c r="BN60" s="228"/>
      <c r="BO60" s="237"/>
      <c r="BP60" s="237"/>
      <c r="BQ60" s="234">
        <v>54</v>
      </c>
      <c r="BR60" s="235"/>
      <c r="BS60" s="832"/>
      <c r="BT60" s="833"/>
      <c r="BU60" s="833"/>
      <c r="BV60" s="833"/>
      <c r="BW60" s="833"/>
      <c r="BX60" s="833"/>
      <c r="BY60" s="833"/>
      <c r="BZ60" s="833"/>
      <c r="CA60" s="833"/>
      <c r="CB60" s="833"/>
      <c r="CC60" s="833"/>
      <c r="CD60" s="833"/>
      <c r="CE60" s="833"/>
      <c r="CF60" s="833"/>
      <c r="CG60" s="851"/>
      <c r="CH60" s="846"/>
      <c r="CI60" s="847"/>
      <c r="CJ60" s="847"/>
      <c r="CK60" s="847"/>
      <c r="CL60" s="848"/>
      <c r="CM60" s="846"/>
      <c r="CN60" s="847"/>
      <c r="CO60" s="847"/>
      <c r="CP60" s="847"/>
      <c r="CQ60" s="848"/>
      <c r="CR60" s="846"/>
      <c r="CS60" s="847"/>
      <c r="CT60" s="847"/>
      <c r="CU60" s="847"/>
      <c r="CV60" s="848"/>
      <c r="CW60" s="846"/>
      <c r="CX60" s="847"/>
      <c r="CY60" s="847"/>
      <c r="CZ60" s="847"/>
      <c r="DA60" s="848"/>
      <c r="DB60" s="846"/>
      <c r="DC60" s="847"/>
      <c r="DD60" s="847"/>
      <c r="DE60" s="847"/>
      <c r="DF60" s="848"/>
      <c r="DG60" s="846"/>
      <c r="DH60" s="847"/>
      <c r="DI60" s="847"/>
      <c r="DJ60" s="847"/>
      <c r="DK60" s="848"/>
      <c r="DL60" s="846"/>
      <c r="DM60" s="847"/>
      <c r="DN60" s="847"/>
      <c r="DO60" s="847"/>
      <c r="DP60" s="848"/>
      <c r="DQ60" s="846"/>
      <c r="DR60" s="847"/>
      <c r="DS60" s="847"/>
      <c r="DT60" s="847"/>
      <c r="DU60" s="848"/>
      <c r="DV60" s="832"/>
      <c r="DW60" s="833"/>
      <c r="DX60" s="833"/>
      <c r="DY60" s="833"/>
      <c r="DZ60" s="834"/>
      <c r="EA60" s="226"/>
    </row>
    <row r="61" spans="1:131" ht="26.25" customHeight="1" thickBot="1">
      <c r="A61" s="234">
        <v>34</v>
      </c>
      <c r="B61" s="835"/>
      <c r="C61" s="836"/>
      <c r="D61" s="836"/>
      <c r="E61" s="836"/>
      <c r="F61" s="836"/>
      <c r="G61" s="836"/>
      <c r="H61" s="836"/>
      <c r="I61" s="836"/>
      <c r="J61" s="836"/>
      <c r="K61" s="836"/>
      <c r="L61" s="836"/>
      <c r="M61" s="836"/>
      <c r="N61" s="836"/>
      <c r="O61" s="836"/>
      <c r="P61" s="837"/>
      <c r="Q61" s="898"/>
      <c r="R61" s="899"/>
      <c r="S61" s="899"/>
      <c r="T61" s="899"/>
      <c r="U61" s="899"/>
      <c r="V61" s="899"/>
      <c r="W61" s="899"/>
      <c r="X61" s="899"/>
      <c r="Y61" s="899"/>
      <c r="Z61" s="899"/>
      <c r="AA61" s="899"/>
      <c r="AB61" s="899"/>
      <c r="AC61" s="899"/>
      <c r="AD61" s="899"/>
      <c r="AE61" s="900"/>
      <c r="AF61" s="841"/>
      <c r="AG61" s="842"/>
      <c r="AH61" s="842"/>
      <c r="AI61" s="842"/>
      <c r="AJ61" s="843"/>
      <c r="AK61" s="902"/>
      <c r="AL61" s="899"/>
      <c r="AM61" s="899"/>
      <c r="AN61" s="899"/>
      <c r="AO61" s="899"/>
      <c r="AP61" s="899"/>
      <c r="AQ61" s="899"/>
      <c r="AR61" s="899"/>
      <c r="AS61" s="899"/>
      <c r="AT61" s="899"/>
      <c r="AU61" s="899"/>
      <c r="AV61" s="899"/>
      <c r="AW61" s="899"/>
      <c r="AX61" s="899"/>
      <c r="AY61" s="899"/>
      <c r="AZ61" s="901"/>
      <c r="BA61" s="901"/>
      <c r="BB61" s="901"/>
      <c r="BC61" s="901"/>
      <c r="BD61" s="901"/>
      <c r="BE61" s="895"/>
      <c r="BF61" s="895"/>
      <c r="BG61" s="895"/>
      <c r="BH61" s="895"/>
      <c r="BI61" s="896"/>
      <c r="BJ61" s="228"/>
      <c r="BK61" s="228"/>
      <c r="BL61" s="228"/>
      <c r="BM61" s="228"/>
      <c r="BN61" s="228"/>
      <c r="BO61" s="237"/>
      <c r="BP61" s="237"/>
      <c r="BQ61" s="234">
        <v>55</v>
      </c>
      <c r="BR61" s="235"/>
      <c r="BS61" s="832"/>
      <c r="BT61" s="833"/>
      <c r="BU61" s="833"/>
      <c r="BV61" s="833"/>
      <c r="BW61" s="833"/>
      <c r="BX61" s="833"/>
      <c r="BY61" s="833"/>
      <c r="BZ61" s="833"/>
      <c r="CA61" s="833"/>
      <c r="CB61" s="833"/>
      <c r="CC61" s="833"/>
      <c r="CD61" s="833"/>
      <c r="CE61" s="833"/>
      <c r="CF61" s="833"/>
      <c r="CG61" s="851"/>
      <c r="CH61" s="846"/>
      <c r="CI61" s="847"/>
      <c r="CJ61" s="847"/>
      <c r="CK61" s="847"/>
      <c r="CL61" s="848"/>
      <c r="CM61" s="846"/>
      <c r="CN61" s="847"/>
      <c r="CO61" s="847"/>
      <c r="CP61" s="847"/>
      <c r="CQ61" s="848"/>
      <c r="CR61" s="846"/>
      <c r="CS61" s="847"/>
      <c r="CT61" s="847"/>
      <c r="CU61" s="847"/>
      <c r="CV61" s="848"/>
      <c r="CW61" s="846"/>
      <c r="CX61" s="847"/>
      <c r="CY61" s="847"/>
      <c r="CZ61" s="847"/>
      <c r="DA61" s="848"/>
      <c r="DB61" s="846"/>
      <c r="DC61" s="847"/>
      <c r="DD61" s="847"/>
      <c r="DE61" s="847"/>
      <c r="DF61" s="848"/>
      <c r="DG61" s="846"/>
      <c r="DH61" s="847"/>
      <c r="DI61" s="847"/>
      <c r="DJ61" s="847"/>
      <c r="DK61" s="848"/>
      <c r="DL61" s="846"/>
      <c r="DM61" s="847"/>
      <c r="DN61" s="847"/>
      <c r="DO61" s="847"/>
      <c r="DP61" s="848"/>
      <c r="DQ61" s="846"/>
      <c r="DR61" s="847"/>
      <c r="DS61" s="847"/>
      <c r="DT61" s="847"/>
      <c r="DU61" s="848"/>
      <c r="DV61" s="832"/>
      <c r="DW61" s="833"/>
      <c r="DX61" s="833"/>
      <c r="DY61" s="833"/>
      <c r="DZ61" s="834"/>
      <c r="EA61" s="226"/>
    </row>
    <row r="62" spans="1:131" ht="26.25" customHeight="1">
      <c r="A62" s="234">
        <v>35</v>
      </c>
      <c r="B62" s="835"/>
      <c r="C62" s="836"/>
      <c r="D62" s="836"/>
      <c r="E62" s="836"/>
      <c r="F62" s="836"/>
      <c r="G62" s="836"/>
      <c r="H62" s="836"/>
      <c r="I62" s="836"/>
      <c r="J62" s="836"/>
      <c r="K62" s="836"/>
      <c r="L62" s="836"/>
      <c r="M62" s="836"/>
      <c r="N62" s="836"/>
      <c r="O62" s="836"/>
      <c r="P62" s="837"/>
      <c r="Q62" s="898"/>
      <c r="R62" s="899"/>
      <c r="S62" s="899"/>
      <c r="T62" s="899"/>
      <c r="U62" s="899"/>
      <c r="V62" s="899"/>
      <c r="W62" s="899"/>
      <c r="X62" s="899"/>
      <c r="Y62" s="899"/>
      <c r="Z62" s="899"/>
      <c r="AA62" s="899"/>
      <c r="AB62" s="899"/>
      <c r="AC62" s="899"/>
      <c r="AD62" s="899"/>
      <c r="AE62" s="900"/>
      <c r="AF62" s="841"/>
      <c r="AG62" s="842"/>
      <c r="AH62" s="842"/>
      <c r="AI62" s="842"/>
      <c r="AJ62" s="843"/>
      <c r="AK62" s="902"/>
      <c r="AL62" s="899"/>
      <c r="AM62" s="899"/>
      <c r="AN62" s="899"/>
      <c r="AO62" s="899"/>
      <c r="AP62" s="899"/>
      <c r="AQ62" s="899"/>
      <c r="AR62" s="899"/>
      <c r="AS62" s="899"/>
      <c r="AT62" s="899"/>
      <c r="AU62" s="899"/>
      <c r="AV62" s="899"/>
      <c r="AW62" s="899"/>
      <c r="AX62" s="899"/>
      <c r="AY62" s="899"/>
      <c r="AZ62" s="901"/>
      <c r="BA62" s="901"/>
      <c r="BB62" s="901"/>
      <c r="BC62" s="901"/>
      <c r="BD62" s="901"/>
      <c r="BE62" s="895"/>
      <c r="BF62" s="895"/>
      <c r="BG62" s="895"/>
      <c r="BH62" s="895"/>
      <c r="BI62" s="896"/>
      <c r="BJ62" s="910" t="s">
        <v>343</v>
      </c>
      <c r="BK62" s="869"/>
      <c r="BL62" s="869"/>
      <c r="BM62" s="869"/>
      <c r="BN62" s="870"/>
      <c r="BO62" s="237"/>
      <c r="BP62" s="237"/>
      <c r="BQ62" s="234">
        <v>56</v>
      </c>
      <c r="BR62" s="235"/>
      <c r="BS62" s="832"/>
      <c r="BT62" s="833"/>
      <c r="BU62" s="833"/>
      <c r="BV62" s="833"/>
      <c r="BW62" s="833"/>
      <c r="BX62" s="833"/>
      <c r="BY62" s="833"/>
      <c r="BZ62" s="833"/>
      <c r="CA62" s="833"/>
      <c r="CB62" s="833"/>
      <c r="CC62" s="833"/>
      <c r="CD62" s="833"/>
      <c r="CE62" s="833"/>
      <c r="CF62" s="833"/>
      <c r="CG62" s="851"/>
      <c r="CH62" s="846"/>
      <c r="CI62" s="847"/>
      <c r="CJ62" s="847"/>
      <c r="CK62" s="847"/>
      <c r="CL62" s="848"/>
      <c r="CM62" s="846"/>
      <c r="CN62" s="847"/>
      <c r="CO62" s="847"/>
      <c r="CP62" s="847"/>
      <c r="CQ62" s="848"/>
      <c r="CR62" s="846"/>
      <c r="CS62" s="847"/>
      <c r="CT62" s="847"/>
      <c r="CU62" s="847"/>
      <c r="CV62" s="848"/>
      <c r="CW62" s="846"/>
      <c r="CX62" s="847"/>
      <c r="CY62" s="847"/>
      <c r="CZ62" s="847"/>
      <c r="DA62" s="848"/>
      <c r="DB62" s="846"/>
      <c r="DC62" s="847"/>
      <c r="DD62" s="847"/>
      <c r="DE62" s="847"/>
      <c r="DF62" s="848"/>
      <c r="DG62" s="846"/>
      <c r="DH62" s="847"/>
      <c r="DI62" s="847"/>
      <c r="DJ62" s="847"/>
      <c r="DK62" s="848"/>
      <c r="DL62" s="846"/>
      <c r="DM62" s="847"/>
      <c r="DN62" s="847"/>
      <c r="DO62" s="847"/>
      <c r="DP62" s="848"/>
      <c r="DQ62" s="846"/>
      <c r="DR62" s="847"/>
      <c r="DS62" s="847"/>
      <c r="DT62" s="847"/>
      <c r="DU62" s="848"/>
      <c r="DV62" s="832"/>
      <c r="DW62" s="833"/>
      <c r="DX62" s="833"/>
      <c r="DY62" s="833"/>
      <c r="DZ62" s="834"/>
      <c r="EA62" s="226"/>
    </row>
    <row r="63" spans="1:131" ht="26.25" customHeight="1" thickBot="1">
      <c r="A63" s="236" t="s">
        <v>320</v>
      </c>
      <c r="B63" s="852" t="s">
        <v>344</v>
      </c>
      <c r="C63" s="853"/>
      <c r="D63" s="853"/>
      <c r="E63" s="853"/>
      <c r="F63" s="853"/>
      <c r="G63" s="853"/>
      <c r="H63" s="853"/>
      <c r="I63" s="853"/>
      <c r="J63" s="853"/>
      <c r="K63" s="853"/>
      <c r="L63" s="853"/>
      <c r="M63" s="853"/>
      <c r="N63" s="853"/>
      <c r="O63" s="853"/>
      <c r="P63" s="854"/>
      <c r="Q63" s="903"/>
      <c r="R63" s="904"/>
      <c r="S63" s="904"/>
      <c r="T63" s="904"/>
      <c r="U63" s="904"/>
      <c r="V63" s="904"/>
      <c r="W63" s="904"/>
      <c r="X63" s="904"/>
      <c r="Y63" s="904"/>
      <c r="Z63" s="904"/>
      <c r="AA63" s="904"/>
      <c r="AB63" s="904"/>
      <c r="AC63" s="904"/>
      <c r="AD63" s="904"/>
      <c r="AE63" s="905"/>
      <c r="AF63" s="906">
        <v>1210</v>
      </c>
      <c r="AG63" s="907"/>
      <c r="AH63" s="907"/>
      <c r="AI63" s="907"/>
      <c r="AJ63" s="908"/>
      <c r="AK63" s="909"/>
      <c r="AL63" s="904"/>
      <c r="AM63" s="904"/>
      <c r="AN63" s="904"/>
      <c r="AO63" s="904"/>
      <c r="AP63" s="907">
        <v>4960</v>
      </c>
      <c r="AQ63" s="907"/>
      <c r="AR63" s="907"/>
      <c r="AS63" s="907"/>
      <c r="AT63" s="907"/>
      <c r="AU63" s="907">
        <v>2681</v>
      </c>
      <c r="AV63" s="907"/>
      <c r="AW63" s="907"/>
      <c r="AX63" s="907"/>
      <c r="AY63" s="907"/>
      <c r="AZ63" s="911"/>
      <c r="BA63" s="911"/>
      <c r="BB63" s="911"/>
      <c r="BC63" s="911"/>
      <c r="BD63" s="911"/>
      <c r="BE63" s="912"/>
      <c r="BF63" s="912"/>
      <c r="BG63" s="912"/>
      <c r="BH63" s="912"/>
      <c r="BI63" s="913"/>
      <c r="BJ63" s="914" t="s">
        <v>129</v>
      </c>
      <c r="BK63" s="915"/>
      <c r="BL63" s="915"/>
      <c r="BM63" s="915"/>
      <c r="BN63" s="916"/>
      <c r="BO63" s="237"/>
      <c r="BP63" s="237"/>
      <c r="BQ63" s="234">
        <v>57</v>
      </c>
      <c r="BR63" s="235"/>
      <c r="BS63" s="832"/>
      <c r="BT63" s="833"/>
      <c r="BU63" s="833"/>
      <c r="BV63" s="833"/>
      <c r="BW63" s="833"/>
      <c r="BX63" s="833"/>
      <c r="BY63" s="833"/>
      <c r="BZ63" s="833"/>
      <c r="CA63" s="833"/>
      <c r="CB63" s="833"/>
      <c r="CC63" s="833"/>
      <c r="CD63" s="833"/>
      <c r="CE63" s="833"/>
      <c r="CF63" s="833"/>
      <c r="CG63" s="851"/>
      <c r="CH63" s="846"/>
      <c r="CI63" s="847"/>
      <c r="CJ63" s="847"/>
      <c r="CK63" s="847"/>
      <c r="CL63" s="848"/>
      <c r="CM63" s="846"/>
      <c r="CN63" s="847"/>
      <c r="CO63" s="847"/>
      <c r="CP63" s="847"/>
      <c r="CQ63" s="848"/>
      <c r="CR63" s="846"/>
      <c r="CS63" s="847"/>
      <c r="CT63" s="847"/>
      <c r="CU63" s="847"/>
      <c r="CV63" s="848"/>
      <c r="CW63" s="846"/>
      <c r="CX63" s="847"/>
      <c r="CY63" s="847"/>
      <c r="CZ63" s="847"/>
      <c r="DA63" s="848"/>
      <c r="DB63" s="846"/>
      <c r="DC63" s="847"/>
      <c r="DD63" s="847"/>
      <c r="DE63" s="847"/>
      <c r="DF63" s="848"/>
      <c r="DG63" s="846"/>
      <c r="DH63" s="847"/>
      <c r="DI63" s="847"/>
      <c r="DJ63" s="847"/>
      <c r="DK63" s="848"/>
      <c r="DL63" s="846"/>
      <c r="DM63" s="847"/>
      <c r="DN63" s="847"/>
      <c r="DO63" s="847"/>
      <c r="DP63" s="848"/>
      <c r="DQ63" s="846"/>
      <c r="DR63" s="847"/>
      <c r="DS63" s="847"/>
      <c r="DT63" s="847"/>
      <c r="DU63" s="848"/>
      <c r="DV63" s="832"/>
      <c r="DW63" s="833"/>
      <c r="DX63" s="833"/>
      <c r="DY63" s="833"/>
      <c r="DZ63" s="834"/>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32"/>
      <c r="BT64" s="833"/>
      <c r="BU64" s="833"/>
      <c r="BV64" s="833"/>
      <c r="BW64" s="833"/>
      <c r="BX64" s="833"/>
      <c r="BY64" s="833"/>
      <c r="BZ64" s="833"/>
      <c r="CA64" s="833"/>
      <c r="CB64" s="833"/>
      <c r="CC64" s="833"/>
      <c r="CD64" s="833"/>
      <c r="CE64" s="833"/>
      <c r="CF64" s="833"/>
      <c r="CG64" s="851"/>
      <c r="CH64" s="846"/>
      <c r="CI64" s="847"/>
      <c r="CJ64" s="847"/>
      <c r="CK64" s="847"/>
      <c r="CL64" s="848"/>
      <c r="CM64" s="846"/>
      <c r="CN64" s="847"/>
      <c r="CO64" s="847"/>
      <c r="CP64" s="847"/>
      <c r="CQ64" s="848"/>
      <c r="CR64" s="846"/>
      <c r="CS64" s="847"/>
      <c r="CT64" s="847"/>
      <c r="CU64" s="847"/>
      <c r="CV64" s="848"/>
      <c r="CW64" s="846"/>
      <c r="CX64" s="847"/>
      <c r="CY64" s="847"/>
      <c r="CZ64" s="847"/>
      <c r="DA64" s="848"/>
      <c r="DB64" s="846"/>
      <c r="DC64" s="847"/>
      <c r="DD64" s="847"/>
      <c r="DE64" s="847"/>
      <c r="DF64" s="848"/>
      <c r="DG64" s="846"/>
      <c r="DH64" s="847"/>
      <c r="DI64" s="847"/>
      <c r="DJ64" s="847"/>
      <c r="DK64" s="848"/>
      <c r="DL64" s="846"/>
      <c r="DM64" s="847"/>
      <c r="DN64" s="847"/>
      <c r="DO64" s="847"/>
      <c r="DP64" s="848"/>
      <c r="DQ64" s="846"/>
      <c r="DR64" s="847"/>
      <c r="DS64" s="847"/>
      <c r="DT64" s="847"/>
      <c r="DU64" s="848"/>
      <c r="DV64" s="832"/>
      <c r="DW64" s="833"/>
      <c r="DX64" s="833"/>
      <c r="DY64" s="833"/>
      <c r="DZ64" s="834"/>
      <c r="EA64" s="226"/>
    </row>
    <row r="65" spans="1:131" ht="26.25" customHeight="1" thickBot="1">
      <c r="A65" s="228" t="s">
        <v>345</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32"/>
      <c r="BT65" s="833"/>
      <c r="BU65" s="833"/>
      <c r="BV65" s="833"/>
      <c r="BW65" s="833"/>
      <c r="BX65" s="833"/>
      <c r="BY65" s="833"/>
      <c r="BZ65" s="833"/>
      <c r="CA65" s="833"/>
      <c r="CB65" s="833"/>
      <c r="CC65" s="833"/>
      <c r="CD65" s="833"/>
      <c r="CE65" s="833"/>
      <c r="CF65" s="833"/>
      <c r="CG65" s="851"/>
      <c r="CH65" s="846"/>
      <c r="CI65" s="847"/>
      <c r="CJ65" s="847"/>
      <c r="CK65" s="847"/>
      <c r="CL65" s="848"/>
      <c r="CM65" s="846"/>
      <c r="CN65" s="847"/>
      <c r="CO65" s="847"/>
      <c r="CP65" s="847"/>
      <c r="CQ65" s="848"/>
      <c r="CR65" s="846"/>
      <c r="CS65" s="847"/>
      <c r="CT65" s="847"/>
      <c r="CU65" s="847"/>
      <c r="CV65" s="848"/>
      <c r="CW65" s="846"/>
      <c r="CX65" s="847"/>
      <c r="CY65" s="847"/>
      <c r="CZ65" s="847"/>
      <c r="DA65" s="848"/>
      <c r="DB65" s="846"/>
      <c r="DC65" s="847"/>
      <c r="DD65" s="847"/>
      <c r="DE65" s="847"/>
      <c r="DF65" s="848"/>
      <c r="DG65" s="846"/>
      <c r="DH65" s="847"/>
      <c r="DI65" s="847"/>
      <c r="DJ65" s="847"/>
      <c r="DK65" s="848"/>
      <c r="DL65" s="846"/>
      <c r="DM65" s="847"/>
      <c r="DN65" s="847"/>
      <c r="DO65" s="847"/>
      <c r="DP65" s="848"/>
      <c r="DQ65" s="846"/>
      <c r="DR65" s="847"/>
      <c r="DS65" s="847"/>
      <c r="DT65" s="847"/>
      <c r="DU65" s="848"/>
      <c r="DV65" s="832"/>
      <c r="DW65" s="833"/>
      <c r="DX65" s="833"/>
      <c r="DY65" s="833"/>
      <c r="DZ65" s="834"/>
      <c r="EA65" s="226"/>
    </row>
    <row r="66" spans="1:131" ht="26.25" customHeight="1">
      <c r="A66" s="791" t="s">
        <v>346</v>
      </c>
      <c r="B66" s="792"/>
      <c r="C66" s="792"/>
      <c r="D66" s="792"/>
      <c r="E66" s="792"/>
      <c r="F66" s="792"/>
      <c r="G66" s="792"/>
      <c r="H66" s="792"/>
      <c r="I66" s="792"/>
      <c r="J66" s="792"/>
      <c r="K66" s="792"/>
      <c r="L66" s="792"/>
      <c r="M66" s="792"/>
      <c r="N66" s="792"/>
      <c r="O66" s="792"/>
      <c r="P66" s="793"/>
      <c r="Q66" s="797" t="s">
        <v>347</v>
      </c>
      <c r="R66" s="798"/>
      <c r="S66" s="798"/>
      <c r="T66" s="798"/>
      <c r="U66" s="799"/>
      <c r="V66" s="797" t="s">
        <v>325</v>
      </c>
      <c r="W66" s="798"/>
      <c r="X66" s="798"/>
      <c r="Y66" s="798"/>
      <c r="Z66" s="799"/>
      <c r="AA66" s="797" t="s">
        <v>348</v>
      </c>
      <c r="AB66" s="798"/>
      <c r="AC66" s="798"/>
      <c r="AD66" s="798"/>
      <c r="AE66" s="799"/>
      <c r="AF66" s="917" t="s">
        <v>349</v>
      </c>
      <c r="AG66" s="878"/>
      <c r="AH66" s="878"/>
      <c r="AI66" s="878"/>
      <c r="AJ66" s="918"/>
      <c r="AK66" s="797" t="s">
        <v>328</v>
      </c>
      <c r="AL66" s="792"/>
      <c r="AM66" s="792"/>
      <c r="AN66" s="792"/>
      <c r="AO66" s="793"/>
      <c r="AP66" s="797" t="s">
        <v>350</v>
      </c>
      <c r="AQ66" s="798"/>
      <c r="AR66" s="798"/>
      <c r="AS66" s="798"/>
      <c r="AT66" s="799"/>
      <c r="AU66" s="797" t="s">
        <v>351</v>
      </c>
      <c r="AV66" s="798"/>
      <c r="AW66" s="798"/>
      <c r="AX66" s="798"/>
      <c r="AY66" s="799"/>
      <c r="AZ66" s="797" t="s">
        <v>307</v>
      </c>
      <c r="BA66" s="798"/>
      <c r="BB66" s="798"/>
      <c r="BC66" s="798"/>
      <c r="BD66" s="804"/>
      <c r="BE66" s="237"/>
      <c r="BF66" s="237"/>
      <c r="BG66" s="237"/>
      <c r="BH66" s="237"/>
      <c r="BI66" s="237"/>
      <c r="BJ66" s="237"/>
      <c r="BK66" s="237"/>
      <c r="BL66" s="237"/>
      <c r="BM66" s="237"/>
      <c r="BN66" s="237"/>
      <c r="BO66" s="237"/>
      <c r="BP66" s="237"/>
      <c r="BQ66" s="234">
        <v>60</v>
      </c>
      <c r="BR66" s="239"/>
      <c r="BS66" s="922"/>
      <c r="BT66" s="923"/>
      <c r="BU66" s="923"/>
      <c r="BV66" s="923"/>
      <c r="BW66" s="923"/>
      <c r="BX66" s="923"/>
      <c r="BY66" s="923"/>
      <c r="BZ66" s="923"/>
      <c r="CA66" s="923"/>
      <c r="CB66" s="923"/>
      <c r="CC66" s="923"/>
      <c r="CD66" s="923"/>
      <c r="CE66" s="923"/>
      <c r="CF66" s="923"/>
      <c r="CG66" s="928"/>
      <c r="CH66" s="925"/>
      <c r="CI66" s="926"/>
      <c r="CJ66" s="926"/>
      <c r="CK66" s="926"/>
      <c r="CL66" s="927"/>
      <c r="CM66" s="925"/>
      <c r="CN66" s="926"/>
      <c r="CO66" s="926"/>
      <c r="CP66" s="926"/>
      <c r="CQ66" s="927"/>
      <c r="CR66" s="925"/>
      <c r="CS66" s="926"/>
      <c r="CT66" s="926"/>
      <c r="CU66" s="926"/>
      <c r="CV66" s="927"/>
      <c r="CW66" s="925"/>
      <c r="CX66" s="926"/>
      <c r="CY66" s="926"/>
      <c r="CZ66" s="926"/>
      <c r="DA66" s="927"/>
      <c r="DB66" s="925"/>
      <c r="DC66" s="926"/>
      <c r="DD66" s="926"/>
      <c r="DE66" s="926"/>
      <c r="DF66" s="927"/>
      <c r="DG66" s="925"/>
      <c r="DH66" s="926"/>
      <c r="DI66" s="926"/>
      <c r="DJ66" s="926"/>
      <c r="DK66" s="927"/>
      <c r="DL66" s="925"/>
      <c r="DM66" s="926"/>
      <c r="DN66" s="926"/>
      <c r="DO66" s="926"/>
      <c r="DP66" s="927"/>
      <c r="DQ66" s="925"/>
      <c r="DR66" s="926"/>
      <c r="DS66" s="926"/>
      <c r="DT66" s="926"/>
      <c r="DU66" s="927"/>
      <c r="DV66" s="922"/>
      <c r="DW66" s="923"/>
      <c r="DX66" s="923"/>
      <c r="DY66" s="923"/>
      <c r="DZ66" s="924"/>
      <c r="EA66" s="226"/>
    </row>
    <row r="67" spans="1:131" ht="26.25" customHeight="1" thickBot="1">
      <c r="A67" s="794"/>
      <c r="B67" s="795"/>
      <c r="C67" s="795"/>
      <c r="D67" s="795"/>
      <c r="E67" s="795"/>
      <c r="F67" s="795"/>
      <c r="G67" s="795"/>
      <c r="H67" s="795"/>
      <c r="I67" s="795"/>
      <c r="J67" s="795"/>
      <c r="K67" s="795"/>
      <c r="L67" s="795"/>
      <c r="M67" s="795"/>
      <c r="N67" s="795"/>
      <c r="O67" s="795"/>
      <c r="P67" s="796"/>
      <c r="Q67" s="800"/>
      <c r="R67" s="801"/>
      <c r="S67" s="801"/>
      <c r="T67" s="801"/>
      <c r="U67" s="802"/>
      <c r="V67" s="800"/>
      <c r="W67" s="801"/>
      <c r="X67" s="801"/>
      <c r="Y67" s="801"/>
      <c r="Z67" s="802"/>
      <c r="AA67" s="800"/>
      <c r="AB67" s="801"/>
      <c r="AC67" s="801"/>
      <c r="AD67" s="801"/>
      <c r="AE67" s="802"/>
      <c r="AF67" s="919"/>
      <c r="AG67" s="881"/>
      <c r="AH67" s="881"/>
      <c r="AI67" s="881"/>
      <c r="AJ67" s="920"/>
      <c r="AK67" s="921"/>
      <c r="AL67" s="795"/>
      <c r="AM67" s="795"/>
      <c r="AN67" s="795"/>
      <c r="AO67" s="796"/>
      <c r="AP67" s="800"/>
      <c r="AQ67" s="801"/>
      <c r="AR67" s="801"/>
      <c r="AS67" s="801"/>
      <c r="AT67" s="802"/>
      <c r="AU67" s="800"/>
      <c r="AV67" s="801"/>
      <c r="AW67" s="801"/>
      <c r="AX67" s="801"/>
      <c r="AY67" s="802"/>
      <c r="AZ67" s="800"/>
      <c r="BA67" s="801"/>
      <c r="BB67" s="801"/>
      <c r="BC67" s="801"/>
      <c r="BD67" s="806"/>
      <c r="BE67" s="237"/>
      <c r="BF67" s="237"/>
      <c r="BG67" s="237"/>
      <c r="BH67" s="237"/>
      <c r="BI67" s="237"/>
      <c r="BJ67" s="237"/>
      <c r="BK67" s="237"/>
      <c r="BL67" s="237"/>
      <c r="BM67" s="237"/>
      <c r="BN67" s="237"/>
      <c r="BO67" s="237"/>
      <c r="BP67" s="237"/>
      <c r="BQ67" s="234">
        <v>61</v>
      </c>
      <c r="BR67" s="239"/>
      <c r="BS67" s="922"/>
      <c r="BT67" s="923"/>
      <c r="BU67" s="923"/>
      <c r="BV67" s="923"/>
      <c r="BW67" s="923"/>
      <c r="BX67" s="923"/>
      <c r="BY67" s="923"/>
      <c r="BZ67" s="923"/>
      <c r="CA67" s="923"/>
      <c r="CB67" s="923"/>
      <c r="CC67" s="923"/>
      <c r="CD67" s="923"/>
      <c r="CE67" s="923"/>
      <c r="CF67" s="923"/>
      <c r="CG67" s="928"/>
      <c r="CH67" s="925"/>
      <c r="CI67" s="926"/>
      <c r="CJ67" s="926"/>
      <c r="CK67" s="926"/>
      <c r="CL67" s="927"/>
      <c r="CM67" s="925"/>
      <c r="CN67" s="926"/>
      <c r="CO67" s="926"/>
      <c r="CP67" s="926"/>
      <c r="CQ67" s="927"/>
      <c r="CR67" s="925"/>
      <c r="CS67" s="926"/>
      <c r="CT67" s="926"/>
      <c r="CU67" s="926"/>
      <c r="CV67" s="927"/>
      <c r="CW67" s="925"/>
      <c r="CX67" s="926"/>
      <c r="CY67" s="926"/>
      <c r="CZ67" s="926"/>
      <c r="DA67" s="927"/>
      <c r="DB67" s="925"/>
      <c r="DC67" s="926"/>
      <c r="DD67" s="926"/>
      <c r="DE67" s="926"/>
      <c r="DF67" s="927"/>
      <c r="DG67" s="925"/>
      <c r="DH67" s="926"/>
      <c r="DI67" s="926"/>
      <c r="DJ67" s="926"/>
      <c r="DK67" s="927"/>
      <c r="DL67" s="925"/>
      <c r="DM67" s="926"/>
      <c r="DN67" s="926"/>
      <c r="DO67" s="926"/>
      <c r="DP67" s="927"/>
      <c r="DQ67" s="925"/>
      <c r="DR67" s="926"/>
      <c r="DS67" s="926"/>
      <c r="DT67" s="926"/>
      <c r="DU67" s="927"/>
      <c r="DV67" s="922"/>
      <c r="DW67" s="923"/>
      <c r="DX67" s="923"/>
      <c r="DY67" s="923"/>
      <c r="DZ67" s="924"/>
      <c r="EA67" s="226"/>
    </row>
    <row r="68" spans="1:131" ht="26.25" customHeight="1" thickTop="1">
      <c r="A68" s="232">
        <v>1</v>
      </c>
      <c r="B68" s="1140" t="s">
        <v>515</v>
      </c>
      <c r="C68" s="1141"/>
      <c r="D68" s="1141"/>
      <c r="E68" s="1141"/>
      <c r="F68" s="1141"/>
      <c r="G68" s="1141"/>
      <c r="H68" s="1141"/>
      <c r="I68" s="1141"/>
      <c r="J68" s="1141"/>
      <c r="K68" s="1141"/>
      <c r="L68" s="1141"/>
      <c r="M68" s="1141"/>
      <c r="N68" s="1141"/>
      <c r="O68" s="1141"/>
      <c r="P68" s="1142"/>
      <c r="Q68" s="932">
        <v>1966</v>
      </c>
      <c r="R68" s="929"/>
      <c r="S68" s="929"/>
      <c r="T68" s="929"/>
      <c r="U68" s="929"/>
      <c r="V68" s="929">
        <v>1864</v>
      </c>
      <c r="W68" s="929"/>
      <c r="X68" s="929"/>
      <c r="Y68" s="929"/>
      <c r="Z68" s="929"/>
      <c r="AA68" s="929">
        <v>102</v>
      </c>
      <c r="AB68" s="929"/>
      <c r="AC68" s="929"/>
      <c r="AD68" s="929"/>
      <c r="AE68" s="929"/>
      <c r="AF68" s="929">
        <v>102</v>
      </c>
      <c r="AG68" s="929"/>
      <c r="AH68" s="929"/>
      <c r="AI68" s="929"/>
      <c r="AJ68" s="929"/>
      <c r="AK68" s="929" t="s">
        <v>524</v>
      </c>
      <c r="AL68" s="929"/>
      <c r="AM68" s="929"/>
      <c r="AN68" s="929"/>
      <c r="AO68" s="929"/>
      <c r="AP68" s="929">
        <v>17</v>
      </c>
      <c r="AQ68" s="929"/>
      <c r="AR68" s="929"/>
      <c r="AS68" s="929"/>
      <c r="AT68" s="929"/>
      <c r="AU68" s="929">
        <v>10</v>
      </c>
      <c r="AV68" s="929"/>
      <c r="AW68" s="929"/>
      <c r="AX68" s="929"/>
      <c r="AY68" s="929"/>
      <c r="AZ68" s="930"/>
      <c r="BA68" s="930"/>
      <c r="BB68" s="930"/>
      <c r="BC68" s="930"/>
      <c r="BD68" s="931"/>
      <c r="BE68" s="237"/>
      <c r="BF68" s="237"/>
      <c r="BG68" s="237"/>
      <c r="BH68" s="237"/>
      <c r="BI68" s="237"/>
      <c r="BJ68" s="237"/>
      <c r="BK68" s="237"/>
      <c r="BL68" s="237"/>
      <c r="BM68" s="237"/>
      <c r="BN68" s="237"/>
      <c r="BO68" s="237"/>
      <c r="BP68" s="237"/>
      <c r="BQ68" s="234">
        <v>62</v>
      </c>
      <c r="BR68" s="239"/>
      <c r="BS68" s="922"/>
      <c r="BT68" s="923"/>
      <c r="BU68" s="923"/>
      <c r="BV68" s="923"/>
      <c r="BW68" s="923"/>
      <c r="BX68" s="923"/>
      <c r="BY68" s="923"/>
      <c r="BZ68" s="923"/>
      <c r="CA68" s="923"/>
      <c r="CB68" s="923"/>
      <c r="CC68" s="923"/>
      <c r="CD68" s="923"/>
      <c r="CE68" s="923"/>
      <c r="CF68" s="923"/>
      <c r="CG68" s="928"/>
      <c r="CH68" s="925"/>
      <c r="CI68" s="926"/>
      <c r="CJ68" s="926"/>
      <c r="CK68" s="926"/>
      <c r="CL68" s="927"/>
      <c r="CM68" s="925"/>
      <c r="CN68" s="926"/>
      <c r="CO68" s="926"/>
      <c r="CP68" s="926"/>
      <c r="CQ68" s="927"/>
      <c r="CR68" s="925"/>
      <c r="CS68" s="926"/>
      <c r="CT68" s="926"/>
      <c r="CU68" s="926"/>
      <c r="CV68" s="927"/>
      <c r="CW68" s="925"/>
      <c r="CX68" s="926"/>
      <c r="CY68" s="926"/>
      <c r="CZ68" s="926"/>
      <c r="DA68" s="927"/>
      <c r="DB68" s="925"/>
      <c r="DC68" s="926"/>
      <c r="DD68" s="926"/>
      <c r="DE68" s="926"/>
      <c r="DF68" s="927"/>
      <c r="DG68" s="925"/>
      <c r="DH68" s="926"/>
      <c r="DI68" s="926"/>
      <c r="DJ68" s="926"/>
      <c r="DK68" s="927"/>
      <c r="DL68" s="925"/>
      <c r="DM68" s="926"/>
      <c r="DN68" s="926"/>
      <c r="DO68" s="926"/>
      <c r="DP68" s="927"/>
      <c r="DQ68" s="925"/>
      <c r="DR68" s="926"/>
      <c r="DS68" s="926"/>
      <c r="DT68" s="926"/>
      <c r="DU68" s="927"/>
      <c r="DV68" s="922"/>
      <c r="DW68" s="923"/>
      <c r="DX68" s="923"/>
      <c r="DY68" s="923"/>
      <c r="DZ68" s="924"/>
      <c r="EA68" s="226"/>
    </row>
    <row r="69" spans="1:131" ht="26.25" customHeight="1">
      <c r="A69" s="234">
        <v>2</v>
      </c>
      <c r="B69" s="937" t="s">
        <v>516</v>
      </c>
      <c r="C69" s="938"/>
      <c r="D69" s="938"/>
      <c r="E69" s="938"/>
      <c r="F69" s="938"/>
      <c r="G69" s="938"/>
      <c r="H69" s="938"/>
      <c r="I69" s="938"/>
      <c r="J69" s="938"/>
      <c r="K69" s="938"/>
      <c r="L69" s="938"/>
      <c r="M69" s="938"/>
      <c r="N69" s="938"/>
      <c r="O69" s="938"/>
      <c r="P69" s="939"/>
      <c r="Q69" s="933">
        <v>6676</v>
      </c>
      <c r="R69" s="893"/>
      <c r="S69" s="893"/>
      <c r="T69" s="893"/>
      <c r="U69" s="893"/>
      <c r="V69" s="893">
        <v>6279</v>
      </c>
      <c r="W69" s="893"/>
      <c r="X69" s="893"/>
      <c r="Y69" s="893"/>
      <c r="Z69" s="893"/>
      <c r="AA69" s="893">
        <v>397</v>
      </c>
      <c r="AB69" s="893"/>
      <c r="AC69" s="893"/>
      <c r="AD69" s="893"/>
      <c r="AE69" s="893"/>
      <c r="AF69" s="893">
        <v>397</v>
      </c>
      <c r="AG69" s="893"/>
      <c r="AH69" s="893"/>
      <c r="AI69" s="893"/>
      <c r="AJ69" s="893"/>
      <c r="AK69" s="893" t="s">
        <v>524</v>
      </c>
      <c r="AL69" s="893"/>
      <c r="AM69" s="893"/>
      <c r="AN69" s="893"/>
      <c r="AO69" s="893"/>
      <c r="AP69" s="893" t="s">
        <v>524</v>
      </c>
      <c r="AQ69" s="893"/>
      <c r="AR69" s="893"/>
      <c r="AS69" s="893"/>
      <c r="AT69" s="893"/>
      <c r="AU69" s="893" t="s">
        <v>524</v>
      </c>
      <c r="AV69" s="893"/>
      <c r="AW69" s="893"/>
      <c r="AX69" s="893"/>
      <c r="AY69" s="893"/>
      <c r="AZ69" s="895"/>
      <c r="BA69" s="895"/>
      <c r="BB69" s="895"/>
      <c r="BC69" s="895"/>
      <c r="BD69" s="896"/>
      <c r="BE69" s="237"/>
      <c r="BF69" s="237"/>
      <c r="BG69" s="237"/>
      <c r="BH69" s="237"/>
      <c r="BI69" s="237"/>
      <c r="BJ69" s="237"/>
      <c r="BK69" s="237"/>
      <c r="BL69" s="237"/>
      <c r="BM69" s="237"/>
      <c r="BN69" s="237"/>
      <c r="BO69" s="237"/>
      <c r="BP69" s="237"/>
      <c r="BQ69" s="234">
        <v>63</v>
      </c>
      <c r="BR69" s="239"/>
      <c r="BS69" s="922"/>
      <c r="BT69" s="923"/>
      <c r="BU69" s="923"/>
      <c r="BV69" s="923"/>
      <c r="BW69" s="923"/>
      <c r="BX69" s="923"/>
      <c r="BY69" s="923"/>
      <c r="BZ69" s="923"/>
      <c r="CA69" s="923"/>
      <c r="CB69" s="923"/>
      <c r="CC69" s="923"/>
      <c r="CD69" s="923"/>
      <c r="CE69" s="923"/>
      <c r="CF69" s="923"/>
      <c r="CG69" s="928"/>
      <c r="CH69" s="925"/>
      <c r="CI69" s="926"/>
      <c r="CJ69" s="926"/>
      <c r="CK69" s="926"/>
      <c r="CL69" s="927"/>
      <c r="CM69" s="925"/>
      <c r="CN69" s="926"/>
      <c r="CO69" s="926"/>
      <c r="CP69" s="926"/>
      <c r="CQ69" s="927"/>
      <c r="CR69" s="925"/>
      <c r="CS69" s="926"/>
      <c r="CT69" s="926"/>
      <c r="CU69" s="926"/>
      <c r="CV69" s="927"/>
      <c r="CW69" s="925"/>
      <c r="CX69" s="926"/>
      <c r="CY69" s="926"/>
      <c r="CZ69" s="926"/>
      <c r="DA69" s="927"/>
      <c r="DB69" s="925"/>
      <c r="DC69" s="926"/>
      <c r="DD69" s="926"/>
      <c r="DE69" s="926"/>
      <c r="DF69" s="927"/>
      <c r="DG69" s="925"/>
      <c r="DH69" s="926"/>
      <c r="DI69" s="926"/>
      <c r="DJ69" s="926"/>
      <c r="DK69" s="927"/>
      <c r="DL69" s="925"/>
      <c r="DM69" s="926"/>
      <c r="DN69" s="926"/>
      <c r="DO69" s="926"/>
      <c r="DP69" s="927"/>
      <c r="DQ69" s="925"/>
      <c r="DR69" s="926"/>
      <c r="DS69" s="926"/>
      <c r="DT69" s="926"/>
      <c r="DU69" s="927"/>
      <c r="DV69" s="922"/>
      <c r="DW69" s="923"/>
      <c r="DX69" s="923"/>
      <c r="DY69" s="923"/>
      <c r="DZ69" s="924"/>
      <c r="EA69" s="226"/>
    </row>
    <row r="70" spans="1:131" ht="26.25" customHeight="1">
      <c r="A70" s="234">
        <v>3</v>
      </c>
      <c r="B70" s="937" t="s">
        <v>517</v>
      </c>
      <c r="C70" s="938"/>
      <c r="D70" s="938"/>
      <c r="E70" s="938"/>
      <c r="F70" s="938"/>
      <c r="G70" s="938"/>
      <c r="H70" s="938"/>
      <c r="I70" s="938"/>
      <c r="J70" s="938"/>
      <c r="K70" s="938"/>
      <c r="L70" s="938"/>
      <c r="M70" s="938"/>
      <c r="N70" s="938"/>
      <c r="O70" s="938"/>
      <c r="P70" s="939"/>
      <c r="Q70" s="933">
        <v>20</v>
      </c>
      <c r="R70" s="893"/>
      <c r="S70" s="893"/>
      <c r="T70" s="893"/>
      <c r="U70" s="893"/>
      <c r="V70" s="893">
        <v>2</v>
      </c>
      <c r="W70" s="893"/>
      <c r="X70" s="893"/>
      <c r="Y70" s="893"/>
      <c r="Z70" s="893"/>
      <c r="AA70" s="893">
        <v>18</v>
      </c>
      <c r="AB70" s="893"/>
      <c r="AC70" s="893"/>
      <c r="AD70" s="893"/>
      <c r="AE70" s="893"/>
      <c r="AF70" s="893">
        <v>18</v>
      </c>
      <c r="AG70" s="893"/>
      <c r="AH70" s="893"/>
      <c r="AI70" s="893"/>
      <c r="AJ70" s="893"/>
      <c r="AK70" s="893" t="s">
        <v>524</v>
      </c>
      <c r="AL70" s="893"/>
      <c r="AM70" s="893"/>
      <c r="AN70" s="893"/>
      <c r="AO70" s="893"/>
      <c r="AP70" s="893" t="s">
        <v>524</v>
      </c>
      <c r="AQ70" s="893"/>
      <c r="AR70" s="893"/>
      <c r="AS70" s="893"/>
      <c r="AT70" s="893"/>
      <c r="AU70" s="893" t="s">
        <v>524</v>
      </c>
      <c r="AV70" s="893"/>
      <c r="AW70" s="893"/>
      <c r="AX70" s="893"/>
      <c r="AY70" s="893"/>
      <c r="AZ70" s="895"/>
      <c r="BA70" s="895"/>
      <c r="BB70" s="895"/>
      <c r="BC70" s="895"/>
      <c r="BD70" s="896"/>
      <c r="BE70" s="237"/>
      <c r="BF70" s="237"/>
      <c r="BG70" s="237"/>
      <c r="BH70" s="237"/>
      <c r="BI70" s="237"/>
      <c r="BJ70" s="237"/>
      <c r="BK70" s="237"/>
      <c r="BL70" s="237"/>
      <c r="BM70" s="237"/>
      <c r="BN70" s="237"/>
      <c r="BO70" s="237"/>
      <c r="BP70" s="237"/>
      <c r="BQ70" s="234">
        <v>64</v>
      </c>
      <c r="BR70" s="239"/>
      <c r="BS70" s="922"/>
      <c r="BT70" s="923"/>
      <c r="BU70" s="923"/>
      <c r="BV70" s="923"/>
      <c r="BW70" s="923"/>
      <c r="BX70" s="923"/>
      <c r="BY70" s="923"/>
      <c r="BZ70" s="923"/>
      <c r="CA70" s="923"/>
      <c r="CB70" s="923"/>
      <c r="CC70" s="923"/>
      <c r="CD70" s="923"/>
      <c r="CE70" s="923"/>
      <c r="CF70" s="923"/>
      <c r="CG70" s="928"/>
      <c r="CH70" s="925"/>
      <c r="CI70" s="926"/>
      <c r="CJ70" s="926"/>
      <c r="CK70" s="926"/>
      <c r="CL70" s="927"/>
      <c r="CM70" s="925"/>
      <c r="CN70" s="926"/>
      <c r="CO70" s="926"/>
      <c r="CP70" s="926"/>
      <c r="CQ70" s="927"/>
      <c r="CR70" s="925"/>
      <c r="CS70" s="926"/>
      <c r="CT70" s="926"/>
      <c r="CU70" s="926"/>
      <c r="CV70" s="927"/>
      <c r="CW70" s="925"/>
      <c r="CX70" s="926"/>
      <c r="CY70" s="926"/>
      <c r="CZ70" s="926"/>
      <c r="DA70" s="927"/>
      <c r="DB70" s="925"/>
      <c r="DC70" s="926"/>
      <c r="DD70" s="926"/>
      <c r="DE70" s="926"/>
      <c r="DF70" s="927"/>
      <c r="DG70" s="925"/>
      <c r="DH70" s="926"/>
      <c r="DI70" s="926"/>
      <c r="DJ70" s="926"/>
      <c r="DK70" s="927"/>
      <c r="DL70" s="925"/>
      <c r="DM70" s="926"/>
      <c r="DN70" s="926"/>
      <c r="DO70" s="926"/>
      <c r="DP70" s="927"/>
      <c r="DQ70" s="925"/>
      <c r="DR70" s="926"/>
      <c r="DS70" s="926"/>
      <c r="DT70" s="926"/>
      <c r="DU70" s="927"/>
      <c r="DV70" s="922"/>
      <c r="DW70" s="923"/>
      <c r="DX70" s="923"/>
      <c r="DY70" s="923"/>
      <c r="DZ70" s="924"/>
      <c r="EA70" s="226"/>
    </row>
    <row r="71" spans="1:131" ht="26.25" customHeight="1">
      <c r="A71" s="234">
        <v>4</v>
      </c>
      <c r="B71" s="937" t="s">
        <v>518</v>
      </c>
      <c r="C71" s="938"/>
      <c r="D71" s="938"/>
      <c r="E71" s="938"/>
      <c r="F71" s="938"/>
      <c r="G71" s="938"/>
      <c r="H71" s="938"/>
      <c r="I71" s="938"/>
      <c r="J71" s="938"/>
      <c r="K71" s="938"/>
      <c r="L71" s="938"/>
      <c r="M71" s="938"/>
      <c r="N71" s="938"/>
      <c r="O71" s="938"/>
      <c r="P71" s="939"/>
      <c r="Q71" s="933">
        <v>97</v>
      </c>
      <c r="R71" s="893"/>
      <c r="S71" s="893"/>
      <c r="T71" s="893"/>
      <c r="U71" s="893"/>
      <c r="V71" s="893">
        <v>96</v>
      </c>
      <c r="W71" s="893"/>
      <c r="X71" s="893"/>
      <c r="Y71" s="893"/>
      <c r="Z71" s="893"/>
      <c r="AA71" s="893">
        <v>1</v>
      </c>
      <c r="AB71" s="893"/>
      <c r="AC71" s="893"/>
      <c r="AD71" s="893"/>
      <c r="AE71" s="893"/>
      <c r="AF71" s="893">
        <v>1</v>
      </c>
      <c r="AG71" s="893"/>
      <c r="AH71" s="893"/>
      <c r="AI71" s="893"/>
      <c r="AJ71" s="893"/>
      <c r="AK71" s="893" t="s">
        <v>524</v>
      </c>
      <c r="AL71" s="893"/>
      <c r="AM71" s="893"/>
      <c r="AN71" s="893"/>
      <c r="AO71" s="893"/>
      <c r="AP71" s="893" t="s">
        <v>524</v>
      </c>
      <c r="AQ71" s="893"/>
      <c r="AR71" s="893"/>
      <c r="AS71" s="893"/>
      <c r="AT71" s="893"/>
      <c r="AU71" s="893" t="s">
        <v>524</v>
      </c>
      <c r="AV71" s="893"/>
      <c r="AW71" s="893"/>
      <c r="AX71" s="893"/>
      <c r="AY71" s="893"/>
      <c r="AZ71" s="895"/>
      <c r="BA71" s="895"/>
      <c r="BB71" s="895"/>
      <c r="BC71" s="895"/>
      <c r="BD71" s="896"/>
      <c r="BE71" s="237"/>
      <c r="BF71" s="237"/>
      <c r="BG71" s="237"/>
      <c r="BH71" s="237"/>
      <c r="BI71" s="237"/>
      <c r="BJ71" s="237"/>
      <c r="BK71" s="237"/>
      <c r="BL71" s="237"/>
      <c r="BM71" s="237"/>
      <c r="BN71" s="237"/>
      <c r="BO71" s="237"/>
      <c r="BP71" s="237"/>
      <c r="BQ71" s="234">
        <v>65</v>
      </c>
      <c r="BR71" s="239"/>
      <c r="BS71" s="922"/>
      <c r="BT71" s="923"/>
      <c r="BU71" s="923"/>
      <c r="BV71" s="923"/>
      <c r="BW71" s="923"/>
      <c r="BX71" s="923"/>
      <c r="BY71" s="923"/>
      <c r="BZ71" s="923"/>
      <c r="CA71" s="923"/>
      <c r="CB71" s="923"/>
      <c r="CC71" s="923"/>
      <c r="CD71" s="923"/>
      <c r="CE71" s="923"/>
      <c r="CF71" s="923"/>
      <c r="CG71" s="928"/>
      <c r="CH71" s="925"/>
      <c r="CI71" s="926"/>
      <c r="CJ71" s="926"/>
      <c r="CK71" s="926"/>
      <c r="CL71" s="927"/>
      <c r="CM71" s="925"/>
      <c r="CN71" s="926"/>
      <c r="CO71" s="926"/>
      <c r="CP71" s="926"/>
      <c r="CQ71" s="927"/>
      <c r="CR71" s="925"/>
      <c r="CS71" s="926"/>
      <c r="CT71" s="926"/>
      <c r="CU71" s="926"/>
      <c r="CV71" s="927"/>
      <c r="CW71" s="925"/>
      <c r="CX71" s="926"/>
      <c r="CY71" s="926"/>
      <c r="CZ71" s="926"/>
      <c r="DA71" s="927"/>
      <c r="DB71" s="925"/>
      <c r="DC71" s="926"/>
      <c r="DD71" s="926"/>
      <c r="DE71" s="926"/>
      <c r="DF71" s="927"/>
      <c r="DG71" s="925"/>
      <c r="DH71" s="926"/>
      <c r="DI71" s="926"/>
      <c r="DJ71" s="926"/>
      <c r="DK71" s="927"/>
      <c r="DL71" s="925"/>
      <c r="DM71" s="926"/>
      <c r="DN71" s="926"/>
      <c r="DO71" s="926"/>
      <c r="DP71" s="927"/>
      <c r="DQ71" s="925"/>
      <c r="DR71" s="926"/>
      <c r="DS71" s="926"/>
      <c r="DT71" s="926"/>
      <c r="DU71" s="927"/>
      <c r="DV71" s="922"/>
      <c r="DW71" s="923"/>
      <c r="DX71" s="923"/>
      <c r="DY71" s="923"/>
      <c r="DZ71" s="924"/>
      <c r="EA71" s="226"/>
    </row>
    <row r="72" spans="1:131" ht="26.25" customHeight="1">
      <c r="A72" s="234">
        <v>5</v>
      </c>
      <c r="B72" s="937" t="s">
        <v>519</v>
      </c>
      <c r="C72" s="938"/>
      <c r="D72" s="938"/>
      <c r="E72" s="938"/>
      <c r="F72" s="938"/>
      <c r="G72" s="938"/>
      <c r="H72" s="938"/>
      <c r="I72" s="938"/>
      <c r="J72" s="938"/>
      <c r="K72" s="938"/>
      <c r="L72" s="938"/>
      <c r="M72" s="938"/>
      <c r="N72" s="938"/>
      <c r="O72" s="938"/>
      <c r="P72" s="939"/>
      <c r="Q72" s="933">
        <v>2</v>
      </c>
      <c r="R72" s="893"/>
      <c r="S72" s="893"/>
      <c r="T72" s="893"/>
      <c r="U72" s="893"/>
      <c r="V72" s="893">
        <v>1</v>
      </c>
      <c r="W72" s="893"/>
      <c r="X72" s="893"/>
      <c r="Y72" s="893"/>
      <c r="Z72" s="893"/>
      <c r="AA72" s="893">
        <v>1</v>
      </c>
      <c r="AB72" s="893"/>
      <c r="AC72" s="893"/>
      <c r="AD72" s="893"/>
      <c r="AE72" s="893"/>
      <c r="AF72" s="893">
        <v>1</v>
      </c>
      <c r="AG72" s="893"/>
      <c r="AH72" s="893"/>
      <c r="AI72" s="893"/>
      <c r="AJ72" s="893"/>
      <c r="AK72" s="893" t="s">
        <v>513</v>
      </c>
      <c r="AL72" s="893"/>
      <c r="AM72" s="893"/>
      <c r="AN72" s="893"/>
      <c r="AO72" s="893"/>
      <c r="AP72" s="893" t="s">
        <v>524</v>
      </c>
      <c r="AQ72" s="893"/>
      <c r="AR72" s="893"/>
      <c r="AS72" s="893"/>
      <c r="AT72" s="893"/>
      <c r="AU72" s="893" t="s">
        <v>524</v>
      </c>
      <c r="AV72" s="893"/>
      <c r="AW72" s="893"/>
      <c r="AX72" s="893"/>
      <c r="AY72" s="893"/>
      <c r="AZ72" s="895"/>
      <c r="BA72" s="895"/>
      <c r="BB72" s="895"/>
      <c r="BC72" s="895"/>
      <c r="BD72" s="896"/>
      <c r="BE72" s="237"/>
      <c r="BF72" s="237"/>
      <c r="BG72" s="237"/>
      <c r="BH72" s="237"/>
      <c r="BI72" s="237"/>
      <c r="BJ72" s="237"/>
      <c r="BK72" s="237"/>
      <c r="BL72" s="237"/>
      <c r="BM72" s="237"/>
      <c r="BN72" s="237"/>
      <c r="BO72" s="237"/>
      <c r="BP72" s="237"/>
      <c r="BQ72" s="234">
        <v>66</v>
      </c>
      <c r="BR72" s="239"/>
      <c r="BS72" s="922"/>
      <c r="BT72" s="923"/>
      <c r="BU72" s="923"/>
      <c r="BV72" s="923"/>
      <c r="BW72" s="923"/>
      <c r="BX72" s="923"/>
      <c r="BY72" s="923"/>
      <c r="BZ72" s="923"/>
      <c r="CA72" s="923"/>
      <c r="CB72" s="923"/>
      <c r="CC72" s="923"/>
      <c r="CD72" s="923"/>
      <c r="CE72" s="923"/>
      <c r="CF72" s="923"/>
      <c r="CG72" s="928"/>
      <c r="CH72" s="925"/>
      <c r="CI72" s="926"/>
      <c r="CJ72" s="926"/>
      <c r="CK72" s="926"/>
      <c r="CL72" s="927"/>
      <c r="CM72" s="925"/>
      <c r="CN72" s="926"/>
      <c r="CO72" s="926"/>
      <c r="CP72" s="926"/>
      <c r="CQ72" s="927"/>
      <c r="CR72" s="925"/>
      <c r="CS72" s="926"/>
      <c r="CT72" s="926"/>
      <c r="CU72" s="926"/>
      <c r="CV72" s="927"/>
      <c r="CW72" s="925"/>
      <c r="CX72" s="926"/>
      <c r="CY72" s="926"/>
      <c r="CZ72" s="926"/>
      <c r="DA72" s="927"/>
      <c r="DB72" s="925"/>
      <c r="DC72" s="926"/>
      <c r="DD72" s="926"/>
      <c r="DE72" s="926"/>
      <c r="DF72" s="927"/>
      <c r="DG72" s="925"/>
      <c r="DH72" s="926"/>
      <c r="DI72" s="926"/>
      <c r="DJ72" s="926"/>
      <c r="DK72" s="927"/>
      <c r="DL72" s="925"/>
      <c r="DM72" s="926"/>
      <c r="DN72" s="926"/>
      <c r="DO72" s="926"/>
      <c r="DP72" s="927"/>
      <c r="DQ72" s="925"/>
      <c r="DR72" s="926"/>
      <c r="DS72" s="926"/>
      <c r="DT72" s="926"/>
      <c r="DU72" s="927"/>
      <c r="DV72" s="922"/>
      <c r="DW72" s="923"/>
      <c r="DX72" s="923"/>
      <c r="DY72" s="923"/>
      <c r="DZ72" s="924"/>
      <c r="EA72" s="226"/>
    </row>
    <row r="73" spans="1:131" ht="26.25" customHeight="1">
      <c r="A73" s="234">
        <v>6</v>
      </c>
      <c r="B73" s="937" t="s">
        <v>520</v>
      </c>
      <c r="C73" s="938"/>
      <c r="D73" s="938"/>
      <c r="E73" s="938"/>
      <c r="F73" s="938"/>
      <c r="G73" s="938"/>
      <c r="H73" s="938"/>
      <c r="I73" s="938"/>
      <c r="J73" s="938"/>
      <c r="K73" s="938"/>
      <c r="L73" s="938"/>
      <c r="M73" s="938"/>
      <c r="N73" s="938"/>
      <c r="O73" s="938"/>
      <c r="P73" s="939"/>
      <c r="Q73" s="933">
        <v>4911</v>
      </c>
      <c r="R73" s="893"/>
      <c r="S73" s="893"/>
      <c r="T73" s="893"/>
      <c r="U73" s="893"/>
      <c r="V73" s="893">
        <v>4452</v>
      </c>
      <c r="W73" s="893"/>
      <c r="X73" s="893"/>
      <c r="Y73" s="893"/>
      <c r="Z73" s="893"/>
      <c r="AA73" s="893">
        <v>459</v>
      </c>
      <c r="AB73" s="893"/>
      <c r="AC73" s="893"/>
      <c r="AD73" s="893"/>
      <c r="AE73" s="893"/>
      <c r="AF73" s="893">
        <v>459</v>
      </c>
      <c r="AG73" s="893"/>
      <c r="AH73" s="893"/>
      <c r="AI73" s="893"/>
      <c r="AJ73" s="893"/>
      <c r="AK73" s="893">
        <v>27</v>
      </c>
      <c r="AL73" s="893"/>
      <c r="AM73" s="893"/>
      <c r="AN73" s="893"/>
      <c r="AO73" s="893"/>
      <c r="AP73" s="893" t="s">
        <v>524</v>
      </c>
      <c r="AQ73" s="893"/>
      <c r="AR73" s="893"/>
      <c r="AS73" s="893"/>
      <c r="AT73" s="893"/>
      <c r="AU73" s="893" t="s">
        <v>524</v>
      </c>
      <c r="AV73" s="893"/>
      <c r="AW73" s="893"/>
      <c r="AX73" s="893"/>
      <c r="AY73" s="893"/>
      <c r="AZ73" s="895"/>
      <c r="BA73" s="895"/>
      <c r="BB73" s="895"/>
      <c r="BC73" s="895"/>
      <c r="BD73" s="896"/>
      <c r="BE73" s="237"/>
      <c r="BF73" s="237"/>
      <c r="BG73" s="237"/>
      <c r="BH73" s="237"/>
      <c r="BI73" s="237"/>
      <c r="BJ73" s="237"/>
      <c r="BK73" s="237"/>
      <c r="BL73" s="237"/>
      <c r="BM73" s="237"/>
      <c r="BN73" s="237"/>
      <c r="BO73" s="237"/>
      <c r="BP73" s="237"/>
      <c r="BQ73" s="234">
        <v>67</v>
      </c>
      <c r="BR73" s="239"/>
      <c r="BS73" s="922"/>
      <c r="BT73" s="923"/>
      <c r="BU73" s="923"/>
      <c r="BV73" s="923"/>
      <c r="BW73" s="923"/>
      <c r="BX73" s="923"/>
      <c r="BY73" s="923"/>
      <c r="BZ73" s="923"/>
      <c r="CA73" s="923"/>
      <c r="CB73" s="923"/>
      <c r="CC73" s="923"/>
      <c r="CD73" s="923"/>
      <c r="CE73" s="923"/>
      <c r="CF73" s="923"/>
      <c r="CG73" s="928"/>
      <c r="CH73" s="925"/>
      <c r="CI73" s="926"/>
      <c r="CJ73" s="926"/>
      <c r="CK73" s="926"/>
      <c r="CL73" s="927"/>
      <c r="CM73" s="925"/>
      <c r="CN73" s="926"/>
      <c r="CO73" s="926"/>
      <c r="CP73" s="926"/>
      <c r="CQ73" s="927"/>
      <c r="CR73" s="925"/>
      <c r="CS73" s="926"/>
      <c r="CT73" s="926"/>
      <c r="CU73" s="926"/>
      <c r="CV73" s="927"/>
      <c r="CW73" s="925"/>
      <c r="CX73" s="926"/>
      <c r="CY73" s="926"/>
      <c r="CZ73" s="926"/>
      <c r="DA73" s="927"/>
      <c r="DB73" s="925"/>
      <c r="DC73" s="926"/>
      <c r="DD73" s="926"/>
      <c r="DE73" s="926"/>
      <c r="DF73" s="927"/>
      <c r="DG73" s="925"/>
      <c r="DH73" s="926"/>
      <c r="DI73" s="926"/>
      <c r="DJ73" s="926"/>
      <c r="DK73" s="927"/>
      <c r="DL73" s="925"/>
      <c r="DM73" s="926"/>
      <c r="DN73" s="926"/>
      <c r="DO73" s="926"/>
      <c r="DP73" s="927"/>
      <c r="DQ73" s="925"/>
      <c r="DR73" s="926"/>
      <c r="DS73" s="926"/>
      <c r="DT73" s="926"/>
      <c r="DU73" s="927"/>
      <c r="DV73" s="922"/>
      <c r="DW73" s="923"/>
      <c r="DX73" s="923"/>
      <c r="DY73" s="923"/>
      <c r="DZ73" s="924"/>
      <c r="EA73" s="226"/>
    </row>
    <row r="74" spans="1:131" ht="26.25" customHeight="1">
      <c r="A74" s="234">
        <v>7</v>
      </c>
      <c r="B74" s="937" t="s">
        <v>521</v>
      </c>
      <c r="C74" s="938"/>
      <c r="D74" s="938"/>
      <c r="E74" s="938"/>
      <c r="F74" s="938"/>
      <c r="G74" s="938"/>
      <c r="H74" s="938"/>
      <c r="I74" s="938"/>
      <c r="J74" s="938"/>
      <c r="K74" s="938"/>
      <c r="L74" s="938"/>
      <c r="M74" s="938"/>
      <c r="N74" s="938"/>
      <c r="O74" s="938"/>
      <c r="P74" s="939"/>
      <c r="Q74" s="933">
        <v>135</v>
      </c>
      <c r="R74" s="893"/>
      <c r="S74" s="893"/>
      <c r="T74" s="893"/>
      <c r="U74" s="893"/>
      <c r="V74" s="893">
        <v>91</v>
      </c>
      <c r="W74" s="893"/>
      <c r="X74" s="893"/>
      <c r="Y74" s="893"/>
      <c r="Z74" s="893"/>
      <c r="AA74" s="893">
        <v>44</v>
      </c>
      <c r="AB74" s="893"/>
      <c r="AC74" s="893"/>
      <c r="AD74" s="893"/>
      <c r="AE74" s="893"/>
      <c r="AF74" s="893">
        <v>44</v>
      </c>
      <c r="AG74" s="893"/>
      <c r="AH74" s="893"/>
      <c r="AI74" s="893"/>
      <c r="AJ74" s="893"/>
      <c r="AK74" s="893" t="s">
        <v>524</v>
      </c>
      <c r="AL74" s="893"/>
      <c r="AM74" s="893"/>
      <c r="AN74" s="893"/>
      <c r="AO74" s="893"/>
      <c r="AP74" s="893" t="s">
        <v>524</v>
      </c>
      <c r="AQ74" s="893"/>
      <c r="AR74" s="893"/>
      <c r="AS74" s="893"/>
      <c r="AT74" s="893"/>
      <c r="AU74" s="893" t="s">
        <v>524</v>
      </c>
      <c r="AV74" s="893"/>
      <c r="AW74" s="893"/>
      <c r="AX74" s="893"/>
      <c r="AY74" s="893"/>
      <c r="AZ74" s="895"/>
      <c r="BA74" s="895"/>
      <c r="BB74" s="895"/>
      <c r="BC74" s="895"/>
      <c r="BD74" s="896"/>
      <c r="BE74" s="237"/>
      <c r="BF74" s="237"/>
      <c r="BG74" s="237"/>
      <c r="BH74" s="237"/>
      <c r="BI74" s="237"/>
      <c r="BJ74" s="237"/>
      <c r="BK74" s="237"/>
      <c r="BL74" s="237"/>
      <c r="BM74" s="237"/>
      <c r="BN74" s="237"/>
      <c r="BO74" s="237"/>
      <c r="BP74" s="237"/>
      <c r="BQ74" s="234">
        <v>68</v>
      </c>
      <c r="BR74" s="239"/>
      <c r="BS74" s="922"/>
      <c r="BT74" s="923"/>
      <c r="BU74" s="923"/>
      <c r="BV74" s="923"/>
      <c r="BW74" s="923"/>
      <c r="BX74" s="923"/>
      <c r="BY74" s="923"/>
      <c r="BZ74" s="923"/>
      <c r="CA74" s="923"/>
      <c r="CB74" s="923"/>
      <c r="CC74" s="923"/>
      <c r="CD74" s="923"/>
      <c r="CE74" s="923"/>
      <c r="CF74" s="923"/>
      <c r="CG74" s="928"/>
      <c r="CH74" s="925"/>
      <c r="CI74" s="926"/>
      <c r="CJ74" s="926"/>
      <c r="CK74" s="926"/>
      <c r="CL74" s="927"/>
      <c r="CM74" s="925"/>
      <c r="CN74" s="926"/>
      <c r="CO74" s="926"/>
      <c r="CP74" s="926"/>
      <c r="CQ74" s="927"/>
      <c r="CR74" s="925"/>
      <c r="CS74" s="926"/>
      <c r="CT74" s="926"/>
      <c r="CU74" s="926"/>
      <c r="CV74" s="927"/>
      <c r="CW74" s="925"/>
      <c r="CX74" s="926"/>
      <c r="CY74" s="926"/>
      <c r="CZ74" s="926"/>
      <c r="DA74" s="927"/>
      <c r="DB74" s="925"/>
      <c r="DC74" s="926"/>
      <c r="DD74" s="926"/>
      <c r="DE74" s="926"/>
      <c r="DF74" s="927"/>
      <c r="DG74" s="925"/>
      <c r="DH74" s="926"/>
      <c r="DI74" s="926"/>
      <c r="DJ74" s="926"/>
      <c r="DK74" s="927"/>
      <c r="DL74" s="925"/>
      <c r="DM74" s="926"/>
      <c r="DN74" s="926"/>
      <c r="DO74" s="926"/>
      <c r="DP74" s="927"/>
      <c r="DQ74" s="925"/>
      <c r="DR74" s="926"/>
      <c r="DS74" s="926"/>
      <c r="DT74" s="926"/>
      <c r="DU74" s="927"/>
      <c r="DV74" s="922"/>
      <c r="DW74" s="923"/>
      <c r="DX74" s="923"/>
      <c r="DY74" s="923"/>
      <c r="DZ74" s="924"/>
      <c r="EA74" s="226"/>
    </row>
    <row r="75" spans="1:131" ht="26.25" customHeight="1">
      <c r="A75" s="234">
        <v>8</v>
      </c>
      <c r="B75" s="937" t="s">
        <v>522</v>
      </c>
      <c r="C75" s="938"/>
      <c r="D75" s="938"/>
      <c r="E75" s="938"/>
      <c r="F75" s="938"/>
      <c r="G75" s="938"/>
      <c r="H75" s="938"/>
      <c r="I75" s="938"/>
      <c r="J75" s="938"/>
      <c r="K75" s="938"/>
      <c r="L75" s="938"/>
      <c r="M75" s="938"/>
      <c r="N75" s="938"/>
      <c r="O75" s="938"/>
      <c r="P75" s="939"/>
      <c r="Q75" s="934">
        <v>73</v>
      </c>
      <c r="R75" s="935"/>
      <c r="S75" s="935"/>
      <c r="T75" s="935"/>
      <c r="U75" s="897"/>
      <c r="V75" s="936">
        <v>69</v>
      </c>
      <c r="W75" s="935"/>
      <c r="X75" s="935"/>
      <c r="Y75" s="935"/>
      <c r="Z75" s="897"/>
      <c r="AA75" s="936">
        <v>4</v>
      </c>
      <c r="AB75" s="935"/>
      <c r="AC75" s="935"/>
      <c r="AD75" s="935"/>
      <c r="AE75" s="897"/>
      <c r="AF75" s="936">
        <v>4</v>
      </c>
      <c r="AG75" s="935"/>
      <c r="AH75" s="935"/>
      <c r="AI75" s="935"/>
      <c r="AJ75" s="897"/>
      <c r="AK75" s="936">
        <v>18</v>
      </c>
      <c r="AL75" s="935"/>
      <c r="AM75" s="935"/>
      <c r="AN75" s="935"/>
      <c r="AO75" s="897"/>
      <c r="AP75" s="936" t="s">
        <v>524</v>
      </c>
      <c r="AQ75" s="935"/>
      <c r="AR75" s="935"/>
      <c r="AS75" s="935"/>
      <c r="AT75" s="897"/>
      <c r="AU75" s="936" t="s">
        <v>524</v>
      </c>
      <c r="AV75" s="935"/>
      <c r="AW75" s="935"/>
      <c r="AX75" s="935"/>
      <c r="AY75" s="897"/>
      <c r="AZ75" s="895"/>
      <c r="BA75" s="895"/>
      <c r="BB75" s="895"/>
      <c r="BC75" s="895"/>
      <c r="BD75" s="896"/>
      <c r="BE75" s="237"/>
      <c r="BF75" s="237"/>
      <c r="BG75" s="237"/>
      <c r="BH75" s="237"/>
      <c r="BI75" s="237"/>
      <c r="BJ75" s="237"/>
      <c r="BK75" s="237"/>
      <c r="BL75" s="237"/>
      <c r="BM75" s="237"/>
      <c r="BN75" s="237"/>
      <c r="BO75" s="237"/>
      <c r="BP75" s="237"/>
      <c r="BQ75" s="234">
        <v>69</v>
      </c>
      <c r="BR75" s="239"/>
      <c r="BS75" s="922"/>
      <c r="BT75" s="923"/>
      <c r="BU75" s="923"/>
      <c r="BV75" s="923"/>
      <c r="BW75" s="923"/>
      <c r="BX75" s="923"/>
      <c r="BY75" s="923"/>
      <c r="BZ75" s="923"/>
      <c r="CA75" s="923"/>
      <c r="CB75" s="923"/>
      <c r="CC75" s="923"/>
      <c r="CD75" s="923"/>
      <c r="CE75" s="923"/>
      <c r="CF75" s="923"/>
      <c r="CG75" s="928"/>
      <c r="CH75" s="925"/>
      <c r="CI75" s="926"/>
      <c r="CJ75" s="926"/>
      <c r="CK75" s="926"/>
      <c r="CL75" s="927"/>
      <c r="CM75" s="925"/>
      <c r="CN75" s="926"/>
      <c r="CO75" s="926"/>
      <c r="CP75" s="926"/>
      <c r="CQ75" s="927"/>
      <c r="CR75" s="925"/>
      <c r="CS75" s="926"/>
      <c r="CT75" s="926"/>
      <c r="CU75" s="926"/>
      <c r="CV75" s="927"/>
      <c r="CW75" s="925"/>
      <c r="CX75" s="926"/>
      <c r="CY75" s="926"/>
      <c r="CZ75" s="926"/>
      <c r="DA75" s="927"/>
      <c r="DB75" s="925"/>
      <c r="DC75" s="926"/>
      <c r="DD75" s="926"/>
      <c r="DE75" s="926"/>
      <c r="DF75" s="927"/>
      <c r="DG75" s="925"/>
      <c r="DH75" s="926"/>
      <c r="DI75" s="926"/>
      <c r="DJ75" s="926"/>
      <c r="DK75" s="927"/>
      <c r="DL75" s="925"/>
      <c r="DM75" s="926"/>
      <c r="DN75" s="926"/>
      <c r="DO75" s="926"/>
      <c r="DP75" s="927"/>
      <c r="DQ75" s="925"/>
      <c r="DR75" s="926"/>
      <c r="DS75" s="926"/>
      <c r="DT75" s="926"/>
      <c r="DU75" s="927"/>
      <c r="DV75" s="922"/>
      <c r="DW75" s="923"/>
      <c r="DX75" s="923"/>
      <c r="DY75" s="923"/>
      <c r="DZ75" s="924"/>
      <c r="EA75" s="226"/>
    </row>
    <row r="76" spans="1:131" ht="26.25" customHeight="1">
      <c r="A76" s="234">
        <v>9</v>
      </c>
      <c r="B76" s="937" t="s">
        <v>523</v>
      </c>
      <c r="C76" s="938"/>
      <c r="D76" s="938"/>
      <c r="E76" s="938"/>
      <c r="F76" s="938"/>
      <c r="G76" s="938"/>
      <c r="H76" s="938"/>
      <c r="I76" s="938"/>
      <c r="J76" s="938"/>
      <c r="K76" s="938"/>
      <c r="L76" s="938"/>
      <c r="M76" s="938"/>
      <c r="N76" s="938"/>
      <c r="O76" s="938"/>
      <c r="P76" s="939"/>
      <c r="Q76" s="934">
        <v>139691</v>
      </c>
      <c r="R76" s="935"/>
      <c r="S76" s="935"/>
      <c r="T76" s="935"/>
      <c r="U76" s="897"/>
      <c r="V76" s="936">
        <v>129824</v>
      </c>
      <c r="W76" s="935"/>
      <c r="X76" s="935"/>
      <c r="Y76" s="935"/>
      <c r="Z76" s="897"/>
      <c r="AA76" s="936">
        <v>8867</v>
      </c>
      <c r="AB76" s="935"/>
      <c r="AC76" s="935"/>
      <c r="AD76" s="935"/>
      <c r="AE76" s="897"/>
      <c r="AF76" s="936">
        <v>8867</v>
      </c>
      <c r="AG76" s="935"/>
      <c r="AH76" s="935"/>
      <c r="AI76" s="935"/>
      <c r="AJ76" s="897"/>
      <c r="AK76" s="936" t="s">
        <v>524</v>
      </c>
      <c r="AL76" s="935"/>
      <c r="AM76" s="935"/>
      <c r="AN76" s="935"/>
      <c r="AO76" s="897"/>
      <c r="AP76" s="936" t="s">
        <v>524</v>
      </c>
      <c r="AQ76" s="935"/>
      <c r="AR76" s="935"/>
      <c r="AS76" s="935"/>
      <c r="AT76" s="897"/>
      <c r="AU76" s="936" t="s">
        <v>524</v>
      </c>
      <c r="AV76" s="935"/>
      <c r="AW76" s="935"/>
      <c r="AX76" s="935"/>
      <c r="AY76" s="897"/>
      <c r="AZ76" s="895"/>
      <c r="BA76" s="895"/>
      <c r="BB76" s="895"/>
      <c r="BC76" s="895"/>
      <c r="BD76" s="896"/>
      <c r="BE76" s="237"/>
      <c r="BF76" s="237"/>
      <c r="BG76" s="237"/>
      <c r="BH76" s="237"/>
      <c r="BI76" s="237"/>
      <c r="BJ76" s="237"/>
      <c r="BK76" s="237"/>
      <c r="BL76" s="237"/>
      <c r="BM76" s="237"/>
      <c r="BN76" s="237"/>
      <c r="BO76" s="237"/>
      <c r="BP76" s="237"/>
      <c r="BQ76" s="234">
        <v>70</v>
      </c>
      <c r="BR76" s="239"/>
      <c r="BS76" s="922"/>
      <c r="BT76" s="923"/>
      <c r="BU76" s="923"/>
      <c r="BV76" s="923"/>
      <c r="BW76" s="923"/>
      <c r="BX76" s="923"/>
      <c r="BY76" s="923"/>
      <c r="BZ76" s="923"/>
      <c r="CA76" s="923"/>
      <c r="CB76" s="923"/>
      <c r="CC76" s="923"/>
      <c r="CD76" s="923"/>
      <c r="CE76" s="923"/>
      <c r="CF76" s="923"/>
      <c r="CG76" s="928"/>
      <c r="CH76" s="925"/>
      <c r="CI76" s="926"/>
      <c r="CJ76" s="926"/>
      <c r="CK76" s="926"/>
      <c r="CL76" s="927"/>
      <c r="CM76" s="925"/>
      <c r="CN76" s="926"/>
      <c r="CO76" s="926"/>
      <c r="CP76" s="926"/>
      <c r="CQ76" s="927"/>
      <c r="CR76" s="925"/>
      <c r="CS76" s="926"/>
      <c r="CT76" s="926"/>
      <c r="CU76" s="926"/>
      <c r="CV76" s="927"/>
      <c r="CW76" s="925"/>
      <c r="CX76" s="926"/>
      <c r="CY76" s="926"/>
      <c r="CZ76" s="926"/>
      <c r="DA76" s="927"/>
      <c r="DB76" s="925"/>
      <c r="DC76" s="926"/>
      <c r="DD76" s="926"/>
      <c r="DE76" s="926"/>
      <c r="DF76" s="927"/>
      <c r="DG76" s="925"/>
      <c r="DH76" s="926"/>
      <c r="DI76" s="926"/>
      <c r="DJ76" s="926"/>
      <c r="DK76" s="927"/>
      <c r="DL76" s="925"/>
      <c r="DM76" s="926"/>
      <c r="DN76" s="926"/>
      <c r="DO76" s="926"/>
      <c r="DP76" s="927"/>
      <c r="DQ76" s="925"/>
      <c r="DR76" s="926"/>
      <c r="DS76" s="926"/>
      <c r="DT76" s="926"/>
      <c r="DU76" s="927"/>
      <c r="DV76" s="922"/>
      <c r="DW76" s="923"/>
      <c r="DX76" s="923"/>
      <c r="DY76" s="923"/>
      <c r="DZ76" s="924"/>
      <c r="EA76" s="226"/>
    </row>
    <row r="77" spans="1:131" ht="26.25" customHeight="1">
      <c r="A77" s="234">
        <v>10</v>
      </c>
      <c r="B77" s="937"/>
      <c r="C77" s="938"/>
      <c r="D77" s="938"/>
      <c r="E77" s="938"/>
      <c r="F77" s="938"/>
      <c r="G77" s="938"/>
      <c r="H77" s="938"/>
      <c r="I77" s="938"/>
      <c r="J77" s="938"/>
      <c r="K77" s="938"/>
      <c r="L77" s="938"/>
      <c r="M77" s="938"/>
      <c r="N77" s="938"/>
      <c r="O77" s="938"/>
      <c r="P77" s="939"/>
      <c r="Q77" s="934"/>
      <c r="R77" s="935"/>
      <c r="S77" s="935"/>
      <c r="T77" s="935"/>
      <c r="U77" s="897"/>
      <c r="V77" s="936"/>
      <c r="W77" s="935"/>
      <c r="X77" s="935"/>
      <c r="Y77" s="935"/>
      <c r="Z77" s="897"/>
      <c r="AA77" s="936"/>
      <c r="AB77" s="935"/>
      <c r="AC77" s="935"/>
      <c r="AD77" s="935"/>
      <c r="AE77" s="897"/>
      <c r="AF77" s="936"/>
      <c r="AG77" s="935"/>
      <c r="AH77" s="935"/>
      <c r="AI77" s="935"/>
      <c r="AJ77" s="897"/>
      <c r="AK77" s="936"/>
      <c r="AL77" s="935"/>
      <c r="AM77" s="935"/>
      <c r="AN77" s="935"/>
      <c r="AO77" s="897"/>
      <c r="AP77" s="936"/>
      <c r="AQ77" s="935"/>
      <c r="AR77" s="935"/>
      <c r="AS77" s="935"/>
      <c r="AT77" s="897"/>
      <c r="AU77" s="936"/>
      <c r="AV77" s="935"/>
      <c r="AW77" s="935"/>
      <c r="AX77" s="935"/>
      <c r="AY77" s="897"/>
      <c r="AZ77" s="895"/>
      <c r="BA77" s="895"/>
      <c r="BB77" s="895"/>
      <c r="BC77" s="895"/>
      <c r="BD77" s="896"/>
      <c r="BE77" s="237"/>
      <c r="BF77" s="237"/>
      <c r="BG77" s="237"/>
      <c r="BH77" s="237"/>
      <c r="BI77" s="237"/>
      <c r="BJ77" s="237"/>
      <c r="BK77" s="237"/>
      <c r="BL77" s="237"/>
      <c r="BM77" s="237"/>
      <c r="BN77" s="237"/>
      <c r="BO77" s="237"/>
      <c r="BP77" s="237"/>
      <c r="BQ77" s="234">
        <v>71</v>
      </c>
      <c r="BR77" s="239"/>
      <c r="BS77" s="922"/>
      <c r="BT77" s="923"/>
      <c r="BU77" s="923"/>
      <c r="BV77" s="923"/>
      <c r="BW77" s="923"/>
      <c r="BX77" s="923"/>
      <c r="BY77" s="923"/>
      <c r="BZ77" s="923"/>
      <c r="CA77" s="923"/>
      <c r="CB77" s="923"/>
      <c r="CC77" s="923"/>
      <c r="CD77" s="923"/>
      <c r="CE77" s="923"/>
      <c r="CF77" s="923"/>
      <c r="CG77" s="928"/>
      <c r="CH77" s="925"/>
      <c r="CI77" s="926"/>
      <c r="CJ77" s="926"/>
      <c r="CK77" s="926"/>
      <c r="CL77" s="927"/>
      <c r="CM77" s="925"/>
      <c r="CN77" s="926"/>
      <c r="CO77" s="926"/>
      <c r="CP77" s="926"/>
      <c r="CQ77" s="927"/>
      <c r="CR77" s="925"/>
      <c r="CS77" s="926"/>
      <c r="CT77" s="926"/>
      <c r="CU77" s="926"/>
      <c r="CV77" s="927"/>
      <c r="CW77" s="925"/>
      <c r="CX77" s="926"/>
      <c r="CY77" s="926"/>
      <c r="CZ77" s="926"/>
      <c r="DA77" s="927"/>
      <c r="DB77" s="925"/>
      <c r="DC77" s="926"/>
      <c r="DD77" s="926"/>
      <c r="DE77" s="926"/>
      <c r="DF77" s="927"/>
      <c r="DG77" s="925"/>
      <c r="DH77" s="926"/>
      <c r="DI77" s="926"/>
      <c r="DJ77" s="926"/>
      <c r="DK77" s="927"/>
      <c r="DL77" s="925"/>
      <c r="DM77" s="926"/>
      <c r="DN77" s="926"/>
      <c r="DO77" s="926"/>
      <c r="DP77" s="927"/>
      <c r="DQ77" s="925"/>
      <c r="DR77" s="926"/>
      <c r="DS77" s="926"/>
      <c r="DT77" s="926"/>
      <c r="DU77" s="927"/>
      <c r="DV77" s="922"/>
      <c r="DW77" s="923"/>
      <c r="DX77" s="923"/>
      <c r="DY77" s="923"/>
      <c r="DZ77" s="924"/>
      <c r="EA77" s="226"/>
    </row>
    <row r="78" spans="1:131" ht="26.25" customHeight="1">
      <c r="A78" s="234">
        <v>11</v>
      </c>
      <c r="B78" s="937"/>
      <c r="C78" s="938"/>
      <c r="D78" s="938"/>
      <c r="E78" s="938"/>
      <c r="F78" s="938"/>
      <c r="G78" s="938"/>
      <c r="H78" s="938"/>
      <c r="I78" s="938"/>
      <c r="J78" s="938"/>
      <c r="K78" s="938"/>
      <c r="L78" s="938"/>
      <c r="M78" s="938"/>
      <c r="N78" s="938"/>
      <c r="O78" s="938"/>
      <c r="P78" s="939"/>
      <c r="Q78" s="933"/>
      <c r="R78" s="893"/>
      <c r="S78" s="893"/>
      <c r="T78" s="893"/>
      <c r="U78" s="893"/>
      <c r="V78" s="893"/>
      <c r="W78" s="893"/>
      <c r="X78" s="893"/>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3"/>
      <c r="AY78" s="893"/>
      <c r="AZ78" s="895"/>
      <c r="BA78" s="895"/>
      <c r="BB78" s="895"/>
      <c r="BC78" s="895"/>
      <c r="BD78" s="896"/>
      <c r="BE78" s="237"/>
      <c r="BF78" s="237"/>
      <c r="BG78" s="237"/>
      <c r="BH78" s="237"/>
      <c r="BI78" s="237"/>
      <c r="BJ78" s="226"/>
      <c r="BK78" s="226"/>
      <c r="BL78" s="226"/>
      <c r="BM78" s="226"/>
      <c r="BN78" s="226"/>
      <c r="BO78" s="237"/>
      <c r="BP78" s="237"/>
      <c r="BQ78" s="234">
        <v>72</v>
      </c>
      <c r="BR78" s="239"/>
      <c r="BS78" s="922"/>
      <c r="BT78" s="923"/>
      <c r="BU78" s="923"/>
      <c r="BV78" s="923"/>
      <c r="BW78" s="923"/>
      <c r="BX78" s="923"/>
      <c r="BY78" s="923"/>
      <c r="BZ78" s="923"/>
      <c r="CA78" s="923"/>
      <c r="CB78" s="923"/>
      <c r="CC78" s="923"/>
      <c r="CD78" s="923"/>
      <c r="CE78" s="923"/>
      <c r="CF78" s="923"/>
      <c r="CG78" s="928"/>
      <c r="CH78" s="925"/>
      <c r="CI78" s="926"/>
      <c r="CJ78" s="926"/>
      <c r="CK78" s="926"/>
      <c r="CL78" s="927"/>
      <c r="CM78" s="925"/>
      <c r="CN78" s="926"/>
      <c r="CO78" s="926"/>
      <c r="CP78" s="926"/>
      <c r="CQ78" s="927"/>
      <c r="CR78" s="925"/>
      <c r="CS78" s="926"/>
      <c r="CT78" s="926"/>
      <c r="CU78" s="926"/>
      <c r="CV78" s="927"/>
      <c r="CW78" s="925"/>
      <c r="CX78" s="926"/>
      <c r="CY78" s="926"/>
      <c r="CZ78" s="926"/>
      <c r="DA78" s="927"/>
      <c r="DB78" s="925"/>
      <c r="DC78" s="926"/>
      <c r="DD78" s="926"/>
      <c r="DE78" s="926"/>
      <c r="DF78" s="927"/>
      <c r="DG78" s="925"/>
      <c r="DH78" s="926"/>
      <c r="DI78" s="926"/>
      <c r="DJ78" s="926"/>
      <c r="DK78" s="927"/>
      <c r="DL78" s="925"/>
      <c r="DM78" s="926"/>
      <c r="DN78" s="926"/>
      <c r="DO78" s="926"/>
      <c r="DP78" s="927"/>
      <c r="DQ78" s="925"/>
      <c r="DR78" s="926"/>
      <c r="DS78" s="926"/>
      <c r="DT78" s="926"/>
      <c r="DU78" s="927"/>
      <c r="DV78" s="922"/>
      <c r="DW78" s="923"/>
      <c r="DX78" s="923"/>
      <c r="DY78" s="923"/>
      <c r="DZ78" s="924"/>
      <c r="EA78" s="226"/>
    </row>
    <row r="79" spans="1:131" ht="26.25" customHeight="1">
      <c r="A79" s="234">
        <v>12</v>
      </c>
      <c r="B79" s="937"/>
      <c r="C79" s="938"/>
      <c r="D79" s="938"/>
      <c r="E79" s="938"/>
      <c r="F79" s="938"/>
      <c r="G79" s="938"/>
      <c r="H79" s="938"/>
      <c r="I79" s="938"/>
      <c r="J79" s="938"/>
      <c r="K79" s="938"/>
      <c r="L79" s="938"/>
      <c r="M79" s="938"/>
      <c r="N79" s="938"/>
      <c r="O79" s="938"/>
      <c r="P79" s="939"/>
      <c r="Q79" s="933"/>
      <c r="R79" s="893"/>
      <c r="S79" s="893"/>
      <c r="T79" s="893"/>
      <c r="U79" s="893"/>
      <c r="V79" s="893"/>
      <c r="W79" s="893"/>
      <c r="X79" s="893"/>
      <c r="Y79" s="893"/>
      <c r="Z79" s="893"/>
      <c r="AA79" s="893"/>
      <c r="AB79" s="893"/>
      <c r="AC79" s="893"/>
      <c r="AD79" s="893"/>
      <c r="AE79" s="893"/>
      <c r="AF79" s="893"/>
      <c r="AG79" s="893"/>
      <c r="AH79" s="893"/>
      <c r="AI79" s="893"/>
      <c r="AJ79" s="893"/>
      <c r="AK79" s="893"/>
      <c r="AL79" s="893"/>
      <c r="AM79" s="893"/>
      <c r="AN79" s="893"/>
      <c r="AO79" s="893"/>
      <c r="AP79" s="893"/>
      <c r="AQ79" s="893"/>
      <c r="AR79" s="893"/>
      <c r="AS79" s="893"/>
      <c r="AT79" s="893"/>
      <c r="AU79" s="893"/>
      <c r="AV79" s="893"/>
      <c r="AW79" s="893"/>
      <c r="AX79" s="893"/>
      <c r="AY79" s="893"/>
      <c r="AZ79" s="895"/>
      <c r="BA79" s="895"/>
      <c r="BB79" s="895"/>
      <c r="BC79" s="895"/>
      <c r="BD79" s="896"/>
      <c r="BE79" s="237"/>
      <c r="BF79" s="237"/>
      <c r="BG79" s="237"/>
      <c r="BH79" s="237"/>
      <c r="BI79" s="237"/>
      <c r="BJ79" s="226"/>
      <c r="BK79" s="226"/>
      <c r="BL79" s="226"/>
      <c r="BM79" s="226"/>
      <c r="BN79" s="226"/>
      <c r="BO79" s="237"/>
      <c r="BP79" s="237"/>
      <c r="BQ79" s="234">
        <v>73</v>
      </c>
      <c r="BR79" s="239"/>
      <c r="BS79" s="922"/>
      <c r="BT79" s="923"/>
      <c r="BU79" s="923"/>
      <c r="BV79" s="923"/>
      <c r="BW79" s="923"/>
      <c r="BX79" s="923"/>
      <c r="BY79" s="923"/>
      <c r="BZ79" s="923"/>
      <c r="CA79" s="923"/>
      <c r="CB79" s="923"/>
      <c r="CC79" s="923"/>
      <c r="CD79" s="923"/>
      <c r="CE79" s="923"/>
      <c r="CF79" s="923"/>
      <c r="CG79" s="928"/>
      <c r="CH79" s="925"/>
      <c r="CI79" s="926"/>
      <c r="CJ79" s="926"/>
      <c r="CK79" s="926"/>
      <c r="CL79" s="927"/>
      <c r="CM79" s="925"/>
      <c r="CN79" s="926"/>
      <c r="CO79" s="926"/>
      <c r="CP79" s="926"/>
      <c r="CQ79" s="927"/>
      <c r="CR79" s="925"/>
      <c r="CS79" s="926"/>
      <c r="CT79" s="926"/>
      <c r="CU79" s="926"/>
      <c r="CV79" s="927"/>
      <c r="CW79" s="925"/>
      <c r="CX79" s="926"/>
      <c r="CY79" s="926"/>
      <c r="CZ79" s="926"/>
      <c r="DA79" s="927"/>
      <c r="DB79" s="925"/>
      <c r="DC79" s="926"/>
      <c r="DD79" s="926"/>
      <c r="DE79" s="926"/>
      <c r="DF79" s="927"/>
      <c r="DG79" s="925"/>
      <c r="DH79" s="926"/>
      <c r="DI79" s="926"/>
      <c r="DJ79" s="926"/>
      <c r="DK79" s="927"/>
      <c r="DL79" s="925"/>
      <c r="DM79" s="926"/>
      <c r="DN79" s="926"/>
      <c r="DO79" s="926"/>
      <c r="DP79" s="927"/>
      <c r="DQ79" s="925"/>
      <c r="DR79" s="926"/>
      <c r="DS79" s="926"/>
      <c r="DT79" s="926"/>
      <c r="DU79" s="927"/>
      <c r="DV79" s="922"/>
      <c r="DW79" s="923"/>
      <c r="DX79" s="923"/>
      <c r="DY79" s="923"/>
      <c r="DZ79" s="924"/>
      <c r="EA79" s="226"/>
    </row>
    <row r="80" spans="1:131" ht="26.25" customHeight="1">
      <c r="A80" s="234">
        <v>13</v>
      </c>
      <c r="B80" s="937"/>
      <c r="C80" s="938"/>
      <c r="D80" s="938"/>
      <c r="E80" s="938"/>
      <c r="F80" s="938"/>
      <c r="G80" s="938"/>
      <c r="H80" s="938"/>
      <c r="I80" s="938"/>
      <c r="J80" s="938"/>
      <c r="K80" s="938"/>
      <c r="L80" s="938"/>
      <c r="M80" s="938"/>
      <c r="N80" s="938"/>
      <c r="O80" s="938"/>
      <c r="P80" s="939"/>
      <c r="Q80" s="933"/>
      <c r="R80" s="893"/>
      <c r="S80" s="893"/>
      <c r="T80" s="893"/>
      <c r="U80" s="893"/>
      <c r="V80" s="893"/>
      <c r="W80" s="893"/>
      <c r="X80" s="893"/>
      <c r="Y80" s="893"/>
      <c r="Z80" s="893"/>
      <c r="AA80" s="893"/>
      <c r="AB80" s="893"/>
      <c r="AC80" s="893"/>
      <c r="AD80" s="893"/>
      <c r="AE80" s="893"/>
      <c r="AF80" s="893"/>
      <c r="AG80" s="893"/>
      <c r="AH80" s="893"/>
      <c r="AI80" s="893"/>
      <c r="AJ80" s="893"/>
      <c r="AK80" s="893"/>
      <c r="AL80" s="893"/>
      <c r="AM80" s="893"/>
      <c r="AN80" s="893"/>
      <c r="AO80" s="893"/>
      <c r="AP80" s="893"/>
      <c r="AQ80" s="893"/>
      <c r="AR80" s="893"/>
      <c r="AS80" s="893"/>
      <c r="AT80" s="893"/>
      <c r="AU80" s="893"/>
      <c r="AV80" s="893"/>
      <c r="AW80" s="893"/>
      <c r="AX80" s="893"/>
      <c r="AY80" s="893"/>
      <c r="AZ80" s="895"/>
      <c r="BA80" s="895"/>
      <c r="BB80" s="895"/>
      <c r="BC80" s="895"/>
      <c r="BD80" s="896"/>
      <c r="BE80" s="237"/>
      <c r="BF80" s="237"/>
      <c r="BG80" s="237"/>
      <c r="BH80" s="237"/>
      <c r="BI80" s="237"/>
      <c r="BJ80" s="237"/>
      <c r="BK80" s="237"/>
      <c r="BL80" s="237"/>
      <c r="BM80" s="237"/>
      <c r="BN80" s="237"/>
      <c r="BO80" s="237"/>
      <c r="BP80" s="237"/>
      <c r="BQ80" s="234">
        <v>74</v>
      </c>
      <c r="BR80" s="239"/>
      <c r="BS80" s="922"/>
      <c r="BT80" s="923"/>
      <c r="BU80" s="923"/>
      <c r="BV80" s="923"/>
      <c r="BW80" s="923"/>
      <c r="BX80" s="923"/>
      <c r="BY80" s="923"/>
      <c r="BZ80" s="923"/>
      <c r="CA80" s="923"/>
      <c r="CB80" s="923"/>
      <c r="CC80" s="923"/>
      <c r="CD80" s="923"/>
      <c r="CE80" s="923"/>
      <c r="CF80" s="923"/>
      <c r="CG80" s="928"/>
      <c r="CH80" s="925"/>
      <c r="CI80" s="926"/>
      <c r="CJ80" s="926"/>
      <c r="CK80" s="926"/>
      <c r="CL80" s="927"/>
      <c r="CM80" s="925"/>
      <c r="CN80" s="926"/>
      <c r="CO80" s="926"/>
      <c r="CP80" s="926"/>
      <c r="CQ80" s="927"/>
      <c r="CR80" s="925"/>
      <c r="CS80" s="926"/>
      <c r="CT80" s="926"/>
      <c r="CU80" s="926"/>
      <c r="CV80" s="927"/>
      <c r="CW80" s="925"/>
      <c r="CX80" s="926"/>
      <c r="CY80" s="926"/>
      <c r="CZ80" s="926"/>
      <c r="DA80" s="927"/>
      <c r="DB80" s="925"/>
      <c r="DC80" s="926"/>
      <c r="DD80" s="926"/>
      <c r="DE80" s="926"/>
      <c r="DF80" s="927"/>
      <c r="DG80" s="925"/>
      <c r="DH80" s="926"/>
      <c r="DI80" s="926"/>
      <c r="DJ80" s="926"/>
      <c r="DK80" s="927"/>
      <c r="DL80" s="925"/>
      <c r="DM80" s="926"/>
      <c r="DN80" s="926"/>
      <c r="DO80" s="926"/>
      <c r="DP80" s="927"/>
      <c r="DQ80" s="925"/>
      <c r="DR80" s="926"/>
      <c r="DS80" s="926"/>
      <c r="DT80" s="926"/>
      <c r="DU80" s="927"/>
      <c r="DV80" s="922"/>
      <c r="DW80" s="923"/>
      <c r="DX80" s="923"/>
      <c r="DY80" s="923"/>
      <c r="DZ80" s="924"/>
      <c r="EA80" s="226"/>
    </row>
    <row r="81" spans="1:131" ht="26.25" customHeight="1">
      <c r="A81" s="234">
        <v>14</v>
      </c>
      <c r="B81" s="937"/>
      <c r="C81" s="938"/>
      <c r="D81" s="938"/>
      <c r="E81" s="938"/>
      <c r="F81" s="938"/>
      <c r="G81" s="938"/>
      <c r="H81" s="938"/>
      <c r="I81" s="938"/>
      <c r="J81" s="938"/>
      <c r="K81" s="938"/>
      <c r="L81" s="938"/>
      <c r="M81" s="938"/>
      <c r="N81" s="938"/>
      <c r="O81" s="938"/>
      <c r="P81" s="939"/>
      <c r="Q81" s="933"/>
      <c r="R81" s="893"/>
      <c r="S81" s="893"/>
      <c r="T81" s="893"/>
      <c r="U81" s="893"/>
      <c r="V81" s="893"/>
      <c r="W81" s="893"/>
      <c r="X81" s="893"/>
      <c r="Y81" s="893"/>
      <c r="Z81" s="893"/>
      <c r="AA81" s="893"/>
      <c r="AB81" s="893"/>
      <c r="AC81" s="893"/>
      <c r="AD81" s="893"/>
      <c r="AE81" s="893"/>
      <c r="AF81" s="893"/>
      <c r="AG81" s="893"/>
      <c r="AH81" s="893"/>
      <c r="AI81" s="893"/>
      <c r="AJ81" s="893"/>
      <c r="AK81" s="893"/>
      <c r="AL81" s="893"/>
      <c r="AM81" s="893"/>
      <c r="AN81" s="893"/>
      <c r="AO81" s="893"/>
      <c r="AP81" s="893"/>
      <c r="AQ81" s="893"/>
      <c r="AR81" s="893"/>
      <c r="AS81" s="893"/>
      <c r="AT81" s="893"/>
      <c r="AU81" s="893"/>
      <c r="AV81" s="893"/>
      <c r="AW81" s="893"/>
      <c r="AX81" s="893"/>
      <c r="AY81" s="893"/>
      <c r="AZ81" s="895"/>
      <c r="BA81" s="895"/>
      <c r="BB81" s="895"/>
      <c r="BC81" s="895"/>
      <c r="BD81" s="896"/>
      <c r="BE81" s="237"/>
      <c r="BF81" s="237"/>
      <c r="BG81" s="237"/>
      <c r="BH81" s="237"/>
      <c r="BI81" s="237"/>
      <c r="BJ81" s="237"/>
      <c r="BK81" s="237"/>
      <c r="BL81" s="237"/>
      <c r="BM81" s="237"/>
      <c r="BN81" s="237"/>
      <c r="BO81" s="237"/>
      <c r="BP81" s="237"/>
      <c r="BQ81" s="234">
        <v>75</v>
      </c>
      <c r="BR81" s="239"/>
      <c r="BS81" s="922"/>
      <c r="BT81" s="923"/>
      <c r="BU81" s="923"/>
      <c r="BV81" s="923"/>
      <c r="BW81" s="923"/>
      <c r="BX81" s="923"/>
      <c r="BY81" s="923"/>
      <c r="BZ81" s="923"/>
      <c r="CA81" s="923"/>
      <c r="CB81" s="923"/>
      <c r="CC81" s="923"/>
      <c r="CD81" s="923"/>
      <c r="CE81" s="923"/>
      <c r="CF81" s="923"/>
      <c r="CG81" s="928"/>
      <c r="CH81" s="925"/>
      <c r="CI81" s="926"/>
      <c r="CJ81" s="926"/>
      <c r="CK81" s="926"/>
      <c r="CL81" s="927"/>
      <c r="CM81" s="925"/>
      <c r="CN81" s="926"/>
      <c r="CO81" s="926"/>
      <c r="CP81" s="926"/>
      <c r="CQ81" s="927"/>
      <c r="CR81" s="925"/>
      <c r="CS81" s="926"/>
      <c r="CT81" s="926"/>
      <c r="CU81" s="926"/>
      <c r="CV81" s="927"/>
      <c r="CW81" s="925"/>
      <c r="CX81" s="926"/>
      <c r="CY81" s="926"/>
      <c r="CZ81" s="926"/>
      <c r="DA81" s="927"/>
      <c r="DB81" s="925"/>
      <c r="DC81" s="926"/>
      <c r="DD81" s="926"/>
      <c r="DE81" s="926"/>
      <c r="DF81" s="927"/>
      <c r="DG81" s="925"/>
      <c r="DH81" s="926"/>
      <c r="DI81" s="926"/>
      <c r="DJ81" s="926"/>
      <c r="DK81" s="927"/>
      <c r="DL81" s="925"/>
      <c r="DM81" s="926"/>
      <c r="DN81" s="926"/>
      <c r="DO81" s="926"/>
      <c r="DP81" s="927"/>
      <c r="DQ81" s="925"/>
      <c r="DR81" s="926"/>
      <c r="DS81" s="926"/>
      <c r="DT81" s="926"/>
      <c r="DU81" s="927"/>
      <c r="DV81" s="922"/>
      <c r="DW81" s="923"/>
      <c r="DX81" s="923"/>
      <c r="DY81" s="923"/>
      <c r="DZ81" s="924"/>
      <c r="EA81" s="226"/>
    </row>
    <row r="82" spans="1:131" ht="26.25" customHeight="1">
      <c r="A82" s="234">
        <v>15</v>
      </c>
      <c r="B82" s="937"/>
      <c r="C82" s="938"/>
      <c r="D82" s="938"/>
      <c r="E82" s="938"/>
      <c r="F82" s="938"/>
      <c r="G82" s="938"/>
      <c r="H82" s="938"/>
      <c r="I82" s="938"/>
      <c r="J82" s="938"/>
      <c r="K82" s="938"/>
      <c r="L82" s="938"/>
      <c r="M82" s="938"/>
      <c r="N82" s="938"/>
      <c r="O82" s="938"/>
      <c r="P82" s="939"/>
      <c r="Q82" s="933"/>
      <c r="R82" s="893"/>
      <c r="S82" s="893"/>
      <c r="T82" s="893"/>
      <c r="U82" s="893"/>
      <c r="V82" s="893"/>
      <c r="W82" s="893"/>
      <c r="X82" s="893"/>
      <c r="Y82" s="893"/>
      <c r="Z82" s="893"/>
      <c r="AA82" s="893"/>
      <c r="AB82" s="893"/>
      <c r="AC82" s="893"/>
      <c r="AD82" s="893"/>
      <c r="AE82" s="893"/>
      <c r="AF82" s="893"/>
      <c r="AG82" s="893"/>
      <c r="AH82" s="893"/>
      <c r="AI82" s="893"/>
      <c r="AJ82" s="893"/>
      <c r="AK82" s="893"/>
      <c r="AL82" s="893"/>
      <c r="AM82" s="893"/>
      <c r="AN82" s="893"/>
      <c r="AO82" s="893"/>
      <c r="AP82" s="893"/>
      <c r="AQ82" s="893"/>
      <c r="AR82" s="893"/>
      <c r="AS82" s="893"/>
      <c r="AT82" s="893"/>
      <c r="AU82" s="893"/>
      <c r="AV82" s="893"/>
      <c r="AW82" s="893"/>
      <c r="AX82" s="893"/>
      <c r="AY82" s="893"/>
      <c r="AZ82" s="895"/>
      <c r="BA82" s="895"/>
      <c r="BB82" s="895"/>
      <c r="BC82" s="895"/>
      <c r="BD82" s="896"/>
      <c r="BE82" s="237"/>
      <c r="BF82" s="237"/>
      <c r="BG82" s="237"/>
      <c r="BH82" s="237"/>
      <c r="BI82" s="237"/>
      <c r="BJ82" s="237"/>
      <c r="BK82" s="237"/>
      <c r="BL82" s="237"/>
      <c r="BM82" s="237"/>
      <c r="BN82" s="237"/>
      <c r="BO82" s="237"/>
      <c r="BP82" s="237"/>
      <c r="BQ82" s="234">
        <v>76</v>
      </c>
      <c r="BR82" s="239"/>
      <c r="BS82" s="922"/>
      <c r="BT82" s="923"/>
      <c r="BU82" s="923"/>
      <c r="BV82" s="923"/>
      <c r="BW82" s="923"/>
      <c r="BX82" s="923"/>
      <c r="BY82" s="923"/>
      <c r="BZ82" s="923"/>
      <c r="CA82" s="923"/>
      <c r="CB82" s="923"/>
      <c r="CC82" s="923"/>
      <c r="CD82" s="923"/>
      <c r="CE82" s="923"/>
      <c r="CF82" s="923"/>
      <c r="CG82" s="928"/>
      <c r="CH82" s="925"/>
      <c r="CI82" s="926"/>
      <c r="CJ82" s="926"/>
      <c r="CK82" s="926"/>
      <c r="CL82" s="927"/>
      <c r="CM82" s="925"/>
      <c r="CN82" s="926"/>
      <c r="CO82" s="926"/>
      <c r="CP82" s="926"/>
      <c r="CQ82" s="927"/>
      <c r="CR82" s="925"/>
      <c r="CS82" s="926"/>
      <c r="CT82" s="926"/>
      <c r="CU82" s="926"/>
      <c r="CV82" s="927"/>
      <c r="CW82" s="925"/>
      <c r="CX82" s="926"/>
      <c r="CY82" s="926"/>
      <c r="CZ82" s="926"/>
      <c r="DA82" s="927"/>
      <c r="DB82" s="925"/>
      <c r="DC82" s="926"/>
      <c r="DD82" s="926"/>
      <c r="DE82" s="926"/>
      <c r="DF82" s="927"/>
      <c r="DG82" s="925"/>
      <c r="DH82" s="926"/>
      <c r="DI82" s="926"/>
      <c r="DJ82" s="926"/>
      <c r="DK82" s="927"/>
      <c r="DL82" s="925"/>
      <c r="DM82" s="926"/>
      <c r="DN82" s="926"/>
      <c r="DO82" s="926"/>
      <c r="DP82" s="927"/>
      <c r="DQ82" s="925"/>
      <c r="DR82" s="926"/>
      <c r="DS82" s="926"/>
      <c r="DT82" s="926"/>
      <c r="DU82" s="927"/>
      <c r="DV82" s="922"/>
      <c r="DW82" s="923"/>
      <c r="DX82" s="923"/>
      <c r="DY82" s="923"/>
      <c r="DZ82" s="924"/>
      <c r="EA82" s="226"/>
    </row>
    <row r="83" spans="1:131" ht="26.25" customHeight="1">
      <c r="A83" s="234">
        <v>16</v>
      </c>
      <c r="B83" s="937"/>
      <c r="C83" s="938"/>
      <c r="D83" s="938"/>
      <c r="E83" s="938"/>
      <c r="F83" s="938"/>
      <c r="G83" s="938"/>
      <c r="H83" s="938"/>
      <c r="I83" s="938"/>
      <c r="J83" s="938"/>
      <c r="K83" s="938"/>
      <c r="L83" s="938"/>
      <c r="M83" s="938"/>
      <c r="N83" s="938"/>
      <c r="O83" s="938"/>
      <c r="P83" s="939"/>
      <c r="Q83" s="933"/>
      <c r="R83" s="893"/>
      <c r="S83" s="893"/>
      <c r="T83" s="893"/>
      <c r="U83" s="893"/>
      <c r="V83" s="893"/>
      <c r="W83" s="893"/>
      <c r="X83" s="893"/>
      <c r="Y83" s="893"/>
      <c r="Z83" s="893"/>
      <c r="AA83" s="893"/>
      <c r="AB83" s="893"/>
      <c r="AC83" s="893"/>
      <c r="AD83" s="893"/>
      <c r="AE83" s="893"/>
      <c r="AF83" s="893"/>
      <c r="AG83" s="893"/>
      <c r="AH83" s="893"/>
      <c r="AI83" s="893"/>
      <c r="AJ83" s="893"/>
      <c r="AK83" s="893"/>
      <c r="AL83" s="893"/>
      <c r="AM83" s="893"/>
      <c r="AN83" s="893"/>
      <c r="AO83" s="893"/>
      <c r="AP83" s="893"/>
      <c r="AQ83" s="893"/>
      <c r="AR83" s="893"/>
      <c r="AS83" s="893"/>
      <c r="AT83" s="893"/>
      <c r="AU83" s="893"/>
      <c r="AV83" s="893"/>
      <c r="AW83" s="893"/>
      <c r="AX83" s="893"/>
      <c r="AY83" s="893"/>
      <c r="AZ83" s="895"/>
      <c r="BA83" s="895"/>
      <c r="BB83" s="895"/>
      <c r="BC83" s="895"/>
      <c r="BD83" s="896"/>
      <c r="BE83" s="237"/>
      <c r="BF83" s="237"/>
      <c r="BG83" s="237"/>
      <c r="BH83" s="237"/>
      <c r="BI83" s="237"/>
      <c r="BJ83" s="237"/>
      <c r="BK83" s="237"/>
      <c r="BL83" s="237"/>
      <c r="BM83" s="237"/>
      <c r="BN83" s="237"/>
      <c r="BO83" s="237"/>
      <c r="BP83" s="237"/>
      <c r="BQ83" s="234">
        <v>77</v>
      </c>
      <c r="BR83" s="239"/>
      <c r="BS83" s="922"/>
      <c r="BT83" s="923"/>
      <c r="BU83" s="923"/>
      <c r="BV83" s="923"/>
      <c r="BW83" s="923"/>
      <c r="BX83" s="923"/>
      <c r="BY83" s="923"/>
      <c r="BZ83" s="923"/>
      <c r="CA83" s="923"/>
      <c r="CB83" s="923"/>
      <c r="CC83" s="923"/>
      <c r="CD83" s="923"/>
      <c r="CE83" s="923"/>
      <c r="CF83" s="923"/>
      <c r="CG83" s="928"/>
      <c r="CH83" s="925"/>
      <c r="CI83" s="926"/>
      <c r="CJ83" s="926"/>
      <c r="CK83" s="926"/>
      <c r="CL83" s="927"/>
      <c r="CM83" s="925"/>
      <c r="CN83" s="926"/>
      <c r="CO83" s="926"/>
      <c r="CP83" s="926"/>
      <c r="CQ83" s="927"/>
      <c r="CR83" s="925"/>
      <c r="CS83" s="926"/>
      <c r="CT83" s="926"/>
      <c r="CU83" s="926"/>
      <c r="CV83" s="927"/>
      <c r="CW83" s="925"/>
      <c r="CX83" s="926"/>
      <c r="CY83" s="926"/>
      <c r="CZ83" s="926"/>
      <c r="DA83" s="927"/>
      <c r="DB83" s="925"/>
      <c r="DC83" s="926"/>
      <c r="DD83" s="926"/>
      <c r="DE83" s="926"/>
      <c r="DF83" s="927"/>
      <c r="DG83" s="925"/>
      <c r="DH83" s="926"/>
      <c r="DI83" s="926"/>
      <c r="DJ83" s="926"/>
      <c r="DK83" s="927"/>
      <c r="DL83" s="925"/>
      <c r="DM83" s="926"/>
      <c r="DN83" s="926"/>
      <c r="DO83" s="926"/>
      <c r="DP83" s="927"/>
      <c r="DQ83" s="925"/>
      <c r="DR83" s="926"/>
      <c r="DS83" s="926"/>
      <c r="DT83" s="926"/>
      <c r="DU83" s="927"/>
      <c r="DV83" s="922"/>
      <c r="DW83" s="923"/>
      <c r="DX83" s="923"/>
      <c r="DY83" s="923"/>
      <c r="DZ83" s="924"/>
      <c r="EA83" s="226"/>
    </row>
    <row r="84" spans="1:131" ht="26.25" customHeight="1">
      <c r="A84" s="234">
        <v>17</v>
      </c>
      <c r="B84" s="937"/>
      <c r="C84" s="938"/>
      <c r="D84" s="938"/>
      <c r="E84" s="938"/>
      <c r="F84" s="938"/>
      <c r="G84" s="938"/>
      <c r="H84" s="938"/>
      <c r="I84" s="938"/>
      <c r="J84" s="938"/>
      <c r="K84" s="938"/>
      <c r="L84" s="938"/>
      <c r="M84" s="938"/>
      <c r="N84" s="938"/>
      <c r="O84" s="938"/>
      <c r="P84" s="939"/>
      <c r="Q84" s="933"/>
      <c r="R84" s="893"/>
      <c r="S84" s="893"/>
      <c r="T84" s="893"/>
      <c r="U84" s="893"/>
      <c r="V84" s="893"/>
      <c r="W84" s="893"/>
      <c r="X84" s="893"/>
      <c r="Y84" s="893"/>
      <c r="Z84" s="893"/>
      <c r="AA84" s="893"/>
      <c r="AB84" s="893"/>
      <c r="AC84" s="893"/>
      <c r="AD84" s="893"/>
      <c r="AE84" s="893"/>
      <c r="AF84" s="893"/>
      <c r="AG84" s="893"/>
      <c r="AH84" s="893"/>
      <c r="AI84" s="893"/>
      <c r="AJ84" s="893"/>
      <c r="AK84" s="893"/>
      <c r="AL84" s="893"/>
      <c r="AM84" s="893"/>
      <c r="AN84" s="893"/>
      <c r="AO84" s="893"/>
      <c r="AP84" s="893"/>
      <c r="AQ84" s="893"/>
      <c r="AR84" s="893"/>
      <c r="AS84" s="893"/>
      <c r="AT84" s="893"/>
      <c r="AU84" s="893"/>
      <c r="AV84" s="893"/>
      <c r="AW84" s="893"/>
      <c r="AX84" s="893"/>
      <c r="AY84" s="893"/>
      <c r="AZ84" s="895"/>
      <c r="BA84" s="895"/>
      <c r="BB84" s="895"/>
      <c r="BC84" s="895"/>
      <c r="BD84" s="896"/>
      <c r="BE84" s="237"/>
      <c r="BF84" s="237"/>
      <c r="BG84" s="237"/>
      <c r="BH84" s="237"/>
      <c r="BI84" s="237"/>
      <c r="BJ84" s="237"/>
      <c r="BK84" s="237"/>
      <c r="BL84" s="237"/>
      <c r="BM84" s="237"/>
      <c r="BN84" s="237"/>
      <c r="BO84" s="237"/>
      <c r="BP84" s="237"/>
      <c r="BQ84" s="234">
        <v>78</v>
      </c>
      <c r="BR84" s="239"/>
      <c r="BS84" s="922"/>
      <c r="BT84" s="923"/>
      <c r="BU84" s="923"/>
      <c r="BV84" s="923"/>
      <c r="BW84" s="923"/>
      <c r="BX84" s="923"/>
      <c r="BY84" s="923"/>
      <c r="BZ84" s="923"/>
      <c r="CA84" s="923"/>
      <c r="CB84" s="923"/>
      <c r="CC84" s="923"/>
      <c r="CD84" s="923"/>
      <c r="CE84" s="923"/>
      <c r="CF84" s="923"/>
      <c r="CG84" s="928"/>
      <c r="CH84" s="925"/>
      <c r="CI84" s="926"/>
      <c r="CJ84" s="926"/>
      <c r="CK84" s="926"/>
      <c r="CL84" s="927"/>
      <c r="CM84" s="925"/>
      <c r="CN84" s="926"/>
      <c r="CO84" s="926"/>
      <c r="CP84" s="926"/>
      <c r="CQ84" s="927"/>
      <c r="CR84" s="925"/>
      <c r="CS84" s="926"/>
      <c r="CT84" s="926"/>
      <c r="CU84" s="926"/>
      <c r="CV84" s="927"/>
      <c r="CW84" s="925"/>
      <c r="CX84" s="926"/>
      <c r="CY84" s="926"/>
      <c r="CZ84" s="926"/>
      <c r="DA84" s="927"/>
      <c r="DB84" s="925"/>
      <c r="DC84" s="926"/>
      <c r="DD84" s="926"/>
      <c r="DE84" s="926"/>
      <c r="DF84" s="927"/>
      <c r="DG84" s="925"/>
      <c r="DH84" s="926"/>
      <c r="DI84" s="926"/>
      <c r="DJ84" s="926"/>
      <c r="DK84" s="927"/>
      <c r="DL84" s="925"/>
      <c r="DM84" s="926"/>
      <c r="DN84" s="926"/>
      <c r="DO84" s="926"/>
      <c r="DP84" s="927"/>
      <c r="DQ84" s="925"/>
      <c r="DR84" s="926"/>
      <c r="DS84" s="926"/>
      <c r="DT84" s="926"/>
      <c r="DU84" s="927"/>
      <c r="DV84" s="922"/>
      <c r="DW84" s="923"/>
      <c r="DX84" s="923"/>
      <c r="DY84" s="923"/>
      <c r="DZ84" s="924"/>
      <c r="EA84" s="226"/>
    </row>
    <row r="85" spans="1:131" ht="26.25" customHeight="1">
      <c r="A85" s="234">
        <v>18</v>
      </c>
      <c r="B85" s="937"/>
      <c r="C85" s="938"/>
      <c r="D85" s="938"/>
      <c r="E85" s="938"/>
      <c r="F85" s="938"/>
      <c r="G85" s="938"/>
      <c r="H85" s="938"/>
      <c r="I85" s="938"/>
      <c r="J85" s="938"/>
      <c r="K85" s="938"/>
      <c r="L85" s="938"/>
      <c r="M85" s="938"/>
      <c r="N85" s="938"/>
      <c r="O85" s="938"/>
      <c r="P85" s="939"/>
      <c r="Q85" s="933"/>
      <c r="R85" s="893"/>
      <c r="S85" s="893"/>
      <c r="T85" s="893"/>
      <c r="U85" s="893"/>
      <c r="V85" s="893"/>
      <c r="W85" s="893"/>
      <c r="X85" s="893"/>
      <c r="Y85" s="893"/>
      <c r="Z85" s="893"/>
      <c r="AA85" s="893"/>
      <c r="AB85" s="893"/>
      <c r="AC85" s="893"/>
      <c r="AD85" s="893"/>
      <c r="AE85" s="893"/>
      <c r="AF85" s="893"/>
      <c r="AG85" s="893"/>
      <c r="AH85" s="893"/>
      <c r="AI85" s="893"/>
      <c r="AJ85" s="893"/>
      <c r="AK85" s="893"/>
      <c r="AL85" s="893"/>
      <c r="AM85" s="893"/>
      <c r="AN85" s="893"/>
      <c r="AO85" s="893"/>
      <c r="AP85" s="893"/>
      <c r="AQ85" s="893"/>
      <c r="AR85" s="893"/>
      <c r="AS85" s="893"/>
      <c r="AT85" s="893"/>
      <c r="AU85" s="893"/>
      <c r="AV85" s="893"/>
      <c r="AW85" s="893"/>
      <c r="AX85" s="893"/>
      <c r="AY85" s="893"/>
      <c r="AZ85" s="895"/>
      <c r="BA85" s="895"/>
      <c r="BB85" s="895"/>
      <c r="BC85" s="895"/>
      <c r="BD85" s="896"/>
      <c r="BE85" s="237"/>
      <c r="BF85" s="237"/>
      <c r="BG85" s="237"/>
      <c r="BH85" s="237"/>
      <c r="BI85" s="237"/>
      <c r="BJ85" s="237"/>
      <c r="BK85" s="237"/>
      <c r="BL85" s="237"/>
      <c r="BM85" s="237"/>
      <c r="BN85" s="237"/>
      <c r="BO85" s="237"/>
      <c r="BP85" s="237"/>
      <c r="BQ85" s="234">
        <v>79</v>
      </c>
      <c r="BR85" s="239"/>
      <c r="BS85" s="922"/>
      <c r="BT85" s="923"/>
      <c r="BU85" s="923"/>
      <c r="BV85" s="923"/>
      <c r="BW85" s="923"/>
      <c r="BX85" s="923"/>
      <c r="BY85" s="923"/>
      <c r="BZ85" s="923"/>
      <c r="CA85" s="923"/>
      <c r="CB85" s="923"/>
      <c r="CC85" s="923"/>
      <c r="CD85" s="923"/>
      <c r="CE85" s="923"/>
      <c r="CF85" s="923"/>
      <c r="CG85" s="928"/>
      <c r="CH85" s="925"/>
      <c r="CI85" s="926"/>
      <c r="CJ85" s="926"/>
      <c r="CK85" s="926"/>
      <c r="CL85" s="927"/>
      <c r="CM85" s="925"/>
      <c r="CN85" s="926"/>
      <c r="CO85" s="926"/>
      <c r="CP85" s="926"/>
      <c r="CQ85" s="927"/>
      <c r="CR85" s="925"/>
      <c r="CS85" s="926"/>
      <c r="CT85" s="926"/>
      <c r="CU85" s="926"/>
      <c r="CV85" s="927"/>
      <c r="CW85" s="925"/>
      <c r="CX85" s="926"/>
      <c r="CY85" s="926"/>
      <c r="CZ85" s="926"/>
      <c r="DA85" s="927"/>
      <c r="DB85" s="925"/>
      <c r="DC85" s="926"/>
      <c r="DD85" s="926"/>
      <c r="DE85" s="926"/>
      <c r="DF85" s="927"/>
      <c r="DG85" s="925"/>
      <c r="DH85" s="926"/>
      <c r="DI85" s="926"/>
      <c r="DJ85" s="926"/>
      <c r="DK85" s="927"/>
      <c r="DL85" s="925"/>
      <c r="DM85" s="926"/>
      <c r="DN85" s="926"/>
      <c r="DO85" s="926"/>
      <c r="DP85" s="927"/>
      <c r="DQ85" s="925"/>
      <c r="DR85" s="926"/>
      <c r="DS85" s="926"/>
      <c r="DT85" s="926"/>
      <c r="DU85" s="927"/>
      <c r="DV85" s="922"/>
      <c r="DW85" s="923"/>
      <c r="DX85" s="923"/>
      <c r="DY85" s="923"/>
      <c r="DZ85" s="924"/>
      <c r="EA85" s="226"/>
    </row>
    <row r="86" spans="1:131" ht="26.25" customHeight="1">
      <c r="A86" s="234">
        <v>19</v>
      </c>
      <c r="B86" s="937"/>
      <c r="C86" s="938"/>
      <c r="D86" s="938"/>
      <c r="E86" s="938"/>
      <c r="F86" s="938"/>
      <c r="G86" s="938"/>
      <c r="H86" s="938"/>
      <c r="I86" s="938"/>
      <c r="J86" s="938"/>
      <c r="K86" s="938"/>
      <c r="L86" s="938"/>
      <c r="M86" s="938"/>
      <c r="N86" s="938"/>
      <c r="O86" s="938"/>
      <c r="P86" s="939"/>
      <c r="Q86" s="933"/>
      <c r="R86" s="893"/>
      <c r="S86" s="893"/>
      <c r="T86" s="893"/>
      <c r="U86" s="893"/>
      <c r="V86" s="893"/>
      <c r="W86" s="893"/>
      <c r="X86" s="893"/>
      <c r="Y86" s="893"/>
      <c r="Z86" s="893"/>
      <c r="AA86" s="893"/>
      <c r="AB86" s="893"/>
      <c r="AC86" s="893"/>
      <c r="AD86" s="893"/>
      <c r="AE86" s="893"/>
      <c r="AF86" s="893"/>
      <c r="AG86" s="893"/>
      <c r="AH86" s="893"/>
      <c r="AI86" s="893"/>
      <c r="AJ86" s="893"/>
      <c r="AK86" s="893"/>
      <c r="AL86" s="893"/>
      <c r="AM86" s="893"/>
      <c r="AN86" s="893"/>
      <c r="AO86" s="893"/>
      <c r="AP86" s="893"/>
      <c r="AQ86" s="893"/>
      <c r="AR86" s="893"/>
      <c r="AS86" s="893"/>
      <c r="AT86" s="893"/>
      <c r="AU86" s="893"/>
      <c r="AV86" s="893"/>
      <c r="AW86" s="893"/>
      <c r="AX86" s="893"/>
      <c r="AY86" s="893"/>
      <c r="AZ86" s="895"/>
      <c r="BA86" s="895"/>
      <c r="BB86" s="895"/>
      <c r="BC86" s="895"/>
      <c r="BD86" s="896"/>
      <c r="BE86" s="237"/>
      <c r="BF86" s="237"/>
      <c r="BG86" s="237"/>
      <c r="BH86" s="237"/>
      <c r="BI86" s="237"/>
      <c r="BJ86" s="237"/>
      <c r="BK86" s="237"/>
      <c r="BL86" s="237"/>
      <c r="BM86" s="237"/>
      <c r="BN86" s="237"/>
      <c r="BO86" s="237"/>
      <c r="BP86" s="237"/>
      <c r="BQ86" s="234">
        <v>80</v>
      </c>
      <c r="BR86" s="239"/>
      <c r="BS86" s="922"/>
      <c r="BT86" s="923"/>
      <c r="BU86" s="923"/>
      <c r="BV86" s="923"/>
      <c r="BW86" s="923"/>
      <c r="BX86" s="923"/>
      <c r="BY86" s="923"/>
      <c r="BZ86" s="923"/>
      <c r="CA86" s="923"/>
      <c r="CB86" s="923"/>
      <c r="CC86" s="923"/>
      <c r="CD86" s="923"/>
      <c r="CE86" s="923"/>
      <c r="CF86" s="923"/>
      <c r="CG86" s="928"/>
      <c r="CH86" s="925"/>
      <c r="CI86" s="926"/>
      <c r="CJ86" s="926"/>
      <c r="CK86" s="926"/>
      <c r="CL86" s="927"/>
      <c r="CM86" s="925"/>
      <c r="CN86" s="926"/>
      <c r="CO86" s="926"/>
      <c r="CP86" s="926"/>
      <c r="CQ86" s="927"/>
      <c r="CR86" s="925"/>
      <c r="CS86" s="926"/>
      <c r="CT86" s="926"/>
      <c r="CU86" s="926"/>
      <c r="CV86" s="927"/>
      <c r="CW86" s="925"/>
      <c r="CX86" s="926"/>
      <c r="CY86" s="926"/>
      <c r="CZ86" s="926"/>
      <c r="DA86" s="927"/>
      <c r="DB86" s="925"/>
      <c r="DC86" s="926"/>
      <c r="DD86" s="926"/>
      <c r="DE86" s="926"/>
      <c r="DF86" s="927"/>
      <c r="DG86" s="925"/>
      <c r="DH86" s="926"/>
      <c r="DI86" s="926"/>
      <c r="DJ86" s="926"/>
      <c r="DK86" s="927"/>
      <c r="DL86" s="925"/>
      <c r="DM86" s="926"/>
      <c r="DN86" s="926"/>
      <c r="DO86" s="926"/>
      <c r="DP86" s="927"/>
      <c r="DQ86" s="925"/>
      <c r="DR86" s="926"/>
      <c r="DS86" s="926"/>
      <c r="DT86" s="926"/>
      <c r="DU86" s="927"/>
      <c r="DV86" s="922"/>
      <c r="DW86" s="923"/>
      <c r="DX86" s="923"/>
      <c r="DY86" s="923"/>
      <c r="DZ86" s="924"/>
      <c r="EA86" s="226"/>
    </row>
    <row r="87" spans="1:131" ht="26.25" customHeight="1">
      <c r="A87" s="240">
        <v>20</v>
      </c>
      <c r="B87" s="940"/>
      <c r="C87" s="941"/>
      <c r="D87" s="941"/>
      <c r="E87" s="941"/>
      <c r="F87" s="941"/>
      <c r="G87" s="941"/>
      <c r="H87" s="941"/>
      <c r="I87" s="941"/>
      <c r="J87" s="941"/>
      <c r="K87" s="941"/>
      <c r="L87" s="941"/>
      <c r="M87" s="941"/>
      <c r="N87" s="941"/>
      <c r="O87" s="941"/>
      <c r="P87" s="942"/>
      <c r="Q87" s="943"/>
      <c r="R87" s="944"/>
      <c r="S87" s="944"/>
      <c r="T87" s="944"/>
      <c r="U87" s="944"/>
      <c r="V87" s="944"/>
      <c r="W87" s="944"/>
      <c r="X87" s="944"/>
      <c r="Y87" s="944"/>
      <c r="Z87" s="944"/>
      <c r="AA87" s="944"/>
      <c r="AB87" s="944"/>
      <c r="AC87" s="944"/>
      <c r="AD87" s="944"/>
      <c r="AE87" s="944"/>
      <c r="AF87" s="944"/>
      <c r="AG87" s="944"/>
      <c r="AH87" s="944"/>
      <c r="AI87" s="944"/>
      <c r="AJ87" s="944"/>
      <c r="AK87" s="944"/>
      <c r="AL87" s="944"/>
      <c r="AM87" s="944"/>
      <c r="AN87" s="944"/>
      <c r="AO87" s="944"/>
      <c r="AP87" s="944"/>
      <c r="AQ87" s="944"/>
      <c r="AR87" s="944"/>
      <c r="AS87" s="944"/>
      <c r="AT87" s="944"/>
      <c r="AU87" s="944"/>
      <c r="AV87" s="944"/>
      <c r="AW87" s="944"/>
      <c r="AX87" s="944"/>
      <c r="AY87" s="944"/>
      <c r="AZ87" s="945"/>
      <c r="BA87" s="945"/>
      <c r="BB87" s="945"/>
      <c r="BC87" s="945"/>
      <c r="BD87" s="946"/>
      <c r="BE87" s="237"/>
      <c r="BF87" s="237"/>
      <c r="BG87" s="237"/>
      <c r="BH87" s="237"/>
      <c r="BI87" s="237"/>
      <c r="BJ87" s="237"/>
      <c r="BK87" s="237"/>
      <c r="BL87" s="237"/>
      <c r="BM87" s="237"/>
      <c r="BN87" s="237"/>
      <c r="BO87" s="237"/>
      <c r="BP87" s="237"/>
      <c r="BQ87" s="234">
        <v>81</v>
      </c>
      <c r="BR87" s="239"/>
      <c r="BS87" s="922"/>
      <c r="BT87" s="923"/>
      <c r="BU87" s="923"/>
      <c r="BV87" s="923"/>
      <c r="BW87" s="923"/>
      <c r="BX87" s="923"/>
      <c r="BY87" s="923"/>
      <c r="BZ87" s="923"/>
      <c r="CA87" s="923"/>
      <c r="CB87" s="923"/>
      <c r="CC87" s="923"/>
      <c r="CD87" s="923"/>
      <c r="CE87" s="923"/>
      <c r="CF87" s="923"/>
      <c r="CG87" s="928"/>
      <c r="CH87" s="925"/>
      <c r="CI87" s="926"/>
      <c r="CJ87" s="926"/>
      <c r="CK87" s="926"/>
      <c r="CL87" s="927"/>
      <c r="CM87" s="925"/>
      <c r="CN87" s="926"/>
      <c r="CO87" s="926"/>
      <c r="CP87" s="926"/>
      <c r="CQ87" s="927"/>
      <c r="CR87" s="925"/>
      <c r="CS87" s="926"/>
      <c r="CT87" s="926"/>
      <c r="CU87" s="926"/>
      <c r="CV87" s="927"/>
      <c r="CW87" s="925"/>
      <c r="CX87" s="926"/>
      <c r="CY87" s="926"/>
      <c r="CZ87" s="926"/>
      <c r="DA87" s="927"/>
      <c r="DB87" s="925"/>
      <c r="DC87" s="926"/>
      <c r="DD87" s="926"/>
      <c r="DE87" s="926"/>
      <c r="DF87" s="927"/>
      <c r="DG87" s="925"/>
      <c r="DH87" s="926"/>
      <c r="DI87" s="926"/>
      <c r="DJ87" s="926"/>
      <c r="DK87" s="927"/>
      <c r="DL87" s="925"/>
      <c r="DM87" s="926"/>
      <c r="DN87" s="926"/>
      <c r="DO87" s="926"/>
      <c r="DP87" s="927"/>
      <c r="DQ87" s="925"/>
      <c r="DR87" s="926"/>
      <c r="DS87" s="926"/>
      <c r="DT87" s="926"/>
      <c r="DU87" s="927"/>
      <c r="DV87" s="922"/>
      <c r="DW87" s="923"/>
      <c r="DX87" s="923"/>
      <c r="DY87" s="923"/>
      <c r="DZ87" s="924"/>
      <c r="EA87" s="226"/>
    </row>
    <row r="88" spans="1:131" ht="26.25" customHeight="1" thickBot="1">
      <c r="A88" s="236" t="s">
        <v>320</v>
      </c>
      <c r="B88" s="852" t="s">
        <v>352</v>
      </c>
      <c r="C88" s="853"/>
      <c r="D88" s="853"/>
      <c r="E88" s="853"/>
      <c r="F88" s="853"/>
      <c r="G88" s="853"/>
      <c r="H88" s="853"/>
      <c r="I88" s="853"/>
      <c r="J88" s="853"/>
      <c r="K88" s="853"/>
      <c r="L88" s="853"/>
      <c r="M88" s="853"/>
      <c r="N88" s="853"/>
      <c r="O88" s="853"/>
      <c r="P88" s="854"/>
      <c r="Q88" s="903"/>
      <c r="R88" s="904"/>
      <c r="S88" s="904"/>
      <c r="T88" s="904"/>
      <c r="U88" s="904"/>
      <c r="V88" s="904"/>
      <c r="W88" s="904"/>
      <c r="X88" s="904"/>
      <c r="Y88" s="904"/>
      <c r="Z88" s="904"/>
      <c r="AA88" s="904"/>
      <c r="AB88" s="904"/>
      <c r="AC88" s="904"/>
      <c r="AD88" s="904"/>
      <c r="AE88" s="904"/>
      <c r="AF88" s="907">
        <v>9893</v>
      </c>
      <c r="AG88" s="907"/>
      <c r="AH88" s="907"/>
      <c r="AI88" s="907"/>
      <c r="AJ88" s="907"/>
      <c r="AK88" s="904"/>
      <c r="AL88" s="904"/>
      <c r="AM88" s="904"/>
      <c r="AN88" s="904"/>
      <c r="AO88" s="904"/>
      <c r="AP88" s="907">
        <v>17</v>
      </c>
      <c r="AQ88" s="907"/>
      <c r="AR88" s="907"/>
      <c r="AS88" s="907"/>
      <c r="AT88" s="907"/>
      <c r="AU88" s="907">
        <v>10</v>
      </c>
      <c r="AV88" s="907"/>
      <c r="AW88" s="907"/>
      <c r="AX88" s="907"/>
      <c r="AY88" s="907"/>
      <c r="AZ88" s="912"/>
      <c r="BA88" s="912"/>
      <c r="BB88" s="912"/>
      <c r="BC88" s="912"/>
      <c r="BD88" s="913"/>
      <c r="BE88" s="237"/>
      <c r="BF88" s="237"/>
      <c r="BG88" s="237"/>
      <c r="BH88" s="237"/>
      <c r="BI88" s="237"/>
      <c r="BJ88" s="237"/>
      <c r="BK88" s="237"/>
      <c r="BL88" s="237"/>
      <c r="BM88" s="237"/>
      <c r="BN88" s="237"/>
      <c r="BO88" s="237"/>
      <c r="BP88" s="237"/>
      <c r="BQ88" s="234">
        <v>82</v>
      </c>
      <c r="BR88" s="239"/>
      <c r="BS88" s="922"/>
      <c r="BT88" s="923"/>
      <c r="BU88" s="923"/>
      <c r="BV88" s="923"/>
      <c r="BW88" s="923"/>
      <c r="BX88" s="923"/>
      <c r="BY88" s="923"/>
      <c r="BZ88" s="923"/>
      <c r="CA88" s="923"/>
      <c r="CB88" s="923"/>
      <c r="CC88" s="923"/>
      <c r="CD88" s="923"/>
      <c r="CE88" s="923"/>
      <c r="CF88" s="923"/>
      <c r="CG88" s="928"/>
      <c r="CH88" s="925"/>
      <c r="CI88" s="926"/>
      <c r="CJ88" s="926"/>
      <c r="CK88" s="926"/>
      <c r="CL88" s="927"/>
      <c r="CM88" s="925"/>
      <c r="CN88" s="926"/>
      <c r="CO88" s="926"/>
      <c r="CP88" s="926"/>
      <c r="CQ88" s="927"/>
      <c r="CR88" s="925"/>
      <c r="CS88" s="926"/>
      <c r="CT88" s="926"/>
      <c r="CU88" s="926"/>
      <c r="CV88" s="927"/>
      <c r="CW88" s="925"/>
      <c r="CX88" s="926"/>
      <c r="CY88" s="926"/>
      <c r="CZ88" s="926"/>
      <c r="DA88" s="927"/>
      <c r="DB88" s="925"/>
      <c r="DC88" s="926"/>
      <c r="DD88" s="926"/>
      <c r="DE88" s="926"/>
      <c r="DF88" s="927"/>
      <c r="DG88" s="925"/>
      <c r="DH88" s="926"/>
      <c r="DI88" s="926"/>
      <c r="DJ88" s="926"/>
      <c r="DK88" s="927"/>
      <c r="DL88" s="925"/>
      <c r="DM88" s="926"/>
      <c r="DN88" s="926"/>
      <c r="DO88" s="926"/>
      <c r="DP88" s="927"/>
      <c r="DQ88" s="925"/>
      <c r="DR88" s="926"/>
      <c r="DS88" s="926"/>
      <c r="DT88" s="926"/>
      <c r="DU88" s="927"/>
      <c r="DV88" s="922"/>
      <c r="DW88" s="923"/>
      <c r="DX88" s="923"/>
      <c r="DY88" s="923"/>
      <c r="DZ88" s="924"/>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922"/>
      <c r="BT89" s="923"/>
      <c r="BU89" s="923"/>
      <c r="BV89" s="923"/>
      <c r="BW89" s="923"/>
      <c r="BX89" s="923"/>
      <c r="BY89" s="923"/>
      <c r="BZ89" s="923"/>
      <c r="CA89" s="923"/>
      <c r="CB89" s="923"/>
      <c r="CC89" s="923"/>
      <c r="CD89" s="923"/>
      <c r="CE89" s="923"/>
      <c r="CF89" s="923"/>
      <c r="CG89" s="928"/>
      <c r="CH89" s="925"/>
      <c r="CI89" s="926"/>
      <c r="CJ89" s="926"/>
      <c r="CK89" s="926"/>
      <c r="CL89" s="927"/>
      <c r="CM89" s="925"/>
      <c r="CN89" s="926"/>
      <c r="CO89" s="926"/>
      <c r="CP89" s="926"/>
      <c r="CQ89" s="927"/>
      <c r="CR89" s="925"/>
      <c r="CS89" s="926"/>
      <c r="CT89" s="926"/>
      <c r="CU89" s="926"/>
      <c r="CV89" s="927"/>
      <c r="CW89" s="925"/>
      <c r="CX89" s="926"/>
      <c r="CY89" s="926"/>
      <c r="CZ89" s="926"/>
      <c r="DA89" s="927"/>
      <c r="DB89" s="925"/>
      <c r="DC89" s="926"/>
      <c r="DD89" s="926"/>
      <c r="DE89" s="926"/>
      <c r="DF89" s="927"/>
      <c r="DG89" s="925"/>
      <c r="DH89" s="926"/>
      <c r="DI89" s="926"/>
      <c r="DJ89" s="926"/>
      <c r="DK89" s="927"/>
      <c r="DL89" s="925"/>
      <c r="DM89" s="926"/>
      <c r="DN89" s="926"/>
      <c r="DO89" s="926"/>
      <c r="DP89" s="927"/>
      <c r="DQ89" s="925"/>
      <c r="DR89" s="926"/>
      <c r="DS89" s="926"/>
      <c r="DT89" s="926"/>
      <c r="DU89" s="927"/>
      <c r="DV89" s="922"/>
      <c r="DW89" s="923"/>
      <c r="DX89" s="923"/>
      <c r="DY89" s="923"/>
      <c r="DZ89" s="924"/>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922"/>
      <c r="BT90" s="923"/>
      <c r="BU90" s="923"/>
      <c r="BV90" s="923"/>
      <c r="BW90" s="923"/>
      <c r="BX90" s="923"/>
      <c r="BY90" s="923"/>
      <c r="BZ90" s="923"/>
      <c r="CA90" s="923"/>
      <c r="CB90" s="923"/>
      <c r="CC90" s="923"/>
      <c r="CD90" s="923"/>
      <c r="CE90" s="923"/>
      <c r="CF90" s="923"/>
      <c r="CG90" s="928"/>
      <c r="CH90" s="925"/>
      <c r="CI90" s="926"/>
      <c r="CJ90" s="926"/>
      <c r="CK90" s="926"/>
      <c r="CL90" s="927"/>
      <c r="CM90" s="925"/>
      <c r="CN90" s="926"/>
      <c r="CO90" s="926"/>
      <c r="CP90" s="926"/>
      <c r="CQ90" s="927"/>
      <c r="CR90" s="925"/>
      <c r="CS90" s="926"/>
      <c r="CT90" s="926"/>
      <c r="CU90" s="926"/>
      <c r="CV90" s="927"/>
      <c r="CW90" s="925"/>
      <c r="CX90" s="926"/>
      <c r="CY90" s="926"/>
      <c r="CZ90" s="926"/>
      <c r="DA90" s="927"/>
      <c r="DB90" s="925"/>
      <c r="DC90" s="926"/>
      <c r="DD90" s="926"/>
      <c r="DE90" s="926"/>
      <c r="DF90" s="927"/>
      <c r="DG90" s="925"/>
      <c r="DH90" s="926"/>
      <c r="DI90" s="926"/>
      <c r="DJ90" s="926"/>
      <c r="DK90" s="927"/>
      <c r="DL90" s="925"/>
      <c r="DM90" s="926"/>
      <c r="DN90" s="926"/>
      <c r="DO90" s="926"/>
      <c r="DP90" s="927"/>
      <c r="DQ90" s="925"/>
      <c r="DR90" s="926"/>
      <c r="DS90" s="926"/>
      <c r="DT90" s="926"/>
      <c r="DU90" s="927"/>
      <c r="DV90" s="922"/>
      <c r="DW90" s="923"/>
      <c r="DX90" s="923"/>
      <c r="DY90" s="923"/>
      <c r="DZ90" s="924"/>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922"/>
      <c r="BT91" s="923"/>
      <c r="BU91" s="923"/>
      <c r="BV91" s="923"/>
      <c r="BW91" s="923"/>
      <c r="BX91" s="923"/>
      <c r="BY91" s="923"/>
      <c r="BZ91" s="923"/>
      <c r="CA91" s="923"/>
      <c r="CB91" s="923"/>
      <c r="CC91" s="923"/>
      <c r="CD91" s="923"/>
      <c r="CE91" s="923"/>
      <c r="CF91" s="923"/>
      <c r="CG91" s="928"/>
      <c r="CH91" s="925"/>
      <c r="CI91" s="926"/>
      <c r="CJ91" s="926"/>
      <c r="CK91" s="926"/>
      <c r="CL91" s="927"/>
      <c r="CM91" s="925"/>
      <c r="CN91" s="926"/>
      <c r="CO91" s="926"/>
      <c r="CP91" s="926"/>
      <c r="CQ91" s="927"/>
      <c r="CR91" s="925"/>
      <c r="CS91" s="926"/>
      <c r="CT91" s="926"/>
      <c r="CU91" s="926"/>
      <c r="CV91" s="927"/>
      <c r="CW91" s="925"/>
      <c r="CX91" s="926"/>
      <c r="CY91" s="926"/>
      <c r="CZ91" s="926"/>
      <c r="DA91" s="927"/>
      <c r="DB91" s="925"/>
      <c r="DC91" s="926"/>
      <c r="DD91" s="926"/>
      <c r="DE91" s="926"/>
      <c r="DF91" s="927"/>
      <c r="DG91" s="925"/>
      <c r="DH91" s="926"/>
      <c r="DI91" s="926"/>
      <c r="DJ91" s="926"/>
      <c r="DK91" s="927"/>
      <c r="DL91" s="925"/>
      <c r="DM91" s="926"/>
      <c r="DN91" s="926"/>
      <c r="DO91" s="926"/>
      <c r="DP91" s="927"/>
      <c r="DQ91" s="925"/>
      <c r="DR91" s="926"/>
      <c r="DS91" s="926"/>
      <c r="DT91" s="926"/>
      <c r="DU91" s="927"/>
      <c r="DV91" s="922"/>
      <c r="DW91" s="923"/>
      <c r="DX91" s="923"/>
      <c r="DY91" s="923"/>
      <c r="DZ91" s="924"/>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922"/>
      <c r="BT92" s="923"/>
      <c r="BU92" s="923"/>
      <c r="BV92" s="923"/>
      <c r="BW92" s="923"/>
      <c r="BX92" s="923"/>
      <c r="BY92" s="923"/>
      <c r="BZ92" s="923"/>
      <c r="CA92" s="923"/>
      <c r="CB92" s="923"/>
      <c r="CC92" s="923"/>
      <c r="CD92" s="923"/>
      <c r="CE92" s="923"/>
      <c r="CF92" s="923"/>
      <c r="CG92" s="928"/>
      <c r="CH92" s="925"/>
      <c r="CI92" s="926"/>
      <c r="CJ92" s="926"/>
      <c r="CK92" s="926"/>
      <c r="CL92" s="927"/>
      <c r="CM92" s="925"/>
      <c r="CN92" s="926"/>
      <c r="CO92" s="926"/>
      <c r="CP92" s="926"/>
      <c r="CQ92" s="927"/>
      <c r="CR92" s="925"/>
      <c r="CS92" s="926"/>
      <c r="CT92" s="926"/>
      <c r="CU92" s="926"/>
      <c r="CV92" s="927"/>
      <c r="CW92" s="925"/>
      <c r="CX92" s="926"/>
      <c r="CY92" s="926"/>
      <c r="CZ92" s="926"/>
      <c r="DA92" s="927"/>
      <c r="DB92" s="925"/>
      <c r="DC92" s="926"/>
      <c r="DD92" s="926"/>
      <c r="DE92" s="926"/>
      <c r="DF92" s="927"/>
      <c r="DG92" s="925"/>
      <c r="DH92" s="926"/>
      <c r="DI92" s="926"/>
      <c r="DJ92" s="926"/>
      <c r="DK92" s="927"/>
      <c r="DL92" s="925"/>
      <c r="DM92" s="926"/>
      <c r="DN92" s="926"/>
      <c r="DO92" s="926"/>
      <c r="DP92" s="927"/>
      <c r="DQ92" s="925"/>
      <c r="DR92" s="926"/>
      <c r="DS92" s="926"/>
      <c r="DT92" s="926"/>
      <c r="DU92" s="927"/>
      <c r="DV92" s="922"/>
      <c r="DW92" s="923"/>
      <c r="DX92" s="923"/>
      <c r="DY92" s="923"/>
      <c r="DZ92" s="924"/>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922"/>
      <c r="BT93" s="923"/>
      <c r="BU93" s="923"/>
      <c r="BV93" s="923"/>
      <c r="BW93" s="923"/>
      <c r="BX93" s="923"/>
      <c r="BY93" s="923"/>
      <c r="BZ93" s="923"/>
      <c r="CA93" s="923"/>
      <c r="CB93" s="923"/>
      <c r="CC93" s="923"/>
      <c r="CD93" s="923"/>
      <c r="CE93" s="923"/>
      <c r="CF93" s="923"/>
      <c r="CG93" s="928"/>
      <c r="CH93" s="925"/>
      <c r="CI93" s="926"/>
      <c r="CJ93" s="926"/>
      <c r="CK93" s="926"/>
      <c r="CL93" s="927"/>
      <c r="CM93" s="925"/>
      <c r="CN93" s="926"/>
      <c r="CO93" s="926"/>
      <c r="CP93" s="926"/>
      <c r="CQ93" s="927"/>
      <c r="CR93" s="925"/>
      <c r="CS93" s="926"/>
      <c r="CT93" s="926"/>
      <c r="CU93" s="926"/>
      <c r="CV93" s="927"/>
      <c r="CW93" s="925"/>
      <c r="CX93" s="926"/>
      <c r="CY93" s="926"/>
      <c r="CZ93" s="926"/>
      <c r="DA93" s="927"/>
      <c r="DB93" s="925"/>
      <c r="DC93" s="926"/>
      <c r="DD93" s="926"/>
      <c r="DE93" s="926"/>
      <c r="DF93" s="927"/>
      <c r="DG93" s="925"/>
      <c r="DH93" s="926"/>
      <c r="DI93" s="926"/>
      <c r="DJ93" s="926"/>
      <c r="DK93" s="927"/>
      <c r="DL93" s="925"/>
      <c r="DM93" s="926"/>
      <c r="DN93" s="926"/>
      <c r="DO93" s="926"/>
      <c r="DP93" s="927"/>
      <c r="DQ93" s="925"/>
      <c r="DR93" s="926"/>
      <c r="DS93" s="926"/>
      <c r="DT93" s="926"/>
      <c r="DU93" s="927"/>
      <c r="DV93" s="922"/>
      <c r="DW93" s="923"/>
      <c r="DX93" s="923"/>
      <c r="DY93" s="923"/>
      <c r="DZ93" s="924"/>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922"/>
      <c r="BT94" s="923"/>
      <c r="BU94" s="923"/>
      <c r="BV94" s="923"/>
      <c r="BW94" s="923"/>
      <c r="BX94" s="923"/>
      <c r="BY94" s="923"/>
      <c r="BZ94" s="923"/>
      <c r="CA94" s="923"/>
      <c r="CB94" s="923"/>
      <c r="CC94" s="923"/>
      <c r="CD94" s="923"/>
      <c r="CE94" s="923"/>
      <c r="CF94" s="923"/>
      <c r="CG94" s="928"/>
      <c r="CH94" s="925"/>
      <c r="CI94" s="926"/>
      <c r="CJ94" s="926"/>
      <c r="CK94" s="926"/>
      <c r="CL94" s="927"/>
      <c r="CM94" s="925"/>
      <c r="CN94" s="926"/>
      <c r="CO94" s="926"/>
      <c r="CP94" s="926"/>
      <c r="CQ94" s="927"/>
      <c r="CR94" s="925"/>
      <c r="CS94" s="926"/>
      <c r="CT94" s="926"/>
      <c r="CU94" s="926"/>
      <c r="CV94" s="927"/>
      <c r="CW94" s="925"/>
      <c r="CX94" s="926"/>
      <c r="CY94" s="926"/>
      <c r="CZ94" s="926"/>
      <c r="DA94" s="927"/>
      <c r="DB94" s="925"/>
      <c r="DC94" s="926"/>
      <c r="DD94" s="926"/>
      <c r="DE94" s="926"/>
      <c r="DF94" s="927"/>
      <c r="DG94" s="925"/>
      <c r="DH94" s="926"/>
      <c r="DI94" s="926"/>
      <c r="DJ94" s="926"/>
      <c r="DK94" s="927"/>
      <c r="DL94" s="925"/>
      <c r="DM94" s="926"/>
      <c r="DN94" s="926"/>
      <c r="DO94" s="926"/>
      <c r="DP94" s="927"/>
      <c r="DQ94" s="925"/>
      <c r="DR94" s="926"/>
      <c r="DS94" s="926"/>
      <c r="DT94" s="926"/>
      <c r="DU94" s="927"/>
      <c r="DV94" s="922"/>
      <c r="DW94" s="923"/>
      <c r="DX94" s="923"/>
      <c r="DY94" s="923"/>
      <c r="DZ94" s="924"/>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922"/>
      <c r="BT95" s="923"/>
      <c r="BU95" s="923"/>
      <c r="BV95" s="923"/>
      <c r="BW95" s="923"/>
      <c r="BX95" s="923"/>
      <c r="BY95" s="923"/>
      <c r="BZ95" s="923"/>
      <c r="CA95" s="923"/>
      <c r="CB95" s="923"/>
      <c r="CC95" s="923"/>
      <c r="CD95" s="923"/>
      <c r="CE95" s="923"/>
      <c r="CF95" s="923"/>
      <c r="CG95" s="928"/>
      <c r="CH95" s="925"/>
      <c r="CI95" s="926"/>
      <c r="CJ95" s="926"/>
      <c r="CK95" s="926"/>
      <c r="CL95" s="927"/>
      <c r="CM95" s="925"/>
      <c r="CN95" s="926"/>
      <c r="CO95" s="926"/>
      <c r="CP95" s="926"/>
      <c r="CQ95" s="927"/>
      <c r="CR95" s="925"/>
      <c r="CS95" s="926"/>
      <c r="CT95" s="926"/>
      <c r="CU95" s="926"/>
      <c r="CV95" s="927"/>
      <c r="CW95" s="925"/>
      <c r="CX95" s="926"/>
      <c r="CY95" s="926"/>
      <c r="CZ95" s="926"/>
      <c r="DA95" s="927"/>
      <c r="DB95" s="925"/>
      <c r="DC95" s="926"/>
      <c r="DD95" s="926"/>
      <c r="DE95" s="926"/>
      <c r="DF95" s="927"/>
      <c r="DG95" s="925"/>
      <c r="DH95" s="926"/>
      <c r="DI95" s="926"/>
      <c r="DJ95" s="926"/>
      <c r="DK95" s="927"/>
      <c r="DL95" s="925"/>
      <c r="DM95" s="926"/>
      <c r="DN95" s="926"/>
      <c r="DO95" s="926"/>
      <c r="DP95" s="927"/>
      <c r="DQ95" s="925"/>
      <c r="DR95" s="926"/>
      <c r="DS95" s="926"/>
      <c r="DT95" s="926"/>
      <c r="DU95" s="927"/>
      <c r="DV95" s="922"/>
      <c r="DW95" s="923"/>
      <c r="DX95" s="923"/>
      <c r="DY95" s="923"/>
      <c r="DZ95" s="924"/>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922"/>
      <c r="BT96" s="923"/>
      <c r="BU96" s="923"/>
      <c r="BV96" s="923"/>
      <c r="BW96" s="923"/>
      <c r="BX96" s="923"/>
      <c r="BY96" s="923"/>
      <c r="BZ96" s="923"/>
      <c r="CA96" s="923"/>
      <c r="CB96" s="923"/>
      <c r="CC96" s="923"/>
      <c r="CD96" s="923"/>
      <c r="CE96" s="923"/>
      <c r="CF96" s="923"/>
      <c r="CG96" s="928"/>
      <c r="CH96" s="925"/>
      <c r="CI96" s="926"/>
      <c r="CJ96" s="926"/>
      <c r="CK96" s="926"/>
      <c r="CL96" s="927"/>
      <c r="CM96" s="925"/>
      <c r="CN96" s="926"/>
      <c r="CO96" s="926"/>
      <c r="CP96" s="926"/>
      <c r="CQ96" s="927"/>
      <c r="CR96" s="925"/>
      <c r="CS96" s="926"/>
      <c r="CT96" s="926"/>
      <c r="CU96" s="926"/>
      <c r="CV96" s="927"/>
      <c r="CW96" s="925"/>
      <c r="CX96" s="926"/>
      <c r="CY96" s="926"/>
      <c r="CZ96" s="926"/>
      <c r="DA96" s="927"/>
      <c r="DB96" s="925"/>
      <c r="DC96" s="926"/>
      <c r="DD96" s="926"/>
      <c r="DE96" s="926"/>
      <c r="DF96" s="927"/>
      <c r="DG96" s="925"/>
      <c r="DH96" s="926"/>
      <c r="DI96" s="926"/>
      <c r="DJ96" s="926"/>
      <c r="DK96" s="927"/>
      <c r="DL96" s="925"/>
      <c r="DM96" s="926"/>
      <c r="DN96" s="926"/>
      <c r="DO96" s="926"/>
      <c r="DP96" s="927"/>
      <c r="DQ96" s="925"/>
      <c r="DR96" s="926"/>
      <c r="DS96" s="926"/>
      <c r="DT96" s="926"/>
      <c r="DU96" s="927"/>
      <c r="DV96" s="922"/>
      <c r="DW96" s="923"/>
      <c r="DX96" s="923"/>
      <c r="DY96" s="923"/>
      <c r="DZ96" s="924"/>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922"/>
      <c r="BT97" s="923"/>
      <c r="BU97" s="923"/>
      <c r="BV97" s="923"/>
      <c r="BW97" s="923"/>
      <c r="BX97" s="923"/>
      <c r="BY97" s="923"/>
      <c r="BZ97" s="923"/>
      <c r="CA97" s="923"/>
      <c r="CB97" s="923"/>
      <c r="CC97" s="923"/>
      <c r="CD97" s="923"/>
      <c r="CE97" s="923"/>
      <c r="CF97" s="923"/>
      <c r="CG97" s="928"/>
      <c r="CH97" s="925"/>
      <c r="CI97" s="926"/>
      <c r="CJ97" s="926"/>
      <c r="CK97" s="926"/>
      <c r="CL97" s="927"/>
      <c r="CM97" s="925"/>
      <c r="CN97" s="926"/>
      <c r="CO97" s="926"/>
      <c r="CP97" s="926"/>
      <c r="CQ97" s="927"/>
      <c r="CR97" s="925"/>
      <c r="CS97" s="926"/>
      <c r="CT97" s="926"/>
      <c r="CU97" s="926"/>
      <c r="CV97" s="927"/>
      <c r="CW97" s="925"/>
      <c r="CX97" s="926"/>
      <c r="CY97" s="926"/>
      <c r="CZ97" s="926"/>
      <c r="DA97" s="927"/>
      <c r="DB97" s="925"/>
      <c r="DC97" s="926"/>
      <c r="DD97" s="926"/>
      <c r="DE97" s="926"/>
      <c r="DF97" s="927"/>
      <c r="DG97" s="925"/>
      <c r="DH97" s="926"/>
      <c r="DI97" s="926"/>
      <c r="DJ97" s="926"/>
      <c r="DK97" s="927"/>
      <c r="DL97" s="925"/>
      <c r="DM97" s="926"/>
      <c r="DN97" s="926"/>
      <c r="DO97" s="926"/>
      <c r="DP97" s="927"/>
      <c r="DQ97" s="925"/>
      <c r="DR97" s="926"/>
      <c r="DS97" s="926"/>
      <c r="DT97" s="926"/>
      <c r="DU97" s="927"/>
      <c r="DV97" s="922"/>
      <c r="DW97" s="923"/>
      <c r="DX97" s="923"/>
      <c r="DY97" s="923"/>
      <c r="DZ97" s="924"/>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922"/>
      <c r="BT98" s="923"/>
      <c r="BU98" s="923"/>
      <c r="BV98" s="923"/>
      <c r="BW98" s="923"/>
      <c r="BX98" s="923"/>
      <c r="BY98" s="923"/>
      <c r="BZ98" s="923"/>
      <c r="CA98" s="923"/>
      <c r="CB98" s="923"/>
      <c r="CC98" s="923"/>
      <c r="CD98" s="923"/>
      <c r="CE98" s="923"/>
      <c r="CF98" s="923"/>
      <c r="CG98" s="928"/>
      <c r="CH98" s="925"/>
      <c r="CI98" s="926"/>
      <c r="CJ98" s="926"/>
      <c r="CK98" s="926"/>
      <c r="CL98" s="927"/>
      <c r="CM98" s="925"/>
      <c r="CN98" s="926"/>
      <c r="CO98" s="926"/>
      <c r="CP98" s="926"/>
      <c r="CQ98" s="927"/>
      <c r="CR98" s="925"/>
      <c r="CS98" s="926"/>
      <c r="CT98" s="926"/>
      <c r="CU98" s="926"/>
      <c r="CV98" s="927"/>
      <c r="CW98" s="925"/>
      <c r="CX98" s="926"/>
      <c r="CY98" s="926"/>
      <c r="CZ98" s="926"/>
      <c r="DA98" s="927"/>
      <c r="DB98" s="925"/>
      <c r="DC98" s="926"/>
      <c r="DD98" s="926"/>
      <c r="DE98" s="926"/>
      <c r="DF98" s="927"/>
      <c r="DG98" s="925"/>
      <c r="DH98" s="926"/>
      <c r="DI98" s="926"/>
      <c r="DJ98" s="926"/>
      <c r="DK98" s="927"/>
      <c r="DL98" s="925"/>
      <c r="DM98" s="926"/>
      <c r="DN98" s="926"/>
      <c r="DO98" s="926"/>
      <c r="DP98" s="927"/>
      <c r="DQ98" s="925"/>
      <c r="DR98" s="926"/>
      <c r="DS98" s="926"/>
      <c r="DT98" s="926"/>
      <c r="DU98" s="927"/>
      <c r="DV98" s="922"/>
      <c r="DW98" s="923"/>
      <c r="DX98" s="923"/>
      <c r="DY98" s="923"/>
      <c r="DZ98" s="924"/>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922"/>
      <c r="BT99" s="923"/>
      <c r="BU99" s="923"/>
      <c r="BV99" s="923"/>
      <c r="BW99" s="923"/>
      <c r="BX99" s="923"/>
      <c r="BY99" s="923"/>
      <c r="BZ99" s="923"/>
      <c r="CA99" s="923"/>
      <c r="CB99" s="923"/>
      <c r="CC99" s="923"/>
      <c r="CD99" s="923"/>
      <c r="CE99" s="923"/>
      <c r="CF99" s="923"/>
      <c r="CG99" s="928"/>
      <c r="CH99" s="925"/>
      <c r="CI99" s="926"/>
      <c r="CJ99" s="926"/>
      <c r="CK99" s="926"/>
      <c r="CL99" s="927"/>
      <c r="CM99" s="925"/>
      <c r="CN99" s="926"/>
      <c r="CO99" s="926"/>
      <c r="CP99" s="926"/>
      <c r="CQ99" s="927"/>
      <c r="CR99" s="925"/>
      <c r="CS99" s="926"/>
      <c r="CT99" s="926"/>
      <c r="CU99" s="926"/>
      <c r="CV99" s="927"/>
      <c r="CW99" s="925"/>
      <c r="CX99" s="926"/>
      <c r="CY99" s="926"/>
      <c r="CZ99" s="926"/>
      <c r="DA99" s="927"/>
      <c r="DB99" s="925"/>
      <c r="DC99" s="926"/>
      <c r="DD99" s="926"/>
      <c r="DE99" s="926"/>
      <c r="DF99" s="927"/>
      <c r="DG99" s="925"/>
      <c r="DH99" s="926"/>
      <c r="DI99" s="926"/>
      <c r="DJ99" s="926"/>
      <c r="DK99" s="927"/>
      <c r="DL99" s="925"/>
      <c r="DM99" s="926"/>
      <c r="DN99" s="926"/>
      <c r="DO99" s="926"/>
      <c r="DP99" s="927"/>
      <c r="DQ99" s="925"/>
      <c r="DR99" s="926"/>
      <c r="DS99" s="926"/>
      <c r="DT99" s="926"/>
      <c r="DU99" s="927"/>
      <c r="DV99" s="922"/>
      <c r="DW99" s="923"/>
      <c r="DX99" s="923"/>
      <c r="DY99" s="923"/>
      <c r="DZ99" s="924"/>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922"/>
      <c r="BT100" s="923"/>
      <c r="BU100" s="923"/>
      <c r="BV100" s="923"/>
      <c r="BW100" s="923"/>
      <c r="BX100" s="923"/>
      <c r="BY100" s="923"/>
      <c r="BZ100" s="923"/>
      <c r="CA100" s="923"/>
      <c r="CB100" s="923"/>
      <c r="CC100" s="923"/>
      <c r="CD100" s="923"/>
      <c r="CE100" s="923"/>
      <c r="CF100" s="923"/>
      <c r="CG100" s="928"/>
      <c r="CH100" s="925"/>
      <c r="CI100" s="926"/>
      <c r="CJ100" s="926"/>
      <c r="CK100" s="926"/>
      <c r="CL100" s="927"/>
      <c r="CM100" s="925"/>
      <c r="CN100" s="926"/>
      <c r="CO100" s="926"/>
      <c r="CP100" s="926"/>
      <c r="CQ100" s="927"/>
      <c r="CR100" s="925"/>
      <c r="CS100" s="926"/>
      <c r="CT100" s="926"/>
      <c r="CU100" s="926"/>
      <c r="CV100" s="927"/>
      <c r="CW100" s="925"/>
      <c r="CX100" s="926"/>
      <c r="CY100" s="926"/>
      <c r="CZ100" s="926"/>
      <c r="DA100" s="927"/>
      <c r="DB100" s="925"/>
      <c r="DC100" s="926"/>
      <c r="DD100" s="926"/>
      <c r="DE100" s="926"/>
      <c r="DF100" s="927"/>
      <c r="DG100" s="925"/>
      <c r="DH100" s="926"/>
      <c r="DI100" s="926"/>
      <c r="DJ100" s="926"/>
      <c r="DK100" s="927"/>
      <c r="DL100" s="925"/>
      <c r="DM100" s="926"/>
      <c r="DN100" s="926"/>
      <c r="DO100" s="926"/>
      <c r="DP100" s="927"/>
      <c r="DQ100" s="925"/>
      <c r="DR100" s="926"/>
      <c r="DS100" s="926"/>
      <c r="DT100" s="926"/>
      <c r="DU100" s="927"/>
      <c r="DV100" s="922"/>
      <c r="DW100" s="923"/>
      <c r="DX100" s="923"/>
      <c r="DY100" s="923"/>
      <c r="DZ100" s="924"/>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922"/>
      <c r="BT101" s="923"/>
      <c r="BU101" s="923"/>
      <c r="BV101" s="923"/>
      <c r="BW101" s="923"/>
      <c r="BX101" s="923"/>
      <c r="BY101" s="923"/>
      <c r="BZ101" s="923"/>
      <c r="CA101" s="923"/>
      <c r="CB101" s="923"/>
      <c r="CC101" s="923"/>
      <c r="CD101" s="923"/>
      <c r="CE101" s="923"/>
      <c r="CF101" s="923"/>
      <c r="CG101" s="928"/>
      <c r="CH101" s="925"/>
      <c r="CI101" s="926"/>
      <c r="CJ101" s="926"/>
      <c r="CK101" s="926"/>
      <c r="CL101" s="927"/>
      <c r="CM101" s="925"/>
      <c r="CN101" s="926"/>
      <c r="CO101" s="926"/>
      <c r="CP101" s="926"/>
      <c r="CQ101" s="927"/>
      <c r="CR101" s="925"/>
      <c r="CS101" s="926"/>
      <c r="CT101" s="926"/>
      <c r="CU101" s="926"/>
      <c r="CV101" s="927"/>
      <c r="CW101" s="925"/>
      <c r="CX101" s="926"/>
      <c r="CY101" s="926"/>
      <c r="CZ101" s="926"/>
      <c r="DA101" s="927"/>
      <c r="DB101" s="925"/>
      <c r="DC101" s="926"/>
      <c r="DD101" s="926"/>
      <c r="DE101" s="926"/>
      <c r="DF101" s="927"/>
      <c r="DG101" s="925"/>
      <c r="DH101" s="926"/>
      <c r="DI101" s="926"/>
      <c r="DJ101" s="926"/>
      <c r="DK101" s="927"/>
      <c r="DL101" s="925"/>
      <c r="DM101" s="926"/>
      <c r="DN101" s="926"/>
      <c r="DO101" s="926"/>
      <c r="DP101" s="927"/>
      <c r="DQ101" s="925"/>
      <c r="DR101" s="926"/>
      <c r="DS101" s="926"/>
      <c r="DT101" s="926"/>
      <c r="DU101" s="927"/>
      <c r="DV101" s="922"/>
      <c r="DW101" s="923"/>
      <c r="DX101" s="923"/>
      <c r="DY101" s="923"/>
      <c r="DZ101" s="924"/>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320</v>
      </c>
      <c r="BR102" s="852" t="s">
        <v>353</v>
      </c>
      <c r="BS102" s="853"/>
      <c r="BT102" s="853"/>
      <c r="BU102" s="853"/>
      <c r="BV102" s="853"/>
      <c r="BW102" s="853"/>
      <c r="BX102" s="853"/>
      <c r="BY102" s="853"/>
      <c r="BZ102" s="853"/>
      <c r="CA102" s="853"/>
      <c r="CB102" s="853"/>
      <c r="CC102" s="853"/>
      <c r="CD102" s="853"/>
      <c r="CE102" s="853"/>
      <c r="CF102" s="853"/>
      <c r="CG102" s="854"/>
      <c r="CH102" s="947"/>
      <c r="CI102" s="948"/>
      <c r="CJ102" s="948"/>
      <c r="CK102" s="948"/>
      <c r="CL102" s="949"/>
      <c r="CM102" s="947"/>
      <c r="CN102" s="948"/>
      <c r="CO102" s="948"/>
      <c r="CP102" s="948"/>
      <c r="CQ102" s="949"/>
      <c r="CR102" s="950">
        <v>432</v>
      </c>
      <c r="CS102" s="915"/>
      <c r="CT102" s="915"/>
      <c r="CU102" s="915"/>
      <c r="CV102" s="951"/>
      <c r="CW102" s="950">
        <v>8</v>
      </c>
      <c r="CX102" s="915"/>
      <c r="CY102" s="915"/>
      <c r="CZ102" s="915"/>
      <c r="DA102" s="951"/>
      <c r="DB102" s="950"/>
      <c r="DC102" s="915"/>
      <c r="DD102" s="915"/>
      <c r="DE102" s="915"/>
      <c r="DF102" s="951"/>
      <c r="DG102" s="950"/>
      <c r="DH102" s="915"/>
      <c r="DI102" s="915"/>
      <c r="DJ102" s="915"/>
      <c r="DK102" s="951"/>
      <c r="DL102" s="950"/>
      <c r="DM102" s="915"/>
      <c r="DN102" s="915"/>
      <c r="DO102" s="915"/>
      <c r="DP102" s="951"/>
      <c r="DQ102" s="950"/>
      <c r="DR102" s="915"/>
      <c r="DS102" s="915"/>
      <c r="DT102" s="915"/>
      <c r="DU102" s="951"/>
      <c r="DV102" s="852"/>
      <c r="DW102" s="853"/>
      <c r="DX102" s="853"/>
      <c r="DY102" s="853"/>
      <c r="DZ102" s="974"/>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75" t="s">
        <v>354</v>
      </c>
      <c r="BR103" s="975"/>
      <c r="BS103" s="975"/>
      <c r="BT103" s="975"/>
      <c r="BU103" s="975"/>
      <c r="BV103" s="975"/>
      <c r="BW103" s="975"/>
      <c r="BX103" s="975"/>
      <c r="BY103" s="975"/>
      <c r="BZ103" s="975"/>
      <c r="CA103" s="975"/>
      <c r="CB103" s="975"/>
      <c r="CC103" s="975"/>
      <c r="CD103" s="975"/>
      <c r="CE103" s="975"/>
      <c r="CF103" s="975"/>
      <c r="CG103" s="975"/>
      <c r="CH103" s="975"/>
      <c r="CI103" s="975"/>
      <c r="CJ103" s="975"/>
      <c r="CK103" s="975"/>
      <c r="CL103" s="975"/>
      <c r="CM103" s="975"/>
      <c r="CN103" s="975"/>
      <c r="CO103" s="975"/>
      <c r="CP103" s="975"/>
      <c r="CQ103" s="975"/>
      <c r="CR103" s="975"/>
      <c r="CS103" s="975"/>
      <c r="CT103" s="975"/>
      <c r="CU103" s="975"/>
      <c r="CV103" s="975"/>
      <c r="CW103" s="975"/>
      <c r="CX103" s="975"/>
      <c r="CY103" s="975"/>
      <c r="CZ103" s="975"/>
      <c r="DA103" s="975"/>
      <c r="DB103" s="975"/>
      <c r="DC103" s="975"/>
      <c r="DD103" s="975"/>
      <c r="DE103" s="975"/>
      <c r="DF103" s="975"/>
      <c r="DG103" s="975"/>
      <c r="DH103" s="975"/>
      <c r="DI103" s="975"/>
      <c r="DJ103" s="975"/>
      <c r="DK103" s="975"/>
      <c r="DL103" s="975"/>
      <c r="DM103" s="975"/>
      <c r="DN103" s="975"/>
      <c r="DO103" s="975"/>
      <c r="DP103" s="975"/>
      <c r="DQ103" s="975"/>
      <c r="DR103" s="975"/>
      <c r="DS103" s="975"/>
      <c r="DT103" s="975"/>
      <c r="DU103" s="975"/>
      <c r="DV103" s="975"/>
      <c r="DW103" s="975"/>
      <c r="DX103" s="975"/>
      <c r="DY103" s="975"/>
      <c r="DZ103" s="975"/>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76" t="s">
        <v>355</v>
      </c>
      <c r="BR104" s="976"/>
      <c r="BS104" s="976"/>
      <c r="BT104" s="976"/>
      <c r="BU104" s="976"/>
      <c r="BV104" s="976"/>
      <c r="BW104" s="976"/>
      <c r="BX104" s="976"/>
      <c r="BY104" s="976"/>
      <c r="BZ104" s="976"/>
      <c r="CA104" s="976"/>
      <c r="CB104" s="976"/>
      <c r="CC104" s="976"/>
      <c r="CD104" s="976"/>
      <c r="CE104" s="976"/>
      <c r="CF104" s="976"/>
      <c r="CG104" s="976"/>
      <c r="CH104" s="976"/>
      <c r="CI104" s="976"/>
      <c r="CJ104" s="976"/>
      <c r="CK104" s="976"/>
      <c r="CL104" s="976"/>
      <c r="CM104" s="976"/>
      <c r="CN104" s="976"/>
      <c r="CO104" s="976"/>
      <c r="CP104" s="976"/>
      <c r="CQ104" s="976"/>
      <c r="CR104" s="976"/>
      <c r="CS104" s="976"/>
      <c r="CT104" s="976"/>
      <c r="CU104" s="976"/>
      <c r="CV104" s="976"/>
      <c r="CW104" s="976"/>
      <c r="CX104" s="976"/>
      <c r="CY104" s="976"/>
      <c r="CZ104" s="976"/>
      <c r="DA104" s="976"/>
      <c r="DB104" s="976"/>
      <c r="DC104" s="976"/>
      <c r="DD104" s="976"/>
      <c r="DE104" s="976"/>
      <c r="DF104" s="976"/>
      <c r="DG104" s="976"/>
      <c r="DH104" s="976"/>
      <c r="DI104" s="976"/>
      <c r="DJ104" s="976"/>
      <c r="DK104" s="976"/>
      <c r="DL104" s="976"/>
      <c r="DM104" s="976"/>
      <c r="DN104" s="976"/>
      <c r="DO104" s="976"/>
      <c r="DP104" s="976"/>
      <c r="DQ104" s="976"/>
      <c r="DR104" s="976"/>
      <c r="DS104" s="976"/>
      <c r="DT104" s="976"/>
      <c r="DU104" s="976"/>
      <c r="DV104" s="976"/>
      <c r="DW104" s="976"/>
      <c r="DX104" s="976"/>
      <c r="DY104" s="976"/>
      <c r="DZ104" s="976"/>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356</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357</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77" t="s">
        <v>358</v>
      </c>
      <c r="B108" s="978"/>
      <c r="C108" s="978"/>
      <c r="D108" s="978"/>
      <c r="E108" s="978"/>
      <c r="F108" s="978"/>
      <c r="G108" s="978"/>
      <c r="H108" s="978"/>
      <c r="I108" s="978"/>
      <c r="J108" s="978"/>
      <c r="K108" s="978"/>
      <c r="L108" s="978"/>
      <c r="M108" s="978"/>
      <c r="N108" s="978"/>
      <c r="O108" s="978"/>
      <c r="P108" s="978"/>
      <c r="Q108" s="978"/>
      <c r="R108" s="978"/>
      <c r="S108" s="978"/>
      <c r="T108" s="978"/>
      <c r="U108" s="978"/>
      <c r="V108" s="978"/>
      <c r="W108" s="978"/>
      <c r="X108" s="978"/>
      <c r="Y108" s="978"/>
      <c r="Z108" s="978"/>
      <c r="AA108" s="978"/>
      <c r="AB108" s="978"/>
      <c r="AC108" s="978"/>
      <c r="AD108" s="978"/>
      <c r="AE108" s="978"/>
      <c r="AF108" s="978"/>
      <c r="AG108" s="978"/>
      <c r="AH108" s="978"/>
      <c r="AI108" s="978"/>
      <c r="AJ108" s="978"/>
      <c r="AK108" s="978"/>
      <c r="AL108" s="978"/>
      <c r="AM108" s="978"/>
      <c r="AN108" s="978"/>
      <c r="AO108" s="978"/>
      <c r="AP108" s="978"/>
      <c r="AQ108" s="978"/>
      <c r="AR108" s="978"/>
      <c r="AS108" s="978"/>
      <c r="AT108" s="979"/>
      <c r="AU108" s="977" t="s">
        <v>359</v>
      </c>
      <c r="AV108" s="978"/>
      <c r="AW108" s="978"/>
      <c r="AX108" s="978"/>
      <c r="AY108" s="978"/>
      <c r="AZ108" s="978"/>
      <c r="BA108" s="978"/>
      <c r="BB108" s="978"/>
      <c r="BC108" s="978"/>
      <c r="BD108" s="978"/>
      <c r="BE108" s="978"/>
      <c r="BF108" s="978"/>
      <c r="BG108" s="978"/>
      <c r="BH108" s="978"/>
      <c r="BI108" s="978"/>
      <c r="BJ108" s="978"/>
      <c r="BK108" s="978"/>
      <c r="BL108" s="978"/>
      <c r="BM108" s="978"/>
      <c r="BN108" s="978"/>
      <c r="BO108" s="978"/>
      <c r="BP108" s="978"/>
      <c r="BQ108" s="978"/>
      <c r="BR108" s="978"/>
      <c r="BS108" s="978"/>
      <c r="BT108" s="978"/>
      <c r="BU108" s="978"/>
      <c r="BV108" s="978"/>
      <c r="BW108" s="978"/>
      <c r="BX108" s="978"/>
      <c r="BY108" s="978"/>
      <c r="BZ108" s="978"/>
      <c r="CA108" s="978"/>
      <c r="CB108" s="978"/>
      <c r="CC108" s="978"/>
      <c r="CD108" s="978"/>
      <c r="CE108" s="978"/>
      <c r="CF108" s="978"/>
      <c r="CG108" s="978"/>
      <c r="CH108" s="978"/>
      <c r="CI108" s="978"/>
      <c r="CJ108" s="978"/>
      <c r="CK108" s="978"/>
      <c r="CL108" s="978"/>
      <c r="CM108" s="978"/>
      <c r="CN108" s="978"/>
      <c r="CO108" s="978"/>
      <c r="CP108" s="978"/>
      <c r="CQ108" s="978"/>
      <c r="CR108" s="978"/>
      <c r="CS108" s="978"/>
      <c r="CT108" s="978"/>
      <c r="CU108" s="978"/>
      <c r="CV108" s="978"/>
      <c r="CW108" s="978"/>
      <c r="CX108" s="978"/>
      <c r="CY108" s="978"/>
      <c r="CZ108" s="978"/>
      <c r="DA108" s="978"/>
      <c r="DB108" s="978"/>
      <c r="DC108" s="978"/>
      <c r="DD108" s="978"/>
      <c r="DE108" s="978"/>
      <c r="DF108" s="978"/>
      <c r="DG108" s="978"/>
      <c r="DH108" s="978"/>
      <c r="DI108" s="978"/>
      <c r="DJ108" s="978"/>
      <c r="DK108" s="978"/>
      <c r="DL108" s="978"/>
      <c r="DM108" s="978"/>
      <c r="DN108" s="978"/>
      <c r="DO108" s="978"/>
      <c r="DP108" s="978"/>
      <c r="DQ108" s="978"/>
      <c r="DR108" s="978"/>
      <c r="DS108" s="978"/>
      <c r="DT108" s="978"/>
      <c r="DU108" s="978"/>
      <c r="DV108" s="978"/>
      <c r="DW108" s="978"/>
      <c r="DX108" s="978"/>
      <c r="DY108" s="978"/>
      <c r="DZ108" s="979"/>
    </row>
    <row r="109" spans="1:131" s="226" customFormat="1" ht="26.25" customHeight="1">
      <c r="A109" s="972" t="s">
        <v>360</v>
      </c>
      <c r="B109" s="953"/>
      <c r="C109" s="953"/>
      <c r="D109" s="953"/>
      <c r="E109" s="953"/>
      <c r="F109" s="953"/>
      <c r="G109" s="953"/>
      <c r="H109" s="953"/>
      <c r="I109" s="953"/>
      <c r="J109" s="953"/>
      <c r="K109" s="953"/>
      <c r="L109" s="953"/>
      <c r="M109" s="953"/>
      <c r="N109" s="953"/>
      <c r="O109" s="953"/>
      <c r="P109" s="953"/>
      <c r="Q109" s="953"/>
      <c r="R109" s="953"/>
      <c r="S109" s="953"/>
      <c r="T109" s="953"/>
      <c r="U109" s="953"/>
      <c r="V109" s="953"/>
      <c r="W109" s="953"/>
      <c r="X109" s="953"/>
      <c r="Y109" s="953"/>
      <c r="Z109" s="954"/>
      <c r="AA109" s="952" t="s">
        <v>361</v>
      </c>
      <c r="AB109" s="953"/>
      <c r="AC109" s="953"/>
      <c r="AD109" s="953"/>
      <c r="AE109" s="954"/>
      <c r="AF109" s="952" t="s">
        <v>362</v>
      </c>
      <c r="AG109" s="953"/>
      <c r="AH109" s="953"/>
      <c r="AI109" s="953"/>
      <c r="AJ109" s="954"/>
      <c r="AK109" s="952" t="s">
        <v>266</v>
      </c>
      <c r="AL109" s="953"/>
      <c r="AM109" s="953"/>
      <c r="AN109" s="953"/>
      <c r="AO109" s="954"/>
      <c r="AP109" s="952" t="s">
        <v>363</v>
      </c>
      <c r="AQ109" s="953"/>
      <c r="AR109" s="953"/>
      <c r="AS109" s="953"/>
      <c r="AT109" s="955"/>
      <c r="AU109" s="972" t="s">
        <v>360</v>
      </c>
      <c r="AV109" s="953"/>
      <c r="AW109" s="953"/>
      <c r="AX109" s="953"/>
      <c r="AY109" s="953"/>
      <c r="AZ109" s="953"/>
      <c r="BA109" s="953"/>
      <c r="BB109" s="953"/>
      <c r="BC109" s="953"/>
      <c r="BD109" s="953"/>
      <c r="BE109" s="953"/>
      <c r="BF109" s="953"/>
      <c r="BG109" s="953"/>
      <c r="BH109" s="953"/>
      <c r="BI109" s="953"/>
      <c r="BJ109" s="953"/>
      <c r="BK109" s="953"/>
      <c r="BL109" s="953"/>
      <c r="BM109" s="953"/>
      <c r="BN109" s="953"/>
      <c r="BO109" s="953"/>
      <c r="BP109" s="954"/>
      <c r="BQ109" s="952" t="s">
        <v>361</v>
      </c>
      <c r="BR109" s="953"/>
      <c r="BS109" s="953"/>
      <c r="BT109" s="953"/>
      <c r="BU109" s="954"/>
      <c r="BV109" s="952" t="s">
        <v>362</v>
      </c>
      <c r="BW109" s="953"/>
      <c r="BX109" s="953"/>
      <c r="BY109" s="953"/>
      <c r="BZ109" s="954"/>
      <c r="CA109" s="952" t="s">
        <v>266</v>
      </c>
      <c r="CB109" s="953"/>
      <c r="CC109" s="953"/>
      <c r="CD109" s="953"/>
      <c r="CE109" s="954"/>
      <c r="CF109" s="973" t="s">
        <v>363</v>
      </c>
      <c r="CG109" s="973"/>
      <c r="CH109" s="973"/>
      <c r="CI109" s="973"/>
      <c r="CJ109" s="973"/>
      <c r="CK109" s="952" t="s">
        <v>364</v>
      </c>
      <c r="CL109" s="953"/>
      <c r="CM109" s="953"/>
      <c r="CN109" s="953"/>
      <c r="CO109" s="953"/>
      <c r="CP109" s="953"/>
      <c r="CQ109" s="953"/>
      <c r="CR109" s="953"/>
      <c r="CS109" s="953"/>
      <c r="CT109" s="953"/>
      <c r="CU109" s="953"/>
      <c r="CV109" s="953"/>
      <c r="CW109" s="953"/>
      <c r="CX109" s="953"/>
      <c r="CY109" s="953"/>
      <c r="CZ109" s="953"/>
      <c r="DA109" s="953"/>
      <c r="DB109" s="953"/>
      <c r="DC109" s="953"/>
      <c r="DD109" s="953"/>
      <c r="DE109" s="953"/>
      <c r="DF109" s="954"/>
      <c r="DG109" s="952" t="s">
        <v>361</v>
      </c>
      <c r="DH109" s="953"/>
      <c r="DI109" s="953"/>
      <c r="DJ109" s="953"/>
      <c r="DK109" s="954"/>
      <c r="DL109" s="952" t="s">
        <v>362</v>
      </c>
      <c r="DM109" s="953"/>
      <c r="DN109" s="953"/>
      <c r="DO109" s="953"/>
      <c r="DP109" s="954"/>
      <c r="DQ109" s="952" t="s">
        <v>266</v>
      </c>
      <c r="DR109" s="953"/>
      <c r="DS109" s="953"/>
      <c r="DT109" s="953"/>
      <c r="DU109" s="954"/>
      <c r="DV109" s="952" t="s">
        <v>363</v>
      </c>
      <c r="DW109" s="953"/>
      <c r="DX109" s="953"/>
      <c r="DY109" s="953"/>
      <c r="DZ109" s="955"/>
    </row>
    <row r="110" spans="1:131" s="226" customFormat="1" ht="26.25" customHeight="1">
      <c r="A110" s="956" t="s">
        <v>365</v>
      </c>
      <c r="B110" s="957"/>
      <c r="C110" s="957"/>
      <c r="D110" s="957"/>
      <c r="E110" s="957"/>
      <c r="F110" s="957"/>
      <c r="G110" s="957"/>
      <c r="H110" s="957"/>
      <c r="I110" s="957"/>
      <c r="J110" s="957"/>
      <c r="K110" s="957"/>
      <c r="L110" s="957"/>
      <c r="M110" s="957"/>
      <c r="N110" s="957"/>
      <c r="O110" s="957"/>
      <c r="P110" s="957"/>
      <c r="Q110" s="957"/>
      <c r="R110" s="957"/>
      <c r="S110" s="957"/>
      <c r="T110" s="957"/>
      <c r="U110" s="957"/>
      <c r="V110" s="957"/>
      <c r="W110" s="957"/>
      <c r="X110" s="957"/>
      <c r="Y110" s="957"/>
      <c r="Z110" s="958"/>
      <c r="AA110" s="959">
        <v>3823374</v>
      </c>
      <c r="AB110" s="960"/>
      <c r="AC110" s="960"/>
      <c r="AD110" s="960"/>
      <c r="AE110" s="961"/>
      <c r="AF110" s="962">
        <v>3714807</v>
      </c>
      <c r="AG110" s="960"/>
      <c r="AH110" s="960"/>
      <c r="AI110" s="960"/>
      <c r="AJ110" s="961"/>
      <c r="AK110" s="962">
        <v>3431437</v>
      </c>
      <c r="AL110" s="960"/>
      <c r="AM110" s="960"/>
      <c r="AN110" s="960"/>
      <c r="AO110" s="961"/>
      <c r="AP110" s="963">
        <v>31.7</v>
      </c>
      <c r="AQ110" s="964"/>
      <c r="AR110" s="964"/>
      <c r="AS110" s="964"/>
      <c r="AT110" s="965"/>
      <c r="AU110" s="966" t="s">
        <v>73</v>
      </c>
      <c r="AV110" s="967"/>
      <c r="AW110" s="967"/>
      <c r="AX110" s="967"/>
      <c r="AY110" s="967"/>
      <c r="AZ110" s="989" t="s">
        <v>366</v>
      </c>
      <c r="BA110" s="957"/>
      <c r="BB110" s="957"/>
      <c r="BC110" s="957"/>
      <c r="BD110" s="957"/>
      <c r="BE110" s="957"/>
      <c r="BF110" s="957"/>
      <c r="BG110" s="957"/>
      <c r="BH110" s="957"/>
      <c r="BI110" s="957"/>
      <c r="BJ110" s="957"/>
      <c r="BK110" s="957"/>
      <c r="BL110" s="957"/>
      <c r="BM110" s="957"/>
      <c r="BN110" s="957"/>
      <c r="BO110" s="957"/>
      <c r="BP110" s="958"/>
      <c r="BQ110" s="990">
        <v>32558486</v>
      </c>
      <c r="BR110" s="991"/>
      <c r="BS110" s="991"/>
      <c r="BT110" s="991"/>
      <c r="BU110" s="991"/>
      <c r="BV110" s="991">
        <v>32395589</v>
      </c>
      <c r="BW110" s="991"/>
      <c r="BX110" s="991"/>
      <c r="BY110" s="991"/>
      <c r="BZ110" s="991"/>
      <c r="CA110" s="991">
        <v>32190105</v>
      </c>
      <c r="CB110" s="991"/>
      <c r="CC110" s="991"/>
      <c r="CD110" s="991"/>
      <c r="CE110" s="991"/>
      <c r="CF110" s="1004">
        <v>296.89999999999998</v>
      </c>
      <c r="CG110" s="1005"/>
      <c r="CH110" s="1005"/>
      <c r="CI110" s="1005"/>
      <c r="CJ110" s="1005"/>
      <c r="CK110" s="1006" t="s">
        <v>367</v>
      </c>
      <c r="CL110" s="1007"/>
      <c r="CM110" s="989" t="s">
        <v>368</v>
      </c>
      <c r="CN110" s="957"/>
      <c r="CO110" s="957"/>
      <c r="CP110" s="957"/>
      <c r="CQ110" s="957"/>
      <c r="CR110" s="957"/>
      <c r="CS110" s="957"/>
      <c r="CT110" s="957"/>
      <c r="CU110" s="957"/>
      <c r="CV110" s="957"/>
      <c r="CW110" s="957"/>
      <c r="CX110" s="957"/>
      <c r="CY110" s="957"/>
      <c r="CZ110" s="957"/>
      <c r="DA110" s="957"/>
      <c r="DB110" s="957"/>
      <c r="DC110" s="957"/>
      <c r="DD110" s="957"/>
      <c r="DE110" s="957"/>
      <c r="DF110" s="958"/>
      <c r="DG110" s="990" t="s">
        <v>129</v>
      </c>
      <c r="DH110" s="991"/>
      <c r="DI110" s="991"/>
      <c r="DJ110" s="991"/>
      <c r="DK110" s="991"/>
      <c r="DL110" s="991" t="s">
        <v>369</v>
      </c>
      <c r="DM110" s="991"/>
      <c r="DN110" s="991"/>
      <c r="DO110" s="991"/>
      <c r="DP110" s="991"/>
      <c r="DQ110" s="991" t="s">
        <v>370</v>
      </c>
      <c r="DR110" s="991"/>
      <c r="DS110" s="991"/>
      <c r="DT110" s="991"/>
      <c r="DU110" s="991"/>
      <c r="DV110" s="992" t="s">
        <v>129</v>
      </c>
      <c r="DW110" s="992"/>
      <c r="DX110" s="992"/>
      <c r="DY110" s="992"/>
      <c r="DZ110" s="993"/>
    </row>
    <row r="111" spans="1:131" s="226" customFormat="1" ht="26.25" customHeight="1">
      <c r="A111" s="994" t="s">
        <v>371</v>
      </c>
      <c r="B111" s="995"/>
      <c r="C111" s="995"/>
      <c r="D111" s="995"/>
      <c r="E111" s="995"/>
      <c r="F111" s="995"/>
      <c r="G111" s="995"/>
      <c r="H111" s="995"/>
      <c r="I111" s="995"/>
      <c r="J111" s="995"/>
      <c r="K111" s="995"/>
      <c r="L111" s="995"/>
      <c r="M111" s="995"/>
      <c r="N111" s="995"/>
      <c r="O111" s="995"/>
      <c r="P111" s="995"/>
      <c r="Q111" s="995"/>
      <c r="R111" s="995"/>
      <c r="S111" s="995"/>
      <c r="T111" s="995"/>
      <c r="U111" s="995"/>
      <c r="V111" s="995"/>
      <c r="W111" s="995"/>
      <c r="X111" s="995"/>
      <c r="Y111" s="995"/>
      <c r="Z111" s="996"/>
      <c r="AA111" s="997" t="s">
        <v>369</v>
      </c>
      <c r="AB111" s="998"/>
      <c r="AC111" s="998"/>
      <c r="AD111" s="998"/>
      <c r="AE111" s="999"/>
      <c r="AF111" s="1000" t="s">
        <v>369</v>
      </c>
      <c r="AG111" s="998"/>
      <c r="AH111" s="998"/>
      <c r="AI111" s="998"/>
      <c r="AJ111" s="999"/>
      <c r="AK111" s="1000" t="s">
        <v>129</v>
      </c>
      <c r="AL111" s="998"/>
      <c r="AM111" s="998"/>
      <c r="AN111" s="998"/>
      <c r="AO111" s="999"/>
      <c r="AP111" s="1001" t="s">
        <v>129</v>
      </c>
      <c r="AQ111" s="1002"/>
      <c r="AR111" s="1002"/>
      <c r="AS111" s="1002"/>
      <c r="AT111" s="1003"/>
      <c r="AU111" s="968"/>
      <c r="AV111" s="969"/>
      <c r="AW111" s="969"/>
      <c r="AX111" s="969"/>
      <c r="AY111" s="969"/>
      <c r="AZ111" s="982" t="s">
        <v>372</v>
      </c>
      <c r="BA111" s="983"/>
      <c r="BB111" s="983"/>
      <c r="BC111" s="983"/>
      <c r="BD111" s="983"/>
      <c r="BE111" s="983"/>
      <c r="BF111" s="983"/>
      <c r="BG111" s="983"/>
      <c r="BH111" s="983"/>
      <c r="BI111" s="983"/>
      <c r="BJ111" s="983"/>
      <c r="BK111" s="983"/>
      <c r="BL111" s="983"/>
      <c r="BM111" s="983"/>
      <c r="BN111" s="983"/>
      <c r="BO111" s="983"/>
      <c r="BP111" s="984"/>
      <c r="BQ111" s="985" t="s">
        <v>370</v>
      </c>
      <c r="BR111" s="986"/>
      <c r="BS111" s="986"/>
      <c r="BT111" s="986"/>
      <c r="BU111" s="986"/>
      <c r="BV111" s="986" t="s">
        <v>129</v>
      </c>
      <c r="BW111" s="986"/>
      <c r="BX111" s="986"/>
      <c r="BY111" s="986"/>
      <c r="BZ111" s="986"/>
      <c r="CA111" s="986" t="s">
        <v>370</v>
      </c>
      <c r="CB111" s="986"/>
      <c r="CC111" s="986"/>
      <c r="CD111" s="986"/>
      <c r="CE111" s="986"/>
      <c r="CF111" s="980" t="s">
        <v>129</v>
      </c>
      <c r="CG111" s="981"/>
      <c r="CH111" s="981"/>
      <c r="CI111" s="981"/>
      <c r="CJ111" s="981"/>
      <c r="CK111" s="1008"/>
      <c r="CL111" s="1009"/>
      <c r="CM111" s="982" t="s">
        <v>373</v>
      </c>
      <c r="CN111" s="983"/>
      <c r="CO111" s="983"/>
      <c r="CP111" s="983"/>
      <c r="CQ111" s="983"/>
      <c r="CR111" s="983"/>
      <c r="CS111" s="983"/>
      <c r="CT111" s="983"/>
      <c r="CU111" s="983"/>
      <c r="CV111" s="983"/>
      <c r="CW111" s="983"/>
      <c r="CX111" s="983"/>
      <c r="CY111" s="983"/>
      <c r="CZ111" s="983"/>
      <c r="DA111" s="983"/>
      <c r="DB111" s="983"/>
      <c r="DC111" s="983"/>
      <c r="DD111" s="983"/>
      <c r="DE111" s="983"/>
      <c r="DF111" s="984"/>
      <c r="DG111" s="985" t="s">
        <v>129</v>
      </c>
      <c r="DH111" s="986"/>
      <c r="DI111" s="986"/>
      <c r="DJ111" s="986"/>
      <c r="DK111" s="986"/>
      <c r="DL111" s="986" t="s">
        <v>129</v>
      </c>
      <c r="DM111" s="986"/>
      <c r="DN111" s="986"/>
      <c r="DO111" s="986"/>
      <c r="DP111" s="986"/>
      <c r="DQ111" s="986" t="s">
        <v>129</v>
      </c>
      <c r="DR111" s="986"/>
      <c r="DS111" s="986"/>
      <c r="DT111" s="986"/>
      <c r="DU111" s="986"/>
      <c r="DV111" s="987" t="s">
        <v>369</v>
      </c>
      <c r="DW111" s="987"/>
      <c r="DX111" s="987"/>
      <c r="DY111" s="987"/>
      <c r="DZ111" s="988"/>
    </row>
    <row r="112" spans="1:131" s="226" customFormat="1" ht="26.25" customHeight="1">
      <c r="A112" s="1012" t="s">
        <v>374</v>
      </c>
      <c r="B112" s="1013"/>
      <c r="C112" s="983" t="s">
        <v>375</v>
      </c>
      <c r="D112" s="983"/>
      <c r="E112" s="983"/>
      <c r="F112" s="983"/>
      <c r="G112" s="983"/>
      <c r="H112" s="983"/>
      <c r="I112" s="983"/>
      <c r="J112" s="983"/>
      <c r="K112" s="983"/>
      <c r="L112" s="983"/>
      <c r="M112" s="983"/>
      <c r="N112" s="983"/>
      <c r="O112" s="983"/>
      <c r="P112" s="983"/>
      <c r="Q112" s="983"/>
      <c r="R112" s="983"/>
      <c r="S112" s="983"/>
      <c r="T112" s="983"/>
      <c r="U112" s="983"/>
      <c r="V112" s="983"/>
      <c r="W112" s="983"/>
      <c r="X112" s="983"/>
      <c r="Y112" s="983"/>
      <c r="Z112" s="984"/>
      <c r="AA112" s="1018" t="s">
        <v>129</v>
      </c>
      <c r="AB112" s="1019"/>
      <c r="AC112" s="1019"/>
      <c r="AD112" s="1019"/>
      <c r="AE112" s="1020"/>
      <c r="AF112" s="1021" t="s">
        <v>376</v>
      </c>
      <c r="AG112" s="1019"/>
      <c r="AH112" s="1019"/>
      <c r="AI112" s="1019"/>
      <c r="AJ112" s="1020"/>
      <c r="AK112" s="1021" t="s">
        <v>129</v>
      </c>
      <c r="AL112" s="1019"/>
      <c r="AM112" s="1019"/>
      <c r="AN112" s="1019"/>
      <c r="AO112" s="1020"/>
      <c r="AP112" s="1022" t="s">
        <v>370</v>
      </c>
      <c r="AQ112" s="1023"/>
      <c r="AR112" s="1023"/>
      <c r="AS112" s="1023"/>
      <c r="AT112" s="1024"/>
      <c r="AU112" s="968"/>
      <c r="AV112" s="969"/>
      <c r="AW112" s="969"/>
      <c r="AX112" s="969"/>
      <c r="AY112" s="969"/>
      <c r="AZ112" s="982" t="s">
        <v>377</v>
      </c>
      <c r="BA112" s="983"/>
      <c r="BB112" s="983"/>
      <c r="BC112" s="983"/>
      <c r="BD112" s="983"/>
      <c r="BE112" s="983"/>
      <c r="BF112" s="983"/>
      <c r="BG112" s="983"/>
      <c r="BH112" s="983"/>
      <c r="BI112" s="983"/>
      <c r="BJ112" s="983"/>
      <c r="BK112" s="983"/>
      <c r="BL112" s="983"/>
      <c r="BM112" s="983"/>
      <c r="BN112" s="983"/>
      <c r="BO112" s="983"/>
      <c r="BP112" s="984"/>
      <c r="BQ112" s="985">
        <v>3314292</v>
      </c>
      <c r="BR112" s="986"/>
      <c r="BS112" s="986"/>
      <c r="BT112" s="986"/>
      <c r="BU112" s="986"/>
      <c r="BV112" s="986">
        <v>3309804</v>
      </c>
      <c r="BW112" s="986"/>
      <c r="BX112" s="986"/>
      <c r="BY112" s="986"/>
      <c r="BZ112" s="986"/>
      <c r="CA112" s="986">
        <v>2681053</v>
      </c>
      <c r="CB112" s="986"/>
      <c r="CC112" s="986"/>
      <c r="CD112" s="986"/>
      <c r="CE112" s="986"/>
      <c r="CF112" s="980">
        <v>24.7</v>
      </c>
      <c r="CG112" s="981"/>
      <c r="CH112" s="981"/>
      <c r="CI112" s="981"/>
      <c r="CJ112" s="981"/>
      <c r="CK112" s="1008"/>
      <c r="CL112" s="1009"/>
      <c r="CM112" s="982" t="s">
        <v>378</v>
      </c>
      <c r="CN112" s="983"/>
      <c r="CO112" s="983"/>
      <c r="CP112" s="983"/>
      <c r="CQ112" s="983"/>
      <c r="CR112" s="983"/>
      <c r="CS112" s="983"/>
      <c r="CT112" s="983"/>
      <c r="CU112" s="983"/>
      <c r="CV112" s="983"/>
      <c r="CW112" s="983"/>
      <c r="CX112" s="983"/>
      <c r="CY112" s="983"/>
      <c r="CZ112" s="983"/>
      <c r="DA112" s="983"/>
      <c r="DB112" s="983"/>
      <c r="DC112" s="983"/>
      <c r="DD112" s="983"/>
      <c r="DE112" s="983"/>
      <c r="DF112" s="984"/>
      <c r="DG112" s="985" t="s">
        <v>369</v>
      </c>
      <c r="DH112" s="986"/>
      <c r="DI112" s="986"/>
      <c r="DJ112" s="986"/>
      <c r="DK112" s="986"/>
      <c r="DL112" s="986" t="s">
        <v>129</v>
      </c>
      <c r="DM112" s="986"/>
      <c r="DN112" s="986"/>
      <c r="DO112" s="986"/>
      <c r="DP112" s="986"/>
      <c r="DQ112" s="986" t="s">
        <v>379</v>
      </c>
      <c r="DR112" s="986"/>
      <c r="DS112" s="986"/>
      <c r="DT112" s="986"/>
      <c r="DU112" s="986"/>
      <c r="DV112" s="987" t="s">
        <v>379</v>
      </c>
      <c r="DW112" s="987"/>
      <c r="DX112" s="987"/>
      <c r="DY112" s="987"/>
      <c r="DZ112" s="988"/>
    </row>
    <row r="113" spans="1:130" s="226" customFormat="1" ht="26.25" customHeight="1">
      <c r="A113" s="1014"/>
      <c r="B113" s="1015"/>
      <c r="C113" s="983" t="s">
        <v>380</v>
      </c>
      <c r="D113" s="983"/>
      <c r="E113" s="983"/>
      <c r="F113" s="983"/>
      <c r="G113" s="983"/>
      <c r="H113" s="983"/>
      <c r="I113" s="983"/>
      <c r="J113" s="983"/>
      <c r="K113" s="983"/>
      <c r="L113" s="983"/>
      <c r="M113" s="983"/>
      <c r="N113" s="983"/>
      <c r="O113" s="983"/>
      <c r="P113" s="983"/>
      <c r="Q113" s="983"/>
      <c r="R113" s="983"/>
      <c r="S113" s="983"/>
      <c r="T113" s="983"/>
      <c r="U113" s="983"/>
      <c r="V113" s="983"/>
      <c r="W113" s="983"/>
      <c r="X113" s="983"/>
      <c r="Y113" s="983"/>
      <c r="Z113" s="984"/>
      <c r="AA113" s="997">
        <v>270869</v>
      </c>
      <c r="AB113" s="998"/>
      <c r="AC113" s="998"/>
      <c r="AD113" s="998"/>
      <c r="AE113" s="999"/>
      <c r="AF113" s="1000">
        <v>272708</v>
      </c>
      <c r="AG113" s="998"/>
      <c r="AH113" s="998"/>
      <c r="AI113" s="998"/>
      <c r="AJ113" s="999"/>
      <c r="AK113" s="1000">
        <v>280176</v>
      </c>
      <c r="AL113" s="998"/>
      <c r="AM113" s="998"/>
      <c r="AN113" s="998"/>
      <c r="AO113" s="999"/>
      <c r="AP113" s="1001">
        <v>2.6</v>
      </c>
      <c r="AQ113" s="1002"/>
      <c r="AR113" s="1002"/>
      <c r="AS113" s="1002"/>
      <c r="AT113" s="1003"/>
      <c r="AU113" s="968"/>
      <c r="AV113" s="969"/>
      <c r="AW113" s="969"/>
      <c r="AX113" s="969"/>
      <c r="AY113" s="969"/>
      <c r="AZ113" s="982" t="s">
        <v>381</v>
      </c>
      <c r="BA113" s="983"/>
      <c r="BB113" s="983"/>
      <c r="BC113" s="983"/>
      <c r="BD113" s="983"/>
      <c r="BE113" s="983"/>
      <c r="BF113" s="983"/>
      <c r="BG113" s="983"/>
      <c r="BH113" s="983"/>
      <c r="BI113" s="983"/>
      <c r="BJ113" s="983"/>
      <c r="BK113" s="983"/>
      <c r="BL113" s="983"/>
      <c r="BM113" s="983"/>
      <c r="BN113" s="983"/>
      <c r="BO113" s="983"/>
      <c r="BP113" s="984"/>
      <c r="BQ113" s="985">
        <v>25730</v>
      </c>
      <c r="BR113" s="986"/>
      <c r="BS113" s="986"/>
      <c r="BT113" s="986"/>
      <c r="BU113" s="986"/>
      <c r="BV113" s="986">
        <v>17334</v>
      </c>
      <c r="BW113" s="986"/>
      <c r="BX113" s="986"/>
      <c r="BY113" s="986"/>
      <c r="BZ113" s="986"/>
      <c r="CA113" s="986">
        <v>10067</v>
      </c>
      <c r="CB113" s="986"/>
      <c r="CC113" s="986"/>
      <c r="CD113" s="986"/>
      <c r="CE113" s="986"/>
      <c r="CF113" s="980">
        <v>0.1</v>
      </c>
      <c r="CG113" s="981"/>
      <c r="CH113" s="981"/>
      <c r="CI113" s="981"/>
      <c r="CJ113" s="981"/>
      <c r="CK113" s="1008"/>
      <c r="CL113" s="1009"/>
      <c r="CM113" s="982" t="s">
        <v>382</v>
      </c>
      <c r="CN113" s="983"/>
      <c r="CO113" s="983"/>
      <c r="CP113" s="983"/>
      <c r="CQ113" s="983"/>
      <c r="CR113" s="983"/>
      <c r="CS113" s="983"/>
      <c r="CT113" s="983"/>
      <c r="CU113" s="983"/>
      <c r="CV113" s="983"/>
      <c r="CW113" s="983"/>
      <c r="CX113" s="983"/>
      <c r="CY113" s="983"/>
      <c r="CZ113" s="983"/>
      <c r="DA113" s="983"/>
      <c r="DB113" s="983"/>
      <c r="DC113" s="983"/>
      <c r="DD113" s="983"/>
      <c r="DE113" s="983"/>
      <c r="DF113" s="984"/>
      <c r="DG113" s="1018" t="s">
        <v>129</v>
      </c>
      <c r="DH113" s="1019"/>
      <c r="DI113" s="1019"/>
      <c r="DJ113" s="1019"/>
      <c r="DK113" s="1020"/>
      <c r="DL113" s="1021" t="s">
        <v>369</v>
      </c>
      <c r="DM113" s="1019"/>
      <c r="DN113" s="1019"/>
      <c r="DO113" s="1019"/>
      <c r="DP113" s="1020"/>
      <c r="DQ113" s="1021" t="s">
        <v>383</v>
      </c>
      <c r="DR113" s="1019"/>
      <c r="DS113" s="1019"/>
      <c r="DT113" s="1019"/>
      <c r="DU113" s="1020"/>
      <c r="DV113" s="1022" t="s">
        <v>129</v>
      </c>
      <c r="DW113" s="1023"/>
      <c r="DX113" s="1023"/>
      <c r="DY113" s="1023"/>
      <c r="DZ113" s="1024"/>
    </row>
    <row r="114" spans="1:130" s="226" customFormat="1" ht="26.25" customHeight="1">
      <c r="A114" s="1014"/>
      <c r="B114" s="1015"/>
      <c r="C114" s="983" t="s">
        <v>384</v>
      </c>
      <c r="D114" s="983"/>
      <c r="E114" s="983"/>
      <c r="F114" s="983"/>
      <c r="G114" s="983"/>
      <c r="H114" s="983"/>
      <c r="I114" s="983"/>
      <c r="J114" s="983"/>
      <c r="K114" s="983"/>
      <c r="L114" s="983"/>
      <c r="M114" s="983"/>
      <c r="N114" s="983"/>
      <c r="O114" s="983"/>
      <c r="P114" s="983"/>
      <c r="Q114" s="983"/>
      <c r="R114" s="983"/>
      <c r="S114" s="983"/>
      <c r="T114" s="983"/>
      <c r="U114" s="983"/>
      <c r="V114" s="983"/>
      <c r="W114" s="983"/>
      <c r="X114" s="983"/>
      <c r="Y114" s="983"/>
      <c r="Z114" s="984"/>
      <c r="AA114" s="1018">
        <v>7304</v>
      </c>
      <c r="AB114" s="1019"/>
      <c r="AC114" s="1019"/>
      <c r="AD114" s="1019"/>
      <c r="AE114" s="1020"/>
      <c r="AF114" s="1021">
        <v>7256</v>
      </c>
      <c r="AG114" s="1019"/>
      <c r="AH114" s="1019"/>
      <c r="AI114" s="1019"/>
      <c r="AJ114" s="1020"/>
      <c r="AK114" s="1021">
        <v>7187</v>
      </c>
      <c r="AL114" s="1019"/>
      <c r="AM114" s="1019"/>
      <c r="AN114" s="1019"/>
      <c r="AO114" s="1020"/>
      <c r="AP114" s="1022">
        <v>0.1</v>
      </c>
      <c r="AQ114" s="1023"/>
      <c r="AR114" s="1023"/>
      <c r="AS114" s="1023"/>
      <c r="AT114" s="1024"/>
      <c r="AU114" s="968"/>
      <c r="AV114" s="969"/>
      <c r="AW114" s="969"/>
      <c r="AX114" s="969"/>
      <c r="AY114" s="969"/>
      <c r="AZ114" s="982" t="s">
        <v>385</v>
      </c>
      <c r="BA114" s="983"/>
      <c r="BB114" s="983"/>
      <c r="BC114" s="983"/>
      <c r="BD114" s="983"/>
      <c r="BE114" s="983"/>
      <c r="BF114" s="983"/>
      <c r="BG114" s="983"/>
      <c r="BH114" s="983"/>
      <c r="BI114" s="983"/>
      <c r="BJ114" s="983"/>
      <c r="BK114" s="983"/>
      <c r="BL114" s="983"/>
      <c r="BM114" s="983"/>
      <c r="BN114" s="983"/>
      <c r="BO114" s="983"/>
      <c r="BP114" s="984"/>
      <c r="BQ114" s="985">
        <v>4392826</v>
      </c>
      <c r="BR114" s="986"/>
      <c r="BS114" s="986"/>
      <c r="BT114" s="986"/>
      <c r="BU114" s="986"/>
      <c r="BV114" s="986">
        <v>4274160</v>
      </c>
      <c r="BW114" s="986"/>
      <c r="BX114" s="986"/>
      <c r="BY114" s="986"/>
      <c r="BZ114" s="986"/>
      <c r="CA114" s="986">
        <v>4201480</v>
      </c>
      <c r="CB114" s="986"/>
      <c r="CC114" s="986"/>
      <c r="CD114" s="986"/>
      <c r="CE114" s="986"/>
      <c r="CF114" s="980">
        <v>38.799999999999997</v>
      </c>
      <c r="CG114" s="981"/>
      <c r="CH114" s="981"/>
      <c r="CI114" s="981"/>
      <c r="CJ114" s="981"/>
      <c r="CK114" s="1008"/>
      <c r="CL114" s="1009"/>
      <c r="CM114" s="982" t="s">
        <v>386</v>
      </c>
      <c r="CN114" s="983"/>
      <c r="CO114" s="983"/>
      <c r="CP114" s="983"/>
      <c r="CQ114" s="983"/>
      <c r="CR114" s="983"/>
      <c r="CS114" s="983"/>
      <c r="CT114" s="983"/>
      <c r="CU114" s="983"/>
      <c r="CV114" s="983"/>
      <c r="CW114" s="983"/>
      <c r="CX114" s="983"/>
      <c r="CY114" s="983"/>
      <c r="CZ114" s="983"/>
      <c r="DA114" s="983"/>
      <c r="DB114" s="983"/>
      <c r="DC114" s="983"/>
      <c r="DD114" s="983"/>
      <c r="DE114" s="983"/>
      <c r="DF114" s="984"/>
      <c r="DG114" s="1018" t="s">
        <v>369</v>
      </c>
      <c r="DH114" s="1019"/>
      <c r="DI114" s="1019"/>
      <c r="DJ114" s="1019"/>
      <c r="DK114" s="1020"/>
      <c r="DL114" s="1021" t="s">
        <v>376</v>
      </c>
      <c r="DM114" s="1019"/>
      <c r="DN114" s="1019"/>
      <c r="DO114" s="1019"/>
      <c r="DP114" s="1020"/>
      <c r="DQ114" s="1021" t="s">
        <v>383</v>
      </c>
      <c r="DR114" s="1019"/>
      <c r="DS114" s="1019"/>
      <c r="DT114" s="1019"/>
      <c r="DU114" s="1020"/>
      <c r="DV114" s="1022" t="s">
        <v>129</v>
      </c>
      <c r="DW114" s="1023"/>
      <c r="DX114" s="1023"/>
      <c r="DY114" s="1023"/>
      <c r="DZ114" s="1024"/>
    </row>
    <row r="115" spans="1:130" s="226" customFormat="1" ht="26.25" customHeight="1">
      <c r="A115" s="1014"/>
      <c r="B115" s="1015"/>
      <c r="C115" s="983" t="s">
        <v>387</v>
      </c>
      <c r="D115" s="983"/>
      <c r="E115" s="983"/>
      <c r="F115" s="983"/>
      <c r="G115" s="983"/>
      <c r="H115" s="983"/>
      <c r="I115" s="983"/>
      <c r="J115" s="983"/>
      <c r="K115" s="983"/>
      <c r="L115" s="983"/>
      <c r="M115" s="983"/>
      <c r="N115" s="983"/>
      <c r="O115" s="983"/>
      <c r="P115" s="983"/>
      <c r="Q115" s="983"/>
      <c r="R115" s="983"/>
      <c r="S115" s="983"/>
      <c r="T115" s="983"/>
      <c r="U115" s="983"/>
      <c r="V115" s="983"/>
      <c r="W115" s="983"/>
      <c r="X115" s="983"/>
      <c r="Y115" s="983"/>
      <c r="Z115" s="984"/>
      <c r="AA115" s="997" t="s">
        <v>369</v>
      </c>
      <c r="AB115" s="998"/>
      <c r="AC115" s="998"/>
      <c r="AD115" s="998"/>
      <c r="AE115" s="999"/>
      <c r="AF115" s="1000" t="s">
        <v>379</v>
      </c>
      <c r="AG115" s="998"/>
      <c r="AH115" s="998"/>
      <c r="AI115" s="998"/>
      <c r="AJ115" s="999"/>
      <c r="AK115" s="1000" t="s">
        <v>129</v>
      </c>
      <c r="AL115" s="998"/>
      <c r="AM115" s="998"/>
      <c r="AN115" s="998"/>
      <c r="AO115" s="999"/>
      <c r="AP115" s="1001" t="s">
        <v>129</v>
      </c>
      <c r="AQ115" s="1002"/>
      <c r="AR115" s="1002"/>
      <c r="AS115" s="1002"/>
      <c r="AT115" s="1003"/>
      <c r="AU115" s="968"/>
      <c r="AV115" s="969"/>
      <c r="AW115" s="969"/>
      <c r="AX115" s="969"/>
      <c r="AY115" s="969"/>
      <c r="AZ115" s="982" t="s">
        <v>388</v>
      </c>
      <c r="BA115" s="983"/>
      <c r="BB115" s="983"/>
      <c r="BC115" s="983"/>
      <c r="BD115" s="983"/>
      <c r="BE115" s="983"/>
      <c r="BF115" s="983"/>
      <c r="BG115" s="983"/>
      <c r="BH115" s="983"/>
      <c r="BI115" s="983"/>
      <c r="BJ115" s="983"/>
      <c r="BK115" s="983"/>
      <c r="BL115" s="983"/>
      <c r="BM115" s="983"/>
      <c r="BN115" s="983"/>
      <c r="BO115" s="983"/>
      <c r="BP115" s="984"/>
      <c r="BQ115" s="985" t="s">
        <v>376</v>
      </c>
      <c r="BR115" s="986"/>
      <c r="BS115" s="986"/>
      <c r="BT115" s="986"/>
      <c r="BU115" s="986"/>
      <c r="BV115" s="986" t="s">
        <v>369</v>
      </c>
      <c r="BW115" s="986"/>
      <c r="BX115" s="986"/>
      <c r="BY115" s="986"/>
      <c r="BZ115" s="986"/>
      <c r="CA115" s="986" t="s">
        <v>129</v>
      </c>
      <c r="CB115" s="986"/>
      <c r="CC115" s="986"/>
      <c r="CD115" s="986"/>
      <c r="CE115" s="986"/>
      <c r="CF115" s="980" t="s">
        <v>369</v>
      </c>
      <c r="CG115" s="981"/>
      <c r="CH115" s="981"/>
      <c r="CI115" s="981"/>
      <c r="CJ115" s="981"/>
      <c r="CK115" s="1008"/>
      <c r="CL115" s="1009"/>
      <c r="CM115" s="982" t="s">
        <v>389</v>
      </c>
      <c r="CN115" s="983"/>
      <c r="CO115" s="983"/>
      <c r="CP115" s="983"/>
      <c r="CQ115" s="983"/>
      <c r="CR115" s="983"/>
      <c r="CS115" s="983"/>
      <c r="CT115" s="983"/>
      <c r="CU115" s="983"/>
      <c r="CV115" s="983"/>
      <c r="CW115" s="983"/>
      <c r="CX115" s="983"/>
      <c r="CY115" s="983"/>
      <c r="CZ115" s="983"/>
      <c r="DA115" s="983"/>
      <c r="DB115" s="983"/>
      <c r="DC115" s="983"/>
      <c r="DD115" s="983"/>
      <c r="DE115" s="983"/>
      <c r="DF115" s="984"/>
      <c r="DG115" s="1018" t="s">
        <v>129</v>
      </c>
      <c r="DH115" s="1019"/>
      <c r="DI115" s="1019"/>
      <c r="DJ115" s="1019"/>
      <c r="DK115" s="1020"/>
      <c r="DL115" s="1021" t="s">
        <v>379</v>
      </c>
      <c r="DM115" s="1019"/>
      <c r="DN115" s="1019"/>
      <c r="DO115" s="1019"/>
      <c r="DP115" s="1020"/>
      <c r="DQ115" s="1021" t="s">
        <v>129</v>
      </c>
      <c r="DR115" s="1019"/>
      <c r="DS115" s="1019"/>
      <c r="DT115" s="1019"/>
      <c r="DU115" s="1020"/>
      <c r="DV115" s="1022" t="s">
        <v>129</v>
      </c>
      <c r="DW115" s="1023"/>
      <c r="DX115" s="1023"/>
      <c r="DY115" s="1023"/>
      <c r="DZ115" s="1024"/>
    </row>
    <row r="116" spans="1:130" s="226" customFormat="1" ht="26.25" customHeight="1">
      <c r="A116" s="1016"/>
      <c r="B116" s="1017"/>
      <c r="C116" s="1025" t="s">
        <v>390</v>
      </c>
      <c r="D116" s="1025"/>
      <c r="E116" s="1025"/>
      <c r="F116" s="1025"/>
      <c r="G116" s="1025"/>
      <c r="H116" s="1025"/>
      <c r="I116" s="1025"/>
      <c r="J116" s="1025"/>
      <c r="K116" s="1025"/>
      <c r="L116" s="1025"/>
      <c r="M116" s="1025"/>
      <c r="N116" s="1025"/>
      <c r="O116" s="1025"/>
      <c r="P116" s="1025"/>
      <c r="Q116" s="1025"/>
      <c r="R116" s="1025"/>
      <c r="S116" s="1025"/>
      <c r="T116" s="1025"/>
      <c r="U116" s="1025"/>
      <c r="V116" s="1025"/>
      <c r="W116" s="1025"/>
      <c r="X116" s="1025"/>
      <c r="Y116" s="1025"/>
      <c r="Z116" s="1026"/>
      <c r="AA116" s="1018" t="s">
        <v>369</v>
      </c>
      <c r="AB116" s="1019"/>
      <c r="AC116" s="1019"/>
      <c r="AD116" s="1019"/>
      <c r="AE116" s="1020"/>
      <c r="AF116" s="1021" t="s">
        <v>376</v>
      </c>
      <c r="AG116" s="1019"/>
      <c r="AH116" s="1019"/>
      <c r="AI116" s="1019"/>
      <c r="AJ116" s="1020"/>
      <c r="AK116" s="1021" t="s">
        <v>379</v>
      </c>
      <c r="AL116" s="1019"/>
      <c r="AM116" s="1019"/>
      <c r="AN116" s="1019"/>
      <c r="AO116" s="1020"/>
      <c r="AP116" s="1022" t="s">
        <v>129</v>
      </c>
      <c r="AQ116" s="1023"/>
      <c r="AR116" s="1023"/>
      <c r="AS116" s="1023"/>
      <c r="AT116" s="1024"/>
      <c r="AU116" s="968"/>
      <c r="AV116" s="969"/>
      <c r="AW116" s="969"/>
      <c r="AX116" s="969"/>
      <c r="AY116" s="969"/>
      <c r="AZ116" s="1027" t="s">
        <v>391</v>
      </c>
      <c r="BA116" s="1028"/>
      <c r="BB116" s="1028"/>
      <c r="BC116" s="1028"/>
      <c r="BD116" s="1028"/>
      <c r="BE116" s="1028"/>
      <c r="BF116" s="1028"/>
      <c r="BG116" s="1028"/>
      <c r="BH116" s="1028"/>
      <c r="BI116" s="1028"/>
      <c r="BJ116" s="1028"/>
      <c r="BK116" s="1028"/>
      <c r="BL116" s="1028"/>
      <c r="BM116" s="1028"/>
      <c r="BN116" s="1028"/>
      <c r="BO116" s="1028"/>
      <c r="BP116" s="1029"/>
      <c r="BQ116" s="985" t="s">
        <v>379</v>
      </c>
      <c r="BR116" s="986"/>
      <c r="BS116" s="986"/>
      <c r="BT116" s="986"/>
      <c r="BU116" s="986"/>
      <c r="BV116" s="986" t="s">
        <v>129</v>
      </c>
      <c r="BW116" s="986"/>
      <c r="BX116" s="986"/>
      <c r="BY116" s="986"/>
      <c r="BZ116" s="986"/>
      <c r="CA116" s="986" t="s">
        <v>379</v>
      </c>
      <c r="CB116" s="986"/>
      <c r="CC116" s="986"/>
      <c r="CD116" s="986"/>
      <c r="CE116" s="986"/>
      <c r="CF116" s="980" t="s">
        <v>129</v>
      </c>
      <c r="CG116" s="981"/>
      <c r="CH116" s="981"/>
      <c r="CI116" s="981"/>
      <c r="CJ116" s="981"/>
      <c r="CK116" s="1008"/>
      <c r="CL116" s="1009"/>
      <c r="CM116" s="982" t="s">
        <v>392</v>
      </c>
      <c r="CN116" s="983"/>
      <c r="CO116" s="983"/>
      <c r="CP116" s="983"/>
      <c r="CQ116" s="983"/>
      <c r="CR116" s="983"/>
      <c r="CS116" s="983"/>
      <c r="CT116" s="983"/>
      <c r="CU116" s="983"/>
      <c r="CV116" s="983"/>
      <c r="CW116" s="983"/>
      <c r="CX116" s="983"/>
      <c r="CY116" s="983"/>
      <c r="CZ116" s="983"/>
      <c r="DA116" s="983"/>
      <c r="DB116" s="983"/>
      <c r="DC116" s="983"/>
      <c r="DD116" s="983"/>
      <c r="DE116" s="983"/>
      <c r="DF116" s="984"/>
      <c r="DG116" s="1018" t="s">
        <v>369</v>
      </c>
      <c r="DH116" s="1019"/>
      <c r="DI116" s="1019"/>
      <c r="DJ116" s="1019"/>
      <c r="DK116" s="1020"/>
      <c r="DL116" s="1021" t="s">
        <v>129</v>
      </c>
      <c r="DM116" s="1019"/>
      <c r="DN116" s="1019"/>
      <c r="DO116" s="1019"/>
      <c r="DP116" s="1020"/>
      <c r="DQ116" s="1021" t="s">
        <v>369</v>
      </c>
      <c r="DR116" s="1019"/>
      <c r="DS116" s="1019"/>
      <c r="DT116" s="1019"/>
      <c r="DU116" s="1020"/>
      <c r="DV116" s="1022" t="s">
        <v>129</v>
      </c>
      <c r="DW116" s="1023"/>
      <c r="DX116" s="1023"/>
      <c r="DY116" s="1023"/>
      <c r="DZ116" s="1024"/>
    </row>
    <row r="117" spans="1:130" s="226" customFormat="1" ht="26.25" customHeight="1">
      <c r="A117" s="972" t="s">
        <v>188</v>
      </c>
      <c r="B117" s="953"/>
      <c r="C117" s="953"/>
      <c r="D117" s="953"/>
      <c r="E117" s="953"/>
      <c r="F117" s="953"/>
      <c r="G117" s="953"/>
      <c r="H117" s="953"/>
      <c r="I117" s="953"/>
      <c r="J117" s="953"/>
      <c r="K117" s="953"/>
      <c r="L117" s="953"/>
      <c r="M117" s="953"/>
      <c r="N117" s="953"/>
      <c r="O117" s="953"/>
      <c r="P117" s="953"/>
      <c r="Q117" s="953"/>
      <c r="R117" s="953"/>
      <c r="S117" s="953"/>
      <c r="T117" s="953"/>
      <c r="U117" s="953"/>
      <c r="V117" s="953"/>
      <c r="W117" s="953"/>
      <c r="X117" s="953"/>
      <c r="Y117" s="1037" t="s">
        <v>393</v>
      </c>
      <c r="Z117" s="954"/>
      <c r="AA117" s="1038">
        <v>4101547</v>
      </c>
      <c r="AB117" s="1039"/>
      <c r="AC117" s="1039"/>
      <c r="AD117" s="1039"/>
      <c r="AE117" s="1040"/>
      <c r="AF117" s="1041">
        <v>3994771</v>
      </c>
      <c r="AG117" s="1039"/>
      <c r="AH117" s="1039"/>
      <c r="AI117" s="1039"/>
      <c r="AJ117" s="1040"/>
      <c r="AK117" s="1041">
        <v>3718800</v>
      </c>
      <c r="AL117" s="1039"/>
      <c r="AM117" s="1039"/>
      <c r="AN117" s="1039"/>
      <c r="AO117" s="1040"/>
      <c r="AP117" s="1042"/>
      <c r="AQ117" s="1043"/>
      <c r="AR117" s="1043"/>
      <c r="AS117" s="1043"/>
      <c r="AT117" s="1044"/>
      <c r="AU117" s="968"/>
      <c r="AV117" s="969"/>
      <c r="AW117" s="969"/>
      <c r="AX117" s="969"/>
      <c r="AY117" s="969"/>
      <c r="AZ117" s="1034" t="s">
        <v>394</v>
      </c>
      <c r="BA117" s="1035"/>
      <c r="BB117" s="1035"/>
      <c r="BC117" s="1035"/>
      <c r="BD117" s="1035"/>
      <c r="BE117" s="1035"/>
      <c r="BF117" s="1035"/>
      <c r="BG117" s="1035"/>
      <c r="BH117" s="1035"/>
      <c r="BI117" s="1035"/>
      <c r="BJ117" s="1035"/>
      <c r="BK117" s="1035"/>
      <c r="BL117" s="1035"/>
      <c r="BM117" s="1035"/>
      <c r="BN117" s="1035"/>
      <c r="BO117" s="1035"/>
      <c r="BP117" s="1036"/>
      <c r="BQ117" s="985" t="s">
        <v>369</v>
      </c>
      <c r="BR117" s="986"/>
      <c r="BS117" s="986"/>
      <c r="BT117" s="986"/>
      <c r="BU117" s="986"/>
      <c r="BV117" s="986" t="s">
        <v>369</v>
      </c>
      <c r="BW117" s="986"/>
      <c r="BX117" s="986"/>
      <c r="BY117" s="986"/>
      <c r="BZ117" s="986"/>
      <c r="CA117" s="986" t="s">
        <v>369</v>
      </c>
      <c r="CB117" s="986"/>
      <c r="CC117" s="986"/>
      <c r="CD117" s="986"/>
      <c r="CE117" s="986"/>
      <c r="CF117" s="980" t="s">
        <v>369</v>
      </c>
      <c r="CG117" s="981"/>
      <c r="CH117" s="981"/>
      <c r="CI117" s="981"/>
      <c r="CJ117" s="981"/>
      <c r="CK117" s="1008"/>
      <c r="CL117" s="1009"/>
      <c r="CM117" s="982" t="s">
        <v>395</v>
      </c>
      <c r="CN117" s="983"/>
      <c r="CO117" s="983"/>
      <c r="CP117" s="983"/>
      <c r="CQ117" s="983"/>
      <c r="CR117" s="983"/>
      <c r="CS117" s="983"/>
      <c r="CT117" s="983"/>
      <c r="CU117" s="983"/>
      <c r="CV117" s="983"/>
      <c r="CW117" s="983"/>
      <c r="CX117" s="983"/>
      <c r="CY117" s="983"/>
      <c r="CZ117" s="983"/>
      <c r="DA117" s="983"/>
      <c r="DB117" s="983"/>
      <c r="DC117" s="983"/>
      <c r="DD117" s="983"/>
      <c r="DE117" s="983"/>
      <c r="DF117" s="984"/>
      <c r="DG117" s="1018" t="s">
        <v>129</v>
      </c>
      <c r="DH117" s="1019"/>
      <c r="DI117" s="1019"/>
      <c r="DJ117" s="1019"/>
      <c r="DK117" s="1020"/>
      <c r="DL117" s="1021" t="s">
        <v>129</v>
      </c>
      <c r="DM117" s="1019"/>
      <c r="DN117" s="1019"/>
      <c r="DO117" s="1019"/>
      <c r="DP117" s="1020"/>
      <c r="DQ117" s="1021" t="s">
        <v>383</v>
      </c>
      <c r="DR117" s="1019"/>
      <c r="DS117" s="1019"/>
      <c r="DT117" s="1019"/>
      <c r="DU117" s="1020"/>
      <c r="DV117" s="1022" t="s">
        <v>369</v>
      </c>
      <c r="DW117" s="1023"/>
      <c r="DX117" s="1023"/>
      <c r="DY117" s="1023"/>
      <c r="DZ117" s="1024"/>
    </row>
    <row r="118" spans="1:130" s="226" customFormat="1" ht="26.25" customHeight="1">
      <c r="A118" s="972" t="s">
        <v>364</v>
      </c>
      <c r="B118" s="953"/>
      <c r="C118" s="953"/>
      <c r="D118" s="953"/>
      <c r="E118" s="953"/>
      <c r="F118" s="953"/>
      <c r="G118" s="953"/>
      <c r="H118" s="953"/>
      <c r="I118" s="953"/>
      <c r="J118" s="953"/>
      <c r="K118" s="953"/>
      <c r="L118" s="953"/>
      <c r="M118" s="953"/>
      <c r="N118" s="953"/>
      <c r="O118" s="953"/>
      <c r="P118" s="953"/>
      <c r="Q118" s="953"/>
      <c r="R118" s="953"/>
      <c r="S118" s="953"/>
      <c r="T118" s="953"/>
      <c r="U118" s="953"/>
      <c r="V118" s="953"/>
      <c r="W118" s="953"/>
      <c r="X118" s="953"/>
      <c r="Y118" s="953"/>
      <c r="Z118" s="954"/>
      <c r="AA118" s="952" t="s">
        <v>361</v>
      </c>
      <c r="AB118" s="953"/>
      <c r="AC118" s="953"/>
      <c r="AD118" s="953"/>
      <c r="AE118" s="954"/>
      <c r="AF118" s="952" t="s">
        <v>362</v>
      </c>
      <c r="AG118" s="953"/>
      <c r="AH118" s="953"/>
      <c r="AI118" s="953"/>
      <c r="AJ118" s="954"/>
      <c r="AK118" s="952" t="s">
        <v>266</v>
      </c>
      <c r="AL118" s="953"/>
      <c r="AM118" s="953"/>
      <c r="AN118" s="953"/>
      <c r="AO118" s="954"/>
      <c r="AP118" s="1030" t="s">
        <v>363</v>
      </c>
      <c r="AQ118" s="1031"/>
      <c r="AR118" s="1031"/>
      <c r="AS118" s="1031"/>
      <c r="AT118" s="1032"/>
      <c r="AU118" s="968"/>
      <c r="AV118" s="969"/>
      <c r="AW118" s="969"/>
      <c r="AX118" s="969"/>
      <c r="AY118" s="969"/>
      <c r="AZ118" s="1033" t="s">
        <v>396</v>
      </c>
      <c r="BA118" s="1025"/>
      <c r="BB118" s="1025"/>
      <c r="BC118" s="1025"/>
      <c r="BD118" s="1025"/>
      <c r="BE118" s="1025"/>
      <c r="BF118" s="1025"/>
      <c r="BG118" s="1025"/>
      <c r="BH118" s="1025"/>
      <c r="BI118" s="1025"/>
      <c r="BJ118" s="1025"/>
      <c r="BK118" s="1025"/>
      <c r="BL118" s="1025"/>
      <c r="BM118" s="1025"/>
      <c r="BN118" s="1025"/>
      <c r="BO118" s="1025"/>
      <c r="BP118" s="1026"/>
      <c r="BQ118" s="1059" t="s">
        <v>129</v>
      </c>
      <c r="BR118" s="1060"/>
      <c r="BS118" s="1060"/>
      <c r="BT118" s="1060"/>
      <c r="BU118" s="1060"/>
      <c r="BV118" s="1060" t="s">
        <v>370</v>
      </c>
      <c r="BW118" s="1060"/>
      <c r="BX118" s="1060"/>
      <c r="BY118" s="1060"/>
      <c r="BZ118" s="1060"/>
      <c r="CA118" s="1060" t="s">
        <v>369</v>
      </c>
      <c r="CB118" s="1060"/>
      <c r="CC118" s="1060"/>
      <c r="CD118" s="1060"/>
      <c r="CE118" s="1060"/>
      <c r="CF118" s="980" t="s">
        <v>129</v>
      </c>
      <c r="CG118" s="981"/>
      <c r="CH118" s="981"/>
      <c r="CI118" s="981"/>
      <c r="CJ118" s="981"/>
      <c r="CK118" s="1008"/>
      <c r="CL118" s="1009"/>
      <c r="CM118" s="982" t="s">
        <v>397</v>
      </c>
      <c r="CN118" s="983"/>
      <c r="CO118" s="983"/>
      <c r="CP118" s="983"/>
      <c r="CQ118" s="983"/>
      <c r="CR118" s="983"/>
      <c r="CS118" s="983"/>
      <c r="CT118" s="983"/>
      <c r="CU118" s="983"/>
      <c r="CV118" s="983"/>
      <c r="CW118" s="983"/>
      <c r="CX118" s="983"/>
      <c r="CY118" s="983"/>
      <c r="CZ118" s="983"/>
      <c r="DA118" s="983"/>
      <c r="DB118" s="983"/>
      <c r="DC118" s="983"/>
      <c r="DD118" s="983"/>
      <c r="DE118" s="983"/>
      <c r="DF118" s="984"/>
      <c r="DG118" s="1018" t="s">
        <v>369</v>
      </c>
      <c r="DH118" s="1019"/>
      <c r="DI118" s="1019"/>
      <c r="DJ118" s="1019"/>
      <c r="DK118" s="1020"/>
      <c r="DL118" s="1021" t="s">
        <v>369</v>
      </c>
      <c r="DM118" s="1019"/>
      <c r="DN118" s="1019"/>
      <c r="DO118" s="1019"/>
      <c r="DP118" s="1020"/>
      <c r="DQ118" s="1021" t="s">
        <v>369</v>
      </c>
      <c r="DR118" s="1019"/>
      <c r="DS118" s="1019"/>
      <c r="DT118" s="1019"/>
      <c r="DU118" s="1020"/>
      <c r="DV118" s="1022" t="s">
        <v>129</v>
      </c>
      <c r="DW118" s="1023"/>
      <c r="DX118" s="1023"/>
      <c r="DY118" s="1023"/>
      <c r="DZ118" s="1024"/>
    </row>
    <row r="119" spans="1:130" s="226" customFormat="1" ht="26.25" customHeight="1">
      <c r="A119" s="1118" t="s">
        <v>367</v>
      </c>
      <c r="B119" s="1007"/>
      <c r="C119" s="989" t="s">
        <v>368</v>
      </c>
      <c r="D119" s="957"/>
      <c r="E119" s="957"/>
      <c r="F119" s="957"/>
      <c r="G119" s="957"/>
      <c r="H119" s="957"/>
      <c r="I119" s="957"/>
      <c r="J119" s="957"/>
      <c r="K119" s="957"/>
      <c r="L119" s="957"/>
      <c r="M119" s="957"/>
      <c r="N119" s="957"/>
      <c r="O119" s="957"/>
      <c r="P119" s="957"/>
      <c r="Q119" s="957"/>
      <c r="R119" s="957"/>
      <c r="S119" s="957"/>
      <c r="T119" s="957"/>
      <c r="U119" s="957"/>
      <c r="V119" s="957"/>
      <c r="W119" s="957"/>
      <c r="X119" s="957"/>
      <c r="Y119" s="957"/>
      <c r="Z119" s="958"/>
      <c r="AA119" s="959" t="s">
        <v>369</v>
      </c>
      <c r="AB119" s="960"/>
      <c r="AC119" s="960"/>
      <c r="AD119" s="960"/>
      <c r="AE119" s="961"/>
      <c r="AF119" s="962" t="s">
        <v>370</v>
      </c>
      <c r="AG119" s="960"/>
      <c r="AH119" s="960"/>
      <c r="AI119" s="960"/>
      <c r="AJ119" s="961"/>
      <c r="AK119" s="962" t="s">
        <v>129</v>
      </c>
      <c r="AL119" s="960"/>
      <c r="AM119" s="960"/>
      <c r="AN119" s="960"/>
      <c r="AO119" s="961"/>
      <c r="AP119" s="963" t="s">
        <v>369</v>
      </c>
      <c r="AQ119" s="964"/>
      <c r="AR119" s="964"/>
      <c r="AS119" s="964"/>
      <c r="AT119" s="965"/>
      <c r="AU119" s="970"/>
      <c r="AV119" s="971"/>
      <c r="AW119" s="971"/>
      <c r="AX119" s="971"/>
      <c r="AY119" s="971"/>
      <c r="AZ119" s="247" t="s">
        <v>188</v>
      </c>
      <c r="BA119" s="247"/>
      <c r="BB119" s="247"/>
      <c r="BC119" s="247"/>
      <c r="BD119" s="247"/>
      <c r="BE119" s="247"/>
      <c r="BF119" s="247"/>
      <c r="BG119" s="247"/>
      <c r="BH119" s="247"/>
      <c r="BI119" s="247"/>
      <c r="BJ119" s="247"/>
      <c r="BK119" s="247"/>
      <c r="BL119" s="247"/>
      <c r="BM119" s="247"/>
      <c r="BN119" s="247"/>
      <c r="BO119" s="1037" t="s">
        <v>398</v>
      </c>
      <c r="BP119" s="1065"/>
      <c r="BQ119" s="1059">
        <v>40291334</v>
      </c>
      <c r="BR119" s="1060"/>
      <c r="BS119" s="1060"/>
      <c r="BT119" s="1060"/>
      <c r="BU119" s="1060"/>
      <c r="BV119" s="1060">
        <v>39996887</v>
      </c>
      <c r="BW119" s="1060"/>
      <c r="BX119" s="1060"/>
      <c r="BY119" s="1060"/>
      <c r="BZ119" s="1060"/>
      <c r="CA119" s="1060">
        <v>39082705</v>
      </c>
      <c r="CB119" s="1060"/>
      <c r="CC119" s="1060"/>
      <c r="CD119" s="1060"/>
      <c r="CE119" s="1060"/>
      <c r="CF119" s="1061"/>
      <c r="CG119" s="1062"/>
      <c r="CH119" s="1062"/>
      <c r="CI119" s="1062"/>
      <c r="CJ119" s="1063"/>
      <c r="CK119" s="1010"/>
      <c r="CL119" s="1011"/>
      <c r="CM119" s="1033" t="s">
        <v>399</v>
      </c>
      <c r="CN119" s="1025"/>
      <c r="CO119" s="1025"/>
      <c r="CP119" s="1025"/>
      <c r="CQ119" s="1025"/>
      <c r="CR119" s="1025"/>
      <c r="CS119" s="1025"/>
      <c r="CT119" s="1025"/>
      <c r="CU119" s="1025"/>
      <c r="CV119" s="1025"/>
      <c r="CW119" s="1025"/>
      <c r="CX119" s="1025"/>
      <c r="CY119" s="1025"/>
      <c r="CZ119" s="1025"/>
      <c r="DA119" s="1025"/>
      <c r="DB119" s="1025"/>
      <c r="DC119" s="1025"/>
      <c r="DD119" s="1025"/>
      <c r="DE119" s="1025"/>
      <c r="DF119" s="1026"/>
      <c r="DG119" s="1064" t="s">
        <v>369</v>
      </c>
      <c r="DH119" s="1046"/>
      <c r="DI119" s="1046"/>
      <c r="DJ119" s="1046"/>
      <c r="DK119" s="1047"/>
      <c r="DL119" s="1045" t="s">
        <v>369</v>
      </c>
      <c r="DM119" s="1046"/>
      <c r="DN119" s="1046"/>
      <c r="DO119" s="1046"/>
      <c r="DP119" s="1047"/>
      <c r="DQ119" s="1045" t="s">
        <v>369</v>
      </c>
      <c r="DR119" s="1046"/>
      <c r="DS119" s="1046"/>
      <c r="DT119" s="1046"/>
      <c r="DU119" s="1047"/>
      <c r="DV119" s="1048" t="s">
        <v>369</v>
      </c>
      <c r="DW119" s="1049"/>
      <c r="DX119" s="1049"/>
      <c r="DY119" s="1049"/>
      <c r="DZ119" s="1050"/>
    </row>
    <row r="120" spans="1:130" s="226" customFormat="1" ht="26.25" customHeight="1">
      <c r="A120" s="1119"/>
      <c r="B120" s="1009"/>
      <c r="C120" s="982" t="s">
        <v>373</v>
      </c>
      <c r="D120" s="983"/>
      <c r="E120" s="983"/>
      <c r="F120" s="983"/>
      <c r="G120" s="983"/>
      <c r="H120" s="983"/>
      <c r="I120" s="983"/>
      <c r="J120" s="983"/>
      <c r="K120" s="983"/>
      <c r="L120" s="983"/>
      <c r="M120" s="983"/>
      <c r="N120" s="983"/>
      <c r="O120" s="983"/>
      <c r="P120" s="983"/>
      <c r="Q120" s="983"/>
      <c r="R120" s="983"/>
      <c r="S120" s="983"/>
      <c r="T120" s="983"/>
      <c r="U120" s="983"/>
      <c r="V120" s="983"/>
      <c r="W120" s="983"/>
      <c r="X120" s="983"/>
      <c r="Y120" s="983"/>
      <c r="Z120" s="984"/>
      <c r="AA120" s="1018" t="s">
        <v>383</v>
      </c>
      <c r="AB120" s="1019"/>
      <c r="AC120" s="1019"/>
      <c r="AD120" s="1019"/>
      <c r="AE120" s="1020"/>
      <c r="AF120" s="1021" t="s">
        <v>369</v>
      </c>
      <c r="AG120" s="1019"/>
      <c r="AH120" s="1019"/>
      <c r="AI120" s="1019"/>
      <c r="AJ120" s="1020"/>
      <c r="AK120" s="1021" t="s">
        <v>369</v>
      </c>
      <c r="AL120" s="1019"/>
      <c r="AM120" s="1019"/>
      <c r="AN120" s="1019"/>
      <c r="AO120" s="1020"/>
      <c r="AP120" s="1022" t="s">
        <v>369</v>
      </c>
      <c r="AQ120" s="1023"/>
      <c r="AR120" s="1023"/>
      <c r="AS120" s="1023"/>
      <c r="AT120" s="1024"/>
      <c r="AU120" s="1051" t="s">
        <v>400</v>
      </c>
      <c r="AV120" s="1052"/>
      <c r="AW120" s="1052"/>
      <c r="AX120" s="1052"/>
      <c r="AY120" s="1053"/>
      <c r="AZ120" s="989" t="s">
        <v>401</v>
      </c>
      <c r="BA120" s="957"/>
      <c r="BB120" s="957"/>
      <c r="BC120" s="957"/>
      <c r="BD120" s="957"/>
      <c r="BE120" s="957"/>
      <c r="BF120" s="957"/>
      <c r="BG120" s="957"/>
      <c r="BH120" s="957"/>
      <c r="BI120" s="957"/>
      <c r="BJ120" s="957"/>
      <c r="BK120" s="957"/>
      <c r="BL120" s="957"/>
      <c r="BM120" s="957"/>
      <c r="BN120" s="957"/>
      <c r="BO120" s="957"/>
      <c r="BP120" s="958"/>
      <c r="BQ120" s="990">
        <v>20630117</v>
      </c>
      <c r="BR120" s="991"/>
      <c r="BS120" s="991"/>
      <c r="BT120" s="991"/>
      <c r="BU120" s="991"/>
      <c r="BV120" s="991">
        <v>20938751</v>
      </c>
      <c r="BW120" s="991"/>
      <c r="BX120" s="991"/>
      <c r="BY120" s="991"/>
      <c r="BZ120" s="991"/>
      <c r="CA120" s="991">
        <v>21525690</v>
      </c>
      <c r="CB120" s="991"/>
      <c r="CC120" s="991"/>
      <c r="CD120" s="991"/>
      <c r="CE120" s="991"/>
      <c r="CF120" s="1004">
        <v>198.6</v>
      </c>
      <c r="CG120" s="1005"/>
      <c r="CH120" s="1005"/>
      <c r="CI120" s="1005"/>
      <c r="CJ120" s="1005"/>
      <c r="CK120" s="1066" t="s">
        <v>402</v>
      </c>
      <c r="CL120" s="1067"/>
      <c r="CM120" s="1067"/>
      <c r="CN120" s="1067"/>
      <c r="CO120" s="1068"/>
      <c r="CP120" s="1074" t="s">
        <v>403</v>
      </c>
      <c r="CQ120" s="1075"/>
      <c r="CR120" s="1075"/>
      <c r="CS120" s="1075"/>
      <c r="CT120" s="1075"/>
      <c r="CU120" s="1075"/>
      <c r="CV120" s="1075"/>
      <c r="CW120" s="1075"/>
      <c r="CX120" s="1075"/>
      <c r="CY120" s="1075"/>
      <c r="CZ120" s="1075"/>
      <c r="DA120" s="1075"/>
      <c r="DB120" s="1075"/>
      <c r="DC120" s="1075"/>
      <c r="DD120" s="1075"/>
      <c r="DE120" s="1075"/>
      <c r="DF120" s="1076"/>
      <c r="DG120" s="990">
        <v>2198101</v>
      </c>
      <c r="DH120" s="991"/>
      <c r="DI120" s="991"/>
      <c r="DJ120" s="991"/>
      <c r="DK120" s="991"/>
      <c r="DL120" s="991">
        <v>2177047</v>
      </c>
      <c r="DM120" s="991"/>
      <c r="DN120" s="991"/>
      <c r="DO120" s="991"/>
      <c r="DP120" s="991"/>
      <c r="DQ120" s="991">
        <v>2120126</v>
      </c>
      <c r="DR120" s="991"/>
      <c r="DS120" s="991"/>
      <c r="DT120" s="991"/>
      <c r="DU120" s="991"/>
      <c r="DV120" s="992">
        <v>19.600000000000001</v>
      </c>
      <c r="DW120" s="992"/>
      <c r="DX120" s="992"/>
      <c r="DY120" s="992"/>
      <c r="DZ120" s="993"/>
    </row>
    <row r="121" spans="1:130" s="226" customFormat="1" ht="26.25" customHeight="1">
      <c r="A121" s="1119"/>
      <c r="B121" s="1009"/>
      <c r="C121" s="1034" t="s">
        <v>404</v>
      </c>
      <c r="D121" s="1035"/>
      <c r="E121" s="1035"/>
      <c r="F121" s="1035"/>
      <c r="G121" s="1035"/>
      <c r="H121" s="1035"/>
      <c r="I121" s="1035"/>
      <c r="J121" s="1035"/>
      <c r="K121" s="1035"/>
      <c r="L121" s="1035"/>
      <c r="M121" s="1035"/>
      <c r="N121" s="1035"/>
      <c r="O121" s="1035"/>
      <c r="P121" s="1035"/>
      <c r="Q121" s="1035"/>
      <c r="R121" s="1035"/>
      <c r="S121" s="1035"/>
      <c r="T121" s="1035"/>
      <c r="U121" s="1035"/>
      <c r="V121" s="1035"/>
      <c r="W121" s="1035"/>
      <c r="X121" s="1035"/>
      <c r="Y121" s="1035"/>
      <c r="Z121" s="1036"/>
      <c r="AA121" s="1018" t="s">
        <v>369</v>
      </c>
      <c r="AB121" s="1019"/>
      <c r="AC121" s="1019"/>
      <c r="AD121" s="1019"/>
      <c r="AE121" s="1020"/>
      <c r="AF121" s="1021" t="s">
        <v>383</v>
      </c>
      <c r="AG121" s="1019"/>
      <c r="AH121" s="1019"/>
      <c r="AI121" s="1019"/>
      <c r="AJ121" s="1020"/>
      <c r="AK121" s="1021" t="s">
        <v>369</v>
      </c>
      <c r="AL121" s="1019"/>
      <c r="AM121" s="1019"/>
      <c r="AN121" s="1019"/>
      <c r="AO121" s="1020"/>
      <c r="AP121" s="1022" t="s">
        <v>369</v>
      </c>
      <c r="AQ121" s="1023"/>
      <c r="AR121" s="1023"/>
      <c r="AS121" s="1023"/>
      <c r="AT121" s="1024"/>
      <c r="AU121" s="1054"/>
      <c r="AV121" s="1055"/>
      <c r="AW121" s="1055"/>
      <c r="AX121" s="1055"/>
      <c r="AY121" s="1056"/>
      <c r="AZ121" s="982" t="s">
        <v>405</v>
      </c>
      <c r="BA121" s="983"/>
      <c r="BB121" s="983"/>
      <c r="BC121" s="983"/>
      <c r="BD121" s="983"/>
      <c r="BE121" s="983"/>
      <c r="BF121" s="983"/>
      <c r="BG121" s="983"/>
      <c r="BH121" s="983"/>
      <c r="BI121" s="983"/>
      <c r="BJ121" s="983"/>
      <c r="BK121" s="983"/>
      <c r="BL121" s="983"/>
      <c r="BM121" s="983"/>
      <c r="BN121" s="983"/>
      <c r="BO121" s="983"/>
      <c r="BP121" s="984"/>
      <c r="BQ121" s="985">
        <v>333143</v>
      </c>
      <c r="BR121" s="986"/>
      <c r="BS121" s="986"/>
      <c r="BT121" s="986"/>
      <c r="BU121" s="986"/>
      <c r="BV121" s="986">
        <v>330472</v>
      </c>
      <c r="BW121" s="986"/>
      <c r="BX121" s="986"/>
      <c r="BY121" s="986"/>
      <c r="BZ121" s="986"/>
      <c r="CA121" s="986">
        <v>421893</v>
      </c>
      <c r="CB121" s="986"/>
      <c r="CC121" s="986"/>
      <c r="CD121" s="986"/>
      <c r="CE121" s="986"/>
      <c r="CF121" s="980">
        <v>3.9</v>
      </c>
      <c r="CG121" s="981"/>
      <c r="CH121" s="981"/>
      <c r="CI121" s="981"/>
      <c r="CJ121" s="981"/>
      <c r="CK121" s="1069"/>
      <c r="CL121" s="1070"/>
      <c r="CM121" s="1070"/>
      <c r="CN121" s="1070"/>
      <c r="CO121" s="1071"/>
      <c r="CP121" s="1079" t="s">
        <v>406</v>
      </c>
      <c r="CQ121" s="1080"/>
      <c r="CR121" s="1080"/>
      <c r="CS121" s="1080"/>
      <c r="CT121" s="1080"/>
      <c r="CU121" s="1080"/>
      <c r="CV121" s="1080"/>
      <c r="CW121" s="1080"/>
      <c r="CX121" s="1080"/>
      <c r="CY121" s="1080"/>
      <c r="CZ121" s="1080"/>
      <c r="DA121" s="1080"/>
      <c r="DB121" s="1080"/>
      <c r="DC121" s="1080"/>
      <c r="DD121" s="1080"/>
      <c r="DE121" s="1080"/>
      <c r="DF121" s="1081"/>
      <c r="DG121" s="985">
        <v>606901</v>
      </c>
      <c r="DH121" s="986"/>
      <c r="DI121" s="986"/>
      <c r="DJ121" s="986"/>
      <c r="DK121" s="986"/>
      <c r="DL121" s="986">
        <v>595301</v>
      </c>
      <c r="DM121" s="986"/>
      <c r="DN121" s="986"/>
      <c r="DO121" s="986"/>
      <c r="DP121" s="986"/>
      <c r="DQ121" s="986">
        <v>557928</v>
      </c>
      <c r="DR121" s="986"/>
      <c r="DS121" s="986"/>
      <c r="DT121" s="986"/>
      <c r="DU121" s="986"/>
      <c r="DV121" s="987">
        <v>5.0999999999999996</v>
      </c>
      <c r="DW121" s="987"/>
      <c r="DX121" s="987"/>
      <c r="DY121" s="987"/>
      <c r="DZ121" s="988"/>
    </row>
    <row r="122" spans="1:130" s="226" customFormat="1" ht="26.25" customHeight="1">
      <c r="A122" s="1119"/>
      <c r="B122" s="1009"/>
      <c r="C122" s="982" t="s">
        <v>386</v>
      </c>
      <c r="D122" s="983"/>
      <c r="E122" s="983"/>
      <c r="F122" s="983"/>
      <c r="G122" s="983"/>
      <c r="H122" s="983"/>
      <c r="I122" s="983"/>
      <c r="J122" s="983"/>
      <c r="K122" s="983"/>
      <c r="L122" s="983"/>
      <c r="M122" s="983"/>
      <c r="N122" s="983"/>
      <c r="O122" s="983"/>
      <c r="P122" s="983"/>
      <c r="Q122" s="983"/>
      <c r="R122" s="983"/>
      <c r="S122" s="983"/>
      <c r="T122" s="983"/>
      <c r="U122" s="983"/>
      <c r="V122" s="983"/>
      <c r="W122" s="983"/>
      <c r="X122" s="983"/>
      <c r="Y122" s="983"/>
      <c r="Z122" s="984"/>
      <c r="AA122" s="1018" t="s">
        <v>369</v>
      </c>
      <c r="AB122" s="1019"/>
      <c r="AC122" s="1019"/>
      <c r="AD122" s="1019"/>
      <c r="AE122" s="1020"/>
      <c r="AF122" s="1021" t="s">
        <v>369</v>
      </c>
      <c r="AG122" s="1019"/>
      <c r="AH122" s="1019"/>
      <c r="AI122" s="1019"/>
      <c r="AJ122" s="1020"/>
      <c r="AK122" s="1021" t="s">
        <v>369</v>
      </c>
      <c r="AL122" s="1019"/>
      <c r="AM122" s="1019"/>
      <c r="AN122" s="1019"/>
      <c r="AO122" s="1020"/>
      <c r="AP122" s="1022" t="s">
        <v>369</v>
      </c>
      <c r="AQ122" s="1023"/>
      <c r="AR122" s="1023"/>
      <c r="AS122" s="1023"/>
      <c r="AT122" s="1024"/>
      <c r="AU122" s="1054"/>
      <c r="AV122" s="1055"/>
      <c r="AW122" s="1055"/>
      <c r="AX122" s="1055"/>
      <c r="AY122" s="1056"/>
      <c r="AZ122" s="1033" t="s">
        <v>407</v>
      </c>
      <c r="BA122" s="1025"/>
      <c r="BB122" s="1025"/>
      <c r="BC122" s="1025"/>
      <c r="BD122" s="1025"/>
      <c r="BE122" s="1025"/>
      <c r="BF122" s="1025"/>
      <c r="BG122" s="1025"/>
      <c r="BH122" s="1025"/>
      <c r="BI122" s="1025"/>
      <c r="BJ122" s="1025"/>
      <c r="BK122" s="1025"/>
      <c r="BL122" s="1025"/>
      <c r="BM122" s="1025"/>
      <c r="BN122" s="1025"/>
      <c r="BO122" s="1025"/>
      <c r="BP122" s="1026"/>
      <c r="BQ122" s="1059">
        <v>27024467</v>
      </c>
      <c r="BR122" s="1060"/>
      <c r="BS122" s="1060"/>
      <c r="BT122" s="1060"/>
      <c r="BU122" s="1060"/>
      <c r="BV122" s="1060">
        <v>26392909</v>
      </c>
      <c r="BW122" s="1060"/>
      <c r="BX122" s="1060"/>
      <c r="BY122" s="1060"/>
      <c r="BZ122" s="1060"/>
      <c r="CA122" s="1060">
        <v>25907728</v>
      </c>
      <c r="CB122" s="1060"/>
      <c r="CC122" s="1060"/>
      <c r="CD122" s="1060"/>
      <c r="CE122" s="1060"/>
      <c r="CF122" s="1077">
        <v>239</v>
      </c>
      <c r="CG122" s="1078"/>
      <c r="CH122" s="1078"/>
      <c r="CI122" s="1078"/>
      <c r="CJ122" s="1078"/>
      <c r="CK122" s="1069"/>
      <c r="CL122" s="1070"/>
      <c r="CM122" s="1070"/>
      <c r="CN122" s="1070"/>
      <c r="CO122" s="1071"/>
      <c r="CP122" s="1079" t="s">
        <v>341</v>
      </c>
      <c r="CQ122" s="1080"/>
      <c r="CR122" s="1080"/>
      <c r="CS122" s="1080"/>
      <c r="CT122" s="1080"/>
      <c r="CU122" s="1080"/>
      <c r="CV122" s="1080"/>
      <c r="CW122" s="1080"/>
      <c r="CX122" s="1080"/>
      <c r="CY122" s="1080"/>
      <c r="CZ122" s="1080"/>
      <c r="DA122" s="1080"/>
      <c r="DB122" s="1080"/>
      <c r="DC122" s="1080"/>
      <c r="DD122" s="1080"/>
      <c r="DE122" s="1080"/>
      <c r="DF122" s="1081"/>
      <c r="DG122" s="985">
        <v>57861</v>
      </c>
      <c r="DH122" s="986"/>
      <c r="DI122" s="986"/>
      <c r="DJ122" s="986"/>
      <c r="DK122" s="986"/>
      <c r="DL122" s="986">
        <v>52919</v>
      </c>
      <c r="DM122" s="986"/>
      <c r="DN122" s="986"/>
      <c r="DO122" s="986"/>
      <c r="DP122" s="986"/>
      <c r="DQ122" s="986">
        <v>2999</v>
      </c>
      <c r="DR122" s="986"/>
      <c r="DS122" s="986"/>
      <c r="DT122" s="986"/>
      <c r="DU122" s="986"/>
      <c r="DV122" s="987">
        <v>0</v>
      </c>
      <c r="DW122" s="987"/>
      <c r="DX122" s="987"/>
      <c r="DY122" s="987"/>
      <c r="DZ122" s="988"/>
    </row>
    <row r="123" spans="1:130" s="226" customFormat="1" ht="26.25" customHeight="1">
      <c r="A123" s="1119"/>
      <c r="B123" s="1009"/>
      <c r="C123" s="982" t="s">
        <v>392</v>
      </c>
      <c r="D123" s="983"/>
      <c r="E123" s="983"/>
      <c r="F123" s="983"/>
      <c r="G123" s="983"/>
      <c r="H123" s="983"/>
      <c r="I123" s="983"/>
      <c r="J123" s="983"/>
      <c r="K123" s="983"/>
      <c r="L123" s="983"/>
      <c r="M123" s="983"/>
      <c r="N123" s="983"/>
      <c r="O123" s="983"/>
      <c r="P123" s="983"/>
      <c r="Q123" s="983"/>
      <c r="R123" s="983"/>
      <c r="S123" s="983"/>
      <c r="T123" s="983"/>
      <c r="U123" s="983"/>
      <c r="V123" s="983"/>
      <c r="W123" s="983"/>
      <c r="X123" s="983"/>
      <c r="Y123" s="983"/>
      <c r="Z123" s="984"/>
      <c r="AA123" s="1018" t="s">
        <v>129</v>
      </c>
      <c r="AB123" s="1019"/>
      <c r="AC123" s="1019"/>
      <c r="AD123" s="1019"/>
      <c r="AE123" s="1020"/>
      <c r="AF123" s="1021" t="s">
        <v>129</v>
      </c>
      <c r="AG123" s="1019"/>
      <c r="AH123" s="1019"/>
      <c r="AI123" s="1019"/>
      <c r="AJ123" s="1020"/>
      <c r="AK123" s="1021" t="s">
        <v>383</v>
      </c>
      <c r="AL123" s="1019"/>
      <c r="AM123" s="1019"/>
      <c r="AN123" s="1019"/>
      <c r="AO123" s="1020"/>
      <c r="AP123" s="1022" t="s">
        <v>370</v>
      </c>
      <c r="AQ123" s="1023"/>
      <c r="AR123" s="1023"/>
      <c r="AS123" s="1023"/>
      <c r="AT123" s="1024"/>
      <c r="AU123" s="1057"/>
      <c r="AV123" s="1058"/>
      <c r="AW123" s="1058"/>
      <c r="AX123" s="1058"/>
      <c r="AY123" s="1058"/>
      <c r="AZ123" s="247" t="s">
        <v>188</v>
      </c>
      <c r="BA123" s="247"/>
      <c r="BB123" s="247"/>
      <c r="BC123" s="247"/>
      <c r="BD123" s="247"/>
      <c r="BE123" s="247"/>
      <c r="BF123" s="247"/>
      <c r="BG123" s="247"/>
      <c r="BH123" s="247"/>
      <c r="BI123" s="247"/>
      <c r="BJ123" s="247"/>
      <c r="BK123" s="247"/>
      <c r="BL123" s="247"/>
      <c r="BM123" s="247"/>
      <c r="BN123" s="247"/>
      <c r="BO123" s="1037" t="s">
        <v>408</v>
      </c>
      <c r="BP123" s="1065"/>
      <c r="BQ123" s="1125">
        <v>47987727</v>
      </c>
      <c r="BR123" s="1091"/>
      <c r="BS123" s="1091"/>
      <c r="BT123" s="1091"/>
      <c r="BU123" s="1091"/>
      <c r="BV123" s="1091">
        <v>47662132</v>
      </c>
      <c r="BW123" s="1091"/>
      <c r="BX123" s="1091"/>
      <c r="BY123" s="1091"/>
      <c r="BZ123" s="1091"/>
      <c r="CA123" s="1091">
        <v>47855311</v>
      </c>
      <c r="CB123" s="1091"/>
      <c r="CC123" s="1091"/>
      <c r="CD123" s="1091"/>
      <c r="CE123" s="1091"/>
      <c r="CF123" s="1061"/>
      <c r="CG123" s="1062"/>
      <c r="CH123" s="1062"/>
      <c r="CI123" s="1062"/>
      <c r="CJ123" s="1063"/>
      <c r="CK123" s="1069"/>
      <c r="CL123" s="1070"/>
      <c r="CM123" s="1070"/>
      <c r="CN123" s="1070"/>
      <c r="CO123" s="1071"/>
      <c r="CP123" s="1079" t="s">
        <v>409</v>
      </c>
      <c r="CQ123" s="1080"/>
      <c r="CR123" s="1080"/>
      <c r="CS123" s="1080"/>
      <c r="CT123" s="1080"/>
      <c r="CU123" s="1080"/>
      <c r="CV123" s="1080"/>
      <c r="CW123" s="1080"/>
      <c r="CX123" s="1080"/>
      <c r="CY123" s="1080"/>
      <c r="CZ123" s="1080"/>
      <c r="DA123" s="1080"/>
      <c r="DB123" s="1080"/>
      <c r="DC123" s="1080"/>
      <c r="DD123" s="1080"/>
      <c r="DE123" s="1080"/>
      <c r="DF123" s="1081"/>
      <c r="DG123" s="1018" t="s">
        <v>383</v>
      </c>
      <c r="DH123" s="1019"/>
      <c r="DI123" s="1019"/>
      <c r="DJ123" s="1019"/>
      <c r="DK123" s="1020"/>
      <c r="DL123" s="1021" t="s">
        <v>383</v>
      </c>
      <c r="DM123" s="1019"/>
      <c r="DN123" s="1019"/>
      <c r="DO123" s="1019"/>
      <c r="DP123" s="1020"/>
      <c r="DQ123" s="1021" t="s">
        <v>129</v>
      </c>
      <c r="DR123" s="1019"/>
      <c r="DS123" s="1019"/>
      <c r="DT123" s="1019"/>
      <c r="DU123" s="1020"/>
      <c r="DV123" s="1022" t="s">
        <v>383</v>
      </c>
      <c r="DW123" s="1023"/>
      <c r="DX123" s="1023"/>
      <c r="DY123" s="1023"/>
      <c r="DZ123" s="1024"/>
    </row>
    <row r="124" spans="1:130" s="226" customFormat="1" ht="26.25" customHeight="1" thickBot="1">
      <c r="A124" s="1119"/>
      <c r="B124" s="1009"/>
      <c r="C124" s="982" t="s">
        <v>395</v>
      </c>
      <c r="D124" s="983"/>
      <c r="E124" s="983"/>
      <c r="F124" s="983"/>
      <c r="G124" s="983"/>
      <c r="H124" s="983"/>
      <c r="I124" s="983"/>
      <c r="J124" s="983"/>
      <c r="K124" s="983"/>
      <c r="L124" s="983"/>
      <c r="M124" s="983"/>
      <c r="N124" s="983"/>
      <c r="O124" s="983"/>
      <c r="P124" s="983"/>
      <c r="Q124" s="983"/>
      <c r="R124" s="983"/>
      <c r="S124" s="983"/>
      <c r="T124" s="983"/>
      <c r="U124" s="983"/>
      <c r="V124" s="983"/>
      <c r="W124" s="983"/>
      <c r="X124" s="983"/>
      <c r="Y124" s="983"/>
      <c r="Z124" s="984"/>
      <c r="AA124" s="1018" t="s">
        <v>383</v>
      </c>
      <c r="AB124" s="1019"/>
      <c r="AC124" s="1019"/>
      <c r="AD124" s="1019"/>
      <c r="AE124" s="1020"/>
      <c r="AF124" s="1021" t="s">
        <v>129</v>
      </c>
      <c r="AG124" s="1019"/>
      <c r="AH124" s="1019"/>
      <c r="AI124" s="1019"/>
      <c r="AJ124" s="1020"/>
      <c r="AK124" s="1021" t="s">
        <v>383</v>
      </c>
      <c r="AL124" s="1019"/>
      <c r="AM124" s="1019"/>
      <c r="AN124" s="1019"/>
      <c r="AO124" s="1020"/>
      <c r="AP124" s="1022" t="s">
        <v>383</v>
      </c>
      <c r="AQ124" s="1023"/>
      <c r="AR124" s="1023"/>
      <c r="AS124" s="1023"/>
      <c r="AT124" s="1024"/>
      <c r="AU124" s="1121" t="s">
        <v>410</v>
      </c>
      <c r="AV124" s="1122"/>
      <c r="AW124" s="1122"/>
      <c r="AX124" s="1122"/>
      <c r="AY124" s="1122"/>
      <c r="AZ124" s="1122"/>
      <c r="BA124" s="1122"/>
      <c r="BB124" s="1122"/>
      <c r="BC124" s="1122"/>
      <c r="BD124" s="1122"/>
      <c r="BE124" s="1122"/>
      <c r="BF124" s="1122"/>
      <c r="BG124" s="1122"/>
      <c r="BH124" s="1122"/>
      <c r="BI124" s="1122"/>
      <c r="BJ124" s="1122"/>
      <c r="BK124" s="1122"/>
      <c r="BL124" s="1122"/>
      <c r="BM124" s="1122"/>
      <c r="BN124" s="1122"/>
      <c r="BO124" s="1122"/>
      <c r="BP124" s="1123"/>
      <c r="BQ124" s="1124" t="s">
        <v>383</v>
      </c>
      <c r="BR124" s="1087"/>
      <c r="BS124" s="1087"/>
      <c r="BT124" s="1087"/>
      <c r="BU124" s="1087"/>
      <c r="BV124" s="1087" t="s">
        <v>383</v>
      </c>
      <c r="BW124" s="1087"/>
      <c r="BX124" s="1087"/>
      <c r="BY124" s="1087"/>
      <c r="BZ124" s="1087"/>
      <c r="CA124" s="1087" t="s">
        <v>383</v>
      </c>
      <c r="CB124" s="1087"/>
      <c r="CC124" s="1087"/>
      <c r="CD124" s="1087"/>
      <c r="CE124" s="1087"/>
      <c r="CF124" s="1088"/>
      <c r="CG124" s="1089"/>
      <c r="CH124" s="1089"/>
      <c r="CI124" s="1089"/>
      <c r="CJ124" s="1090"/>
      <c r="CK124" s="1072"/>
      <c r="CL124" s="1072"/>
      <c r="CM124" s="1072"/>
      <c r="CN124" s="1072"/>
      <c r="CO124" s="1073"/>
      <c r="CP124" s="1079" t="s">
        <v>411</v>
      </c>
      <c r="CQ124" s="1080"/>
      <c r="CR124" s="1080"/>
      <c r="CS124" s="1080"/>
      <c r="CT124" s="1080"/>
      <c r="CU124" s="1080"/>
      <c r="CV124" s="1080"/>
      <c r="CW124" s="1080"/>
      <c r="CX124" s="1080"/>
      <c r="CY124" s="1080"/>
      <c r="CZ124" s="1080"/>
      <c r="DA124" s="1080"/>
      <c r="DB124" s="1080"/>
      <c r="DC124" s="1080"/>
      <c r="DD124" s="1080"/>
      <c r="DE124" s="1080"/>
      <c r="DF124" s="1081"/>
      <c r="DG124" s="1064">
        <v>451429</v>
      </c>
      <c r="DH124" s="1046"/>
      <c r="DI124" s="1046"/>
      <c r="DJ124" s="1046"/>
      <c r="DK124" s="1047"/>
      <c r="DL124" s="1045">
        <v>484537</v>
      </c>
      <c r="DM124" s="1046"/>
      <c r="DN124" s="1046"/>
      <c r="DO124" s="1046"/>
      <c r="DP124" s="1047"/>
      <c r="DQ124" s="1045" t="s">
        <v>412</v>
      </c>
      <c r="DR124" s="1046"/>
      <c r="DS124" s="1046"/>
      <c r="DT124" s="1046"/>
      <c r="DU124" s="1047"/>
      <c r="DV124" s="1048" t="s">
        <v>379</v>
      </c>
      <c r="DW124" s="1049"/>
      <c r="DX124" s="1049"/>
      <c r="DY124" s="1049"/>
      <c r="DZ124" s="1050"/>
    </row>
    <row r="125" spans="1:130" s="226" customFormat="1" ht="26.25" customHeight="1">
      <c r="A125" s="1119"/>
      <c r="B125" s="1009"/>
      <c r="C125" s="982" t="s">
        <v>397</v>
      </c>
      <c r="D125" s="983"/>
      <c r="E125" s="983"/>
      <c r="F125" s="983"/>
      <c r="G125" s="983"/>
      <c r="H125" s="983"/>
      <c r="I125" s="983"/>
      <c r="J125" s="983"/>
      <c r="K125" s="983"/>
      <c r="L125" s="983"/>
      <c r="M125" s="983"/>
      <c r="N125" s="983"/>
      <c r="O125" s="983"/>
      <c r="P125" s="983"/>
      <c r="Q125" s="983"/>
      <c r="R125" s="983"/>
      <c r="S125" s="983"/>
      <c r="T125" s="983"/>
      <c r="U125" s="983"/>
      <c r="V125" s="983"/>
      <c r="W125" s="983"/>
      <c r="X125" s="983"/>
      <c r="Y125" s="983"/>
      <c r="Z125" s="984"/>
      <c r="AA125" s="1018" t="s">
        <v>413</v>
      </c>
      <c r="AB125" s="1019"/>
      <c r="AC125" s="1019"/>
      <c r="AD125" s="1019"/>
      <c r="AE125" s="1020"/>
      <c r="AF125" s="1021" t="s">
        <v>379</v>
      </c>
      <c r="AG125" s="1019"/>
      <c r="AH125" s="1019"/>
      <c r="AI125" s="1019"/>
      <c r="AJ125" s="1020"/>
      <c r="AK125" s="1021" t="s">
        <v>129</v>
      </c>
      <c r="AL125" s="1019"/>
      <c r="AM125" s="1019"/>
      <c r="AN125" s="1019"/>
      <c r="AO125" s="1020"/>
      <c r="AP125" s="1022" t="s">
        <v>379</v>
      </c>
      <c r="AQ125" s="1023"/>
      <c r="AR125" s="1023"/>
      <c r="AS125" s="1023"/>
      <c r="AT125" s="1024"/>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82" t="s">
        <v>414</v>
      </c>
      <c r="CL125" s="1067"/>
      <c r="CM125" s="1067"/>
      <c r="CN125" s="1067"/>
      <c r="CO125" s="1068"/>
      <c r="CP125" s="989" t="s">
        <v>415</v>
      </c>
      <c r="CQ125" s="957"/>
      <c r="CR125" s="957"/>
      <c r="CS125" s="957"/>
      <c r="CT125" s="957"/>
      <c r="CU125" s="957"/>
      <c r="CV125" s="957"/>
      <c r="CW125" s="957"/>
      <c r="CX125" s="957"/>
      <c r="CY125" s="957"/>
      <c r="CZ125" s="957"/>
      <c r="DA125" s="957"/>
      <c r="DB125" s="957"/>
      <c r="DC125" s="957"/>
      <c r="DD125" s="957"/>
      <c r="DE125" s="957"/>
      <c r="DF125" s="958"/>
      <c r="DG125" s="990" t="s">
        <v>379</v>
      </c>
      <c r="DH125" s="991"/>
      <c r="DI125" s="991"/>
      <c r="DJ125" s="991"/>
      <c r="DK125" s="991"/>
      <c r="DL125" s="991" t="s">
        <v>379</v>
      </c>
      <c r="DM125" s="991"/>
      <c r="DN125" s="991"/>
      <c r="DO125" s="991"/>
      <c r="DP125" s="991"/>
      <c r="DQ125" s="991" t="s">
        <v>416</v>
      </c>
      <c r="DR125" s="991"/>
      <c r="DS125" s="991"/>
      <c r="DT125" s="991"/>
      <c r="DU125" s="991"/>
      <c r="DV125" s="992" t="s">
        <v>129</v>
      </c>
      <c r="DW125" s="992"/>
      <c r="DX125" s="992"/>
      <c r="DY125" s="992"/>
      <c r="DZ125" s="993"/>
    </row>
    <row r="126" spans="1:130" s="226" customFormat="1" ht="26.25" customHeight="1" thickBot="1">
      <c r="A126" s="1119"/>
      <c r="B126" s="1009"/>
      <c r="C126" s="982" t="s">
        <v>399</v>
      </c>
      <c r="D126" s="983"/>
      <c r="E126" s="983"/>
      <c r="F126" s="983"/>
      <c r="G126" s="983"/>
      <c r="H126" s="983"/>
      <c r="I126" s="983"/>
      <c r="J126" s="983"/>
      <c r="K126" s="983"/>
      <c r="L126" s="983"/>
      <c r="M126" s="983"/>
      <c r="N126" s="983"/>
      <c r="O126" s="983"/>
      <c r="P126" s="983"/>
      <c r="Q126" s="983"/>
      <c r="R126" s="983"/>
      <c r="S126" s="983"/>
      <c r="T126" s="983"/>
      <c r="U126" s="983"/>
      <c r="V126" s="983"/>
      <c r="W126" s="983"/>
      <c r="X126" s="983"/>
      <c r="Y126" s="983"/>
      <c r="Z126" s="984"/>
      <c r="AA126" s="1018" t="s">
        <v>379</v>
      </c>
      <c r="AB126" s="1019"/>
      <c r="AC126" s="1019"/>
      <c r="AD126" s="1019"/>
      <c r="AE126" s="1020"/>
      <c r="AF126" s="1021" t="s">
        <v>129</v>
      </c>
      <c r="AG126" s="1019"/>
      <c r="AH126" s="1019"/>
      <c r="AI126" s="1019"/>
      <c r="AJ126" s="1020"/>
      <c r="AK126" s="1021" t="s">
        <v>413</v>
      </c>
      <c r="AL126" s="1019"/>
      <c r="AM126" s="1019"/>
      <c r="AN126" s="1019"/>
      <c r="AO126" s="1020"/>
      <c r="AP126" s="1022" t="s">
        <v>129</v>
      </c>
      <c r="AQ126" s="1023"/>
      <c r="AR126" s="1023"/>
      <c r="AS126" s="1023"/>
      <c r="AT126" s="1024"/>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83"/>
      <c r="CL126" s="1070"/>
      <c r="CM126" s="1070"/>
      <c r="CN126" s="1070"/>
      <c r="CO126" s="1071"/>
      <c r="CP126" s="982" t="s">
        <v>417</v>
      </c>
      <c r="CQ126" s="983"/>
      <c r="CR126" s="983"/>
      <c r="CS126" s="983"/>
      <c r="CT126" s="983"/>
      <c r="CU126" s="983"/>
      <c r="CV126" s="983"/>
      <c r="CW126" s="983"/>
      <c r="CX126" s="983"/>
      <c r="CY126" s="983"/>
      <c r="CZ126" s="983"/>
      <c r="DA126" s="983"/>
      <c r="DB126" s="983"/>
      <c r="DC126" s="983"/>
      <c r="DD126" s="983"/>
      <c r="DE126" s="983"/>
      <c r="DF126" s="984"/>
      <c r="DG126" s="985" t="s">
        <v>379</v>
      </c>
      <c r="DH126" s="986"/>
      <c r="DI126" s="986"/>
      <c r="DJ126" s="986"/>
      <c r="DK126" s="986"/>
      <c r="DL126" s="986" t="s">
        <v>379</v>
      </c>
      <c r="DM126" s="986"/>
      <c r="DN126" s="986"/>
      <c r="DO126" s="986"/>
      <c r="DP126" s="986"/>
      <c r="DQ126" s="986" t="s">
        <v>129</v>
      </c>
      <c r="DR126" s="986"/>
      <c r="DS126" s="986"/>
      <c r="DT126" s="986"/>
      <c r="DU126" s="986"/>
      <c r="DV126" s="987" t="s">
        <v>379</v>
      </c>
      <c r="DW126" s="987"/>
      <c r="DX126" s="987"/>
      <c r="DY126" s="987"/>
      <c r="DZ126" s="988"/>
    </row>
    <row r="127" spans="1:130" s="226" customFormat="1" ht="26.25" customHeight="1">
      <c r="A127" s="1120"/>
      <c r="B127" s="1011"/>
      <c r="C127" s="1033" t="s">
        <v>418</v>
      </c>
      <c r="D127" s="1025"/>
      <c r="E127" s="1025"/>
      <c r="F127" s="1025"/>
      <c r="G127" s="1025"/>
      <c r="H127" s="1025"/>
      <c r="I127" s="1025"/>
      <c r="J127" s="1025"/>
      <c r="K127" s="1025"/>
      <c r="L127" s="1025"/>
      <c r="M127" s="1025"/>
      <c r="N127" s="1025"/>
      <c r="O127" s="1025"/>
      <c r="P127" s="1025"/>
      <c r="Q127" s="1025"/>
      <c r="R127" s="1025"/>
      <c r="S127" s="1025"/>
      <c r="T127" s="1025"/>
      <c r="U127" s="1025"/>
      <c r="V127" s="1025"/>
      <c r="W127" s="1025"/>
      <c r="X127" s="1025"/>
      <c r="Y127" s="1025"/>
      <c r="Z127" s="1026"/>
      <c r="AA127" s="1018" t="s">
        <v>129</v>
      </c>
      <c r="AB127" s="1019"/>
      <c r="AC127" s="1019"/>
      <c r="AD127" s="1019"/>
      <c r="AE127" s="1020"/>
      <c r="AF127" s="1021" t="s">
        <v>379</v>
      </c>
      <c r="AG127" s="1019"/>
      <c r="AH127" s="1019"/>
      <c r="AI127" s="1019"/>
      <c r="AJ127" s="1020"/>
      <c r="AK127" s="1021" t="s">
        <v>129</v>
      </c>
      <c r="AL127" s="1019"/>
      <c r="AM127" s="1019"/>
      <c r="AN127" s="1019"/>
      <c r="AO127" s="1020"/>
      <c r="AP127" s="1022" t="s">
        <v>129</v>
      </c>
      <c r="AQ127" s="1023"/>
      <c r="AR127" s="1023"/>
      <c r="AS127" s="1023"/>
      <c r="AT127" s="1024"/>
      <c r="AU127" s="228"/>
      <c r="AV127" s="228"/>
      <c r="AW127" s="228"/>
      <c r="AX127" s="1092" t="s">
        <v>419</v>
      </c>
      <c r="AY127" s="1093"/>
      <c r="AZ127" s="1093"/>
      <c r="BA127" s="1093"/>
      <c r="BB127" s="1093"/>
      <c r="BC127" s="1093"/>
      <c r="BD127" s="1093"/>
      <c r="BE127" s="1094"/>
      <c r="BF127" s="1095" t="s">
        <v>420</v>
      </c>
      <c r="BG127" s="1093"/>
      <c r="BH127" s="1093"/>
      <c r="BI127" s="1093"/>
      <c r="BJ127" s="1093"/>
      <c r="BK127" s="1093"/>
      <c r="BL127" s="1094"/>
      <c r="BM127" s="1095" t="s">
        <v>421</v>
      </c>
      <c r="BN127" s="1093"/>
      <c r="BO127" s="1093"/>
      <c r="BP127" s="1093"/>
      <c r="BQ127" s="1093"/>
      <c r="BR127" s="1093"/>
      <c r="BS127" s="1094"/>
      <c r="BT127" s="1095" t="s">
        <v>422</v>
      </c>
      <c r="BU127" s="1093"/>
      <c r="BV127" s="1093"/>
      <c r="BW127" s="1093"/>
      <c r="BX127" s="1093"/>
      <c r="BY127" s="1093"/>
      <c r="BZ127" s="1117"/>
      <c r="CA127" s="228"/>
      <c r="CB127" s="228"/>
      <c r="CC127" s="228"/>
      <c r="CD127" s="251"/>
      <c r="CE127" s="251"/>
      <c r="CF127" s="251"/>
      <c r="CG127" s="228"/>
      <c r="CH127" s="228"/>
      <c r="CI127" s="228"/>
      <c r="CJ127" s="250"/>
      <c r="CK127" s="1083"/>
      <c r="CL127" s="1070"/>
      <c r="CM127" s="1070"/>
      <c r="CN127" s="1070"/>
      <c r="CO127" s="1071"/>
      <c r="CP127" s="982" t="s">
        <v>423</v>
      </c>
      <c r="CQ127" s="983"/>
      <c r="CR127" s="983"/>
      <c r="CS127" s="983"/>
      <c r="CT127" s="983"/>
      <c r="CU127" s="983"/>
      <c r="CV127" s="983"/>
      <c r="CW127" s="983"/>
      <c r="CX127" s="983"/>
      <c r="CY127" s="983"/>
      <c r="CZ127" s="983"/>
      <c r="DA127" s="983"/>
      <c r="DB127" s="983"/>
      <c r="DC127" s="983"/>
      <c r="DD127" s="983"/>
      <c r="DE127" s="983"/>
      <c r="DF127" s="984"/>
      <c r="DG127" s="985" t="s">
        <v>129</v>
      </c>
      <c r="DH127" s="986"/>
      <c r="DI127" s="986"/>
      <c r="DJ127" s="986"/>
      <c r="DK127" s="986"/>
      <c r="DL127" s="986" t="s">
        <v>129</v>
      </c>
      <c r="DM127" s="986"/>
      <c r="DN127" s="986"/>
      <c r="DO127" s="986"/>
      <c r="DP127" s="986"/>
      <c r="DQ127" s="986" t="s">
        <v>129</v>
      </c>
      <c r="DR127" s="986"/>
      <c r="DS127" s="986"/>
      <c r="DT127" s="986"/>
      <c r="DU127" s="986"/>
      <c r="DV127" s="987" t="s">
        <v>129</v>
      </c>
      <c r="DW127" s="987"/>
      <c r="DX127" s="987"/>
      <c r="DY127" s="987"/>
      <c r="DZ127" s="988"/>
    </row>
    <row r="128" spans="1:130" s="226" customFormat="1" ht="26.25" customHeight="1" thickBot="1">
      <c r="A128" s="1105" t="s">
        <v>424</v>
      </c>
      <c r="B128" s="1106"/>
      <c r="C128" s="1106"/>
      <c r="D128" s="1106"/>
      <c r="E128" s="1106"/>
      <c r="F128" s="1106"/>
      <c r="G128" s="1106"/>
      <c r="H128" s="1106"/>
      <c r="I128" s="1106"/>
      <c r="J128" s="1106"/>
      <c r="K128" s="1106"/>
      <c r="L128" s="1106"/>
      <c r="M128" s="1106"/>
      <c r="N128" s="1106"/>
      <c r="O128" s="1106"/>
      <c r="P128" s="1106"/>
      <c r="Q128" s="1106"/>
      <c r="R128" s="1106"/>
      <c r="S128" s="1106"/>
      <c r="T128" s="1106"/>
      <c r="U128" s="1106"/>
      <c r="V128" s="1106"/>
      <c r="W128" s="1107" t="s">
        <v>425</v>
      </c>
      <c r="X128" s="1107"/>
      <c r="Y128" s="1107"/>
      <c r="Z128" s="1108"/>
      <c r="AA128" s="1109">
        <v>89811</v>
      </c>
      <c r="AB128" s="1110"/>
      <c r="AC128" s="1110"/>
      <c r="AD128" s="1110"/>
      <c r="AE128" s="1111"/>
      <c r="AF128" s="1112">
        <v>74895</v>
      </c>
      <c r="AG128" s="1110"/>
      <c r="AH128" s="1110"/>
      <c r="AI128" s="1110"/>
      <c r="AJ128" s="1111"/>
      <c r="AK128" s="1112">
        <v>67770</v>
      </c>
      <c r="AL128" s="1110"/>
      <c r="AM128" s="1110"/>
      <c r="AN128" s="1110"/>
      <c r="AO128" s="1111"/>
      <c r="AP128" s="1113"/>
      <c r="AQ128" s="1114"/>
      <c r="AR128" s="1114"/>
      <c r="AS128" s="1114"/>
      <c r="AT128" s="1115"/>
      <c r="AU128" s="228"/>
      <c r="AV128" s="228"/>
      <c r="AW128" s="228"/>
      <c r="AX128" s="956" t="s">
        <v>426</v>
      </c>
      <c r="AY128" s="957"/>
      <c r="AZ128" s="957"/>
      <c r="BA128" s="957"/>
      <c r="BB128" s="957"/>
      <c r="BC128" s="957"/>
      <c r="BD128" s="957"/>
      <c r="BE128" s="958"/>
      <c r="BF128" s="1096" t="s">
        <v>129</v>
      </c>
      <c r="BG128" s="1097"/>
      <c r="BH128" s="1097"/>
      <c r="BI128" s="1097"/>
      <c r="BJ128" s="1097"/>
      <c r="BK128" s="1097"/>
      <c r="BL128" s="1116"/>
      <c r="BM128" s="1096">
        <v>12.87</v>
      </c>
      <c r="BN128" s="1097"/>
      <c r="BO128" s="1097"/>
      <c r="BP128" s="1097"/>
      <c r="BQ128" s="1097"/>
      <c r="BR128" s="1097"/>
      <c r="BS128" s="1116"/>
      <c r="BT128" s="1096">
        <v>20</v>
      </c>
      <c r="BU128" s="1097"/>
      <c r="BV128" s="1097"/>
      <c r="BW128" s="1097"/>
      <c r="BX128" s="1097"/>
      <c r="BY128" s="1097"/>
      <c r="BZ128" s="1098"/>
      <c r="CA128" s="251"/>
      <c r="CB128" s="251"/>
      <c r="CC128" s="251"/>
      <c r="CD128" s="251"/>
      <c r="CE128" s="251"/>
      <c r="CF128" s="251"/>
      <c r="CG128" s="228"/>
      <c r="CH128" s="228"/>
      <c r="CI128" s="228"/>
      <c r="CJ128" s="250"/>
      <c r="CK128" s="1084"/>
      <c r="CL128" s="1085"/>
      <c r="CM128" s="1085"/>
      <c r="CN128" s="1085"/>
      <c r="CO128" s="1086"/>
      <c r="CP128" s="1099" t="s">
        <v>427</v>
      </c>
      <c r="CQ128" s="790"/>
      <c r="CR128" s="790"/>
      <c r="CS128" s="790"/>
      <c r="CT128" s="790"/>
      <c r="CU128" s="790"/>
      <c r="CV128" s="790"/>
      <c r="CW128" s="790"/>
      <c r="CX128" s="790"/>
      <c r="CY128" s="790"/>
      <c r="CZ128" s="790"/>
      <c r="DA128" s="790"/>
      <c r="DB128" s="790"/>
      <c r="DC128" s="790"/>
      <c r="DD128" s="790"/>
      <c r="DE128" s="790"/>
      <c r="DF128" s="1100"/>
      <c r="DG128" s="1101" t="s">
        <v>413</v>
      </c>
      <c r="DH128" s="1102"/>
      <c r="DI128" s="1102"/>
      <c r="DJ128" s="1102"/>
      <c r="DK128" s="1102"/>
      <c r="DL128" s="1102" t="s">
        <v>129</v>
      </c>
      <c r="DM128" s="1102"/>
      <c r="DN128" s="1102"/>
      <c r="DO128" s="1102"/>
      <c r="DP128" s="1102"/>
      <c r="DQ128" s="1102" t="s">
        <v>413</v>
      </c>
      <c r="DR128" s="1102"/>
      <c r="DS128" s="1102"/>
      <c r="DT128" s="1102"/>
      <c r="DU128" s="1102"/>
      <c r="DV128" s="1103" t="s">
        <v>379</v>
      </c>
      <c r="DW128" s="1103"/>
      <c r="DX128" s="1103"/>
      <c r="DY128" s="1103"/>
      <c r="DZ128" s="1104"/>
    </row>
    <row r="129" spans="1:131" s="226" customFormat="1" ht="26.25" customHeight="1">
      <c r="A129" s="994" t="s">
        <v>106</v>
      </c>
      <c r="B129" s="995"/>
      <c r="C129" s="995"/>
      <c r="D129" s="995"/>
      <c r="E129" s="995"/>
      <c r="F129" s="995"/>
      <c r="G129" s="995"/>
      <c r="H129" s="995"/>
      <c r="I129" s="995"/>
      <c r="J129" s="995"/>
      <c r="K129" s="995"/>
      <c r="L129" s="995"/>
      <c r="M129" s="995"/>
      <c r="N129" s="995"/>
      <c r="O129" s="995"/>
      <c r="P129" s="995"/>
      <c r="Q129" s="995"/>
      <c r="R129" s="995"/>
      <c r="S129" s="995"/>
      <c r="T129" s="995"/>
      <c r="U129" s="995"/>
      <c r="V129" s="995"/>
      <c r="W129" s="1134" t="s">
        <v>428</v>
      </c>
      <c r="X129" s="1135"/>
      <c r="Y129" s="1135"/>
      <c r="Z129" s="1136"/>
      <c r="AA129" s="1018">
        <v>13747112</v>
      </c>
      <c r="AB129" s="1019"/>
      <c r="AC129" s="1019"/>
      <c r="AD129" s="1019"/>
      <c r="AE129" s="1020"/>
      <c r="AF129" s="1021">
        <v>13828840</v>
      </c>
      <c r="AG129" s="1019"/>
      <c r="AH129" s="1019"/>
      <c r="AI129" s="1019"/>
      <c r="AJ129" s="1020"/>
      <c r="AK129" s="1021">
        <v>13803078</v>
      </c>
      <c r="AL129" s="1019"/>
      <c r="AM129" s="1019"/>
      <c r="AN129" s="1019"/>
      <c r="AO129" s="1020"/>
      <c r="AP129" s="1137"/>
      <c r="AQ129" s="1138"/>
      <c r="AR129" s="1138"/>
      <c r="AS129" s="1138"/>
      <c r="AT129" s="1139"/>
      <c r="AU129" s="229"/>
      <c r="AV129" s="229"/>
      <c r="AW129" s="229"/>
      <c r="AX129" s="1129" t="s">
        <v>429</v>
      </c>
      <c r="AY129" s="983"/>
      <c r="AZ129" s="983"/>
      <c r="BA129" s="983"/>
      <c r="BB129" s="983"/>
      <c r="BC129" s="983"/>
      <c r="BD129" s="983"/>
      <c r="BE129" s="984"/>
      <c r="BF129" s="1130" t="s">
        <v>129</v>
      </c>
      <c r="BG129" s="1131"/>
      <c r="BH129" s="1131"/>
      <c r="BI129" s="1131"/>
      <c r="BJ129" s="1131"/>
      <c r="BK129" s="1131"/>
      <c r="BL129" s="1132"/>
      <c r="BM129" s="1130">
        <v>17.87</v>
      </c>
      <c r="BN129" s="1131"/>
      <c r="BO129" s="1131"/>
      <c r="BP129" s="1131"/>
      <c r="BQ129" s="1131"/>
      <c r="BR129" s="1131"/>
      <c r="BS129" s="1132"/>
      <c r="BT129" s="1130">
        <v>30</v>
      </c>
      <c r="BU129" s="1131"/>
      <c r="BV129" s="1131"/>
      <c r="BW129" s="1131"/>
      <c r="BX129" s="1131"/>
      <c r="BY129" s="1131"/>
      <c r="BZ129" s="1133"/>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94" t="s">
        <v>430</v>
      </c>
      <c r="B130" s="995"/>
      <c r="C130" s="995"/>
      <c r="D130" s="995"/>
      <c r="E130" s="995"/>
      <c r="F130" s="995"/>
      <c r="G130" s="995"/>
      <c r="H130" s="995"/>
      <c r="I130" s="995"/>
      <c r="J130" s="995"/>
      <c r="K130" s="995"/>
      <c r="L130" s="995"/>
      <c r="M130" s="995"/>
      <c r="N130" s="995"/>
      <c r="O130" s="995"/>
      <c r="P130" s="995"/>
      <c r="Q130" s="995"/>
      <c r="R130" s="995"/>
      <c r="S130" s="995"/>
      <c r="T130" s="995"/>
      <c r="U130" s="995"/>
      <c r="V130" s="995"/>
      <c r="W130" s="1134" t="s">
        <v>431</v>
      </c>
      <c r="X130" s="1135"/>
      <c r="Y130" s="1135"/>
      <c r="Z130" s="1136"/>
      <c r="AA130" s="1018">
        <v>3266898</v>
      </c>
      <c r="AB130" s="1019"/>
      <c r="AC130" s="1019"/>
      <c r="AD130" s="1019"/>
      <c r="AE130" s="1020"/>
      <c r="AF130" s="1021">
        <v>3204209</v>
      </c>
      <c r="AG130" s="1019"/>
      <c r="AH130" s="1019"/>
      <c r="AI130" s="1019"/>
      <c r="AJ130" s="1020"/>
      <c r="AK130" s="1021">
        <v>2962193</v>
      </c>
      <c r="AL130" s="1019"/>
      <c r="AM130" s="1019"/>
      <c r="AN130" s="1019"/>
      <c r="AO130" s="1020"/>
      <c r="AP130" s="1137"/>
      <c r="AQ130" s="1138"/>
      <c r="AR130" s="1138"/>
      <c r="AS130" s="1138"/>
      <c r="AT130" s="1139"/>
      <c r="AU130" s="229"/>
      <c r="AV130" s="229"/>
      <c r="AW130" s="229"/>
      <c r="AX130" s="1129" t="s">
        <v>432</v>
      </c>
      <c r="AY130" s="983"/>
      <c r="AZ130" s="983"/>
      <c r="BA130" s="983"/>
      <c r="BB130" s="983"/>
      <c r="BC130" s="983"/>
      <c r="BD130" s="983"/>
      <c r="BE130" s="984"/>
      <c r="BF130" s="1167">
        <v>6.7</v>
      </c>
      <c r="BG130" s="1168"/>
      <c r="BH130" s="1168"/>
      <c r="BI130" s="1168"/>
      <c r="BJ130" s="1168"/>
      <c r="BK130" s="1168"/>
      <c r="BL130" s="1169"/>
      <c r="BM130" s="1167">
        <v>25</v>
      </c>
      <c r="BN130" s="1168"/>
      <c r="BO130" s="1168"/>
      <c r="BP130" s="1168"/>
      <c r="BQ130" s="1168"/>
      <c r="BR130" s="1168"/>
      <c r="BS130" s="1169"/>
      <c r="BT130" s="1167">
        <v>35</v>
      </c>
      <c r="BU130" s="1168"/>
      <c r="BV130" s="1168"/>
      <c r="BW130" s="1168"/>
      <c r="BX130" s="1168"/>
      <c r="BY130" s="1168"/>
      <c r="BZ130" s="1170"/>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71"/>
      <c r="B131" s="1172"/>
      <c r="C131" s="1172"/>
      <c r="D131" s="1172"/>
      <c r="E131" s="1172"/>
      <c r="F131" s="1172"/>
      <c r="G131" s="1172"/>
      <c r="H131" s="1172"/>
      <c r="I131" s="1172"/>
      <c r="J131" s="1172"/>
      <c r="K131" s="1172"/>
      <c r="L131" s="1172"/>
      <c r="M131" s="1172"/>
      <c r="N131" s="1172"/>
      <c r="O131" s="1172"/>
      <c r="P131" s="1172"/>
      <c r="Q131" s="1172"/>
      <c r="R131" s="1172"/>
      <c r="S131" s="1172"/>
      <c r="T131" s="1172"/>
      <c r="U131" s="1172"/>
      <c r="V131" s="1172"/>
      <c r="W131" s="1173" t="s">
        <v>433</v>
      </c>
      <c r="X131" s="1174"/>
      <c r="Y131" s="1174"/>
      <c r="Z131" s="1175"/>
      <c r="AA131" s="1064">
        <v>10480214</v>
      </c>
      <c r="AB131" s="1046"/>
      <c r="AC131" s="1046"/>
      <c r="AD131" s="1046"/>
      <c r="AE131" s="1047"/>
      <c r="AF131" s="1045">
        <v>10624631</v>
      </c>
      <c r="AG131" s="1046"/>
      <c r="AH131" s="1046"/>
      <c r="AI131" s="1046"/>
      <c r="AJ131" s="1047"/>
      <c r="AK131" s="1045">
        <v>10840885</v>
      </c>
      <c r="AL131" s="1046"/>
      <c r="AM131" s="1046"/>
      <c r="AN131" s="1046"/>
      <c r="AO131" s="1047"/>
      <c r="AP131" s="1126"/>
      <c r="AQ131" s="1127"/>
      <c r="AR131" s="1127"/>
      <c r="AS131" s="1127"/>
      <c r="AT131" s="1128"/>
      <c r="AU131" s="229"/>
      <c r="AV131" s="229"/>
      <c r="AW131" s="229"/>
      <c r="AX131" s="1149" t="s">
        <v>434</v>
      </c>
      <c r="AY131" s="790"/>
      <c r="AZ131" s="790"/>
      <c r="BA131" s="790"/>
      <c r="BB131" s="790"/>
      <c r="BC131" s="790"/>
      <c r="BD131" s="790"/>
      <c r="BE131" s="1100"/>
      <c r="BF131" s="1150" t="s">
        <v>413</v>
      </c>
      <c r="BG131" s="1151"/>
      <c r="BH131" s="1151"/>
      <c r="BI131" s="1151"/>
      <c r="BJ131" s="1151"/>
      <c r="BK131" s="1151"/>
      <c r="BL131" s="1152"/>
      <c r="BM131" s="1150">
        <v>350</v>
      </c>
      <c r="BN131" s="1151"/>
      <c r="BO131" s="1151"/>
      <c r="BP131" s="1151"/>
      <c r="BQ131" s="1151"/>
      <c r="BR131" s="1151"/>
      <c r="BS131" s="1152"/>
      <c r="BT131" s="1153"/>
      <c r="BU131" s="1154"/>
      <c r="BV131" s="1154"/>
      <c r="BW131" s="1154"/>
      <c r="BX131" s="1154"/>
      <c r="BY131" s="1154"/>
      <c r="BZ131" s="1155"/>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56" t="s">
        <v>435</v>
      </c>
      <c r="B132" s="1157"/>
      <c r="C132" s="1157"/>
      <c r="D132" s="1157"/>
      <c r="E132" s="1157"/>
      <c r="F132" s="1157"/>
      <c r="G132" s="1157"/>
      <c r="H132" s="1157"/>
      <c r="I132" s="1157"/>
      <c r="J132" s="1157"/>
      <c r="K132" s="1157"/>
      <c r="L132" s="1157"/>
      <c r="M132" s="1157"/>
      <c r="N132" s="1157"/>
      <c r="O132" s="1157"/>
      <c r="P132" s="1157"/>
      <c r="Q132" s="1157"/>
      <c r="R132" s="1157"/>
      <c r="S132" s="1157"/>
      <c r="T132" s="1157"/>
      <c r="U132" s="1157"/>
      <c r="V132" s="1160" t="s">
        <v>436</v>
      </c>
      <c r="W132" s="1160"/>
      <c r="X132" s="1160"/>
      <c r="Y132" s="1160"/>
      <c r="Z132" s="1161"/>
      <c r="AA132" s="1162">
        <v>7.107087699</v>
      </c>
      <c r="AB132" s="1163"/>
      <c r="AC132" s="1163"/>
      <c r="AD132" s="1163"/>
      <c r="AE132" s="1164"/>
      <c r="AF132" s="1165">
        <v>6.7359233459999999</v>
      </c>
      <c r="AG132" s="1163"/>
      <c r="AH132" s="1163"/>
      <c r="AI132" s="1163"/>
      <c r="AJ132" s="1164"/>
      <c r="AK132" s="1165">
        <v>6.3540675340000004</v>
      </c>
      <c r="AL132" s="1163"/>
      <c r="AM132" s="1163"/>
      <c r="AN132" s="1163"/>
      <c r="AO132" s="1164"/>
      <c r="AP132" s="1061"/>
      <c r="AQ132" s="1062"/>
      <c r="AR132" s="1062"/>
      <c r="AS132" s="1062"/>
      <c r="AT132" s="1166"/>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58"/>
      <c r="B133" s="1159"/>
      <c r="C133" s="1159"/>
      <c r="D133" s="1159"/>
      <c r="E133" s="1159"/>
      <c r="F133" s="1159"/>
      <c r="G133" s="1159"/>
      <c r="H133" s="1159"/>
      <c r="I133" s="1159"/>
      <c r="J133" s="1159"/>
      <c r="K133" s="1159"/>
      <c r="L133" s="1159"/>
      <c r="M133" s="1159"/>
      <c r="N133" s="1159"/>
      <c r="O133" s="1159"/>
      <c r="P133" s="1159"/>
      <c r="Q133" s="1159"/>
      <c r="R133" s="1159"/>
      <c r="S133" s="1159"/>
      <c r="T133" s="1159"/>
      <c r="U133" s="1159"/>
      <c r="V133" s="1143" t="s">
        <v>437</v>
      </c>
      <c r="W133" s="1143"/>
      <c r="X133" s="1143"/>
      <c r="Y133" s="1143"/>
      <c r="Z133" s="1144"/>
      <c r="AA133" s="1145">
        <v>7.3</v>
      </c>
      <c r="AB133" s="1146"/>
      <c r="AC133" s="1146"/>
      <c r="AD133" s="1146"/>
      <c r="AE133" s="1147"/>
      <c r="AF133" s="1145">
        <v>7.1</v>
      </c>
      <c r="AG133" s="1146"/>
      <c r="AH133" s="1146"/>
      <c r="AI133" s="1146"/>
      <c r="AJ133" s="1147"/>
      <c r="AK133" s="1145">
        <v>6.7</v>
      </c>
      <c r="AL133" s="1146"/>
      <c r="AM133" s="1146"/>
      <c r="AN133" s="1146"/>
      <c r="AO133" s="1147"/>
      <c r="AP133" s="1088"/>
      <c r="AQ133" s="1089"/>
      <c r="AR133" s="1089"/>
      <c r="AS133" s="1089"/>
      <c r="AT133" s="1148"/>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K0FwTfPYCAARDLC5gJh5cngNPP8Upiqzms7uaLNbg/X55BZpodGxZ10mE7cvgMuuv4nZRz63Eqzb5UW1vDZInw==" saltValue="UQoZjGcTDCB1g12GOZWkig==" spinCount="100000" sheet="1" objects="1" scenarios="1" formatRows="0"/>
  <mergeCells count="2035">
    <mergeCell ref="B73:P73"/>
    <mergeCell ref="B72:P72"/>
    <mergeCell ref="B71:P71"/>
    <mergeCell ref="B70:P70"/>
    <mergeCell ref="B69:P69"/>
    <mergeCell ref="DG73:DK73"/>
    <mergeCell ref="DL73:DP73"/>
    <mergeCell ref="DQ73:DU73"/>
    <mergeCell ref="CM72:CQ72"/>
    <mergeCell ref="DG71:DK71"/>
    <mergeCell ref="DL71:DP71"/>
    <mergeCell ref="DQ71:DU71"/>
    <mergeCell ref="AP70:AT70"/>
    <mergeCell ref="AU70:AY70"/>
    <mergeCell ref="AZ70:BD70"/>
    <mergeCell ref="BS70:CG70"/>
    <mergeCell ref="B76:P76"/>
    <mergeCell ref="B75:P75"/>
    <mergeCell ref="B74:P74"/>
    <mergeCell ref="AP76:AT76"/>
    <mergeCell ref="AU76:AY76"/>
    <mergeCell ref="AZ76:BD76"/>
    <mergeCell ref="BS76:CG76"/>
    <mergeCell ref="CH76:CL76"/>
    <mergeCell ref="CM76:CQ76"/>
    <mergeCell ref="DG75:DK75"/>
    <mergeCell ref="DL75:DP75"/>
    <mergeCell ref="DQ75:DU75"/>
    <mergeCell ref="CM74:CQ74"/>
    <mergeCell ref="CH70:CL70"/>
    <mergeCell ref="CM70:CQ70"/>
    <mergeCell ref="B68:P68"/>
    <mergeCell ref="BS11:CG11"/>
    <mergeCell ref="BS10:CG10"/>
    <mergeCell ref="BS9:CG9"/>
    <mergeCell ref="BS8:CG8"/>
    <mergeCell ref="BS7:CG7"/>
    <mergeCell ref="DB11:DF11"/>
    <mergeCell ref="DG11:DK11"/>
    <mergeCell ref="DB10:DF10"/>
    <mergeCell ref="DG10:DK10"/>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5:DZ75"/>
    <mergeCell ref="Q76:U76"/>
    <mergeCell ref="V76:Z76"/>
    <mergeCell ref="AA76:AE76"/>
    <mergeCell ref="AF76:AJ76"/>
    <mergeCell ref="AK76:AO76"/>
    <mergeCell ref="BS75:CG75"/>
    <mergeCell ref="CH75:CL75"/>
    <mergeCell ref="CM75:CQ75"/>
    <mergeCell ref="CR75:CV75"/>
    <mergeCell ref="CW75:DA75"/>
    <mergeCell ref="DB75:DF75"/>
    <mergeCell ref="DV74:DZ74"/>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DV71:DZ71"/>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Q68:U68"/>
    <mergeCell ref="V68:Z68"/>
    <mergeCell ref="AA68:AE68"/>
    <mergeCell ref="AF68:AJ68"/>
    <mergeCell ref="AK68:AO68"/>
    <mergeCell ref="DL65:DP65"/>
    <mergeCell ref="CW67:DA67"/>
    <mergeCell ref="DB67:DF67"/>
    <mergeCell ref="DG67:DK67"/>
    <mergeCell ref="DL67:DP67"/>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V11:DZ11"/>
    <mergeCell ref="B12:P12"/>
    <mergeCell ref="Q12:U12"/>
    <mergeCell ref="V12:Z12"/>
    <mergeCell ref="AA12:AE12"/>
    <mergeCell ref="AF12:AJ12"/>
    <mergeCell ref="AU11:AY11"/>
    <mergeCell ref="CH11:CL11"/>
    <mergeCell ref="CM11:CQ11"/>
    <mergeCell ref="CR11:CV11"/>
    <mergeCell ref="CW11:DA11"/>
    <mergeCell ref="DL11:DP11"/>
    <mergeCell ref="DQ11:DU11"/>
    <mergeCell ref="DV10:DZ10"/>
    <mergeCell ref="B11:P11"/>
    <mergeCell ref="Q11:U11"/>
    <mergeCell ref="V11:Z11"/>
    <mergeCell ref="AA11:AE11"/>
    <mergeCell ref="AF11:AJ11"/>
    <mergeCell ref="AK11:AO11"/>
    <mergeCell ref="AP11:AT11"/>
    <mergeCell ref="CH10:CL10"/>
    <mergeCell ref="CM10:CQ10"/>
    <mergeCell ref="CR10:CV10"/>
    <mergeCell ref="CW10:DA10"/>
    <mergeCell ref="DV9:DZ9"/>
    <mergeCell ref="B10:P10"/>
    <mergeCell ref="Q10:U10"/>
    <mergeCell ref="V10:Z10"/>
    <mergeCell ref="AA10:AE10"/>
    <mergeCell ref="AF10:AJ10"/>
    <mergeCell ref="AK10:AO10"/>
    <mergeCell ref="AP10:AT10"/>
    <mergeCell ref="AU10:AY10"/>
    <mergeCell ref="CR9:CV9"/>
    <mergeCell ref="CW9:DA9"/>
    <mergeCell ref="AK9:AO9"/>
    <mergeCell ref="AP9:AT9"/>
    <mergeCell ref="AU9:AY9"/>
    <mergeCell ref="CH9:CL9"/>
    <mergeCell ref="CM9:CQ9"/>
    <mergeCell ref="DL10:DP10"/>
    <mergeCell ref="DQ10:DU10"/>
    <mergeCell ref="DQ9:DU9"/>
    <mergeCell ref="DB9:DF9"/>
    <mergeCell ref="AU5:AY6"/>
    <mergeCell ref="BQ5:CG6"/>
    <mergeCell ref="CH5:CL6"/>
    <mergeCell ref="CM5:CQ6"/>
    <mergeCell ref="DV8:DZ8"/>
    <mergeCell ref="B9:P9"/>
    <mergeCell ref="Q9:U9"/>
    <mergeCell ref="V9:Z9"/>
    <mergeCell ref="AA9:AE9"/>
    <mergeCell ref="AF9:AJ9"/>
    <mergeCell ref="AU8:AY8"/>
    <mergeCell ref="CH8:CL8"/>
    <mergeCell ref="CM8:CQ8"/>
    <mergeCell ref="CR8:CV8"/>
    <mergeCell ref="CW8:DA8"/>
    <mergeCell ref="B8:P8"/>
    <mergeCell ref="Q8:U8"/>
    <mergeCell ref="V8:Z8"/>
    <mergeCell ref="AA8:AE8"/>
    <mergeCell ref="AF8:AJ8"/>
    <mergeCell ref="AK8:AO8"/>
    <mergeCell ref="AP8:AT8"/>
    <mergeCell ref="DL8:DP8"/>
    <mergeCell ref="DQ8:DU8"/>
    <mergeCell ref="DB8:DF8"/>
    <mergeCell ref="DG8:DK8"/>
    <mergeCell ref="DB7:DF7"/>
    <mergeCell ref="DG7:DK7"/>
    <mergeCell ref="DL7:DP7"/>
    <mergeCell ref="DQ7:DU7"/>
    <mergeCell ref="DG9:DK9"/>
    <mergeCell ref="DL9:DP9"/>
    <mergeCell ref="A2:BI2"/>
    <mergeCell ref="DJ2:DO2"/>
    <mergeCell ref="DQ2:DZ2"/>
    <mergeCell ref="A4:AY4"/>
    <mergeCell ref="BQ4:DZ4"/>
    <mergeCell ref="A5:P6"/>
    <mergeCell ref="Q5:U6"/>
    <mergeCell ref="V5:Z6"/>
    <mergeCell ref="AA5:AE6"/>
    <mergeCell ref="AF5:AJ6"/>
    <mergeCell ref="DV7:DZ7"/>
    <mergeCell ref="CH7:CL7"/>
    <mergeCell ref="CM7:CQ7"/>
    <mergeCell ref="CR7:CV7"/>
    <mergeCell ref="CW7:DA7"/>
    <mergeCell ref="DV5:DZ6"/>
    <mergeCell ref="B7:P7"/>
    <mergeCell ref="Q7:U7"/>
    <mergeCell ref="V7:Z7"/>
    <mergeCell ref="AA7:AE7"/>
    <mergeCell ref="AF7:AJ7"/>
    <mergeCell ref="AK7:AO7"/>
    <mergeCell ref="AP7:AT7"/>
    <mergeCell ref="AU7:AY7"/>
    <mergeCell ref="CR5:CV6"/>
    <mergeCell ref="CW5:DA6"/>
    <mergeCell ref="DB5:DF6"/>
    <mergeCell ref="DG5:DK6"/>
    <mergeCell ref="DL5:DP6"/>
    <mergeCell ref="DQ5:DU6"/>
    <mergeCell ref="AK5:AO6"/>
    <mergeCell ref="AP5:AT6"/>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70" zoomScaleNormal="85" zoomScaleSheetLayoutView="7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438</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sheetProtection algorithmName="SHA-512" hashValue="5UVXOadlA7hmYNhaaUb3QzPHVDfy2CVtIhj3U13bvdo8Ux9I1TmIdTcnBy5hXFe3jIIps+gpkXK+H+mkYKqkyw==" saltValue="zYCXh+usUs0OPC1AmP3h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70" zoomScaleNormal="7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VS2Rg0rkFZU946j1bH0AP7xTtMMnZuBlNB7SI4SpoaJM3Pq3Vsx+bxlrPv9hAnxF7h68ruUdXcewEP9RY/bx5Q==" saltValue="GZf1wyVx7a9PVtY7wtZu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70" zoomScaleSheetLayoutView="70"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439</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440</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77" t="s">
        <v>441</v>
      </c>
      <c r="AP7" s="268"/>
      <c r="AQ7" s="269" t="s">
        <v>442</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78"/>
      <c r="AP8" s="274" t="s">
        <v>443</v>
      </c>
      <c r="AQ8" s="275" t="s">
        <v>444</v>
      </c>
      <c r="AR8" s="276" t="s">
        <v>445</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79" t="s">
        <v>446</v>
      </c>
      <c r="AL9" s="1180"/>
      <c r="AM9" s="1180"/>
      <c r="AN9" s="1181"/>
      <c r="AO9" s="277">
        <v>3877062</v>
      </c>
      <c r="AP9" s="277">
        <v>160774</v>
      </c>
      <c r="AQ9" s="278">
        <v>89252</v>
      </c>
      <c r="AR9" s="279">
        <v>80.099999999999994</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79" t="s">
        <v>447</v>
      </c>
      <c r="AL10" s="1180"/>
      <c r="AM10" s="1180"/>
      <c r="AN10" s="1181"/>
      <c r="AO10" s="280">
        <v>573673</v>
      </c>
      <c r="AP10" s="280">
        <v>23789</v>
      </c>
      <c r="AQ10" s="281">
        <v>11439</v>
      </c>
      <c r="AR10" s="282">
        <v>108</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79" t="s">
        <v>448</v>
      </c>
      <c r="AL11" s="1180"/>
      <c r="AM11" s="1180"/>
      <c r="AN11" s="1181"/>
      <c r="AO11" s="280" t="s">
        <v>449</v>
      </c>
      <c r="AP11" s="280" t="s">
        <v>449</v>
      </c>
      <c r="AQ11" s="281">
        <v>869</v>
      </c>
      <c r="AR11" s="282" t="s">
        <v>449</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79" t="s">
        <v>450</v>
      </c>
      <c r="AL12" s="1180"/>
      <c r="AM12" s="1180"/>
      <c r="AN12" s="1181"/>
      <c r="AO12" s="280" t="s">
        <v>449</v>
      </c>
      <c r="AP12" s="280" t="s">
        <v>449</v>
      </c>
      <c r="AQ12" s="281">
        <v>1</v>
      </c>
      <c r="AR12" s="282" t="s">
        <v>449</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79" t="s">
        <v>451</v>
      </c>
      <c r="AL13" s="1180"/>
      <c r="AM13" s="1180"/>
      <c r="AN13" s="1181"/>
      <c r="AO13" s="280">
        <v>35000</v>
      </c>
      <c r="AP13" s="280">
        <v>1451</v>
      </c>
      <c r="AQ13" s="281">
        <v>3581</v>
      </c>
      <c r="AR13" s="282">
        <v>-59.5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79" t="s">
        <v>452</v>
      </c>
      <c r="AL14" s="1180"/>
      <c r="AM14" s="1180"/>
      <c r="AN14" s="1181"/>
      <c r="AO14" s="280">
        <v>90736</v>
      </c>
      <c r="AP14" s="280">
        <v>3763</v>
      </c>
      <c r="AQ14" s="281">
        <v>1527</v>
      </c>
      <c r="AR14" s="282">
        <v>146.4</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82" t="s">
        <v>453</v>
      </c>
      <c r="AL15" s="1183"/>
      <c r="AM15" s="1183"/>
      <c r="AN15" s="1184"/>
      <c r="AO15" s="280">
        <v>-307559</v>
      </c>
      <c r="AP15" s="280">
        <v>-12754</v>
      </c>
      <c r="AQ15" s="281">
        <v>-6588</v>
      </c>
      <c r="AR15" s="282">
        <v>93.6</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82" t="s">
        <v>188</v>
      </c>
      <c r="AL16" s="1183"/>
      <c r="AM16" s="1183"/>
      <c r="AN16" s="1184"/>
      <c r="AO16" s="280">
        <v>4268912</v>
      </c>
      <c r="AP16" s="280">
        <v>177023</v>
      </c>
      <c r="AQ16" s="281">
        <v>100080</v>
      </c>
      <c r="AR16" s="282">
        <v>76.900000000000006</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454</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455</v>
      </c>
      <c r="AP20" s="289" t="s">
        <v>456</v>
      </c>
      <c r="AQ20" s="290" t="s">
        <v>457</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85" t="s">
        <v>458</v>
      </c>
      <c r="AL21" s="1186"/>
      <c r="AM21" s="1186"/>
      <c r="AN21" s="1187"/>
      <c r="AO21" s="293">
        <v>14.43</v>
      </c>
      <c r="AP21" s="294">
        <v>9.0299999999999994</v>
      </c>
      <c r="AQ21" s="295">
        <v>5.4</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85" t="s">
        <v>459</v>
      </c>
      <c r="AL22" s="1186"/>
      <c r="AM22" s="1186"/>
      <c r="AN22" s="1187"/>
      <c r="AO22" s="298">
        <v>98.2</v>
      </c>
      <c r="AP22" s="299">
        <v>97.7</v>
      </c>
      <c r="AQ22" s="300">
        <v>0.5</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76" t="s">
        <v>460</v>
      </c>
      <c r="B26" s="1176"/>
      <c r="C26" s="1176"/>
      <c r="D26" s="1176"/>
      <c r="E26" s="1176"/>
      <c r="F26" s="1176"/>
      <c r="G26" s="1176"/>
      <c r="H26" s="1176"/>
      <c r="I26" s="1176"/>
      <c r="J26" s="1176"/>
      <c r="K26" s="1176"/>
      <c r="L26" s="1176"/>
      <c r="M26" s="1176"/>
      <c r="N26" s="1176"/>
      <c r="O26" s="1176"/>
      <c r="P26" s="1176"/>
      <c r="Q26" s="1176"/>
      <c r="R26" s="1176"/>
      <c r="S26" s="1176"/>
      <c r="T26" s="1176"/>
      <c r="U26" s="1176"/>
      <c r="V26" s="1176"/>
      <c r="W26" s="1176"/>
      <c r="X26" s="1176"/>
      <c r="Y26" s="1176"/>
      <c r="Z26" s="1176"/>
      <c r="AA26" s="1176"/>
      <c r="AB26" s="1176"/>
      <c r="AC26" s="1176"/>
      <c r="AD26" s="1176"/>
      <c r="AE26" s="1176"/>
      <c r="AF26" s="1176"/>
      <c r="AG26" s="1176"/>
      <c r="AH26" s="1176"/>
      <c r="AI26" s="1176"/>
      <c r="AJ26" s="1176"/>
      <c r="AK26" s="1176"/>
      <c r="AL26" s="1176"/>
      <c r="AM26" s="1176"/>
      <c r="AN26" s="1176"/>
      <c r="AO26" s="1176"/>
      <c r="AP26" s="1176"/>
      <c r="AQ26" s="1176"/>
      <c r="AR26" s="1176"/>
      <c r="AS26" s="1176"/>
      <c r="AT26" s="263"/>
    </row>
    <row r="27" spans="1:46">
      <c r="A27" s="305"/>
      <c r="AO27" s="258"/>
      <c r="AP27" s="258"/>
      <c r="AQ27" s="258"/>
      <c r="AR27" s="258"/>
      <c r="AS27" s="258"/>
      <c r="AT27" s="258"/>
    </row>
    <row r="28" spans="1:46" ht="17.25">
      <c r="A28" s="259" t="s">
        <v>461</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462</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77" t="s">
        <v>441</v>
      </c>
      <c r="AP30" s="268"/>
      <c r="AQ30" s="269" t="s">
        <v>442</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78"/>
      <c r="AP31" s="274" t="s">
        <v>443</v>
      </c>
      <c r="AQ31" s="275" t="s">
        <v>444</v>
      </c>
      <c r="AR31" s="276" t="s">
        <v>445</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93" t="s">
        <v>463</v>
      </c>
      <c r="AL32" s="1194"/>
      <c r="AM32" s="1194"/>
      <c r="AN32" s="1195"/>
      <c r="AO32" s="308">
        <v>3431437</v>
      </c>
      <c r="AP32" s="308">
        <v>142295</v>
      </c>
      <c r="AQ32" s="309">
        <v>56817</v>
      </c>
      <c r="AR32" s="310">
        <v>150.4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93" t="s">
        <v>464</v>
      </c>
      <c r="AL33" s="1194"/>
      <c r="AM33" s="1194"/>
      <c r="AN33" s="1195"/>
      <c r="AO33" s="308" t="s">
        <v>449</v>
      </c>
      <c r="AP33" s="308" t="s">
        <v>449</v>
      </c>
      <c r="AQ33" s="309" t="s">
        <v>449</v>
      </c>
      <c r="AR33" s="310" t="s">
        <v>449</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93" t="s">
        <v>465</v>
      </c>
      <c r="AL34" s="1194"/>
      <c r="AM34" s="1194"/>
      <c r="AN34" s="1195"/>
      <c r="AO34" s="308" t="s">
        <v>449</v>
      </c>
      <c r="AP34" s="308" t="s">
        <v>449</v>
      </c>
      <c r="AQ34" s="309">
        <v>1</v>
      </c>
      <c r="AR34" s="310" t="s">
        <v>449</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93" t="s">
        <v>466</v>
      </c>
      <c r="AL35" s="1194"/>
      <c r="AM35" s="1194"/>
      <c r="AN35" s="1195"/>
      <c r="AO35" s="308">
        <v>280176</v>
      </c>
      <c r="AP35" s="308">
        <v>11618</v>
      </c>
      <c r="AQ35" s="309">
        <v>14495</v>
      </c>
      <c r="AR35" s="310">
        <v>-19.8</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93" t="s">
        <v>467</v>
      </c>
      <c r="AL36" s="1194"/>
      <c r="AM36" s="1194"/>
      <c r="AN36" s="1195"/>
      <c r="AO36" s="308">
        <v>7187</v>
      </c>
      <c r="AP36" s="308">
        <v>298</v>
      </c>
      <c r="AQ36" s="309">
        <v>2703</v>
      </c>
      <c r="AR36" s="310">
        <v>-89</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93" t="s">
        <v>468</v>
      </c>
      <c r="AL37" s="1194"/>
      <c r="AM37" s="1194"/>
      <c r="AN37" s="1195"/>
      <c r="AO37" s="308" t="s">
        <v>449</v>
      </c>
      <c r="AP37" s="308" t="s">
        <v>449</v>
      </c>
      <c r="AQ37" s="309">
        <v>273</v>
      </c>
      <c r="AR37" s="310" t="s">
        <v>449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96" t="s">
        <v>469</v>
      </c>
      <c r="AL38" s="1197"/>
      <c r="AM38" s="1197"/>
      <c r="AN38" s="1198"/>
      <c r="AO38" s="311" t="s">
        <v>449</v>
      </c>
      <c r="AP38" s="311" t="s">
        <v>449</v>
      </c>
      <c r="AQ38" s="312">
        <v>2</v>
      </c>
      <c r="AR38" s="300" t="s">
        <v>449</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96" t="s">
        <v>470</v>
      </c>
      <c r="AL39" s="1197"/>
      <c r="AM39" s="1197"/>
      <c r="AN39" s="1198"/>
      <c r="AO39" s="308">
        <v>-67770</v>
      </c>
      <c r="AP39" s="308">
        <v>-2810</v>
      </c>
      <c r="AQ39" s="309">
        <v>-4629</v>
      </c>
      <c r="AR39" s="310">
        <v>-39.299999999999997</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93" t="s">
        <v>471</v>
      </c>
      <c r="AL40" s="1194"/>
      <c r="AM40" s="1194"/>
      <c r="AN40" s="1195"/>
      <c r="AO40" s="308">
        <v>-2962193</v>
      </c>
      <c r="AP40" s="308">
        <v>-122836</v>
      </c>
      <c r="AQ40" s="309">
        <v>-48266</v>
      </c>
      <c r="AR40" s="310">
        <v>154.5</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9" t="s">
        <v>262</v>
      </c>
      <c r="AL41" s="1200"/>
      <c r="AM41" s="1200"/>
      <c r="AN41" s="1201"/>
      <c r="AO41" s="308">
        <v>688837</v>
      </c>
      <c r="AP41" s="308">
        <v>28565</v>
      </c>
      <c r="AQ41" s="309">
        <v>21396</v>
      </c>
      <c r="AR41" s="310">
        <v>33.5</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472</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473</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474</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88" t="s">
        <v>441</v>
      </c>
      <c r="AN49" s="1190" t="s">
        <v>475</v>
      </c>
      <c r="AO49" s="1191"/>
      <c r="AP49" s="1191"/>
      <c r="AQ49" s="1191"/>
      <c r="AR49" s="1192"/>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89"/>
      <c r="AN50" s="324" t="s">
        <v>476</v>
      </c>
      <c r="AO50" s="325" t="s">
        <v>477</v>
      </c>
      <c r="AP50" s="326" t="s">
        <v>478</v>
      </c>
      <c r="AQ50" s="327" t="s">
        <v>479</v>
      </c>
      <c r="AR50" s="328" t="s">
        <v>480</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481</v>
      </c>
      <c r="AL51" s="321"/>
      <c r="AM51" s="329">
        <v>3111471</v>
      </c>
      <c r="AN51" s="330">
        <v>115445</v>
      </c>
      <c r="AO51" s="331">
        <v>11.1</v>
      </c>
      <c r="AP51" s="332">
        <v>72656</v>
      </c>
      <c r="AQ51" s="333">
        <v>8.5</v>
      </c>
      <c r="AR51" s="334">
        <v>2.6</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482</v>
      </c>
      <c r="AM52" s="337">
        <v>1334266</v>
      </c>
      <c r="AN52" s="338">
        <v>49505</v>
      </c>
      <c r="AO52" s="339">
        <v>-6</v>
      </c>
      <c r="AP52" s="340">
        <v>36448</v>
      </c>
      <c r="AQ52" s="341">
        <v>-2.2999999999999998</v>
      </c>
      <c r="AR52" s="342">
        <v>-3.7</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483</v>
      </c>
      <c r="AL53" s="321"/>
      <c r="AM53" s="329">
        <v>3084836</v>
      </c>
      <c r="AN53" s="330">
        <v>117607</v>
      </c>
      <c r="AO53" s="331">
        <v>1.9</v>
      </c>
      <c r="AP53" s="332">
        <v>65080</v>
      </c>
      <c r="AQ53" s="333">
        <v>-10.4</v>
      </c>
      <c r="AR53" s="334">
        <v>12.3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482</v>
      </c>
      <c r="AM54" s="337">
        <v>1795680</v>
      </c>
      <c r="AN54" s="338">
        <v>68459</v>
      </c>
      <c r="AO54" s="339">
        <v>38.299999999999997</v>
      </c>
      <c r="AP54" s="340">
        <v>38201</v>
      </c>
      <c r="AQ54" s="341">
        <v>4.8</v>
      </c>
      <c r="AR54" s="342">
        <v>33.5</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484</v>
      </c>
      <c r="AL55" s="321"/>
      <c r="AM55" s="329">
        <v>2953982</v>
      </c>
      <c r="AN55" s="330">
        <v>115534</v>
      </c>
      <c r="AO55" s="331">
        <v>-1.8</v>
      </c>
      <c r="AP55" s="332">
        <v>79288</v>
      </c>
      <c r="AQ55" s="333">
        <v>21.8</v>
      </c>
      <c r="AR55" s="334">
        <v>-23.6</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482</v>
      </c>
      <c r="AM56" s="337">
        <v>1851105</v>
      </c>
      <c r="AN56" s="338">
        <v>72399</v>
      </c>
      <c r="AO56" s="339">
        <v>5.8</v>
      </c>
      <c r="AP56" s="340">
        <v>41870</v>
      </c>
      <c r="AQ56" s="341">
        <v>9.6</v>
      </c>
      <c r="AR56" s="342">
        <v>-3.8</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485</v>
      </c>
      <c r="AL57" s="321"/>
      <c r="AM57" s="329">
        <v>3197048</v>
      </c>
      <c r="AN57" s="330">
        <v>129069</v>
      </c>
      <c r="AO57" s="331">
        <v>11.7</v>
      </c>
      <c r="AP57" s="332">
        <v>84962</v>
      </c>
      <c r="AQ57" s="333">
        <v>7.2</v>
      </c>
      <c r="AR57" s="334">
        <v>4.5</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482</v>
      </c>
      <c r="AM58" s="337">
        <v>1940539</v>
      </c>
      <c r="AN58" s="338">
        <v>78342</v>
      </c>
      <c r="AO58" s="339">
        <v>8.1999999999999993</v>
      </c>
      <c r="AP58" s="340">
        <v>42793</v>
      </c>
      <c r="AQ58" s="341">
        <v>2.2000000000000002</v>
      </c>
      <c r="AR58" s="342">
        <v>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486</v>
      </c>
      <c r="AL59" s="321"/>
      <c r="AM59" s="329">
        <v>3467863</v>
      </c>
      <c r="AN59" s="330">
        <v>143805</v>
      </c>
      <c r="AO59" s="331">
        <v>11.4</v>
      </c>
      <c r="AP59" s="332">
        <v>71279</v>
      </c>
      <c r="AQ59" s="333">
        <v>-16.100000000000001</v>
      </c>
      <c r="AR59" s="334">
        <v>27.5</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482</v>
      </c>
      <c r="AM60" s="337">
        <v>1842960</v>
      </c>
      <c r="AN60" s="338">
        <v>76424</v>
      </c>
      <c r="AO60" s="339">
        <v>-2.4</v>
      </c>
      <c r="AP60" s="340">
        <v>36731</v>
      </c>
      <c r="AQ60" s="341">
        <v>-14.2</v>
      </c>
      <c r="AR60" s="342">
        <v>11.8</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487</v>
      </c>
      <c r="AL61" s="343"/>
      <c r="AM61" s="344">
        <v>3163040</v>
      </c>
      <c r="AN61" s="345">
        <v>124292</v>
      </c>
      <c r="AO61" s="346">
        <v>6.9</v>
      </c>
      <c r="AP61" s="347">
        <v>74653</v>
      </c>
      <c r="AQ61" s="348">
        <v>2.2000000000000002</v>
      </c>
      <c r="AR61" s="334">
        <v>4.7</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482</v>
      </c>
      <c r="AM62" s="337">
        <v>1752910</v>
      </c>
      <c r="AN62" s="338">
        <v>69026</v>
      </c>
      <c r="AO62" s="339">
        <v>8.8000000000000007</v>
      </c>
      <c r="AP62" s="340">
        <v>39209</v>
      </c>
      <c r="AQ62" s="341">
        <v>0</v>
      </c>
      <c r="AR62" s="342">
        <v>8.8000000000000007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qviPcM++etBvxMnV5Xk8nZQlomnXCHh9VEdOmx3LDZWoklST5g9PDKk/RIyMrP1FXWVc3HN9Q9Vy77LjgrSE0g==" saltValue="OjCNDGV+2gmiEfKs3DS+0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489</v>
      </c>
    </row>
    <row r="121" spans="125:125" ht="13.5" hidden="1" customHeight="1">
      <c r="DU121" s="255"/>
    </row>
  </sheetData>
  <sheetProtection algorithmName="SHA-512" hashValue="y5SSGxCJ2rjykzxgt5eDaUqbYLo/NWEM/GnnMFDM70TYmE39+GJ186NLBD16WID+ygSUhUhi3uXshULCnfwkQw==" saltValue="cf0mCDtvWKiycLFqFUTN+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0" zoomScaleNormal="8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490</v>
      </c>
    </row>
  </sheetData>
  <sheetProtection algorithmName="SHA-512" hashValue="/9eRjQ6B9aHFmDdv0uZwdLdllgMstNhzTbSdEsCJtZ8yfVPuSPXi1IclFVKd1d16Gm9GO1R4gWoKSoTv0QDNaw==" saltValue="Oh+Kbaadrokv+Dr+os+Wc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80" zoomScaleNormal="8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491</v>
      </c>
      <c r="G46" s="8" t="s">
        <v>492</v>
      </c>
      <c r="H46" s="8" t="s">
        <v>493</v>
      </c>
      <c r="I46" s="8" t="s">
        <v>494</v>
      </c>
      <c r="J46" s="9" t="s">
        <v>495</v>
      </c>
    </row>
    <row r="47" spans="2:10" ht="57.75" customHeight="1">
      <c r="B47" s="10"/>
      <c r="C47" s="1202" t="s">
        <v>3</v>
      </c>
      <c r="D47" s="1202"/>
      <c r="E47" s="1203"/>
      <c r="F47" s="11">
        <v>55.04</v>
      </c>
      <c r="G47" s="12">
        <v>56.65</v>
      </c>
      <c r="H47" s="12">
        <v>59.25</v>
      </c>
      <c r="I47" s="12">
        <v>60.6</v>
      </c>
      <c r="J47" s="13">
        <v>63.56</v>
      </c>
    </row>
    <row r="48" spans="2:10" ht="57.75" customHeight="1">
      <c r="B48" s="14"/>
      <c r="C48" s="1204" t="s">
        <v>4</v>
      </c>
      <c r="D48" s="1204"/>
      <c r="E48" s="1205"/>
      <c r="F48" s="15">
        <v>3.66</v>
      </c>
      <c r="G48" s="16">
        <v>6.29</v>
      </c>
      <c r="H48" s="16">
        <v>6.04</v>
      </c>
      <c r="I48" s="16">
        <v>4.76</v>
      </c>
      <c r="J48" s="17">
        <v>8.2100000000000009</v>
      </c>
    </row>
    <row r="49" spans="2:10" ht="57.75" customHeight="1" thickBot="1">
      <c r="B49" s="18"/>
      <c r="C49" s="1206" t="s">
        <v>5</v>
      </c>
      <c r="D49" s="1206"/>
      <c r="E49" s="1207"/>
      <c r="F49" s="19">
        <v>0.81</v>
      </c>
      <c r="G49" s="20">
        <v>4.49</v>
      </c>
      <c r="H49" s="20">
        <v>3.26</v>
      </c>
      <c r="I49" s="20">
        <v>2.2200000000000002</v>
      </c>
      <c r="J49" s="21">
        <v>7.87</v>
      </c>
    </row>
    <row r="50" spans="2:10"/>
  </sheetData>
  <sheetProtection algorithmName="SHA-512" hashValue="Xf/WNqIa2uM4P2CYqb8G/yaAIIkN5T35UDKUALI0uyk/P5pWQTPSSPIqxv40wJz14V7qOzzfR+f/LTpphyWqzw==" saltValue="jD0TJMafGCkP68K8XzOKO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491</v>
      </c>
      <c r="G33" s="29" t="s">
        <v>492</v>
      </c>
      <c r="H33" s="29" t="s">
        <v>493</v>
      </c>
      <c r="I33" s="29" t="s">
        <v>494</v>
      </c>
      <c r="J33" s="30" t="s">
        <v>495</v>
      </c>
      <c r="K33" s="22"/>
      <c r="L33" s="22"/>
      <c r="M33" s="22"/>
      <c r="N33" s="22"/>
      <c r="O33" s="22"/>
      <c r="P33" s="22"/>
    </row>
    <row r="34" spans="1:16" ht="39" customHeight="1">
      <c r="A34" s="22"/>
      <c r="B34" s="31"/>
      <c r="C34" s="1214" t="s">
        <v>496</v>
      </c>
      <c r="D34" s="1214"/>
      <c r="E34" s="1215"/>
      <c r="F34" s="32">
        <v>3.66</v>
      </c>
      <c r="G34" s="33">
        <v>6.28</v>
      </c>
      <c r="H34" s="33">
        <v>6.03</v>
      </c>
      <c r="I34" s="33">
        <v>5.68</v>
      </c>
      <c r="J34" s="34">
        <v>8.1999999999999993</v>
      </c>
      <c r="K34" s="22"/>
      <c r="L34" s="22"/>
      <c r="M34" s="22"/>
      <c r="N34" s="22"/>
      <c r="O34" s="22"/>
      <c r="P34" s="22"/>
    </row>
    <row r="35" spans="1:16" ht="39" customHeight="1">
      <c r="A35" s="22"/>
      <c r="B35" s="35"/>
      <c r="C35" s="1208" t="s">
        <v>497</v>
      </c>
      <c r="D35" s="1209"/>
      <c r="E35" s="1210"/>
      <c r="F35" s="36">
        <v>3</v>
      </c>
      <c r="G35" s="37">
        <v>3.03</v>
      </c>
      <c r="H35" s="37">
        <v>3.33</v>
      </c>
      <c r="I35" s="37">
        <v>3.65</v>
      </c>
      <c r="J35" s="38">
        <v>4.12</v>
      </c>
      <c r="K35" s="22"/>
      <c r="L35" s="22"/>
      <c r="M35" s="22"/>
      <c r="N35" s="22"/>
      <c r="O35" s="22"/>
      <c r="P35" s="22"/>
    </row>
    <row r="36" spans="1:16" ht="39" customHeight="1">
      <c r="A36" s="22"/>
      <c r="B36" s="35"/>
      <c r="C36" s="1208" t="s">
        <v>498</v>
      </c>
      <c r="D36" s="1209"/>
      <c r="E36" s="1210"/>
      <c r="F36" s="36">
        <v>3.55</v>
      </c>
      <c r="G36" s="37">
        <v>3.16</v>
      </c>
      <c r="H36" s="37">
        <v>2.8</v>
      </c>
      <c r="I36" s="37">
        <v>3.07</v>
      </c>
      <c r="J36" s="38">
        <v>3.18</v>
      </c>
      <c r="K36" s="22"/>
      <c r="L36" s="22"/>
      <c r="M36" s="22"/>
      <c r="N36" s="22"/>
      <c r="O36" s="22"/>
      <c r="P36" s="22"/>
    </row>
    <row r="37" spans="1:16" ht="39" customHeight="1">
      <c r="A37" s="22"/>
      <c r="B37" s="35"/>
      <c r="C37" s="1208" t="s">
        <v>499</v>
      </c>
      <c r="D37" s="1209"/>
      <c r="E37" s="1210"/>
      <c r="F37" s="36">
        <v>1.79</v>
      </c>
      <c r="G37" s="37">
        <v>1.51</v>
      </c>
      <c r="H37" s="37">
        <v>1.44</v>
      </c>
      <c r="I37" s="37">
        <v>1.18</v>
      </c>
      <c r="J37" s="38">
        <v>1.25</v>
      </c>
      <c r="K37" s="22"/>
      <c r="L37" s="22"/>
      <c r="M37" s="22"/>
      <c r="N37" s="22"/>
      <c r="O37" s="22"/>
      <c r="P37" s="22"/>
    </row>
    <row r="38" spans="1:16" ht="39" customHeight="1">
      <c r="A38" s="22"/>
      <c r="B38" s="35"/>
      <c r="C38" s="1208" t="s">
        <v>500</v>
      </c>
      <c r="D38" s="1209"/>
      <c r="E38" s="1210"/>
      <c r="F38" s="36">
        <v>0.1</v>
      </c>
      <c r="G38" s="37">
        <v>0.1</v>
      </c>
      <c r="H38" s="37">
        <v>0.09</v>
      </c>
      <c r="I38" s="37">
        <v>0.09</v>
      </c>
      <c r="J38" s="38">
        <v>0.09</v>
      </c>
      <c r="K38" s="22"/>
      <c r="L38" s="22"/>
      <c r="M38" s="22"/>
      <c r="N38" s="22"/>
      <c r="O38" s="22"/>
      <c r="P38" s="22"/>
    </row>
    <row r="39" spans="1:16" ht="39" customHeight="1">
      <c r="A39" s="22"/>
      <c r="B39" s="35"/>
      <c r="C39" s="1208" t="s">
        <v>501</v>
      </c>
      <c r="D39" s="1209"/>
      <c r="E39" s="1210"/>
      <c r="F39" s="36">
        <v>0.04</v>
      </c>
      <c r="G39" s="37">
        <v>0.06</v>
      </c>
      <c r="H39" s="37">
        <v>0.05</v>
      </c>
      <c r="I39" s="37">
        <v>0.04</v>
      </c>
      <c r="J39" s="38">
        <v>0.04</v>
      </c>
      <c r="K39" s="22"/>
      <c r="L39" s="22"/>
      <c r="M39" s="22"/>
      <c r="N39" s="22"/>
      <c r="O39" s="22"/>
      <c r="P39" s="22"/>
    </row>
    <row r="40" spans="1:16" ht="39" customHeight="1">
      <c r="A40" s="22"/>
      <c r="B40" s="35"/>
      <c r="C40" s="1208" t="s">
        <v>502</v>
      </c>
      <c r="D40" s="1209"/>
      <c r="E40" s="1210"/>
      <c r="F40" s="36">
        <v>0.03</v>
      </c>
      <c r="G40" s="37">
        <v>0.02</v>
      </c>
      <c r="H40" s="37">
        <v>0.21</v>
      </c>
      <c r="I40" s="37">
        <v>0.01</v>
      </c>
      <c r="J40" s="38">
        <v>0.02</v>
      </c>
      <c r="K40" s="22"/>
      <c r="L40" s="22"/>
      <c r="M40" s="22"/>
      <c r="N40" s="22"/>
      <c r="O40" s="22"/>
      <c r="P40" s="22"/>
    </row>
    <row r="41" spans="1:16" ht="39" customHeight="1">
      <c r="A41" s="22"/>
      <c r="B41" s="35"/>
      <c r="C41" s="1208" t="s">
        <v>503</v>
      </c>
      <c r="D41" s="1209"/>
      <c r="E41" s="1210"/>
      <c r="F41" s="36">
        <v>0</v>
      </c>
      <c r="G41" s="37">
        <v>0</v>
      </c>
      <c r="H41" s="37">
        <v>0</v>
      </c>
      <c r="I41" s="37">
        <v>0</v>
      </c>
      <c r="J41" s="38">
        <v>0.01</v>
      </c>
      <c r="K41" s="22"/>
      <c r="L41" s="22"/>
      <c r="M41" s="22"/>
      <c r="N41" s="22"/>
      <c r="O41" s="22"/>
      <c r="P41" s="22"/>
    </row>
    <row r="42" spans="1:16" ht="39" customHeight="1">
      <c r="A42" s="22"/>
      <c r="B42" s="39"/>
      <c r="C42" s="1208" t="s">
        <v>504</v>
      </c>
      <c r="D42" s="1209"/>
      <c r="E42" s="1210"/>
      <c r="F42" s="36" t="s">
        <v>449</v>
      </c>
      <c r="G42" s="37" t="s">
        <v>449</v>
      </c>
      <c r="H42" s="37" t="s">
        <v>449</v>
      </c>
      <c r="I42" s="37" t="s">
        <v>449</v>
      </c>
      <c r="J42" s="38" t="s">
        <v>449</v>
      </c>
      <c r="K42" s="22"/>
      <c r="L42" s="22"/>
      <c r="M42" s="22"/>
      <c r="N42" s="22"/>
      <c r="O42" s="22"/>
      <c r="P42" s="22"/>
    </row>
    <row r="43" spans="1:16" ht="39" customHeight="1" thickBot="1">
      <c r="A43" s="22"/>
      <c r="B43" s="40"/>
      <c r="C43" s="1211" t="s">
        <v>505</v>
      </c>
      <c r="D43" s="1212"/>
      <c r="E43" s="1213"/>
      <c r="F43" s="41">
        <v>0.22</v>
      </c>
      <c r="G43" s="42">
        <v>0.04</v>
      </c>
      <c r="H43" s="42">
        <v>0</v>
      </c>
      <c r="I43" s="42">
        <v>0</v>
      </c>
      <c r="J43" s="43">
        <v>0</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qDAE0RwWGPmgmdUwYB2tGB6ykvbQaFryOJ9lVHHMeQK3id7BImN0d2koobpXBtLmIlZRsq3WLkVIcL7maBJ8Zg==" saltValue="hndHOgi6HiG//lIht2J46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80" zoomScaleNormal="8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491</v>
      </c>
      <c r="L44" s="56" t="s">
        <v>492</v>
      </c>
      <c r="M44" s="56" t="s">
        <v>493</v>
      </c>
      <c r="N44" s="56" t="s">
        <v>494</v>
      </c>
      <c r="O44" s="57" t="s">
        <v>495</v>
      </c>
      <c r="P44" s="48"/>
      <c r="Q44" s="48"/>
      <c r="R44" s="48"/>
      <c r="S44" s="48"/>
      <c r="T44" s="48"/>
      <c r="U44" s="48"/>
    </row>
    <row r="45" spans="1:21" ht="30.75" customHeight="1">
      <c r="A45" s="48"/>
      <c r="B45" s="1216" t="s">
        <v>11</v>
      </c>
      <c r="C45" s="1217"/>
      <c r="D45" s="58"/>
      <c r="E45" s="1222" t="s">
        <v>12</v>
      </c>
      <c r="F45" s="1222"/>
      <c r="G45" s="1222"/>
      <c r="H45" s="1222"/>
      <c r="I45" s="1222"/>
      <c r="J45" s="1223"/>
      <c r="K45" s="59">
        <v>4269</v>
      </c>
      <c r="L45" s="60">
        <v>4084</v>
      </c>
      <c r="M45" s="60">
        <v>3823</v>
      </c>
      <c r="N45" s="60">
        <v>3715</v>
      </c>
      <c r="O45" s="61">
        <v>3431</v>
      </c>
      <c r="P45" s="48"/>
      <c r="Q45" s="48"/>
      <c r="R45" s="48"/>
      <c r="S45" s="48"/>
      <c r="T45" s="48"/>
      <c r="U45" s="48"/>
    </row>
    <row r="46" spans="1:21" ht="30.75" customHeight="1">
      <c r="A46" s="48"/>
      <c r="B46" s="1218"/>
      <c r="C46" s="1219"/>
      <c r="D46" s="62"/>
      <c r="E46" s="1224" t="s">
        <v>13</v>
      </c>
      <c r="F46" s="1224"/>
      <c r="G46" s="1224"/>
      <c r="H46" s="1224"/>
      <c r="I46" s="1224"/>
      <c r="J46" s="1225"/>
      <c r="K46" s="63" t="s">
        <v>449</v>
      </c>
      <c r="L46" s="64" t="s">
        <v>449</v>
      </c>
      <c r="M46" s="64" t="s">
        <v>449</v>
      </c>
      <c r="N46" s="64" t="s">
        <v>449</v>
      </c>
      <c r="O46" s="65" t="s">
        <v>449</v>
      </c>
      <c r="P46" s="48"/>
      <c r="Q46" s="48"/>
      <c r="R46" s="48"/>
      <c r="S46" s="48"/>
      <c r="T46" s="48"/>
      <c r="U46" s="48"/>
    </row>
    <row r="47" spans="1:21" ht="30.75" customHeight="1">
      <c r="A47" s="48"/>
      <c r="B47" s="1218"/>
      <c r="C47" s="1219"/>
      <c r="D47" s="62"/>
      <c r="E47" s="1224" t="s">
        <v>14</v>
      </c>
      <c r="F47" s="1224"/>
      <c r="G47" s="1224"/>
      <c r="H47" s="1224"/>
      <c r="I47" s="1224"/>
      <c r="J47" s="1225"/>
      <c r="K47" s="63" t="s">
        <v>449</v>
      </c>
      <c r="L47" s="64" t="s">
        <v>449</v>
      </c>
      <c r="M47" s="64" t="s">
        <v>449</v>
      </c>
      <c r="N47" s="64" t="s">
        <v>449</v>
      </c>
      <c r="O47" s="65" t="s">
        <v>449</v>
      </c>
      <c r="P47" s="48"/>
      <c r="Q47" s="48"/>
      <c r="R47" s="48"/>
      <c r="S47" s="48"/>
      <c r="T47" s="48"/>
      <c r="U47" s="48"/>
    </row>
    <row r="48" spans="1:21" ht="30.75" customHeight="1">
      <c r="A48" s="48"/>
      <c r="B48" s="1218"/>
      <c r="C48" s="1219"/>
      <c r="D48" s="62"/>
      <c r="E48" s="1224" t="s">
        <v>15</v>
      </c>
      <c r="F48" s="1224"/>
      <c r="G48" s="1224"/>
      <c r="H48" s="1224"/>
      <c r="I48" s="1224"/>
      <c r="J48" s="1225"/>
      <c r="K48" s="63">
        <v>282</v>
      </c>
      <c r="L48" s="64">
        <v>271</v>
      </c>
      <c r="M48" s="64">
        <v>271</v>
      </c>
      <c r="N48" s="64">
        <v>273</v>
      </c>
      <c r="O48" s="65">
        <v>280</v>
      </c>
      <c r="P48" s="48"/>
      <c r="Q48" s="48"/>
      <c r="R48" s="48"/>
      <c r="S48" s="48"/>
      <c r="T48" s="48"/>
      <c r="U48" s="48"/>
    </row>
    <row r="49" spans="1:21" ht="30.75" customHeight="1">
      <c r="A49" s="48"/>
      <c r="B49" s="1218"/>
      <c r="C49" s="1219"/>
      <c r="D49" s="62"/>
      <c r="E49" s="1224" t="s">
        <v>16</v>
      </c>
      <c r="F49" s="1224"/>
      <c r="G49" s="1224"/>
      <c r="H49" s="1224"/>
      <c r="I49" s="1224"/>
      <c r="J49" s="1225"/>
      <c r="K49" s="63">
        <v>22</v>
      </c>
      <c r="L49" s="64">
        <v>11</v>
      </c>
      <c r="M49" s="64">
        <v>7</v>
      </c>
      <c r="N49" s="64">
        <v>7</v>
      </c>
      <c r="O49" s="65">
        <v>7</v>
      </c>
      <c r="P49" s="48"/>
      <c r="Q49" s="48"/>
      <c r="R49" s="48"/>
      <c r="S49" s="48"/>
      <c r="T49" s="48"/>
      <c r="U49" s="48"/>
    </row>
    <row r="50" spans="1:21" ht="30.75" customHeight="1">
      <c r="A50" s="48"/>
      <c r="B50" s="1218"/>
      <c r="C50" s="1219"/>
      <c r="D50" s="62"/>
      <c r="E50" s="1224" t="s">
        <v>17</v>
      </c>
      <c r="F50" s="1224"/>
      <c r="G50" s="1224"/>
      <c r="H50" s="1224"/>
      <c r="I50" s="1224"/>
      <c r="J50" s="1225"/>
      <c r="K50" s="63" t="s">
        <v>449</v>
      </c>
      <c r="L50" s="64" t="s">
        <v>449</v>
      </c>
      <c r="M50" s="64" t="s">
        <v>449</v>
      </c>
      <c r="N50" s="64" t="s">
        <v>449</v>
      </c>
      <c r="O50" s="65" t="s">
        <v>449</v>
      </c>
      <c r="P50" s="48"/>
      <c r="Q50" s="48"/>
      <c r="R50" s="48"/>
      <c r="S50" s="48"/>
      <c r="T50" s="48"/>
      <c r="U50" s="48"/>
    </row>
    <row r="51" spans="1:21" ht="30.75" customHeight="1">
      <c r="A51" s="48"/>
      <c r="B51" s="1220"/>
      <c r="C51" s="1221"/>
      <c r="D51" s="66"/>
      <c r="E51" s="1224" t="s">
        <v>18</v>
      </c>
      <c r="F51" s="1224"/>
      <c r="G51" s="1224"/>
      <c r="H51" s="1224"/>
      <c r="I51" s="1224"/>
      <c r="J51" s="1225"/>
      <c r="K51" s="63" t="s">
        <v>449</v>
      </c>
      <c r="L51" s="64" t="s">
        <v>449</v>
      </c>
      <c r="M51" s="64" t="s">
        <v>449</v>
      </c>
      <c r="N51" s="64" t="s">
        <v>449</v>
      </c>
      <c r="O51" s="65" t="s">
        <v>449</v>
      </c>
      <c r="P51" s="48"/>
      <c r="Q51" s="48"/>
      <c r="R51" s="48"/>
      <c r="S51" s="48"/>
      <c r="T51" s="48"/>
      <c r="U51" s="48"/>
    </row>
    <row r="52" spans="1:21" ht="30.75" customHeight="1">
      <c r="A52" s="48"/>
      <c r="B52" s="1226" t="s">
        <v>19</v>
      </c>
      <c r="C52" s="1227"/>
      <c r="D52" s="66"/>
      <c r="E52" s="1224" t="s">
        <v>20</v>
      </c>
      <c r="F52" s="1224"/>
      <c r="G52" s="1224"/>
      <c r="H52" s="1224"/>
      <c r="I52" s="1224"/>
      <c r="J52" s="1225"/>
      <c r="K52" s="63">
        <v>3691</v>
      </c>
      <c r="L52" s="64">
        <v>3563</v>
      </c>
      <c r="M52" s="64">
        <v>3357</v>
      </c>
      <c r="N52" s="64">
        <v>3279</v>
      </c>
      <c r="O52" s="65">
        <v>3030</v>
      </c>
      <c r="P52" s="48"/>
      <c r="Q52" s="48"/>
      <c r="R52" s="48"/>
      <c r="S52" s="48"/>
      <c r="T52" s="48"/>
      <c r="U52" s="48"/>
    </row>
    <row r="53" spans="1:21" ht="30.75" customHeight="1" thickBot="1">
      <c r="A53" s="48"/>
      <c r="B53" s="1228" t="s">
        <v>21</v>
      </c>
      <c r="C53" s="1229"/>
      <c r="D53" s="67"/>
      <c r="E53" s="1230" t="s">
        <v>22</v>
      </c>
      <c r="F53" s="1230"/>
      <c r="G53" s="1230"/>
      <c r="H53" s="1230"/>
      <c r="I53" s="1230"/>
      <c r="J53" s="1231"/>
      <c r="K53" s="68">
        <v>882</v>
      </c>
      <c r="L53" s="69">
        <v>803</v>
      </c>
      <c r="M53" s="69">
        <v>744</v>
      </c>
      <c r="N53" s="69">
        <v>716</v>
      </c>
      <c r="O53" s="70">
        <v>688</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506</v>
      </c>
      <c r="P55" s="48"/>
      <c r="Q55" s="48"/>
      <c r="R55" s="48"/>
      <c r="S55" s="48"/>
      <c r="T55" s="48"/>
      <c r="U55" s="48"/>
    </row>
    <row r="56" spans="1:21" ht="31.5" customHeight="1" thickBot="1">
      <c r="A56" s="48"/>
      <c r="B56" s="76"/>
      <c r="C56" s="77"/>
      <c r="D56" s="77"/>
      <c r="E56" s="78"/>
      <c r="F56" s="78"/>
      <c r="G56" s="78"/>
      <c r="H56" s="78"/>
      <c r="I56" s="78"/>
      <c r="J56" s="79" t="s">
        <v>2</v>
      </c>
      <c r="K56" s="80" t="s">
        <v>507</v>
      </c>
      <c r="L56" s="81" t="s">
        <v>508</v>
      </c>
      <c r="M56" s="81" t="s">
        <v>509</v>
      </c>
      <c r="N56" s="81" t="s">
        <v>510</v>
      </c>
      <c r="O56" s="82" t="s">
        <v>511</v>
      </c>
      <c r="P56" s="48"/>
      <c r="Q56" s="48"/>
      <c r="R56" s="48"/>
      <c r="S56" s="48"/>
      <c r="T56" s="48"/>
      <c r="U56" s="48"/>
    </row>
    <row r="57" spans="1:21" ht="31.5" customHeight="1">
      <c r="B57" s="1232" t="s">
        <v>25</v>
      </c>
      <c r="C57" s="1233"/>
      <c r="D57" s="1236" t="s">
        <v>26</v>
      </c>
      <c r="E57" s="1237"/>
      <c r="F57" s="1237"/>
      <c r="G57" s="1237"/>
      <c r="H57" s="1237"/>
      <c r="I57" s="1237"/>
      <c r="J57" s="1238"/>
      <c r="K57" s="83"/>
      <c r="L57" s="84"/>
      <c r="M57" s="84"/>
      <c r="N57" s="84"/>
      <c r="O57" s="85"/>
    </row>
    <row r="58" spans="1:21" ht="31.5" customHeight="1" thickBot="1">
      <c r="B58" s="1234"/>
      <c r="C58" s="1235"/>
      <c r="D58" s="1239" t="s">
        <v>27</v>
      </c>
      <c r="E58" s="1240"/>
      <c r="F58" s="1240"/>
      <c r="G58" s="1240"/>
      <c r="H58" s="1240"/>
      <c r="I58" s="1240"/>
      <c r="J58" s="1241"/>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9+drD/b0SpDuDcJ6WOQEdFyK5Hlx4syc7z7G9aXh7Kq8RT3by5IeXKWmyxs2YK+lQfpXkgHJmzXG7U9CRoPNSA==" saltValue="TUxoE8dvxCu3ZwfSnGAIiw=="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491</v>
      </c>
      <c r="J40" s="100" t="s">
        <v>492</v>
      </c>
      <c r="K40" s="100" t="s">
        <v>493</v>
      </c>
      <c r="L40" s="100" t="s">
        <v>494</v>
      </c>
      <c r="M40" s="101" t="s">
        <v>495</v>
      </c>
    </row>
    <row r="41" spans="2:13" ht="27.75" customHeight="1">
      <c r="B41" s="1242" t="s">
        <v>30</v>
      </c>
      <c r="C41" s="1243"/>
      <c r="D41" s="102"/>
      <c r="E41" s="1248" t="s">
        <v>31</v>
      </c>
      <c r="F41" s="1248"/>
      <c r="G41" s="1248"/>
      <c r="H41" s="1249"/>
      <c r="I41" s="351">
        <v>34160</v>
      </c>
      <c r="J41" s="352">
        <v>33196</v>
      </c>
      <c r="K41" s="352">
        <v>32558</v>
      </c>
      <c r="L41" s="352">
        <v>32396</v>
      </c>
      <c r="M41" s="353">
        <v>32190</v>
      </c>
    </row>
    <row r="42" spans="2:13" ht="27.75" customHeight="1">
      <c r="B42" s="1244"/>
      <c r="C42" s="1245"/>
      <c r="D42" s="103"/>
      <c r="E42" s="1250" t="s">
        <v>32</v>
      </c>
      <c r="F42" s="1250"/>
      <c r="G42" s="1250"/>
      <c r="H42" s="1251"/>
      <c r="I42" s="354" t="s">
        <v>449</v>
      </c>
      <c r="J42" s="355" t="s">
        <v>449</v>
      </c>
      <c r="K42" s="355" t="s">
        <v>449</v>
      </c>
      <c r="L42" s="355" t="s">
        <v>449</v>
      </c>
      <c r="M42" s="356" t="s">
        <v>449</v>
      </c>
    </row>
    <row r="43" spans="2:13" ht="27.75" customHeight="1">
      <c r="B43" s="1244"/>
      <c r="C43" s="1245"/>
      <c r="D43" s="103"/>
      <c r="E43" s="1250" t="s">
        <v>33</v>
      </c>
      <c r="F43" s="1250"/>
      <c r="G43" s="1250"/>
      <c r="H43" s="1251"/>
      <c r="I43" s="354">
        <v>2111</v>
      </c>
      <c r="J43" s="355">
        <v>2096</v>
      </c>
      <c r="K43" s="355">
        <v>3314</v>
      </c>
      <c r="L43" s="355">
        <v>3310</v>
      </c>
      <c r="M43" s="356">
        <v>2681</v>
      </c>
    </row>
    <row r="44" spans="2:13" ht="27.75" customHeight="1">
      <c r="B44" s="1244"/>
      <c r="C44" s="1245"/>
      <c r="D44" s="103"/>
      <c r="E44" s="1250" t="s">
        <v>34</v>
      </c>
      <c r="F44" s="1250"/>
      <c r="G44" s="1250"/>
      <c r="H44" s="1251"/>
      <c r="I44" s="354">
        <v>50</v>
      </c>
      <c r="J44" s="355">
        <v>35</v>
      </c>
      <c r="K44" s="355">
        <v>26</v>
      </c>
      <c r="L44" s="355">
        <v>17</v>
      </c>
      <c r="M44" s="356">
        <v>10</v>
      </c>
    </row>
    <row r="45" spans="2:13" ht="27.75" customHeight="1">
      <c r="B45" s="1244"/>
      <c r="C45" s="1245"/>
      <c r="D45" s="103"/>
      <c r="E45" s="1250" t="s">
        <v>35</v>
      </c>
      <c r="F45" s="1250"/>
      <c r="G45" s="1250"/>
      <c r="H45" s="1251"/>
      <c r="I45" s="354">
        <v>4477</v>
      </c>
      <c r="J45" s="355">
        <v>4561</v>
      </c>
      <c r="K45" s="355">
        <v>4393</v>
      </c>
      <c r="L45" s="355">
        <v>4274</v>
      </c>
      <c r="M45" s="356">
        <v>4201</v>
      </c>
    </row>
    <row r="46" spans="2:13" ht="27.75" customHeight="1">
      <c r="B46" s="1244"/>
      <c r="C46" s="1245"/>
      <c r="D46" s="104"/>
      <c r="E46" s="1250" t="s">
        <v>36</v>
      </c>
      <c r="F46" s="1250"/>
      <c r="G46" s="1250"/>
      <c r="H46" s="1251"/>
      <c r="I46" s="354">
        <v>0</v>
      </c>
      <c r="J46" s="355" t="s">
        <v>449</v>
      </c>
      <c r="K46" s="355" t="s">
        <v>449</v>
      </c>
      <c r="L46" s="355" t="s">
        <v>449</v>
      </c>
      <c r="M46" s="356" t="s">
        <v>449</v>
      </c>
    </row>
    <row r="47" spans="2:13" ht="27.75" customHeight="1">
      <c r="B47" s="1244"/>
      <c r="C47" s="1245"/>
      <c r="D47" s="105"/>
      <c r="E47" s="1252" t="s">
        <v>37</v>
      </c>
      <c r="F47" s="1253"/>
      <c r="G47" s="1253"/>
      <c r="H47" s="1254"/>
      <c r="I47" s="354" t="s">
        <v>449</v>
      </c>
      <c r="J47" s="355" t="s">
        <v>449</v>
      </c>
      <c r="K47" s="355" t="s">
        <v>449</v>
      </c>
      <c r="L47" s="355" t="s">
        <v>449</v>
      </c>
      <c r="M47" s="356" t="s">
        <v>449</v>
      </c>
    </row>
    <row r="48" spans="2:13" ht="27.75" customHeight="1">
      <c r="B48" s="1244"/>
      <c r="C48" s="1245"/>
      <c r="D48" s="103"/>
      <c r="E48" s="1250" t="s">
        <v>38</v>
      </c>
      <c r="F48" s="1250"/>
      <c r="G48" s="1250"/>
      <c r="H48" s="1251"/>
      <c r="I48" s="354" t="s">
        <v>449</v>
      </c>
      <c r="J48" s="355" t="s">
        <v>449</v>
      </c>
      <c r="K48" s="355" t="s">
        <v>449</v>
      </c>
      <c r="L48" s="355" t="s">
        <v>449</v>
      </c>
      <c r="M48" s="356" t="s">
        <v>449</v>
      </c>
    </row>
    <row r="49" spans="2:13" ht="27.75" customHeight="1">
      <c r="B49" s="1246"/>
      <c r="C49" s="1247"/>
      <c r="D49" s="103"/>
      <c r="E49" s="1250" t="s">
        <v>39</v>
      </c>
      <c r="F49" s="1250"/>
      <c r="G49" s="1250"/>
      <c r="H49" s="1251"/>
      <c r="I49" s="354" t="s">
        <v>449</v>
      </c>
      <c r="J49" s="355" t="s">
        <v>449</v>
      </c>
      <c r="K49" s="355" t="s">
        <v>449</v>
      </c>
      <c r="L49" s="355" t="s">
        <v>449</v>
      </c>
      <c r="M49" s="356" t="s">
        <v>449</v>
      </c>
    </row>
    <row r="50" spans="2:13" ht="27.75" customHeight="1">
      <c r="B50" s="1255" t="s">
        <v>40</v>
      </c>
      <c r="C50" s="1256"/>
      <c r="D50" s="106"/>
      <c r="E50" s="1250" t="s">
        <v>41</v>
      </c>
      <c r="F50" s="1250"/>
      <c r="G50" s="1250"/>
      <c r="H50" s="1251"/>
      <c r="I50" s="354">
        <v>20179</v>
      </c>
      <c r="J50" s="355">
        <v>20210</v>
      </c>
      <c r="K50" s="355">
        <v>20630</v>
      </c>
      <c r="L50" s="355">
        <v>20939</v>
      </c>
      <c r="M50" s="356">
        <v>21526</v>
      </c>
    </row>
    <row r="51" spans="2:13" ht="27.75" customHeight="1">
      <c r="B51" s="1244"/>
      <c r="C51" s="1245"/>
      <c r="D51" s="103"/>
      <c r="E51" s="1250" t="s">
        <v>42</v>
      </c>
      <c r="F51" s="1250"/>
      <c r="G51" s="1250"/>
      <c r="H51" s="1251"/>
      <c r="I51" s="354">
        <v>434</v>
      </c>
      <c r="J51" s="355">
        <v>373</v>
      </c>
      <c r="K51" s="355">
        <v>333</v>
      </c>
      <c r="L51" s="355">
        <v>330</v>
      </c>
      <c r="M51" s="356">
        <v>422</v>
      </c>
    </row>
    <row r="52" spans="2:13" ht="27.75" customHeight="1">
      <c r="B52" s="1246"/>
      <c r="C52" s="1247"/>
      <c r="D52" s="103"/>
      <c r="E52" s="1250" t="s">
        <v>43</v>
      </c>
      <c r="F52" s="1250"/>
      <c r="G52" s="1250"/>
      <c r="H52" s="1251"/>
      <c r="I52" s="354">
        <v>28496</v>
      </c>
      <c r="J52" s="355">
        <v>27275</v>
      </c>
      <c r="K52" s="355">
        <v>27024</v>
      </c>
      <c r="L52" s="355">
        <v>26393</v>
      </c>
      <c r="M52" s="356">
        <v>25908</v>
      </c>
    </row>
    <row r="53" spans="2:13" ht="27.75" customHeight="1" thickBot="1">
      <c r="B53" s="1257" t="s">
        <v>44</v>
      </c>
      <c r="C53" s="1258"/>
      <c r="D53" s="107"/>
      <c r="E53" s="1259" t="s">
        <v>45</v>
      </c>
      <c r="F53" s="1259"/>
      <c r="G53" s="1259"/>
      <c r="H53" s="1260"/>
      <c r="I53" s="357">
        <v>-8312</v>
      </c>
      <c r="J53" s="358">
        <v>-7969</v>
      </c>
      <c r="K53" s="358">
        <v>-7696</v>
      </c>
      <c r="L53" s="358">
        <v>-7665</v>
      </c>
      <c r="M53" s="359">
        <v>-8773</v>
      </c>
    </row>
    <row r="54" spans="2:13" ht="27.75" customHeight="1">
      <c r="B54" s="108" t="s">
        <v>46</v>
      </c>
      <c r="C54" s="109"/>
      <c r="D54" s="109"/>
      <c r="E54" s="110"/>
      <c r="F54" s="110"/>
      <c r="G54" s="110"/>
      <c r="H54" s="110"/>
      <c r="I54" s="111"/>
      <c r="J54" s="111"/>
      <c r="K54" s="111"/>
      <c r="L54" s="111"/>
      <c r="M54" s="111"/>
    </row>
    <row r="55" spans="2:13"/>
  </sheetData>
  <sheetProtection algorithmName="SHA-512" hashValue="woNT7t/hp4TovSBHJdWN/JjBKELbFCJ1DsZ8xEF6FGHB4q5BEip5hLA6EM3AOvfbgmG7NTAWFHetmzfbw9df9A==" saltValue="l4SfOpapePVMeLT6ymR9Hg=="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90" zoomScaleNormal="9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493</v>
      </c>
      <c r="G54" s="116" t="s">
        <v>494</v>
      </c>
      <c r="H54" s="117" t="s">
        <v>495</v>
      </c>
    </row>
    <row r="55" spans="2:8" ht="52.5" customHeight="1">
      <c r="B55" s="118"/>
      <c r="C55" s="1266" t="s">
        <v>48</v>
      </c>
      <c r="D55" s="1266"/>
      <c r="E55" s="1267"/>
      <c r="F55" s="119">
        <v>8145</v>
      </c>
      <c r="G55" s="119">
        <v>8381</v>
      </c>
      <c r="H55" s="120">
        <v>8774</v>
      </c>
    </row>
    <row r="56" spans="2:8" ht="52.5" customHeight="1">
      <c r="B56" s="121"/>
      <c r="C56" s="1268" t="s">
        <v>49</v>
      </c>
      <c r="D56" s="1268"/>
      <c r="E56" s="1269"/>
      <c r="F56" s="122">
        <v>8705</v>
      </c>
      <c r="G56" s="122">
        <v>8718</v>
      </c>
      <c r="H56" s="123">
        <v>8854</v>
      </c>
    </row>
    <row r="57" spans="2:8" ht="53.25" customHeight="1">
      <c r="B57" s="121"/>
      <c r="C57" s="1270" t="s">
        <v>50</v>
      </c>
      <c r="D57" s="1270"/>
      <c r="E57" s="1271"/>
      <c r="F57" s="124">
        <v>6233</v>
      </c>
      <c r="G57" s="124">
        <v>6314</v>
      </c>
      <c r="H57" s="125">
        <v>6448</v>
      </c>
    </row>
    <row r="58" spans="2:8" ht="45.75" customHeight="1">
      <c r="B58" s="126"/>
      <c r="C58" s="1272" t="s">
        <v>533</v>
      </c>
      <c r="D58" s="1273"/>
      <c r="E58" s="1274"/>
      <c r="F58" s="127">
        <v>3023</v>
      </c>
      <c r="G58" s="127">
        <v>2950</v>
      </c>
      <c r="H58" s="128">
        <v>2940</v>
      </c>
    </row>
    <row r="59" spans="2:8" ht="45.75" customHeight="1">
      <c r="B59" s="126"/>
      <c r="C59" s="1272" t="s">
        <v>530</v>
      </c>
      <c r="D59" s="1273"/>
      <c r="E59" s="1274"/>
      <c r="F59" s="127">
        <v>1356</v>
      </c>
      <c r="G59" s="127">
        <v>1357</v>
      </c>
      <c r="H59" s="128">
        <v>1351</v>
      </c>
    </row>
    <row r="60" spans="2:8" ht="45.75" customHeight="1">
      <c r="B60" s="126"/>
      <c r="C60" s="1272" t="s">
        <v>531</v>
      </c>
      <c r="D60" s="1273"/>
      <c r="E60" s="1274"/>
      <c r="F60" s="127">
        <v>566</v>
      </c>
      <c r="G60" s="127">
        <v>566</v>
      </c>
      <c r="H60" s="128">
        <v>566</v>
      </c>
    </row>
    <row r="61" spans="2:8" ht="45.75" customHeight="1">
      <c r="B61" s="126"/>
      <c r="C61" s="1272" t="s">
        <v>534</v>
      </c>
      <c r="D61" s="1273"/>
      <c r="E61" s="1274"/>
      <c r="F61" s="127">
        <v>371</v>
      </c>
      <c r="G61" s="127">
        <v>434</v>
      </c>
      <c r="H61" s="128">
        <v>551</v>
      </c>
    </row>
    <row r="62" spans="2:8" ht="45.75" customHeight="1" thickBot="1">
      <c r="B62" s="129"/>
      <c r="C62" s="1261" t="s">
        <v>532</v>
      </c>
      <c r="D62" s="1262"/>
      <c r="E62" s="1263"/>
      <c r="F62" s="130">
        <v>44</v>
      </c>
      <c r="G62" s="130">
        <v>138</v>
      </c>
      <c r="H62" s="131">
        <v>225</v>
      </c>
    </row>
    <row r="63" spans="2:8" ht="52.5" customHeight="1" thickBot="1">
      <c r="B63" s="132"/>
      <c r="C63" s="1264" t="s">
        <v>51</v>
      </c>
      <c r="D63" s="1264"/>
      <c r="E63" s="1265"/>
      <c r="F63" s="133">
        <v>23083</v>
      </c>
      <c r="G63" s="133">
        <v>23412</v>
      </c>
      <c r="H63" s="134">
        <v>24076</v>
      </c>
    </row>
    <row r="64" spans="2:8"/>
  </sheetData>
  <sheetProtection algorithmName="SHA-512" hashValue="Ih8Jc3maeof4iVXXoTTcJbwZHh50GYbrxDtUOclffPh/xZoVzJtj2fC0w38nZ6auTcf9mMownfZUTfjiTMxplQ==" saltValue="db1ygaIx3Gaf2X3m+xWhQg==" spinCount="100000" sheet="1" objects="1" scenarios="1"/>
  <mergeCells count="9">
    <mergeCell ref="C62:E62"/>
    <mergeCell ref="C63:E63"/>
    <mergeCell ref="C55:E55"/>
    <mergeCell ref="C56:E56"/>
    <mergeCell ref="C57:E57"/>
    <mergeCell ref="C61:E61"/>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election activeCell="AN43" sqref="AN43:DC47"/>
    </sheetView>
  </sheetViews>
  <sheetFormatPr defaultColWidth="0" defaultRowHeight="13.5" customHeight="1" zeroHeight="1"/>
  <cols>
    <col min="1" max="1" width="6.375" style="369" customWidth="1"/>
    <col min="2" max="107" width="2.5" style="369" customWidth="1"/>
    <col min="108" max="108" width="6.125" style="376" customWidth="1"/>
    <col min="109" max="109" width="5.875" style="375" customWidth="1"/>
    <col min="110" max="16384" width="8.625" style="369" hidden="1"/>
  </cols>
  <sheetData>
    <row r="1" spans="1:109" ht="42.75" customHeight="1">
      <c r="A1" s="367"/>
      <c r="B1" s="368"/>
      <c r="DD1" s="369"/>
      <c r="DE1" s="369"/>
    </row>
    <row r="2" spans="1:109" ht="25.5" customHeight="1">
      <c r="A2" s="370"/>
      <c r="C2" s="370"/>
      <c r="O2" s="370"/>
      <c r="P2" s="370"/>
      <c r="Q2" s="370"/>
      <c r="R2" s="370"/>
      <c r="S2" s="370"/>
      <c r="T2" s="370"/>
      <c r="U2" s="370"/>
      <c r="V2" s="370"/>
      <c r="W2" s="370"/>
      <c r="X2" s="370"/>
      <c r="Y2" s="370"/>
      <c r="Z2" s="370"/>
      <c r="AA2" s="370"/>
      <c r="AB2" s="370"/>
      <c r="AC2" s="370"/>
      <c r="AD2" s="370"/>
      <c r="AE2" s="370"/>
      <c r="AF2" s="370"/>
      <c r="AG2" s="370"/>
      <c r="AH2" s="370"/>
      <c r="AI2" s="370"/>
      <c r="AU2" s="370"/>
      <c r="BG2" s="370"/>
      <c r="BS2" s="370"/>
      <c r="CE2" s="370"/>
      <c r="CQ2" s="370"/>
      <c r="DD2" s="369"/>
      <c r="DE2" s="369"/>
    </row>
    <row r="3" spans="1:109" ht="25.5" customHeight="1">
      <c r="A3" s="370"/>
      <c r="C3" s="370"/>
      <c r="O3" s="370"/>
      <c r="P3" s="370"/>
      <c r="Q3" s="370"/>
      <c r="R3" s="370"/>
      <c r="S3" s="370"/>
      <c r="T3" s="370"/>
      <c r="U3" s="370"/>
      <c r="V3" s="370"/>
      <c r="W3" s="370"/>
      <c r="X3" s="370"/>
      <c r="Y3" s="370"/>
      <c r="Z3" s="370"/>
      <c r="AA3" s="370"/>
      <c r="AB3" s="370"/>
      <c r="AC3" s="370"/>
      <c r="AD3" s="370"/>
      <c r="AE3" s="370"/>
      <c r="AF3" s="370"/>
      <c r="AG3" s="370"/>
      <c r="AH3" s="370"/>
      <c r="AI3" s="370"/>
      <c r="AU3" s="370"/>
      <c r="BG3" s="370"/>
      <c r="BS3" s="370"/>
      <c r="CE3" s="370"/>
      <c r="CQ3" s="370"/>
      <c r="DD3" s="369"/>
      <c r="DE3" s="369"/>
    </row>
    <row r="4" spans="1:109" s="255" customFormat="1">
      <c r="A4" s="370"/>
      <c r="B4" s="370"/>
      <c r="C4" s="370"/>
      <c r="D4" s="370"/>
      <c r="E4" s="370"/>
      <c r="F4" s="370"/>
      <c r="G4" s="370"/>
      <c r="H4" s="370"/>
      <c r="I4" s="370"/>
      <c r="J4" s="370"/>
      <c r="K4" s="370"/>
      <c r="L4" s="370"/>
      <c r="M4" s="370"/>
      <c r="N4" s="370"/>
      <c r="O4" s="370"/>
      <c r="P4" s="370"/>
      <c r="Q4" s="370"/>
      <c r="R4" s="370"/>
      <c r="S4" s="370"/>
      <c r="T4" s="370"/>
      <c r="U4" s="370"/>
      <c r="V4" s="370"/>
      <c r="W4" s="370"/>
      <c r="X4" s="370"/>
      <c r="Y4" s="370"/>
      <c r="Z4" s="370"/>
      <c r="AA4" s="370"/>
      <c r="AB4" s="370"/>
      <c r="AC4" s="370"/>
      <c r="AD4" s="370"/>
      <c r="AE4" s="370"/>
      <c r="AF4" s="370"/>
      <c r="AG4" s="370"/>
      <c r="AH4" s="370"/>
      <c r="AI4" s="370"/>
      <c r="AJ4" s="370"/>
      <c r="AK4" s="370"/>
      <c r="AL4" s="370"/>
      <c r="AM4" s="370"/>
      <c r="AN4" s="370"/>
      <c r="AO4" s="370"/>
      <c r="AP4" s="370"/>
      <c r="AQ4" s="370"/>
      <c r="AR4" s="370"/>
      <c r="AS4" s="370"/>
      <c r="AT4" s="370"/>
      <c r="AU4" s="370"/>
      <c r="AV4" s="370"/>
      <c r="AW4" s="370"/>
      <c r="AX4" s="370"/>
      <c r="AY4" s="370"/>
      <c r="AZ4" s="370"/>
      <c r="BA4" s="370"/>
      <c r="BB4" s="370"/>
      <c r="BC4" s="370"/>
      <c r="BD4" s="370"/>
      <c r="BE4" s="370"/>
      <c r="BF4" s="370"/>
      <c r="BG4" s="370"/>
      <c r="BH4" s="370"/>
      <c r="BI4" s="370"/>
      <c r="BJ4" s="370"/>
      <c r="BK4" s="370"/>
      <c r="BL4" s="370"/>
      <c r="BM4" s="370"/>
      <c r="BN4" s="370"/>
      <c r="BO4" s="370"/>
      <c r="BP4" s="370"/>
      <c r="BQ4" s="370"/>
      <c r="BR4" s="370"/>
      <c r="BS4" s="370"/>
      <c r="BT4" s="370"/>
      <c r="BU4" s="370"/>
      <c r="BV4" s="370"/>
      <c r="BW4" s="370"/>
      <c r="BX4" s="370"/>
      <c r="BY4" s="370"/>
      <c r="BZ4" s="370"/>
      <c r="CA4" s="370"/>
      <c r="CB4" s="370"/>
      <c r="CC4" s="370"/>
      <c r="CD4" s="370"/>
      <c r="CE4" s="370"/>
      <c r="CF4" s="370"/>
      <c r="CG4" s="370"/>
      <c r="CH4" s="370"/>
      <c r="CI4" s="370"/>
      <c r="CJ4" s="370"/>
      <c r="CK4" s="370"/>
      <c r="CL4" s="370"/>
      <c r="CM4" s="370"/>
      <c r="CN4" s="370"/>
      <c r="CO4" s="370"/>
      <c r="CP4" s="370"/>
      <c r="CQ4" s="370"/>
      <c r="CR4" s="370"/>
      <c r="CS4" s="370"/>
      <c r="CT4" s="370"/>
      <c r="CU4" s="370"/>
      <c r="CV4" s="370"/>
      <c r="CW4" s="370"/>
      <c r="CX4" s="370"/>
      <c r="CY4" s="370"/>
      <c r="CZ4" s="370"/>
      <c r="DA4" s="370"/>
      <c r="DB4" s="370"/>
      <c r="DC4" s="370"/>
      <c r="DD4" s="370"/>
      <c r="DE4" s="370"/>
    </row>
    <row r="5" spans="1:109" s="255" customFormat="1">
      <c r="A5" s="370"/>
      <c r="B5" s="370"/>
      <c r="C5" s="370"/>
      <c r="D5" s="370"/>
      <c r="E5" s="370"/>
      <c r="F5" s="370"/>
      <c r="G5" s="370"/>
      <c r="H5" s="370"/>
      <c r="I5" s="370"/>
      <c r="J5" s="370"/>
      <c r="K5" s="370"/>
      <c r="L5" s="370"/>
      <c r="M5" s="370"/>
      <c r="N5" s="370"/>
      <c r="O5" s="370"/>
      <c r="P5" s="370"/>
      <c r="Q5" s="370"/>
      <c r="R5" s="370"/>
      <c r="S5" s="370"/>
      <c r="T5" s="370"/>
      <c r="U5" s="370"/>
      <c r="V5" s="370"/>
      <c r="W5" s="370"/>
      <c r="X5" s="370"/>
      <c r="Y5" s="370"/>
      <c r="Z5" s="370"/>
      <c r="AA5" s="370"/>
      <c r="AB5" s="370"/>
      <c r="AC5" s="370"/>
      <c r="AD5" s="370"/>
      <c r="AE5" s="370"/>
      <c r="AF5" s="370"/>
      <c r="AG5" s="370"/>
      <c r="AH5" s="370"/>
      <c r="AI5" s="370"/>
      <c r="AJ5" s="370"/>
      <c r="AK5" s="370"/>
      <c r="AL5" s="370"/>
      <c r="AM5" s="370"/>
      <c r="AN5" s="370"/>
      <c r="AO5" s="370"/>
      <c r="AP5" s="370"/>
      <c r="AQ5" s="370"/>
      <c r="AR5" s="370"/>
      <c r="AS5" s="370"/>
      <c r="AT5" s="370"/>
      <c r="AU5" s="370"/>
      <c r="AV5" s="370"/>
      <c r="AW5" s="370"/>
      <c r="AX5" s="370"/>
      <c r="AY5" s="370"/>
      <c r="AZ5" s="370"/>
      <c r="BA5" s="370"/>
      <c r="BB5" s="370"/>
      <c r="BC5" s="370"/>
      <c r="BD5" s="370"/>
      <c r="BE5" s="370"/>
      <c r="BF5" s="370"/>
      <c r="BG5" s="370"/>
      <c r="BH5" s="370"/>
      <c r="BI5" s="370"/>
      <c r="BJ5" s="370"/>
      <c r="BK5" s="370"/>
      <c r="BL5" s="370"/>
      <c r="BM5" s="370"/>
      <c r="BN5" s="370"/>
      <c r="BO5" s="370"/>
      <c r="BP5" s="370"/>
      <c r="BQ5" s="370"/>
      <c r="BR5" s="370"/>
      <c r="BS5" s="370"/>
      <c r="BT5" s="370"/>
      <c r="BU5" s="370"/>
      <c r="BV5" s="370"/>
      <c r="BW5" s="370"/>
      <c r="BX5" s="370"/>
      <c r="BY5" s="370"/>
      <c r="BZ5" s="370"/>
      <c r="CA5" s="370"/>
      <c r="CB5" s="370"/>
      <c r="CC5" s="370"/>
      <c r="CD5" s="370"/>
      <c r="CE5" s="370"/>
      <c r="CF5" s="370"/>
      <c r="CG5" s="370"/>
      <c r="CH5" s="370"/>
      <c r="CI5" s="370"/>
      <c r="CJ5" s="370"/>
      <c r="CK5" s="370"/>
      <c r="CL5" s="370"/>
      <c r="CM5" s="370"/>
      <c r="CN5" s="370"/>
      <c r="CO5" s="370"/>
      <c r="CP5" s="370"/>
      <c r="CQ5" s="370"/>
      <c r="CR5" s="370"/>
      <c r="CS5" s="370"/>
      <c r="CT5" s="370"/>
      <c r="CU5" s="370"/>
      <c r="CV5" s="370"/>
      <c r="CW5" s="370"/>
      <c r="CX5" s="370"/>
      <c r="CY5" s="370"/>
      <c r="CZ5" s="370"/>
      <c r="DA5" s="370"/>
      <c r="DB5" s="370"/>
      <c r="DC5" s="370"/>
      <c r="DD5" s="370"/>
      <c r="DE5" s="370"/>
    </row>
    <row r="6" spans="1:109" s="255" customFormat="1">
      <c r="A6" s="370"/>
      <c r="B6" s="370"/>
      <c r="C6" s="370"/>
      <c r="D6" s="370"/>
      <c r="E6" s="370"/>
      <c r="F6" s="370"/>
      <c r="G6" s="370"/>
      <c r="H6" s="370"/>
      <c r="I6" s="370"/>
      <c r="J6" s="370"/>
      <c r="K6" s="370"/>
      <c r="L6" s="370"/>
      <c r="M6" s="370"/>
      <c r="N6" s="370"/>
      <c r="O6" s="370"/>
      <c r="P6" s="370"/>
      <c r="Q6" s="370"/>
      <c r="R6" s="370"/>
      <c r="S6" s="370"/>
      <c r="T6" s="370"/>
      <c r="U6" s="370"/>
      <c r="V6" s="370"/>
      <c r="W6" s="370"/>
      <c r="X6" s="370"/>
      <c r="Y6" s="370"/>
      <c r="Z6" s="370"/>
      <c r="AA6" s="370"/>
      <c r="AB6" s="370"/>
      <c r="AC6" s="370"/>
      <c r="AD6" s="370"/>
      <c r="AE6" s="370"/>
      <c r="AF6" s="370"/>
      <c r="AG6" s="370"/>
      <c r="AH6" s="370"/>
      <c r="AI6" s="370"/>
      <c r="AJ6" s="370"/>
      <c r="AK6" s="370"/>
      <c r="AL6" s="370"/>
      <c r="AM6" s="370"/>
      <c r="AN6" s="370"/>
      <c r="AO6" s="370"/>
      <c r="AP6" s="370"/>
      <c r="AQ6" s="370"/>
      <c r="AR6" s="370"/>
      <c r="AS6" s="370"/>
      <c r="AT6" s="370"/>
      <c r="AU6" s="370"/>
      <c r="AV6" s="370"/>
      <c r="AW6" s="370"/>
      <c r="AX6" s="370"/>
      <c r="AY6" s="370"/>
      <c r="AZ6" s="370"/>
      <c r="BA6" s="370"/>
      <c r="BB6" s="370"/>
      <c r="BC6" s="370"/>
      <c r="BD6" s="370"/>
      <c r="BE6" s="370"/>
      <c r="BF6" s="370"/>
      <c r="BG6" s="370"/>
      <c r="BH6" s="370"/>
      <c r="BI6" s="370"/>
      <c r="BJ6" s="370"/>
      <c r="BK6" s="370"/>
      <c r="BL6" s="370"/>
      <c r="BM6" s="370"/>
      <c r="BN6" s="370"/>
      <c r="BO6" s="370"/>
      <c r="BP6" s="370"/>
      <c r="BQ6" s="370"/>
      <c r="BR6" s="370"/>
      <c r="BS6" s="370"/>
      <c r="BT6" s="370"/>
      <c r="BU6" s="370"/>
      <c r="BV6" s="370"/>
      <c r="BW6" s="370"/>
      <c r="BX6" s="370"/>
      <c r="BY6" s="370"/>
      <c r="BZ6" s="370"/>
      <c r="CA6" s="370"/>
      <c r="CB6" s="370"/>
      <c r="CC6" s="370"/>
      <c r="CD6" s="370"/>
      <c r="CE6" s="370"/>
      <c r="CF6" s="370"/>
      <c r="CG6" s="370"/>
      <c r="CH6" s="370"/>
      <c r="CI6" s="370"/>
      <c r="CJ6" s="370"/>
      <c r="CK6" s="370"/>
      <c r="CL6" s="370"/>
      <c r="CM6" s="370"/>
      <c r="CN6" s="370"/>
      <c r="CO6" s="370"/>
      <c r="CP6" s="370"/>
      <c r="CQ6" s="370"/>
      <c r="CR6" s="370"/>
      <c r="CS6" s="370"/>
      <c r="CT6" s="370"/>
      <c r="CU6" s="370"/>
      <c r="CV6" s="370"/>
      <c r="CW6" s="370"/>
      <c r="CX6" s="370"/>
      <c r="CY6" s="370"/>
      <c r="CZ6" s="370"/>
      <c r="DA6" s="370"/>
      <c r="DB6" s="370"/>
      <c r="DC6" s="370"/>
      <c r="DD6" s="370"/>
      <c r="DE6" s="370"/>
    </row>
    <row r="7" spans="1:109" s="255" customFormat="1">
      <c r="A7" s="370"/>
      <c r="B7" s="370"/>
      <c r="C7" s="370"/>
      <c r="D7" s="370"/>
      <c r="E7" s="370"/>
      <c r="F7" s="370"/>
      <c r="G7" s="370"/>
      <c r="H7" s="370"/>
      <c r="I7" s="370"/>
      <c r="J7" s="370"/>
      <c r="K7" s="370"/>
      <c r="L7" s="370"/>
      <c r="M7" s="370"/>
      <c r="N7" s="370"/>
      <c r="O7" s="370"/>
      <c r="P7" s="370"/>
      <c r="Q7" s="370"/>
      <c r="R7" s="370"/>
      <c r="S7" s="370"/>
      <c r="T7" s="370"/>
      <c r="U7" s="370"/>
      <c r="V7" s="370"/>
      <c r="W7" s="370"/>
      <c r="X7" s="370"/>
      <c r="Y7" s="370"/>
      <c r="Z7" s="370"/>
      <c r="AA7" s="370"/>
      <c r="AB7" s="370"/>
      <c r="AC7" s="370"/>
      <c r="AD7" s="370"/>
      <c r="AE7" s="370"/>
      <c r="AF7" s="370"/>
      <c r="AG7" s="370"/>
      <c r="AH7" s="370"/>
      <c r="AI7" s="370"/>
      <c r="AJ7" s="370"/>
      <c r="AK7" s="370"/>
      <c r="AL7" s="370"/>
      <c r="AM7" s="370"/>
      <c r="AN7" s="370"/>
      <c r="AO7" s="370"/>
      <c r="AP7" s="370"/>
      <c r="AQ7" s="370"/>
      <c r="AR7" s="370"/>
      <c r="AS7" s="370"/>
      <c r="AT7" s="370"/>
      <c r="AU7" s="370"/>
      <c r="AV7" s="370"/>
      <c r="AW7" s="370"/>
      <c r="AX7" s="370"/>
      <c r="AY7" s="370"/>
      <c r="AZ7" s="370"/>
      <c r="BA7" s="370"/>
      <c r="BB7" s="370"/>
      <c r="BC7" s="370"/>
      <c r="BD7" s="370"/>
      <c r="BE7" s="370"/>
      <c r="BF7" s="370"/>
      <c r="BG7" s="370"/>
      <c r="BH7" s="370"/>
      <c r="BI7" s="370"/>
      <c r="BJ7" s="370"/>
      <c r="BK7" s="370"/>
      <c r="BL7" s="370"/>
      <c r="BM7" s="370"/>
      <c r="BN7" s="370"/>
      <c r="BO7" s="370"/>
      <c r="BP7" s="370"/>
      <c r="BQ7" s="370"/>
      <c r="BR7" s="370"/>
      <c r="BS7" s="370"/>
      <c r="BT7" s="370"/>
      <c r="BU7" s="370"/>
      <c r="BV7" s="370"/>
      <c r="BW7" s="370"/>
      <c r="BX7" s="370"/>
      <c r="BY7" s="370"/>
      <c r="BZ7" s="370"/>
      <c r="CA7" s="370"/>
      <c r="CB7" s="370"/>
      <c r="CC7" s="370"/>
      <c r="CD7" s="370"/>
      <c r="CE7" s="370"/>
      <c r="CF7" s="370"/>
      <c r="CG7" s="370"/>
      <c r="CH7" s="370"/>
      <c r="CI7" s="370"/>
      <c r="CJ7" s="370"/>
      <c r="CK7" s="370"/>
      <c r="CL7" s="370"/>
      <c r="CM7" s="370"/>
      <c r="CN7" s="370"/>
      <c r="CO7" s="370"/>
      <c r="CP7" s="370"/>
      <c r="CQ7" s="370"/>
      <c r="CR7" s="370"/>
      <c r="CS7" s="370"/>
      <c r="CT7" s="370"/>
      <c r="CU7" s="370"/>
      <c r="CV7" s="370"/>
      <c r="CW7" s="370"/>
      <c r="CX7" s="370"/>
      <c r="CY7" s="370"/>
      <c r="CZ7" s="370"/>
      <c r="DA7" s="370"/>
      <c r="DB7" s="370"/>
      <c r="DC7" s="370"/>
      <c r="DD7" s="370"/>
      <c r="DE7" s="370"/>
    </row>
    <row r="8" spans="1:109" s="255" customFormat="1">
      <c r="A8" s="370"/>
      <c r="B8" s="370"/>
      <c r="C8" s="370"/>
      <c r="D8" s="370"/>
      <c r="E8" s="370"/>
      <c r="F8" s="370"/>
      <c r="G8" s="370"/>
      <c r="H8" s="370"/>
      <c r="I8" s="370"/>
      <c r="J8" s="370"/>
      <c r="K8" s="370"/>
      <c r="L8" s="370"/>
      <c r="M8" s="370"/>
      <c r="N8" s="370"/>
      <c r="O8" s="370"/>
      <c r="P8" s="370"/>
      <c r="Q8" s="370"/>
      <c r="R8" s="370"/>
      <c r="S8" s="370"/>
      <c r="T8" s="370"/>
      <c r="U8" s="370"/>
      <c r="V8" s="370"/>
      <c r="W8" s="370"/>
      <c r="X8" s="370"/>
      <c r="Y8" s="370"/>
      <c r="Z8" s="370"/>
      <c r="AA8" s="370"/>
      <c r="AB8" s="370"/>
      <c r="AC8" s="370"/>
      <c r="AD8" s="370"/>
      <c r="AE8" s="370"/>
      <c r="AF8" s="370"/>
      <c r="AG8" s="370"/>
      <c r="AH8" s="370"/>
      <c r="AI8" s="370"/>
      <c r="AJ8" s="370"/>
      <c r="AK8" s="370"/>
      <c r="AL8" s="370"/>
      <c r="AM8" s="370"/>
      <c r="AN8" s="370"/>
      <c r="AO8" s="370"/>
      <c r="AP8" s="370"/>
      <c r="AQ8" s="370"/>
      <c r="AR8" s="370"/>
      <c r="AS8" s="370"/>
      <c r="AT8" s="370"/>
      <c r="AU8" s="370"/>
      <c r="AV8" s="370"/>
      <c r="AW8" s="370"/>
      <c r="AX8" s="370"/>
      <c r="AY8" s="370"/>
      <c r="AZ8" s="370"/>
      <c r="BA8" s="370"/>
      <c r="BB8" s="370"/>
      <c r="BC8" s="370"/>
      <c r="BD8" s="370"/>
      <c r="BE8" s="370"/>
      <c r="BF8" s="370"/>
      <c r="BG8" s="370"/>
      <c r="BH8" s="370"/>
      <c r="BI8" s="370"/>
      <c r="BJ8" s="370"/>
      <c r="BK8" s="370"/>
      <c r="BL8" s="370"/>
      <c r="BM8" s="370"/>
      <c r="BN8" s="370"/>
      <c r="BO8" s="370"/>
      <c r="BP8" s="370"/>
      <c r="BQ8" s="370"/>
      <c r="BR8" s="370"/>
      <c r="BS8" s="370"/>
      <c r="BT8" s="370"/>
      <c r="BU8" s="370"/>
      <c r="BV8" s="370"/>
      <c r="BW8" s="370"/>
      <c r="BX8" s="370"/>
      <c r="BY8" s="370"/>
      <c r="BZ8" s="370"/>
      <c r="CA8" s="370"/>
      <c r="CB8" s="370"/>
      <c r="CC8" s="370"/>
      <c r="CD8" s="370"/>
      <c r="CE8" s="370"/>
      <c r="CF8" s="370"/>
      <c r="CG8" s="370"/>
      <c r="CH8" s="370"/>
      <c r="CI8" s="370"/>
      <c r="CJ8" s="370"/>
      <c r="CK8" s="370"/>
      <c r="CL8" s="370"/>
      <c r="CM8" s="370"/>
      <c r="CN8" s="370"/>
      <c r="CO8" s="370"/>
      <c r="CP8" s="370"/>
      <c r="CQ8" s="370"/>
      <c r="CR8" s="370"/>
      <c r="CS8" s="370"/>
      <c r="CT8" s="370"/>
      <c r="CU8" s="370"/>
      <c r="CV8" s="370"/>
      <c r="CW8" s="370"/>
      <c r="CX8" s="370"/>
      <c r="CY8" s="370"/>
      <c r="CZ8" s="370"/>
      <c r="DA8" s="370"/>
      <c r="DB8" s="370"/>
      <c r="DC8" s="370"/>
      <c r="DD8" s="370"/>
      <c r="DE8" s="370"/>
    </row>
    <row r="9" spans="1:109" s="255" customFormat="1">
      <c r="A9" s="370"/>
      <c r="B9" s="370"/>
      <c r="C9" s="370"/>
      <c r="D9" s="370"/>
      <c r="E9" s="370"/>
      <c r="F9" s="370"/>
      <c r="G9" s="370"/>
      <c r="H9" s="370"/>
      <c r="I9" s="370"/>
      <c r="J9" s="370"/>
      <c r="K9" s="370"/>
      <c r="L9" s="370"/>
      <c r="M9" s="370"/>
      <c r="N9" s="370"/>
      <c r="O9" s="370"/>
      <c r="P9" s="370"/>
      <c r="Q9" s="370"/>
      <c r="R9" s="370"/>
      <c r="S9" s="370"/>
      <c r="T9" s="370"/>
      <c r="U9" s="370"/>
      <c r="V9" s="370"/>
      <c r="W9" s="370"/>
      <c r="X9" s="370"/>
      <c r="Y9" s="370"/>
      <c r="Z9" s="370"/>
      <c r="AA9" s="370"/>
      <c r="AB9" s="370"/>
      <c r="AC9" s="370"/>
      <c r="AD9" s="370"/>
      <c r="AE9" s="370"/>
      <c r="AF9" s="370"/>
      <c r="AG9" s="370"/>
      <c r="AH9" s="370"/>
      <c r="AI9" s="370"/>
      <c r="AJ9" s="370"/>
      <c r="AK9" s="370"/>
      <c r="AL9" s="370"/>
      <c r="AM9" s="370"/>
      <c r="AN9" s="370"/>
      <c r="AO9" s="370"/>
      <c r="AP9" s="370"/>
      <c r="AQ9" s="370"/>
      <c r="AR9" s="370"/>
      <c r="AS9" s="370"/>
      <c r="AT9" s="370"/>
      <c r="AU9" s="370"/>
      <c r="AV9" s="370"/>
      <c r="AW9" s="370"/>
      <c r="AX9" s="370"/>
      <c r="AY9" s="370"/>
      <c r="AZ9" s="370"/>
      <c r="BA9" s="370"/>
      <c r="BB9" s="370"/>
      <c r="BC9" s="370"/>
      <c r="BD9" s="370"/>
      <c r="BE9" s="370"/>
      <c r="BF9" s="370"/>
      <c r="BG9" s="370"/>
      <c r="BH9" s="370"/>
      <c r="BI9" s="370"/>
      <c r="BJ9" s="370"/>
      <c r="BK9" s="370"/>
      <c r="BL9" s="370"/>
      <c r="BM9" s="370"/>
      <c r="BN9" s="370"/>
      <c r="BO9" s="370"/>
      <c r="BP9" s="370"/>
      <c r="BQ9" s="370"/>
      <c r="BR9" s="370"/>
      <c r="BS9" s="370"/>
      <c r="BT9" s="370"/>
      <c r="BU9" s="370"/>
      <c r="BV9" s="370"/>
      <c r="BW9" s="370"/>
      <c r="BX9" s="370"/>
      <c r="BY9" s="370"/>
      <c r="BZ9" s="370"/>
      <c r="CA9" s="370"/>
      <c r="CB9" s="370"/>
      <c r="CC9" s="370"/>
      <c r="CD9" s="370"/>
      <c r="CE9" s="370"/>
      <c r="CF9" s="370"/>
      <c r="CG9" s="370"/>
      <c r="CH9" s="370"/>
      <c r="CI9" s="370"/>
      <c r="CJ9" s="370"/>
      <c r="CK9" s="370"/>
      <c r="CL9" s="370"/>
      <c r="CM9" s="370"/>
      <c r="CN9" s="370"/>
      <c r="CO9" s="370"/>
      <c r="CP9" s="370"/>
      <c r="CQ9" s="370"/>
      <c r="CR9" s="370"/>
      <c r="CS9" s="370"/>
      <c r="CT9" s="370"/>
      <c r="CU9" s="370"/>
      <c r="CV9" s="370"/>
      <c r="CW9" s="370"/>
      <c r="CX9" s="370"/>
      <c r="CY9" s="370"/>
      <c r="CZ9" s="370"/>
      <c r="DA9" s="370"/>
      <c r="DB9" s="370"/>
      <c r="DC9" s="370"/>
      <c r="DD9" s="370"/>
      <c r="DE9" s="370"/>
    </row>
    <row r="10" spans="1:109" s="255" customFormat="1">
      <c r="A10" s="370"/>
      <c r="B10" s="370"/>
      <c r="C10" s="370"/>
      <c r="D10" s="370"/>
      <c r="E10" s="370"/>
      <c r="F10" s="370"/>
      <c r="G10" s="370"/>
      <c r="H10" s="370"/>
      <c r="I10" s="370"/>
      <c r="J10" s="370"/>
      <c r="K10" s="370"/>
      <c r="L10" s="370"/>
      <c r="M10" s="370"/>
      <c r="N10" s="370"/>
      <c r="O10" s="370"/>
      <c r="P10" s="370"/>
      <c r="Q10" s="370"/>
      <c r="R10" s="370"/>
      <c r="S10" s="370"/>
      <c r="T10" s="370"/>
      <c r="U10" s="370"/>
      <c r="V10" s="370"/>
      <c r="W10" s="370"/>
      <c r="X10" s="370"/>
      <c r="Y10" s="370"/>
      <c r="Z10" s="370"/>
      <c r="AA10" s="370"/>
      <c r="AB10" s="370"/>
      <c r="AC10" s="370"/>
      <c r="AD10" s="370"/>
      <c r="AE10" s="370"/>
      <c r="AF10" s="370"/>
      <c r="AG10" s="370"/>
      <c r="AH10" s="370"/>
      <c r="AI10" s="370"/>
      <c r="AJ10" s="370"/>
      <c r="AK10" s="370"/>
      <c r="AL10" s="370"/>
      <c r="AM10" s="370"/>
      <c r="AN10" s="370"/>
      <c r="AO10" s="370"/>
      <c r="AP10" s="370"/>
      <c r="AQ10" s="370"/>
      <c r="AR10" s="370"/>
      <c r="AS10" s="370"/>
      <c r="AT10" s="370"/>
      <c r="AU10" s="370"/>
      <c r="AV10" s="370"/>
      <c r="AW10" s="370"/>
      <c r="AX10" s="370"/>
      <c r="AY10" s="370"/>
      <c r="AZ10" s="370"/>
      <c r="BA10" s="370"/>
      <c r="BB10" s="370"/>
      <c r="BC10" s="370"/>
      <c r="BD10" s="370"/>
      <c r="BE10" s="370"/>
      <c r="BF10" s="370"/>
      <c r="BG10" s="370"/>
      <c r="BH10" s="370"/>
      <c r="BI10" s="370"/>
      <c r="BJ10" s="370"/>
      <c r="BK10" s="370"/>
      <c r="BL10" s="370"/>
      <c r="BM10" s="370"/>
      <c r="BN10" s="370"/>
      <c r="BO10" s="370"/>
      <c r="BP10" s="370"/>
      <c r="BQ10" s="370"/>
      <c r="BR10" s="370"/>
      <c r="BS10" s="370"/>
      <c r="BT10" s="370"/>
      <c r="BU10" s="370"/>
      <c r="BV10" s="370"/>
      <c r="BW10" s="370"/>
      <c r="BX10" s="370"/>
      <c r="BY10" s="370"/>
      <c r="BZ10" s="370"/>
      <c r="CA10" s="370"/>
      <c r="CB10" s="370"/>
      <c r="CC10" s="370"/>
      <c r="CD10" s="370"/>
      <c r="CE10" s="370"/>
      <c r="CF10" s="370"/>
      <c r="CG10" s="370"/>
      <c r="CH10" s="370"/>
      <c r="CI10" s="370"/>
      <c r="CJ10" s="370"/>
      <c r="CK10" s="370"/>
      <c r="CL10" s="370"/>
      <c r="CM10" s="370"/>
      <c r="CN10" s="370"/>
      <c r="CO10" s="370"/>
      <c r="CP10" s="370"/>
      <c r="CQ10" s="370"/>
      <c r="CR10" s="370"/>
      <c r="CS10" s="370"/>
      <c r="CT10" s="370"/>
      <c r="CU10" s="370"/>
      <c r="CV10" s="370"/>
      <c r="CW10" s="370"/>
      <c r="CX10" s="370"/>
      <c r="CY10" s="370"/>
      <c r="CZ10" s="370"/>
      <c r="DA10" s="370"/>
      <c r="DB10" s="370"/>
      <c r="DC10" s="370"/>
      <c r="DD10" s="370"/>
      <c r="DE10" s="370"/>
    </row>
    <row r="11" spans="1:109" s="255" customFormat="1">
      <c r="A11" s="370"/>
      <c r="B11" s="370"/>
      <c r="C11" s="370"/>
      <c r="D11" s="370"/>
      <c r="E11" s="370"/>
      <c r="F11" s="370"/>
      <c r="G11" s="370"/>
      <c r="H11" s="370"/>
      <c r="I11" s="370"/>
      <c r="J11" s="370"/>
      <c r="K11" s="370"/>
      <c r="L11" s="370"/>
      <c r="M11" s="370"/>
      <c r="N11" s="370"/>
      <c r="O11" s="370"/>
      <c r="P11" s="370"/>
      <c r="Q11" s="370"/>
      <c r="R11" s="370"/>
      <c r="S11" s="370"/>
      <c r="T11" s="370"/>
      <c r="U11" s="370"/>
      <c r="V11" s="370"/>
      <c r="W11" s="370"/>
      <c r="X11" s="370"/>
      <c r="Y11" s="370"/>
      <c r="Z11" s="370"/>
      <c r="AA11" s="370"/>
      <c r="AB11" s="370"/>
      <c r="AC11" s="370"/>
      <c r="AD11" s="370"/>
      <c r="AE11" s="370"/>
      <c r="AF11" s="370"/>
      <c r="AG11" s="370"/>
      <c r="AH11" s="370"/>
      <c r="AI11" s="370"/>
      <c r="AJ11" s="370"/>
      <c r="AK11" s="370"/>
      <c r="AL11" s="370"/>
      <c r="AM11" s="370"/>
      <c r="AN11" s="370"/>
      <c r="AO11" s="370"/>
      <c r="AP11" s="370"/>
      <c r="AQ11" s="370"/>
      <c r="AR11" s="370"/>
      <c r="AS11" s="370"/>
      <c r="AT11" s="370"/>
      <c r="AU11" s="370"/>
      <c r="AV11" s="370"/>
      <c r="AW11" s="370"/>
      <c r="AX11" s="370"/>
      <c r="AY11" s="370"/>
      <c r="AZ11" s="370"/>
      <c r="BA11" s="370"/>
      <c r="BB11" s="370"/>
      <c r="BC11" s="370"/>
      <c r="BD11" s="370"/>
      <c r="BE11" s="370"/>
      <c r="BF11" s="370"/>
      <c r="BG11" s="370"/>
      <c r="BH11" s="370"/>
      <c r="BI11" s="370"/>
      <c r="BJ11" s="370"/>
      <c r="BK11" s="370"/>
      <c r="BL11" s="370"/>
      <c r="BM11" s="370"/>
      <c r="BN11" s="370"/>
      <c r="BO11" s="370"/>
      <c r="BP11" s="370"/>
      <c r="BQ11" s="370"/>
      <c r="BR11" s="370"/>
      <c r="BS11" s="370"/>
      <c r="BT11" s="370"/>
      <c r="BU11" s="370"/>
      <c r="BV11" s="370"/>
      <c r="BW11" s="370"/>
      <c r="BX11" s="370"/>
      <c r="BY11" s="370"/>
      <c r="BZ11" s="370"/>
      <c r="CA11" s="370"/>
      <c r="CB11" s="370"/>
      <c r="CC11" s="370"/>
      <c r="CD11" s="370"/>
      <c r="CE11" s="370"/>
      <c r="CF11" s="370"/>
      <c r="CG11" s="370"/>
      <c r="CH11" s="370"/>
      <c r="CI11" s="370"/>
      <c r="CJ11" s="370"/>
      <c r="CK11" s="370"/>
      <c r="CL11" s="370"/>
      <c r="CM11" s="370"/>
      <c r="CN11" s="370"/>
      <c r="CO11" s="370"/>
      <c r="CP11" s="370"/>
      <c r="CQ11" s="370"/>
      <c r="CR11" s="370"/>
      <c r="CS11" s="370"/>
      <c r="CT11" s="370"/>
      <c r="CU11" s="370"/>
      <c r="CV11" s="370"/>
      <c r="CW11" s="370"/>
      <c r="CX11" s="370"/>
      <c r="CY11" s="370"/>
      <c r="CZ11" s="370"/>
      <c r="DA11" s="370"/>
      <c r="DB11" s="370"/>
      <c r="DC11" s="370"/>
      <c r="DD11" s="370"/>
      <c r="DE11" s="370"/>
    </row>
    <row r="12" spans="1:109" s="255" customFormat="1">
      <c r="A12" s="370"/>
      <c r="B12" s="370"/>
      <c r="C12" s="370"/>
      <c r="D12" s="370"/>
      <c r="E12" s="370"/>
      <c r="F12" s="370"/>
      <c r="G12" s="370"/>
      <c r="H12" s="370"/>
      <c r="I12" s="370"/>
      <c r="J12" s="370"/>
      <c r="K12" s="370"/>
      <c r="L12" s="370"/>
      <c r="M12" s="370"/>
      <c r="N12" s="370"/>
      <c r="O12" s="370"/>
      <c r="P12" s="370"/>
      <c r="Q12" s="370"/>
      <c r="R12" s="370"/>
      <c r="S12" s="370"/>
      <c r="T12" s="370"/>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70"/>
      <c r="AU12" s="370"/>
      <c r="AV12" s="370"/>
      <c r="AW12" s="370"/>
      <c r="AX12" s="370"/>
      <c r="AY12" s="370"/>
      <c r="AZ12" s="370"/>
      <c r="BA12" s="370"/>
      <c r="BB12" s="370"/>
      <c r="BC12" s="370"/>
      <c r="BD12" s="370"/>
      <c r="BE12" s="370"/>
      <c r="BF12" s="370"/>
      <c r="BG12" s="370"/>
      <c r="BH12" s="370"/>
      <c r="BI12" s="370"/>
      <c r="BJ12" s="370"/>
      <c r="BK12" s="370"/>
      <c r="BL12" s="370"/>
      <c r="BM12" s="370"/>
      <c r="BN12" s="370"/>
      <c r="BO12" s="370"/>
      <c r="BP12" s="370"/>
      <c r="BQ12" s="370"/>
      <c r="BR12" s="370"/>
      <c r="BS12" s="370"/>
      <c r="BT12" s="370"/>
      <c r="BU12" s="370"/>
      <c r="BV12" s="370"/>
      <c r="BW12" s="370"/>
      <c r="BX12" s="370"/>
      <c r="BY12" s="370"/>
      <c r="BZ12" s="370"/>
      <c r="CA12" s="370"/>
      <c r="CB12" s="370"/>
      <c r="CC12" s="370"/>
      <c r="CD12" s="370"/>
      <c r="CE12" s="370"/>
      <c r="CF12" s="370"/>
      <c r="CG12" s="370"/>
      <c r="CH12" s="370"/>
      <c r="CI12" s="370"/>
      <c r="CJ12" s="370"/>
      <c r="CK12" s="370"/>
      <c r="CL12" s="370"/>
      <c r="CM12" s="370"/>
      <c r="CN12" s="370"/>
      <c r="CO12" s="370"/>
      <c r="CP12" s="370"/>
      <c r="CQ12" s="370"/>
      <c r="CR12" s="370"/>
      <c r="CS12" s="370"/>
      <c r="CT12" s="370"/>
      <c r="CU12" s="370"/>
      <c r="CV12" s="370"/>
      <c r="CW12" s="370"/>
      <c r="CX12" s="370"/>
      <c r="CY12" s="370"/>
      <c r="CZ12" s="370"/>
      <c r="DA12" s="370"/>
      <c r="DB12" s="370"/>
      <c r="DC12" s="370"/>
      <c r="DD12" s="370"/>
      <c r="DE12" s="370"/>
    </row>
    <row r="13" spans="1:109" s="255" customFormat="1">
      <c r="A13" s="370"/>
      <c r="B13" s="370"/>
      <c r="C13" s="370"/>
      <c r="D13" s="370"/>
      <c r="E13" s="370"/>
      <c r="F13" s="370"/>
      <c r="G13" s="370"/>
      <c r="H13" s="370"/>
      <c r="I13" s="370"/>
      <c r="J13" s="370"/>
      <c r="K13" s="370"/>
      <c r="L13" s="370"/>
      <c r="M13" s="370"/>
      <c r="N13" s="370"/>
      <c r="O13" s="370"/>
      <c r="P13" s="370"/>
      <c r="Q13" s="370"/>
      <c r="R13" s="370"/>
      <c r="S13" s="370"/>
      <c r="T13" s="370"/>
      <c r="U13" s="370"/>
      <c r="V13" s="370"/>
      <c r="W13" s="370"/>
      <c r="X13" s="370"/>
      <c r="Y13" s="370"/>
      <c r="Z13" s="370"/>
      <c r="AA13" s="370"/>
      <c r="AB13" s="370"/>
      <c r="AC13" s="370"/>
      <c r="AD13" s="370"/>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70"/>
      <c r="BC13" s="370"/>
      <c r="BD13" s="370"/>
      <c r="BE13" s="370"/>
      <c r="BF13" s="370"/>
      <c r="BG13" s="370"/>
      <c r="BH13" s="370"/>
      <c r="BI13" s="370"/>
      <c r="BJ13" s="370"/>
      <c r="BK13" s="370"/>
      <c r="BL13" s="370"/>
      <c r="BM13" s="370"/>
      <c r="BN13" s="370"/>
      <c r="BO13" s="370"/>
      <c r="BP13" s="370"/>
      <c r="BQ13" s="370"/>
      <c r="BR13" s="370"/>
      <c r="BS13" s="370"/>
      <c r="BT13" s="370"/>
      <c r="BU13" s="370"/>
      <c r="BV13" s="370"/>
      <c r="BW13" s="370"/>
      <c r="BX13" s="370"/>
      <c r="BY13" s="370"/>
      <c r="BZ13" s="370"/>
      <c r="CA13" s="370"/>
      <c r="CB13" s="370"/>
      <c r="CC13" s="370"/>
      <c r="CD13" s="370"/>
      <c r="CE13" s="370"/>
      <c r="CF13" s="370"/>
      <c r="CG13" s="370"/>
      <c r="CH13" s="370"/>
      <c r="CI13" s="370"/>
      <c r="CJ13" s="370"/>
      <c r="CK13" s="370"/>
      <c r="CL13" s="370"/>
      <c r="CM13" s="370"/>
      <c r="CN13" s="370"/>
      <c r="CO13" s="370"/>
      <c r="CP13" s="370"/>
      <c r="CQ13" s="370"/>
      <c r="CR13" s="370"/>
      <c r="CS13" s="370"/>
      <c r="CT13" s="370"/>
      <c r="CU13" s="370"/>
      <c r="CV13" s="370"/>
      <c r="CW13" s="370"/>
      <c r="CX13" s="370"/>
      <c r="CY13" s="370"/>
      <c r="CZ13" s="370"/>
      <c r="DA13" s="370"/>
      <c r="DB13" s="370"/>
      <c r="DC13" s="370"/>
      <c r="DD13" s="370"/>
      <c r="DE13" s="370"/>
    </row>
    <row r="14" spans="1:109" s="255" customFormat="1">
      <c r="A14" s="370"/>
      <c r="B14" s="370"/>
      <c r="C14" s="370"/>
      <c r="D14" s="370"/>
      <c r="E14" s="370"/>
      <c r="F14" s="370"/>
      <c r="G14" s="370"/>
      <c r="H14" s="370"/>
      <c r="I14" s="370"/>
      <c r="J14" s="370"/>
      <c r="K14" s="370"/>
      <c r="L14" s="370"/>
      <c r="M14" s="370"/>
      <c r="N14" s="370"/>
      <c r="O14" s="370"/>
      <c r="P14" s="370"/>
      <c r="Q14" s="370"/>
      <c r="R14" s="370"/>
      <c r="S14" s="370"/>
      <c r="T14" s="370"/>
      <c r="U14" s="370"/>
      <c r="V14" s="370"/>
      <c r="W14" s="370"/>
      <c r="X14" s="370"/>
      <c r="Y14" s="370"/>
      <c r="Z14" s="370"/>
      <c r="AA14" s="370"/>
      <c r="AB14" s="370"/>
      <c r="AC14" s="370"/>
      <c r="AD14" s="370"/>
      <c r="AE14" s="370"/>
      <c r="AF14" s="370"/>
      <c r="AG14" s="370"/>
      <c r="AH14" s="370"/>
      <c r="AI14" s="370"/>
      <c r="AJ14" s="370"/>
      <c r="AK14" s="370"/>
      <c r="AL14" s="370"/>
      <c r="AM14" s="370"/>
      <c r="AN14" s="370"/>
      <c r="AO14" s="370"/>
      <c r="AP14" s="370"/>
      <c r="AQ14" s="370"/>
      <c r="AR14" s="370"/>
      <c r="AS14" s="370"/>
      <c r="AT14" s="370"/>
      <c r="AU14" s="370"/>
      <c r="AV14" s="370"/>
      <c r="AW14" s="370"/>
      <c r="AX14" s="370"/>
      <c r="AY14" s="370"/>
      <c r="AZ14" s="370"/>
      <c r="BA14" s="370"/>
      <c r="BB14" s="370"/>
      <c r="BC14" s="370"/>
      <c r="BD14" s="370"/>
      <c r="BE14" s="370"/>
      <c r="BF14" s="370"/>
      <c r="BG14" s="370"/>
      <c r="BH14" s="370"/>
      <c r="BI14" s="370"/>
      <c r="BJ14" s="370"/>
      <c r="BK14" s="370"/>
      <c r="BL14" s="370"/>
      <c r="BM14" s="370"/>
      <c r="BN14" s="370"/>
      <c r="BO14" s="370"/>
      <c r="BP14" s="370"/>
      <c r="BQ14" s="370"/>
      <c r="BR14" s="370"/>
      <c r="BS14" s="370"/>
      <c r="BT14" s="370"/>
      <c r="BU14" s="370"/>
      <c r="BV14" s="370"/>
      <c r="BW14" s="370"/>
      <c r="BX14" s="370"/>
      <c r="BY14" s="370"/>
      <c r="BZ14" s="370"/>
      <c r="CA14" s="370"/>
      <c r="CB14" s="370"/>
      <c r="CC14" s="370"/>
      <c r="CD14" s="370"/>
      <c r="CE14" s="370"/>
      <c r="CF14" s="370"/>
      <c r="CG14" s="370"/>
      <c r="CH14" s="370"/>
      <c r="CI14" s="370"/>
      <c r="CJ14" s="370"/>
      <c r="CK14" s="370"/>
      <c r="CL14" s="370"/>
      <c r="CM14" s="370"/>
      <c r="CN14" s="370"/>
      <c r="CO14" s="370"/>
      <c r="CP14" s="370"/>
      <c r="CQ14" s="370"/>
      <c r="CR14" s="370"/>
      <c r="CS14" s="370"/>
      <c r="CT14" s="370"/>
      <c r="CU14" s="370"/>
      <c r="CV14" s="370"/>
      <c r="CW14" s="370"/>
      <c r="CX14" s="370"/>
      <c r="CY14" s="370"/>
      <c r="CZ14" s="370"/>
      <c r="DA14" s="370"/>
      <c r="DB14" s="370"/>
      <c r="DC14" s="370"/>
      <c r="DD14" s="370"/>
      <c r="DE14" s="370"/>
    </row>
    <row r="15" spans="1:109" s="255" customFormat="1">
      <c r="A15" s="369"/>
      <c r="B15" s="370"/>
      <c r="C15" s="370"/>
      <c r="D15" s="370"/>
      <c r="E15" s="370"/>
      <c r="F15" s="370"/>
      <c r="G15" s="370"/>
      <c r="H15" s="370"/>
      <c r="I15" s="370"/>
      <c r="J15" s="370"/>
      <c r="K15" s="370"/>
      <c r="L15" s="370"/>
      <c r="M15" s="370"/>
      <c r="N15" s="370"/>
      <c r="O15" s="370"/>
      <c r="P15" s="370"/>
      <c r="Q15" s="370"/>
      <c r="R15" s="370"/>
      <c r="S15" s="370"/>
      <c r="T15" s="370"/>
      <c r="U15" s="370"/>
      <c r="V15" s="370"/>
      <c r="W15" s="370"/>
      <c r="X15" s="370"/>
      <c r="Y15" s="370"/>
      <c r="Z15" s="370"/>
      <c r="AA15" s="370"/>
      <c r="AB15" s="370"/>
      <c r="AC15" s="370"/>
      <c r="AD15" s="370"/>
      <c r="AE15" s="370"/>
      <c r="AF15" s="370"/>
      <c r="AG15" s="370"/>
      <c r="AH15" s="370"/>
      <c r="AI15" s="370"/>
      <c r="AJ15" s="370"/>
      <c r="AK15" s="370"/>
      <c r="AL15" s="370"/>
      <c r="AM15" s="370"/>
      <c r="AN15" s="370"/>
      <c r="AO15" s="370"/>
      <c r="AP15" s="370"/>
      <c r="AQ15" s="370"/>
      <c r="AR15" s="370"/>
      <c r="AS15" s="370"/>
      <c r="AT15" s="370"/>
      <c r="AU15" s="370"/>
      <c r="AV15" s="370"/>
      <c r="AW15" s="370"/>
      <c r="AX15" s="370"/>
      <c r="AY15" s="370"/>
      <c r="AZ15" s="370"/>
      <c r="BA15" s="370"/>
      <c r="BB15" s="370"/>
      <c r="BC15" s="370"/>
      <c r="BD15" s="370"/>
      <c r="BE15" s="370"/>
      <c r="BF15" s="370"/>
      <c r="BG15" s="370"/>
      <c r="BH15" s="370"/>
      <c r="BI15" s="370"/>
      <c r="BJ15" s="370"/>
      <c r="BK15" s="370"/>
      <c r="BL15" s="370"/>
      <c r="BM15" s="370"/>
      <c r="BN15" s="370"/>
      <c r="BO15" s="370"/>
      <c r="BP15" s="370"/>
      <c r="BQ15" s="370"/>
      <c r="BR15" s="370"/>
      <c r="BS15" s="370"/>
      <c r="BT15" s="370"/>
      <c r="BU15" s="370"/>
      <c r="BV15" s="370"/>
      <c r="BW15" s="370"/>
      <c r="BX15" s="370"/>
      <c r="BY15" s="370"/>
      <c r="BZ15" s="370"/>
      <c r="CA15" s="370"/>
      <c r="CB15" s="370"/>
      <c r="CC15" s="370"/>
      <c r="CD15" s="370"/>
      <c r="CE15" s="370"/>
      <c r="CF15" s="370"/>
      <c r="CG15" s="370"/>
      <c r="CH15" s="370"/>
      <c r="CI15" s="370"/>
      <c r="CJ15" s="370"/>
      <c r="CK15" s="370"/>
      <c r="CL15" s="370"/>
      <c r="CM15" s="370"/>
      <c r="CN15" s="370"/>
      <c r="CO15" s="370"/>
      <c r="CP15" s="370"/>
      <c r="CQ15" s="370"/>
      <c r="CR15" s="370"/>
      <c r="CS15" s="370"/>
      <c r="CT15" s="370"/>
      <c r="CU15" s="370"/>
      <c r="CV15" s="370"/>
      <c r="CW15" s="370"/>
      <c r="CX15" s="370"/>
      <c r="CY15" s="370"/>
      <c r="CZ15" s="370"/>
      <c r="DA15" s="370"/>
      <c r="DB15" s="370"/>
      <c r="DC15" s="370"/>
      <c r="DD15" s="370"/>
      <c r="DE15" s="370"/>
    </row>
    <row r="16" spans="1:109" s="255" customFormat="1">
      <c r="A16" s="369"/>
      <c r="B16" s="370"/>
      <c r="C16" s="370"/>
      <c r="D16" s="370"/>
      <c r="E16" s="370"/>
      <c r="F16" s="370"/>
      <c r="G16" s="370"/>
      <c r="H16" s="370"/>
      <c r="I16" s="370"/>
      <c r="J16" s="370"/>
      <c r="K16" s="370"/>
      <c r="L16" s="370"/>
      <c r="M16" s="370"/>
      <c r="N16" s="370"/>
      <c r="O16" s="370"/>
      <c r="P16" s="370"/>
      <c r="Q16" s="370"/>
      <c r="R16" s="370"/>
      <c r="S16" s="370"/>
      <c r="T16" s="370"/>
      <c r="U16" s="370"/>
      <c r="V16" s="370"/>
      <c r="W16" s="370"/>
      <c r="X16" s="370"/>
      <c r="Y16" s="370"/>
      <c r="Z16" s="370"/>
      <c r="AA16" s="370"/>
      <c r="AB16" s="370"/>
      <c r="AC16" s="370"/>
      <c r="AD16" s="370"/>
      <c r="AE16" s="370"/>
      <c r="AF16" s="370"/>
      <c r="AG16" s="370"/>
      <c r="AH16" s="370"/>
      <c r="AI16" s="370"/>
      <c r="AJ16" s="370"/>
      <c r="AK16" s="370"/>
      <c r="AL16" s="370"/>
      <c r="AM16" s="370"/>
      <c r="AN16" s="370"/>
      <c r="AO16" s="370"/>
      <c r="AP16" s="370"/>
      <c r="AQ16" s="370"/>
      <c r="AR16" s="370"/>
      <c r="AS16" s="370"/>
      <c r="AT16" s="370"/>
      <c r="AU16" s="370"/>
      <c r="AV16" s="370"/>
      <c r="AW16" s="370"/>
      <c r="AX16" s="370"/>
      <c r="AY16" s="370"/>
      <c r="AZ16" s="370"/>
      <c r="BA16" s="370"/>
      <c r="BB16" s="370"/>
      <c r="BC16" s="370"/>
      <c r="BD16" s="370"/>
      <c r="BE16" s="370"/>
      <c r="BF16" s="370"/>
      <c r="BG16" s="370"/>
      <c r="BH16" s="370"/>
      <c r="BI16" s="370"/>
      <c r="BJ16" s="370"/>
      <c r="BK16" s="370"/>
      <c r="BL16" s="370"/>
      <c r="BM16" s="370"/>
      <c r="BN16" s="370"/>
      <c r="BO16" s="370"/>
      <c r="BP16" s="370"/>
      <c r="BQ16" s="370"/>
      <c r="BR16" s="370"/>
      <c r="BS16" s="370"/>
      <c r="BT16" s="370"/>
      <c r="BU16" s="370"/>
      <c r="BV16" s="370"/>
      <c r="BW16" s="370"/>
      <c r="BX16" s="370"/>
      <c r="BY16" s="370"/>
      <c r="BZ16" s="370"/>
      <c r="CA16" s="370"/>
      <c r="CB16" s="370"/>
      <c r="CC16" s="370"/>
      <c r="CD16" s="370"/>
      <c r="CE16" s="370"/>
      <c r="CF16" s="370"/>
      <c r="CG16" s="370"/>
      <c r="CH16" s="370"/>
      <c r="CI16" s="370"/>
      <c r="CJ16" s="370"/>
      <c r="CK16" s="370"/>
      <c r="CL16" s="370"/>
      <c r="CM16" s="370"/>
      <c r="CN16" s="370"/>
      <c r="CO16" s="370"/>
      <c r="CP16" s="370"/>
      <c r="CQ16" s="370"/>
      <c r="CR16" s="370"/>
      <c r="CS16" s="370"/>
      <c r="CT16" s="370"/>
      <c r="CU16" s="370"/>
      <c r="CV16" s="370"/>
      <c r="CW16" s="370"/>
      <c r="CX16" s="370"/>
      <c r="CY16" s="370"/>
      <c r="CZ16" s="370"/>
      <c r="DA16" s="370"/>
      <c r="DB16" s="370"/>
      <c r="DC16" s="370"/>
      <c r="DD16" s="370"/>
      <c r="DE16" s="370"/>
    </row>
    <row r="17" spans="1:109" s="255" customFormat="1">
      <c r="A17" s="369"/>
      <c r="B17" s="370"/>
      <c r="C17" s="370"/>
      <c r="D17" s="370"/>
      <c r="E17" s="370"/>
      <c r="F17" s="370"/>
      <c r="G17" s="370"/>
      <c r="H17" s="370"/>
      <c r="I17" s="370"/>
      <c r="J17" s="370"/>
      <c r="K17" s="370"/>
      <c r="L17" s="370"/>
      <c r="M17" s="370"/>
      <c r="N17" s="370"/>
      <c r="O17" s="370"/>
      <c r="P17" s="370"/>
      <c r="Q17" s="370"/>
      <c r="R17" s="370"/>
      <c r="S17" s="370"/>
      <c r="T17" s="370"/>
      <c r="U17" s="370"/>
      <c r="V17" s="370"/>
      <c r="W17" s="370"/>
      <c r="X17" s="370"/>
      <c r="Y17" s="370"/>
      <c r="Z17" s="370"/>
      <c r="AA17" s="370"/>
      <c r="AB17" s="370"/>
      <c r="AC17" s="370"/>
      <c r="AD17" s="370"/>
      <c r="AE17" s="370"/>
      <c r="AF17" s="370"/>
      <c r="AG17" s="370"/>
      <c r="AH17" s="370"/>
      <c r="AI17" s="370"/>
      <c r="AJ17" s="370"/>
      <c r="AK17" s="370"/>
      <c r="AL17" s="370"/>
      <c r="AM17" s="370"/>
      <c r="AN17" s="370"/>
      <c r="AO17" s="370"/>
      <c r="AP17" s="370"/>
      <c r="AQ17" s="370"/>
      <c r="AR17" s="370"/>
      <c r="AS17" s="370"/>
      <c r="AT17" s="370"/>
      <c r="AU17" s="370"/>
      <c r="AV17" s="370"/>
      <c r="AW17" s="370"/>
      <c r="AX17" s="370"/>
      <c r="AY17" s="370"/>
      <c r="AZ17" s="370"/>
      <c r="BA17" s="370"/>
      <c r="BB17" s="370"/>
      <c r="BC17" s="370"/>
      <c r="BD17" s="370"/>
      <c r="BE17" s="370"/>
      <c r="BF17" s="370"/>
      <c r="BG17" s="370"/>
      <c r="BH17" s="370"/>
      <c r="BI17" s="370"/>
      <c r="BJ17" s="370"/>
      <c r="BK17" s="370"/>
      <c r="BL17" s="370"/>
      <c r="BM17" s="370"/>
      <c r="BN17" s="370"/>
      <c r="BO17" s="370"/>
      <c r="BP17" s="370"/>
      <c r="BQ17" s="370"/>
      <c r="BR17" s="370"/>
      <c r="BS17" s="370"/>
      <c r="BT17" s="370"/>
      <c r="BU17" s="370"/>
      <c r="BV17" s="370"/>
      <c r="BW17" s="370"/>
      <c r="BX17" s="370"/>
      <c r="BY17" s="370"/>
      <c r="BZ17" s="370"/>
      <c r="CA17" s="370"/>
      <c r="CB17" s="370"/>
      <c r="CC17" s="370"/>
      <c r="CD17" s="370"/>
      <c r="CE17" s="370"/>
      <c r="CF17" s="370"/>
      <c r="CG17" s="370"/>
      <c r="CH17" s="370"/>
      <c r="CI17" s="370"/>
      <c r="CJ17" s="370"/>
      <c r="CK17" s="370"/>
      <c r="CL17" s="370"/>
      <c r="CM17" s="370"/>
      <c r="CN17" s="370"/>
      <c r="CO17" s="370"/>
      <c r="CP17" s="370"/>
      <c r="CQ17" s="370"/>
      <c r="CR17" s="370"/>
      <c r="CS17" s="370"/>
      <c r="CT17" s="370"/>
      <c r="CU17" s="370"/>
      <c r="CV17" s="370"/>
      <c r="CW17" s="370"/>
      <c r="CX17" s="370"/>
      <c r="CY17" s="370"/>
      <c r="CZ17" s="370"/>
      <c r="DA17" s="370"/>
      <c r="DB17" s="370"/>
      <c r="DC17" s="370"/>
      <c r="DD17" s="370"/>
      <c r="DE17" s="370"/>
    </row>
    <row r="18" spans="1:109" s="255" customFormat="1">
      <c r="A18" s="369"/>
      <c r="B18" s="370"/>
      <c r="C18" s="370"/>
      <c r="D18" s="370"/>
      <c r="E18" s="370"/>
      <c r="F18" s="370"/>
      <c r="G18" s="370"/>
      <c r="H18" s="370"/>
      <c r="I18" s="370"/>
      <c r="J18" s="370"/>
      <c r="K18" s="370"/>
      <c r="L18" s="370"/>
      <c r="M18" s="370"/>
      <c r="N18" s="370"/>
      <c r="O18" s="370"/>
      <c r="P18" s="370"/>
      <c r="Q18" s="370"/>
      <c r="R18" s="370"/>
      <c r="S18" s="370"/>
      <c r="T18" s="370"/>
      <c r="U18" s="370"/>
      <c r="V18" s="370"/>
      <c r="W18" s="370"/>
      <c r="X18" s="370"/>
      <c r="Y18" s="370"/>
      <c r="Z18" s="370"/>
      <c r="AA18" s="370"/>
      <c r="AB18" s="370"/>
      <c r="AC18" s="370"/>
      <c r="AD18" s="370"/>
      <c r="AE18" s="370"/>
      <c r="AF18" s="370"/>
      <c r="AG18" s="370"/>
      <c r="AH18" s="370"/>
      <c r="AI18" s="370"/>
      <c r="AJ18" s="370"/>
      <c r="AK18" s="370"/>
      <c r="AL18" s="370"/>
      <c r="AM18" s="370"/>
      <c r="AN18" s="370"/>
      <c r="AO18" s="370"/>
      <c r="AP18" s="370"/>
      <c r="AQ18" s="370"/>
      <c r="AR18" s="370"/>
      <c r="AS18" s="370"/>
      <c r="AT18" s="370"/>
      <c r="AU18" s="370"/>
      <c r="AV18" s="370"/>
      <c r="AW18" s="370"/>
      <c r="AX18" s="370"/>
      <c r="AY18" s="370"/>
      <c r="AZ18" s="370"/>
      <c r="BA18" s="370"/>
      <c r="BB18" s="370"/>
      <c r="BC18" s="370"/>
      <c r="BD18" s="370"/>
      <c r="BE18" s="370"/>
      <c r="BF18" s="370"/>
      <c r="BG18" s="370"/>
      <c r="BH18" s="370"/>
      <c r="BI18" s="370"/>
      <c r="BJ18" s="370"/>
      <c r="BK18" s="370"/>
      <c r="BL18" s="370"/>
      <c r="BM18" s="370"/>
      <c r="BN18" s="370"/>
      <c r="BO18" s="370"/>
      <c r="BP18" s="370"/>
      <c r="BQ18" s="370"/>
      <c r="BR18" s="370"/>
      <c r="BS18" s="370"/>
      <c r="BT18" s="370"/>
      <c r="BU18" s="370"/>
      <c r="BV18" s="370"/>
      <c r="BW18" s="370"/>
      <c r="BX18" s="370"/>
      <c r="BY18" s="370"/>
      <c r="BZ18" s="370"/>
      <c r="CA18" s="370"/>
      <c r="CB18" s="370"/>
      <c r="CC18" s="370"/>
      <c r="CD18" s="370"/>
      <c r="CE18" s="370"/>
      <c r="CF18" s="370"/>
      <c r="CG18" s="370"/>
      <c r="CH18" s="370"/>
      <c r="CI18" s="370"/>
      <c r="CJ18" s="370"/>
      <c r="CK18" s="370"/>
      <c r="CL18" s="370"/>
      <c r="CM18" s="370"/>
      <c r="CN18" s="370"/>
      <c r="CO18" s="370"/>
      <c r="CP18" s="370"/>
      <c r="CQ18" s="370"/>
      <c r="CR18" s="370"/>
      <c r="CS18" s="370"/>
      <c r="CT18" s="370"/>
      <c r="CU18" s="370"/>
      <c r="CV18" s="370"/>
      <c r="CW18" s="370"/>
      <c r="CX18" s="370"/>
      <c r="CY18" s="370"/>
      <c r="CZ18" s="370"/>
      <c r="DA18" s="370"/>
      <c r="DB18" s="370"/>
      <c r="DC18" s="370"/>
      <c r="DD18" s="370"/>
      <c r="DE18" s="370"/>
    </row>
    <row r="19" spans="1:109">
      <c r="DD19" s="369"/>
      <c r="DE19" s="369"/>
    </row>
    <row r="20" spans="1:109">
      <c r="DD20" s="369"/>
      <c r="DE20" s="369"/>
    </row>
    <row r="21" spans="1:109" ht="17.25" customHeight="1">
      <c r="B21" s="371"/>
      <c r="C21" s="372"/>
      <c r="D21" s="372"/>
      <c r="E21" s="372"/>
      <c r="F21" s="372"/>
      <c r="G21" s="372"/>
      <c r="H21" s="372"/>
      <c r="I21" s="372"/>
      <c r="J21" s="372"/>
      <c r="K21" s="372"/>
      <c r="L21" s="372"/>
      <c r="M21" s="372"/>
      <c r="N21" s="373"/>
      <c r="O21" s="372"/>
      <c r="P21" s="372"/>
      <c r="Q21" s="372"/>
      <c r="R21" s="372"/>
      <c r="S21" s="372"/>
      <c r="T21" s="372"/>
      <c r="U21" s="372"/>
      <c r="V21" s="372"/>
      <c r="W21" s="372"/>
      <c r="X21" s="372"/>
      <c r="Y21" s="372"/>
      <c r="Z21" s="372"/>
      <c r="AA21" s="372"/>
      <c r="AB21" s="372"/>
      <c r="AC21" s="372"/>
      <c r="AD21" s="372"/>
      <c r="AE21" s="372"/>
      <c r="AF21" s="372"/>
      <c r="AG21" s="372"/>
      <c r="AH21" s="372"/>
      <c r="AI21" s="372"/>
      <c r="AJ21" s="372"/>
      <c r="AK21" s="372"/>
      <c r="AL21" s="372"/>
      <c r="AM21" s="372"/>
      <c r="AN21" s="372"/>
      <c r="AO21" s="372"/>
      <c r="AP21" s="372"/>
      <c r="AQ21" s="372"/>
      <c r="AR21" s="372"/>
      <c r="AS21" s="372"/>
      <c r="AT21" s="373"/>
      <c r="AU21" s="372"/>
      <c r="AV21" s="372"/>
      <c r="AW21" s="372"/>
      <c r="AX21" s="372"/>
      <c r="AY21" s="372"/>
      <c r="AZ21" s="372"/>
      <c r="BA21" s="372"/>
      <c r="BB21" s="372"/>
      <c r="BC21" s="372"/>
      <c r="BD21" s="372"/>
      <c r="BE21" s="372"/>
      <c r="BF21" s="373"/>
      <c r="BG21" s="372"/>
      <c r="BH21" s="372"/>
      <c r="BI21" s="372"/>
      <c r="BJ21" s="372"/>
      <c r="BK21" s="372"/>
      <c r="BL21" s="372"/>
      <c r="BM21" s="372"/>
      <c r="BN21" s="372"/>
      <c r="BO21" s="372"/>
      <c r="BP21" s="372"/>
      <c r="BQ21" s="372"/>
      <c r="BR21" s="373"/>
      <c r="BS21" s="372"/>
      <c r="BT21" s="372"/>
      <c r="BU21" s="372"/>
      <c r="BV21" s="372"/>
      <c r="BW21" s="372"/>
      <c r="BX21" s="372"/>
      <c r="BY21" s="372"/>
      <c r="BZ21" s="372"/>
      <c r="CA21" s="372"/>
      <c r="CB21" s="372"/>
      <c r="CC21" s="372"/>
      <c r="CD21" s="373"/>
      <c r="CE21" s="372"/>
      <c r="CF21" s="372"/>
      <c r="CG21" s="372"/>
      <c r="CH21" s="372"/>
      <c r="CI21" s="372"/>
      <c r="CJ21" s="372"/>
      <c r="CK21" s="372"/>
      <c r="CL21" s="372"/>
      <c r="CM21" s="372"/>
      <c r="CN21" s="372"/>
      <c r="CO21" s="372"/>
      <c r="CP21" s="373"/>
      <c r="CQ21" s="372"/>
      <c r="CR21" s="372"/>
      <c r="CS21" s="372"/>
      <c r="CT21" s="372"/>
      <c r="CU21" s="372"/>
      <c r="CV21" s="372"/>
      <c r="CW21" s="372"/>
      <c r="CX21" s="372"/>
      <c r="CY21" s="372"/>
      <c r="CZ21" s="372"/>
      <c r="DA21" s="372"/>
      <c r="DB21" s="373"/>
      <c r="DC21" s="372"/>
      <c r="DD21" s="374"/>
      <c r="DE21" s="369"/>
    </row>
    <row r="22" spans="1:109" ht="17.25" customHeight="1">
      <c r="B22" s="375"/>
    </row>
    <row r="23" spans="1:109">
      <c r="B23" s="375"/>
    </row>
    <row r="24" spans="1:109">
      <c r="B24" s="375"/>
    </row>
    <row r="25" spans="1:109">
      <c r="B25" s="375"/>
    </row>
    <row r="26" spans="1:109">
      <c r="B26" s="375"/>
    </row>
    <row r="27" spans="1:109">
      <c r="B27" s="375"/>
    </row>
    <row r="28" spans="1:109">
      <c r="B28" s="375"/>
    </row>
    <row r="29" spans="1:109">
      <c r="B29" s="375"/>
    </row>
    <row r="30" spans="1:109">
      <c r="B30" s="375"/>
    </row>
    <row r="31" spans="1:109">
      <c r="B31" s="375"/>
    </row>
    <row r="32" spans="1:109">
      <c r="B32" s="375"/>
    </row>
    <row r="33" spans="2:109">
      <c r="B33" s="375"/>
    </row>
    <row r="34" spans="2:109">
      <c r="B34" s="375"/>
    </row>
    <row r="35" spans="2:109">
      <c r="B35" s="375"/>
    </row>
    <row r="36" spans="2:109">
      <c r="B36" s="375"/>
    </row>
    <row r="37" spans="2:109">
      <c r="B37" s="375"/>
    </row>
    <row r="38" spans="2:109">
      <c r="B38" s="375"/>
    </row>
    <row r="39" spans="2:109">
      <c r="B39" s="377"/>
      <c r="C39" s="378"/>
      <c r="D39" s="378"/>
      <c r="E39" s="378"/>
      <c r="F39" s="378"/>
      <c r="G39" s="378"/>
      <c r="H39" s="378"/>
      <c r="I39" s="378"/>
      <c r="J39" s="378"/>
      <c r="K39" s="378"/>
      <c r="L39" s="378"/>
      <c r="M39" s="378"/>
      <c r="N39" s="378"/>
      <c r="O39" s="378"/>
      <c r="P39" s="378"/>
      <c r="Q39" s="378"/>
      <c r="R39" s="378"/>
      <c r="S39" s="378"/>
      <c r="T39" s="378"/>
      <c r="U39" s="378"/>
      <c r="V39" s="378"/>
      <c r="W39" s="378"/>
      <c r="X39" s="378"/>
      <c r="Y39" s="378"/>
      <c r="Z39" s="378"/>
      <c r="AA39" s="378"/>
      <c r="AB39" s="378"/>
      <c r="AC39" s="378"/>
      <c r="AD39" s="378"/>
      <c r="AE39" s="378"/>
      <c r="AF39" s="378"/>
      <c r="AG39" s="378"/>
      <c r="AH39" s="378"/>
      <c r="AI39" s="378"/>
      <c r="AJ39" s="378"/>
      <c r="AK39" s="378"/>
      <c r="AL39" s="378"/>
      <c r="AM39" s="378"/>
      <c r="AN39" s="378"/>
      <c r="AO39" s="378"/>
      <c r="AP39" s="378"/>
      <c r="AQ39" s="378"/>
      <c r="AR39" s="378"/>
      <c r="AS39" s="378"/>
      <c r="AT39" s="378"/>
      <c r="AU39" s="378"/>
      <c r="AV39" s="378"/>
      <c r="AW39" s="378"/>
      <c r="AX39" s="378"/>
      <c r="AY39" s="378"/>
      <c r="AZ39" s="378"/>
      <c r="BA39" s="378"/>
      <c r="BB39" s="378"/>
      <c r="BC39" s="378"/>
      <c r="BD39" s="378"/>
      <c r="BE39" s="378"/>
      <c r="BF39" s="378"/>
      <c r="BG39" s="378"/>
      <c r="BH39" s="378"/>
      <c r="BI39" s="378"/>
      <c r="BJ39" s="378"/>
      <c r="BK39" s="378"/>
      <c r="BL39" s="378"/>
      <c r="BM39" s="378"/>
      <c r="BN39" s="378"/>
      <c r="BO39" s="378"/>
      <c r="BP39" s="378"/>
      <c r="BQ39" s="378"/>
      <c r="BR39" s="378"/>
      <c r="BS39" s="378"/>
      <c r="BT39" s="378"/>
      <c r="BU39" s="378"/>
      <c r="BV39" s="378"/>
      <c r="BW39" s="378"/>
      <c r="BX39" s="378"/>
      <c r="BY39" s="378"/>
      <c r="BZ39" s="378"/>
      <c r="CA39" s="378"/>
      <c r="CB39" s="378"/>
      <c r="CC39" s="378"/>
      <c r="CD39" s="378"/>
      <c r="CE39" s="378"/>
      <c r="CF39" s="378"/>
      <c r="CG39" s="378"/>
      <c r="CH39" s="378"/>
      <c r="CI39" s="378"/>
      <c r="CJ39" s="378"/>
      <c r="CK39" s="378"/>
      <c r="CL39" s="378"/>
      <c r="CM39" s="378"/>
      <c r="CN39" s="378"/>
      <c r="CO39" s="378"/>
      <c r="CP39" s="378"/>
      <c r="CQ39" s="378"/>
      <c r="CR39" s="378"/>
      <c r="CS39" s="378"/>
      <c r="CT39" s="378"/>
      <c r="CU39" s="378"/>
      <c r="CV39" s="378"/>
      <c r="CW39" s="378"/>
      <c r="CX39" s="378"/>
      <c r="CY39" s="378"/>
      <c r="CZ39" s="378"/>
      <c r="DA39" s="378"/>
      <c r="DB39" s="378"/>
      <c r="DC39" s="378"/>
      <c r="DD39" s="379"/>
    </row>
    <row r="40" spans="2:109">
      <c r="B40" s="380"/>
      <c r="DD40" s="380"/>
      <c r="DE40" s="369"/>
    </row>
    <row r="41" spans="2:109" ht="17.25">
      <c r="B41" s="381" t="s">
        <v>618</v>
      </c>
      <c r="C41" s="372"/>
      <c r="D41" s="372"/>
      <c r="E41" s="372"/>
      <c r="F41" s="372"/>
      <c r="G41" s="372"/>
      <c r="H41" s="372"/>
      <c r="I41" s="372"/>
      <c r="J41" s="372"/>
      <c r="K41" s="372"/>
      <c r="L41" s="372"/>
      <c r="M41" s="372"/>
      <c r="N41" s="372"/>
      <c r="O41" s="372"/>
      <c r="P41" s="372"/>
      <c r="Q41" s="372"/>
      <c r="R41" s="372"/>
      <c r="S41" s="372"/>
      <c r="T41" s="372"/>
      <c r="U41" s="372"/>
      <c r="V41" s="372"/>
      <c r="W41" s="372"/>
      <c r="X41" s="372"/>
      <c r="Y41" s="372"/>
      <c r="Z41" s="372"/>
      <c r="AA41" s="372"/>
      <c r="AB41" s="372"/>
      <c r="AC41" s="372"/>
      <c r="AD41" s="372"/>
      <c r="AE41" s="372"/>
      <c r="AF41" s="372"/>
      <c r="AG41" s="372"/>
      <c r="AH41" s="372"/>
      <c r="AI41" s="372"/>
      <c r="AJ41" s="372"/>
      <c r="AK41" s="372"/>
      <c r="AL41" s="372"/>
      <c r="AM41" s="372"/>
      <c r="AN41" s="372"/>
      <c r="AO41" s="372"/>
      <c r="AP41" s="372"/>
      <c r="AQ41" s="372"/>
      <c r="AR41" s="372"/>
      <c r="AS41" s="372"/>
      <c r="AT41" s="372"/>
      <c r="AU41" s="372"/>
      <c r="AV41" s="372"/>
      <c r="AW41" s="372"/>
      <c r="AX41" s="372"/>
      <c r="AY41" s="372"/>
      <c r="AZ41" s="372"/>
      <c r="BA41" s="372"/>
      <c r="BB41" s="372"/>
      <c r="BC41" s="372"/>
      <c r="BD41" s="372"/>
      <c r="BE41" s="372"/>
      <c r="BF41" s="372"/>
      <c r="BG41" s="372"/>
      <c r="BH41" s="372"/>
      <c r="BI41" s="372"/>
      <c r="BJ41" s="372"/>
      <c r="BK41" s="372"/>
      <c r="BL41" s="372"/>
      <c r="BM41" s="372"/>
      <c r="BN41" s="372"/>
      <c r="BO41" s="372"/>
      <c r="BP41" s="372"/>
      <c r="BQ41" s="372"/>
      <c r="BR41" s="372"/>
      <c r="BS41" s="372"/>
      <c r="BT41" s="372"/>
      <c r="BU41" s="372"/>
      <c r="BV41" s="372"/>
      <c r="BW41" s="372"/>
      <c r="BX41" s="372"/>
      <c r="BY41" s="372"/>
      <c r="BZ41" s="372"/>
      <c r="CA41" s="372"/>
      <c r="CB41" s="372"/>
      <c r="CC41" s="372"/>
      <c r="CD41" s="372"/>
      <c r="CE41" s="372"/>
      <c r="CF41" s="372"/>
      <c r="CG41" s="372"/>
      <c r="CH41" s="372"/>
      <c r="CI41" s="372"/>
      <c r="CJ41" s="372"/>
      <c r="CK41" s="372"/>
      <c r="CL41" s="372"/>
      <c r="CM41" s="372"/>
      <c r="CN41" s="372"/>
      <c r="CO41" s="372"/>
      <c r="CP41" s="372"/>
      <c r="CQ41" s="372"/>
      <c r="CR41" s="372"/>
      <c r="CS41" s="372"/>
      <c r="CT41" s="372"/>
      <c r="CU41" s="372"/>
      <c r="CV41" s="372"/>
      <c r="CW41" s="372"/>
      <c r="CX41" s="372"/>
      <c r="CY41" s="372"/>
      <c r="CZ41" s="372"/>
      <c r="DA41" s="372"/>
      <c r="DB41" s="372"/>
      <c r="DC41" s="372"/>
      <c r="DD41" s="374"/>
    </row>
    <row r="42" spans="2:109">
      <c r="B42" s="375"/>
      <c r="G42" s="382"/>
      <c r="I42" s="383"/>
      <c r="J42" s="383"/>
      <c r="K42" s="383"/>
      <c r="AM42" s="382"/>
      <c r="AN42" s="382" t="s">
        <v>619</v>
      </c>
      <c r="AP42" s="383"/>
      <c r="AQ42" s="383"/>
      <c r="AR42" s="383"/>
      <c r="AY42" s="382"/>
      <c r="BA42" s="383"/>
      <c r="BB42" s="383"/>
      <c r="BC42" s="383"/>
      <c r="BK42" s="382"/>
      <c r="BM42" s="383"/>
      <c r="BN42" s="383"/>
      <c r="BO42" s="383"/>
      <c r="BW42" s="382"/>
      <c r="BY42" s="383"/>
      <c r="BZ42" s="383"/>
      <c r="CA42" s="383"/>
      <c r="CI42" s="382"/>
      <c r="CK42" s="383"/>
      <c r="CL42" s="383"/>
      <c r="CM42" s="383"/>
      <c r="CU42" s="382"/>
      <c r="CW42" s="383"/>
      <c r="CX42" s="383"/>
      <c r="CY42" s="383"/>
    </row>
    <row r="43" spans="2:109" ht="13.5" customHeight="1">
      <c r="B43" s="375"/>
      <c r="AN43" s="1287" t="s">
        <v>620</v>
      </c>
      <c r="AO43" s="1288"/>
      <c r="AP43" s="1288"/>
      <c r="AQ43" s="1288"/>
      <c r="AR43" s="1288"/>
      <c r="AS43" s="1288"/>
      <c r="AT43" s="1288"/>
      <c r="AU43" s="1288"/>
      <c r="AV43" s="1288"/>
      <c r="AW43" s="1288"/>
      <c r="AX43" s="1288"/>
      <c r="AY43" s="1288"/>
      <c r="AZ43" s="1288"/>
      <c r="BA43" s="1288"/>
      <c r="BB43" s="1288"/>
      <c r="BC43" s="1288"/>
      <c r="BD43" s="1288"/>
      <c r="BE43" s="1288"/>
      <c r="BF43" s="1288"/>
      <c r="BG43" s="1288"/>
      <c r="BH43" s="1288"/>
      <c r="BI43" s="1288"/>
      <c r="BJ43" s="1288"/>
      <c r="BK43" s="1288"/>
      <c r="BL43" s="1288"/>
      <c r="BM43" s="1288"/>
      <c r="BN43" s="1288"/>
      <c r="BO43" s="1288"/>
      <c r="BP43" s="1288"/>
      <c r="BQ43" s="1288"/>
      <c r="BR43" s="1288"/>
      <c r="BS43" s="1288"/>
      <c r="BT43" s="1288"/>
      <c r="BU43" s="1288"/>
      <c r="BV43" s="1288"/>
      <c r="BW43" s="1288"/>
      <c r="BX43" s="1288"/>
      <c r="BY43" s="1288"/>
      <c r="BZ43" s="1288"/>
      <c r="CA43" s="1288"/>
      <c r="CB43" s="1288"/>
      <c r="CC43" s="1288"/>
      <c r="CD43" s="1288"/>
      <c r="CE43" s="1288"/>
      <c r="CF43" s="1288"/>
      <c r="CG43" s="1288"/>
      <c r="CH43" s="1288"/>
      <c r="CI43" s="1288"/>
      <c r="CJ43" s="1288"/>
      <c r="CK43" s="1288"/>
      <c r="CL43" s="1288"/>
      <c r="CM43" s="1288"/>
      <c r="CN43" s="1288"/>
      <c r="CO43" s="1288"/>
      <c r="CP43" s="1288"/>
      <c r="CQ43" s="1288"/>
      <c r="CR43" s="1288"/>
      <c r="CS43" s="1288"/>
      <c r="CT43" s="1288"/>
      <c r="CU43" s="1288"/>
      <c r="CV43" s="1288"/>
      <c r="CW43" s="1288"/>
      <c r="CX43" s="1288"/>
      <c r="CY43" s="1288"/>
      <c r="CZ43" s="1288"/>
      <c r="DA43" s="1288"/>
      <c r="DB43" s="1288"/>
      <c r="DC43" s="1289"/>
    </row>
    <row r="44" spans="2:109">
      <c r="B44" s="375"/>
      <c r="AN44" s="1290"/>
      <c r="AO44" s="1291"/>
      <c r="AP44" s="1291"/>
      <c r="AQ44" s="1291"/>
      <c r="AR44" s="1291"/>
      <c r="AS44" s="1291"/>
      <c r="AT44" s="1291"/>
      <c r="AU44" s="1291"/>
      <c r="AV44" s="1291"/>
      <c r="AW44" s="1291"/>
      <c r="AX44" s="1291"/>
      <c r="AY44" s="1291"/>
      <c r="AZ44" s="1291"/>
      <c r="BA44" s="1291"/>
      <c r="BB44" s="1291"/>
      <c r="BC44" s="1291"/>
      <c r="BD44" s="1291"/>
      <c r="BE44" s="1291"/>
      <c r="BF44" s="1291"/>
      <c r="BG44" s="1291"/>
      <c r="BH44" s="1291"/>
      <c r="BI44" s="1291"/>
      <c r="BJ44" s="1291"/>
      <c r="BK44" s="1291"/>
      <c r="BL44" s="1291"/>
      <c r="BM44" s="1291"/>
      <c r="BN44" s="1291"/>
      <c r="BO44" s="1291"/>
      <c r="BP44" s="1291"/>
      <c r="BQ44" s="1291"/>
      <c r="BR44" s="1291"/>
      <c r="BS44" s="1291"/>
      <c r="BT44" s="1291"/>
      <c r="BU44" s="1291"/>
      <c r="BV44" s="1291"/>
      <c r="BW44" s="1291"/>
      <c r="BX44" s="1291"/>
      <c r="BY44" s="1291"/>
      <c r="BZ44" s="1291"/>
      <c r="CA44" s="1291"/>
      <c r="CB44" s="1291"/>
      <c r="CC44" s="1291"/>
      <c r="CD44" s="1291"/>
      <c r="CE44" s="1291"/>
      <c r="CF44" s="1291"/>
      <c r="CG44" s="1291"/>
      <c r="CH44" s="1291"/>
      <c r="CI44" s="1291"/>
      <c r="CJ44" s="1291"/>
      <c r="CK44" s="1291"/>
      <c r="CL44" s="1291"/>
      <c r="CM44" s="1291"/>
      <c r="CN44" s="1291"/>
      <c r="CO44" s="1291"/>
      <c r="CP44" s="1291"/>
      <c r="CQ44" s="1291"/>
      <c r="CR44" s="1291"/>
      <c r="CS44" s="1291"/>
      <c r="CT44" s="1291"/>
      <c r="CU44" s="1291"/>
      <c r="CV44" s="1291"/>
      <c r="CW44" s="1291"/>
      <c r="CX44" s="1291"/>
      <c r="CY44" s="1291"/>
      <c r="CZ44" s="1291"/>
      <c r="DA44" s="1291"/>
      <c r="DB44" s="1291"/>
      <c r="DC44" s="1292"/>
    </row>
    <row r="45" spans="2:109">
      <c r="B45" s="375"/>
      <c r="AN45" s="1290"/>
      <c r="AO45" s="1291"/>
      <c r="AP45" s="1291"/>
      <c r="AQ45" s="1291"/>
      <c r="AR45" s="1291"/>
      <c r="AS45" s="1291"/>
      <c r="AT45" s="1291"/>
      <c r="AU45" s="1291"/>
      <c r="AV45" s="1291"/>
      <c r="AW45" s="1291"/>
      <c r="AX45" s="1291"/>
      <c r="AY45" s="1291"/>
      <c r="AZ45" s="1291"/>
      <c r="BA45" s="1291"/>
      <c r="BB45" s="1291"/>
      <c r="BC45" s="1291"/>
      <c r="BD45" s="1291"/>
      <c r="BE45" s="1291"/>
      <c r="BF45" s="1291"/>
      <c r="BG45" s="1291"/>
      <c r="BH45" s="1291"/>
      <c r="BI45" s="1291"/>
      <c r="BJ45" s="1291"/>
      <c r="BK45" s="1291"/>
      <c r="BL45" s="1291"/>
      <c r="BM45" s="1291"/>
      <c r="BN45" s="1291"/>
      <c r="BO45" s="1291"/>
      <c r="BP45" s="1291"/>
      <c r="BQ45" s="1291"/>
      <c r="BR45" s="1291"/>
      <c r="BS45" s="1291"/>
      <c r="BT45" s="1291"/>
      <c r="BU45" s="1291"/>
      <c r="BV45" s="1291"/>
      <c r="BW45" s="1291"/>
      <c r="BX45" s="1291"/>
      <c r="BY45" s="1291"/>
      <c r="BZ45" s="1291"/>
      <c r="CA45" s="1291"/>
      <c r="CB45" s="1291"/>
      <c r="CC45" s="1291"/>
      <c r="CD45" s="1291"/>
      <c r="CE45" s="1291"/>
      <c r="CF45" s="1291"/>
      <c r="CG45" s="1291"/>
      <c r="CH45" s="1291"/>
      <c r="CI45" s="1291"/>
      <c r="CJ45" s="1291"/>
      <c r="CK45" s="1291"/>
      <c r="CL45" s="1291"/>
      <c r="CM45" s="1291"/>
      <c r="CN45" s="1291"/>
      <c r="CO45" s="1291"/>
      <c r="CP45" s="1291"/>
      <c r="CQ45" s="1291"/>
      <c r="CR45" s="1291"/>
      <c r="CS45" s="1291"/>
      <c r="CT45" s="1291"/>
      <c r="CU45" s="1291"/>
      <c r="CV45" s="1291"/>
      <c r="CW45" s="1291"/>
      <c r="CX45" s="1291"/>
      <c r="CY45" s="1291"/>
      <c r="CZ45" s="1291"/>
      <c r="DA45" s="1291"/>
      <c r="DB45" s="1291"/>
      <c r="DC45" s="1292"/>
    </row>
    <row r="46" spans="2:109">
      <c r="B46" s="375"/>
      <c r="AN46" s="1290"/>
      <c r="AO46" s="1291"/>
      <c r="AP46" s="1291"/>
      <c r="AQ46" s="1291"/>
      <c r="AR46" s="1291"/>
      <c r="AS46" s="1291"/>
      <c r="AT46" s="1291"/>
      <c r="AU46" s="1291"/>
      <c r="AV46" s="1291"/>
      <c r="AW46" s="1291"/>
      <c r="AX46" s="1291"/>
      <c r="AY46" s="1291"/>
      <c r="AZ46" s="1291"/>
      <c r="BA46" s="1291"/>
      <c r="BB46" s="1291"/>
      <c r="BC46" s="1291"/>
      <c r="BD46" s="1291"/>
      <c r="BE46" s="1291"/>
      <c r="BF46" s="1291"/>
      <c r="BG46" s="1291"/>
      <c r="BH46" s="1291"/>
      <c r="BI46" s="1291"/>
      <c r="BJ46" s="1291"/>
      <c r="BK46" s="1291"/>
      <c r="BL46" s="1291"/>
      <c r="BM46" s="1291"/>
      <c r="BN46" s="1291"/>
      <c r="BO46" s="1291"/>
      <c r="BP46" s="1291"/>
      <c r="BQ46" s="1291"/>
      <c r="BR46" s="1291"/>
      <c r="BS46" s="1291"/>
      <c r="BT46" s="1291"/>
      <c r="BU46" s="1291"/>
      <c r="BV46" s="1291"/>
      <c r="BW46" s="1291"/>
      <c r="BX46" s="1291"/>
      <c r="BY46" s="1291"/>
      <c r="BZ46" s="1291"/>
      <c r="CA46" s="1291"/>
      <c r="CB46" s="1291"/>
      <c r="CC46" s="1291"/>
      <c r="CD46" s="1291"/>
      <c r="CE46" s="1291"/>
      <c r="CF46" s="1291"/>
      <c r="CG46" s="1291"/>
      <c r="CH46" s="1291"/>
      <c r="CI46" s="1291"/>
      <c r="CJ46" s="1291"/>
      <c r="CK46" s="1291"/>
      <c r="CL46" s="1291"/>
      <c r="CM46" s="1291"/>
      <c r="CN46" s="1291"/>
      <c r="CO46" s="1291"/>
      <c r="CP46" s="1291"/>
      <c r="CQ46" s="1291"/>
      <c r="CR46" s="1291"/>
      <c r="CS46" s="1291"/>
      <c r="CT46" s="1291"/>
      <c r="CU46" s="1291"/>
      <c r="CV46" s="1291"/>
      <c r="CW46" s="1291"/>
      <c r="CX46" s="1291"/>
      <c r="CY46" s="1291"/>
      <c r="CZ46" s="1291"/>
      <c r="DA46" s="1291"/>
      <c r="DB46" s="1291"/>
      <c r="DC46" s="1292"/>
    </row>
    <row r="47" spans="2:109">
      <c r="B47" s="375"/>
      <c r="AN47" s="1293"/>
      <c r="AO47" s="1294"/>
      <c r="AP47" s="1294"/>
      <c r="AQ47" s="1294"/>
      <c r="AR47" s="1294"/>
      <c r="AS47" s="1294"/>
      <c r="AT47" s="1294"/>
      <c r="AU47" s="1294"/>
      <c r="AV47" s="1294"/>
      <c r="AW47" s="1294"/>
      <c r="AX47" s="1294"/>
      <c r="AY47" s="1294"/>
      <c r="AZ47" s="1294"/>
      <c r="BA47" s="1294"/>
      <c r="BB47" s="1294"/>
      <c r="BC47" s="1294"/>
      <c r="BD47" s="1294"/>
      <c r="BE47" s="1294"/>
      <c r="BF47" s="1294"/>
      <c r="BG47" s="1294"/>
      <c r="BH47" s="1294"/>
      <c r="BI47" s="1294"/>
      <c r="BJ47" s="1294"/>
      <c r="BK47" s="1294"/>
      <c r="BL47" s="1294"/>
      <c r="BM47" s="1294"/>
      <c r="BN47" s="1294"/>
      <c r="BO47" s="1294"/>
      <c r="BP47" s="1294"/>
      <c r="BQ47" s="1294"/>
      <c r="BR47" s="1294"/>
      <c r="BS47" s="1294"/>
      <c r="BT47" s="1294"/>
      <c r="BU47" s="1294"/>
      <c r="BV47" s="1294"/>
      <c r="BW47" s="1294"/>
      <c r="BX47" s="1294"/>
      <c r="BY47" s="1294"/>
      <c r="BZ47" s="1294"/>
      <c r="CA47" s="1294"/>
      <c r="CB47" s="1294"/>
      <c r="CC47" s="1294"/>
      <c r="CD47" s="1294"/>
      <c r="CE47" s="1294"/>
      <c r="CF47" s="1294"/>
      <c r="CG47" s="1294"/>
      <c r="CH47" s="1294"/>
      <c r="CI47" s="1294"/>
      <c r="CJ47" s="1294"/>
      <c r="CK47" s="1294"/>
      <c r="CL47" s="1294"/>
      <c r="CM47" s="1294"/>
      <c r="CN47" s="1294"/>
      <c r="CO47" s="1294"/>
      <c r="CP47" s="1294"/>
      <c r="CQ47" s="1294"/>
      <c r="CR47" s="1294"/>
      <c r="CS47" s="1294"/>
      <c r="CT47" s="1294"/>
      <c r="CU47" s="1294"/>
      <c r="CV47" s="1294"/>
      <c r="CW47" s="1294"/>
      <c r="CX47" s="1294"/>
      <c r="CY47" s="1294"/>
      <c r="CZ47" s="1294"/>
      <c r="DA47" s="1294"/>
      <c r="DB47" s="1294"/>
      <c r="DC47" s="1295"/>
    </row>
    <row r="48" spans="2:109">
      <c r="B48" s="375"/>
      <c r="H48" s="384"/>
      <c r="I48" s="384"/>
      <c r="J48" s="384"/>
      <c r="AN48" s="384"/>
      <c r="AO48" s="384"/>
      <c r="AP48" s="384"/>
      <c r="AZ48" s="384"/>
      <c r="BA48" s="384"/>
      <c r="BB48" s="384"/>
      <c r="BL48" s="384"/>
      <c r="BM48" s="384"/>
      <c r="BN48" s="384"/>
      <c r="BX48" s="384"/>
      <c r="BY48" s="384"/>
      <c r="BZ48" s="384"/>
      <c r="CJ48" s="384"/>
      <c r="CK48" s="384"/>
      <c r="CL48" s="384"/>
      <c r="CV48" s="384"/>
      <c r="CW48" s="384"/>
      <c r="CX48" s="384"/>
    </row>
    <row r="49" spans="1:109">
      <c r="B49" s="375"/>
      <c r="AN49" s="369" t="s">
        <v>621</v>
      </c>
    </row>
    <row r="50" spans="1:109">
      <c r="B50" s="375"/>
      <c r="G50" s="1281"/>
      <c r="H50" s="1281"/>
      <c r="I50" s="1281"/>
      <c r="J50" s="1281"/>
      <c r="K50" s="385"/>
      <c r="L50" s="385"/>
      <c r="M50" s="386"/>
      <c r="N50" s="386"/>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0" t="s">
        <v>491</v>
      </c>
      <c r="BQ50" s="1280"/>
      <c r="BR50" s="1280"/>
      <c r="BS50" s="1280"/>
      <c r="BT50" s="1280"/>
      <c r="BU50" s="1280"/>
      <c r="BV50" s="1280"/>
      <c r="BW50" s="1280"/>
      <c r="BX50" s="1280" t="s">
        <v>492</v>
      </c>
      <c r="BY50" s="1280"/>
      <c r="BZ50" s="1280"/>
      <c r="CA50" s="1280"/>
      <c r="CB50" s="1280"/>
      <c r="CC50" s="1280"/>
      <c r="CD50" s="1280"/>
      <c r="CE50" s="1280"/>
      <c r="CF50" s="1280" t="s">
        <v>493</v>
      </c>
      <c r="CG50" s="1280"/>
      <c r="CH50" s="1280"/>
      <c r="CI50" s="1280"/>
      <c r="CJ50" s="1280"/>
      <c r="CK50" s="1280"/>
      <c r="CL50" s="1280"/>
      <c r="CM50" s="1280"/>
      <c r="CN50" s="1280" t="s">
        <v>494</v>
      </c>
      <c r="CO50" s="1280"/>
      <c r="CP50" s="1280"/>
      <c r="CQ50" s="1280"/>
      <c r="CR50" s="1280"/>
      <c r="CS50" s="1280"/>
      <c r="CT50" s="1280"/>
      <c r="CU50" s="1280"/>
      <c r="CV50" s="1280" t="s">
        <v>495</v>
      </c>
      <c r="CW50" s="1280"/>
      <c r="CX50" s="1280"/>
      <c r="CY50" s="1280"/>
      <c r="CZ50" s="1280"/>
      <c r="DA50" s="1280"/>
      <c r="DB50" s="1280"/>
      <c r="DC50" s="1280"/>
    </row>
    <row r="51" spans="1:109" ht="13.5" customHeight="1">
      <c r="B51" s="375"/>
      <c r="G51" s="1283"/>
      <c r="H51" s="1283"/>
      <c r="I51" s="1296"/>
      <c r="J51" s="1296"/>
      <c r="K51" s="1282"/>
      <c r="L51" s="1282"/>
      <c r="M51" s="1282"/>
      <c r="N51" s="1282"/>
      <c r="AM51" s="384"/>
      <c r="AN51" s="1278" t="s">
        <v>622</v>
      </c>
      <c r="AO51" s="1278"/>
      <c r="AP51" s="1278"/>
      <c r="AQ51" s="1278"/>
      <c r="AR51" s="1278"/>
      <c r="AS51" s="1278"/>
      <c r="AT51" s="1278"/>
      <c r="AU51" s="1278"/>
      <c r="AV51" s="1278"/>
      <c r="AW51" s="1278"/>
      <c r="AX51" s="1278"/>
      <c r="AY51" s="1278"/>
      <c r="AZ51" s="1278"/>
      <c r="BA51" s="1278"/>
      <c r="BB51" s="1278" t="s">
        <v>623</v>
      </c>
      <c r="BC51" s="1278"/>
      <c r="BD51" s="1278"/>
      <c r="BE51" s="1278"/>
      <c r="BF51" s="1278"/>
      <c r="BG51" s="1278"/>
      <c r="BH51" s="1278"/>
      <c r="BI51" s="1278"/>
      <c r="BJ51" s="1278"/>
      <c r="BK51" s="1278"/>
      <c r="BL51" s="1278"/>
      <c r="BM51" s="1278"/>
      <c r="BN51" s="1278"/>
      <c r="BO51" s="1278"/>
      <c r="BP51" s="1275"/>
      <c r="BQ51" s="1275"/>
      <c r="BR51" s="1275"/>
      <c r="BS51" s="1275"/>
      <c r="BT51" s="1275"/>
      <c r="BU51" s="1275"/>
      <c r="BV51" s="1275"/>
      <c r="BW51" s="1275"/>
      <c r="BX51" s="1275"/>
      <c r="BY51" s="1275"/>
      <c r="BZ51" s="1275"/>
      <c r="CA51" s="1275"/>
      <c r="CB51" s="1275"/>
      <c r="CC51" s="1275"/>
      <c r="CD51" s="1275"/>
      <c r="CE51" s="1275"/>
      <c r="CF51" s="1275"/>
      <c r="CG51" s="1275"/>
      <c r="CH51" s="1275"/>
      <c r="CI51" s="1275"/>
      <c r="CJ51" s="1275"/>
      <c r="CK51" s="1275"/>
      <c r="CL51" s="1275"/>
      <c r="CM51" s="1275"/>
      <c r="CN51" s="1275"/>
      <c r="CO51" s="1275"/>
      <c r="CP51" s="1275"/>
      <c r="CQ51" s="1275"/>
      <c r="CR51" s="1275"/>
      <c r="CS51" s="1275"/>
      <c r="CT51" s="1275"/>
      <c r="CU51" s="1275"/>
      <c r="CV51" s="1275"/>
      <c r="CW51" s="1275"/>
      <c r="CX51" s="1275"/>
      <c r="CY51" s="1275"/>
      <c r="CZ51" s="1275"/>
      <c r="DA51" s="1275"/>
      <c r="DB51" s="1275"/>
      <c r="DC51" s="1275"/>
    </row>
    <row r="52" spans="1:109">
      <c r="B52" s="375"/>
      <c r="G52" s="1283"/>
      <c r="H52" s="1283"/>
      <c r="I52" s="1296"/>
      <c r="J52" s="1296"/>
      <c r="K52" s="1282"/>
      <c r="L52" s="1282"/>
      <c r="M52" s="1282"/>
      <c r="N52" s="1282"/>
      <c r="AM52" s="384"/>
      <c r="AN52" s="1278"/>
      <c r="AO52" s="1278"/>
      <c r="AP52" s="1278"/>
      <c r="AQ52" s="1278"/>
      <c r="AR52" s="1278"/>
      <c r="AS52" s="1278"/>
      <c r="AT52" s="1278"/>
      <c r="AU52" s="1278"/>
      <c r="AV52" s="1278"/>
      <c r="AW52" s="1278"/>
      <c r="AX52" s="1278"/>
      <c r="AY52" s="1278"/>
      <c r="AZ52" s="1278"/>
      <c r="BA52" s="1278"/>
      <c r="BB52" s="1278"/>
      <c r="BC52" s="1278"/>
      <c r="BD52" s="1278"/>
      <c r="BE52" s="1278"/>
      <c r="BF52" s="1278"/>
      <c r="BG52" s="1278"/>
      <c r="BH52" s="1278"/>
      <c r="BI52" s="1278"/>
      <c r="BJ52" s="1278"/>
      <c r="BK52" s="1278"/>
      <c r="BL52" s="1278"/>
      <c r="BM52" s="1278"/>
      <c r="BN52" s="1278"/>
      <c r="BO52" s="1278"/>
      <c r="BP52" s="1275"/>
      <c r="BQ52" s="1275"/>
      <c r="BR52" s="1275"/>
      <c r="BS52" s="1275"/>
      <c r="BT52" s="1275"/>
      <c r="BU52" s="1275"/>
      <c r="BV52" s="1275"/>
      <c r="BW52" s="1275"/>
      <c r="BX52" s="1275"/>
      <c r="BY52" s="1275"/>
      <c r="BZ52" s="1275"/>
      <c r="CA52" s="1275"/>
      <c r="CB52" s="1275"/>
      <c r="CC52" s="1275"/>
      <c r="CD52" s="1275"/>
      <c r="CE52" s="1275"/>
      <c r="CF52" s="1275"/>
      <c r="CG52" s="1275"/>
      <c r="CH52" s="1275"/>
      <c r="CI52" s="1275"/>
      <c r="CJ52" s="1275"/>
      <c r="CK52" s="1275"/>
      <c r="CL52" s="1275"/>
      <c r="CM52" s="1275"/>
      <c r="CN52" s="1275"/>
      <c r="CO52" s="1275"/>
      <c r="CP52" s="1275"/>
      <c r="CQ52" s="1275"/>
      <c r="CR52" s="1275"/>
      <c r="CS52" s="1275"/>
      <c r="CT52" s="1275"/>
      <c r="CU52" s="1275"/>
      <c r="CV52" s="1275"/>
      <c r="CW52" s="1275"/>
      <c r="CX52" s="1275"/>
      <c r="CY52" s="1275"/>
      <c r="CZ52" s="1275"/>
      <c r="DA52" s="1275"/>
      <c r="DB52" s="1275"/>
      <c r="DC52" s="1275"/>
    </row>
    <row r="53" spans="1:109">
      <c r="A53" s="383"/>
      <c r="B53" s="375"/>
      <c r="G53" s="1283"/>
      <c r="H53" s="1283"/>
      <c r="I53" s="1281"/>
      <c r="J53" s="1281"/>
      <c r="K53" s="1282"/>
      <c r="L53" s="1282"/>
      <c r="M53" s="1282"/>
      <c r="N53" s="1282"/>
      <c r="AM53" s="384"/>
      <c r="AN53" s="1278"/>
      <c r="AO53" s="1278"/>
      <c r="AP53" s="1278"/>
      <c r="AQ53" s="1278"/>
      <c r="AR53" s="1278"/>
      <c r="AS53" s="1278"/>
      <c r="AT53" s="1278"/>
      <c r="AU53" s="1278"/>
      <c r="AV53" s="1278"/>
      <c r="AW53" s="1278"/>
      <c r="AX53" s="1278"/>
      <c r="AY53" s="1278"/>
      <c r="AZ53" s="1278"/>
      <c r="BA53" s="1278"/>
      <c r="BB53" s="1278" t="s">
        <v>624</v>
      </c>
      <c r="BC53" s="1278"/>
      <c r="BD53" s="1278"/>
      <c r="BE53" s="1278"/>
      <c r="BF53" s="1278"/>
      <c r="BG53" s="1278"/>
      <c r="BH53" s="1278"/>
      <c r="BI53" s="1278"/>
      <c r="BJ53" s="1278"/>
      <c r="BK53" s="1278"/>
      <c r="BL53" s="1278"/>
      <c r="BM53" s="1278"/>
      <c r="BN53" s="1278"/>
      <c r="BO53" s="1278"/>
      <c r="BP53" s="1275">
        <v>63.3</v>
      </c>
      <c r="BQ53" s="1275"/>
      <c r="BR53" s="1275"/>
      <c r="BS53" s="1275"/>
      <c r="BT53" s="1275"/>
      <c r="BU53" s="1275"/>
      <c r="BV53" s="1275"/>
      <c r="BW53" s="1275"/>
      <c r="BX53" s="1275">
        <v>65.5</v>
      </c>
      <c r="BY53" s="1275"/>
      <c r="BZ53" s="1275"/>
      <c r="CA53" s="1275"/>
      <c r="CB53" s="1275"/>
      <c r="CC53" s="1275"/>
      <c r="CD53" s="1275"/>
      <c r="CE53" s="1275"/>
      <c r="CF53" s="1275">
        <v>66.7</v>
      </c>
      <c r="CG53" s="1275"/>
      <c r="CH53" s="1275"/>
      <c r="CI53" s="1275"/>
      <c r="CJ53" s="1275"/>
      <c r="CK53" s="1275"/>
      <c r="CL53" s="1275"/>
      <c r="CM53" s="1275"/>
      <c r="CN53" s="1275">
        <v>67.5</v>
      </c>
      <c r="CO53" s="1275"/>
      <c r="CP53" s="1275"/>
      <c r="CQ53" s="1275"/>
      <c r="CR53" s="1275"/>
      <c r="CS53" s="1275"/>
      <c r="CT53" s="1275"/>
      <c r="CU53" s="1275"/>
      <c r="CV53" s="1275">
        <v>68.599999999999994</v>
      </c>
      <c r="CW53" s="1275"/>
      <c r="CX53" s="1275"/>
      <c r="CY53" s="1275"/>
      <c r="CZ53" s="1275"/>
      <c r="DA53" s="1275"/>
      <c r="DB53" s="1275"/>
      <c r="DC53" s="1275"/>
    </row>
    <row r="54" spans="1:109">
      <c r="A54" s="383"/>
      <c r="B54" s="375"/>
      <c r="G54" s="1283"/>
      <c r="H54" s="1283"/>
      <c r="I54" s="1281"/>
      <c r="J54" s="1281"/>
      <c r="K54" s="1282"/>
      <c r="L54" s="1282"/>
      <c r="M54" s="1282"/>
      <c r="N54" s="1282"/>
      <c r="AM54" s="384"/>
      <c r="AN54" s="1278"/>
      <c r="AO54" s="1278"/>
      <c r="AP54" s="1278"/>
      <c r="AQ54" s="1278"/>
      <c r="AR54" s="1278"/>
      <c r="AS54" s="1278"/>
      <c r="AT54" s="1278"/>
      <c r="AU54" s="1278"/>
      <c r="AV54" s="1278"/>
      <c r="AW54" s="1278"/>
      <c r="AX54" s="1278"/>
      <c r="AY54" s="1278"/>
      <c r="AZ54" s="1278"/>
      <c r="BA54" s="1278"/>
      <c r="BB54" s="1278"/>
      <c r="BC54" s="1278"/>
      <c r="BD54" s="1278"/>
      <c r="BE54" s="1278"/>
      <c r="BF54" s="1278"/>
      <c r="BG54" s="1278"/>
      <c r="BH54" s="1278"/>
      <c r="BI54" s="1278"/>
      <c r="BJ54" s="1278"/>
      <c r="BK54" s="1278"/>
      <c r="BL54" s="1278"/>
      <c r="BM54" s="1278"/>
      <c r="BN54" s="1278"/>
      <c r="BO54" s="1278"/>
      <c r="BP54" s="1275"/>
      <c r="BQ54" s="1275"/>
      <c r="BR54" s="1275"/>
      <c r="BS54" s="1275"/>
      <c r="BT54" s="1275"/>
      <c r="BU54" s="1275"/>
      <c r="BV54" s="1275"/>
      <c r="BW54" s="1275"/>
      <c r="BX54" s="1275"/>
      <c r="BY54" s="1275"/>
      <c r="BZ54" s="1275"/>
      <c r="CA54" s="1275"/>
      <c r="CB54" s="1275"/>
      <c r="CC54" s="1275"/>
      <c r="CD54" s="1275"/>
      <c r="CE54" s="1275"/>
      <c r="CF54" s="1275"/>
      <c r="CG54" s="1275"/>
      <c r="CH54" s="1275"/>
      <c r="CI54" s="1275"/>
      <c r="CJ54" s="1275"/>
      <c r="CK54" s="1275"/>
      <c r="CL54" s="1275"/>
      <c r="CM54" s="1275"/>
      <c r="CN54" s="1275"/>
      <c r="CO54" s="1275"/>
      <c r="CP54" s="1275"/>
      <c r="CQ54" s="1275"/>
      <c r="CR54" s="1275"/>
      <c r="CS54" s="1275"/>
      <c r="CT54" s="1275"/>
      <c r="CU54" s="1275"/>
      <c r="CV54" s="1275"/>
      <c r="CW54" s="1275"/>
      <c r="CX54" s="1275"/>
      <c r="CY54" s="1275"/>
      <c r="CZ54" s="1275"/>
      <c r="DA54" s="1275"/>
      <c r="DB54" s="1275"/>
      <c r="DC54" s="1275"/>
    </row>
    <row r="55" spans="1:109">
      <c r="A55" s="383"/>
      <c r="B55" s="375"/>
      <c r="G55" s="1281"/>
      <c r="H55" s="1281"/>
      <c r="I55" s="1281"/>
      <c r="J55" s="1281"/>
      <c r="K55" s="1282"/>
      <c r="L55" s="1282"/>
      <c r="M55" s="1282"/>
      <c r="N55" s="1282"/>
      <c r="AN55" s="1280" t="s">
        <v>625</v>
      </c>
      <c r="AO55" s="1280"/>
      <c r="AP55" s="1280"/>
      <c r="AQ55" s="1280"/>
      <c r="AR55" s="1280"/>
      <c r="AS55" s="1280"/>
      <c r="AT55" s="1280"/>
      <c r="AU55" s="1280"/>
      <c r="AV55" s="1280"/>
      <c r="AW55" s="1280"/>
      <c r="AX55" s="1280"/>
      <c r="AY55" s="1280"/>
      <c r="AZ55" s="1280"/>
      <c r="BA55" s="1280"/>
      <c r="BB55" s="1278" t="s">
        <v>623</v>
      </c>
      <c r="BC55" s="1278"/>
      <c r="BD55" s="1278"/>
      <c r="BE55" s="1278"/>
      <c r="BF55" s="1278"/>
      <c r="BG55" s="1278"/>
      <c r="BH55" s="1278"/>
      <c r="BI55" s="1278"/>
      <c r="BJ55" s="1278"/>
      <c r="BK55" s="1278"/>
      <c r="BL55" s="1278"/>
      <c r="BM55" s="1278"/>
      <c r="BN55" s="1278"/>
      <c r="BO55" s="1278"/>
      <c r="BP55" s="1275">
        <v>37.700000000000003</v>
      </c>
      <c r="BQ55" s="1275"/>
      <c r="BR55" s="1275"/>
      <c r="BS55" s="1275"/>
      <c r="BT55" s="1275"/>
      <c r="BU55" s="1275"/>
      <c r="BV55" s="1275"/>
      <c r="BW55" s="1275"/>
      <c r="BX55" s="1275">
        <v>37.9</v>
      </c>
      <c r="BY55" s="1275"/>
      <c r="BZ55" s="1275"/>
      <c r="CA55" s="1275"/>
      <c r="CB55" s="1275"/>
      <c r="CC55" s="1275"/>
      <c r="CD55" s="1275"/>
      <c r="CE55" s="1275"/>
      <c r="CF55" s="1275">
        <v>38.700000000000003</v>
      </c>
      <c r="CG55" s="1275"/>
      <c r="CH55" s="1275"/>
      <c r="CI55" s="1275"/>
      <c r="CJ55" s="1275"/>
      <c r="CK55" s="1275"/>
      <c r="CL55" s="1275"/>
      <c r="CM55" s="1275"/>
      <c r="CN55" s="1275">
        <v>32.5</v>
      </c>
      <c r="CO55" s="1275"/>
      <c r="CP55" s="1275"/>
      <c r="CQ55" s="1275"/>
      <c r="CR55" s="1275"/>
      <c r="CS55" s="1275"/>
      <c r="CT55" s="1275"/>
      <c r="CU55" s="1275"/>
      <c r="CV55" s="1275">
        <v>23</v>
      </c>
      <c r="CW55" s="1275"/>
      <c r="CX55" s="1275"/>
      <c r="CY55" s="1275"/>
      <c r="CZ55" s="1275"/>
      <c r="DA55" s="1275"/>
      <c r="DB55" s="1275"/>
      <c r="DC55" s="1275"/>
    </row>
    <row r="56" spans="1:109">
      <c r="A56" s="383"/>
      <c r="B56" s="375"/>
      <c r="G56" s="1281"/>
      <c r="H56" s="1281"/>
      <c r="I56" s="1281"/>
      <c r="J56" s="1281"/>
      <c r="K56" s="1282"/>
      <c r="L56" s="1282"/>
      <c r="M56" s="1282"/>
      <c r="N56" s="1282"/>
      <c r="AN56" s="1280"/>
      <c r="AO56" s="1280"/>
      <c r="AP56" s="1280"/>
      <c r="AQ56" s="1280"/>
      <c r="AR56" s="1280"/>
      <c r="AS56" s="1280"/>
      <c r="AT56" s="1280"/>
      <c r="AU56" s="1280"/>
      <c r="AV56" s="1280"/>
      <c r="AW56" s="1280"/>
      <c r="AX56" s="1280"/>
      <c r="AY56" s="1280"/>
      <c r="AZ56" s="1280"/>
      <c r="BA56" s="1280"/>
      <c r="BB56" s="1278"/>
      <c r="BC56" s="1278"/>
      <c r="BD56" s="1278"/>
      <c r="BE56" s="1278"/>
      <c r="BF56" s="1278"/>
      <c r="BG56" s="1278"/>
      <c r="BH56" s="1278"/>
      <c r="BI56" s="1278"/>
      <c r="BJ56" s="1278"/>
      <c r="BK56" s="1278"/>
      <c r="BL56" s="1278"/>
      <c r="BM56" s="1278"/>
      <c r="BN56" s="1278"/>
      <c r="BO56" s="1278"/>
      <c r="BP56" s="1275"/>
      <c r="BQ56" s="1275"/>
      <c r="BR56" s="1275"/>
      <c r="BS56" s="1275"/>
      <c r="BT56" s="1275"/>
      <c r="BU56" s="1275"/>
      <c r="BV56" s="1275"/>
      <c r="BW56" s="1275"/>
      <c r="BX56" s="1275"/>
      <c r="BY56" s="1275"/>
      <c r="BZ56" s="1275"/>
      <c r="CA56" s="1275"/>
      <c r="CB56" s="1275"/>
      <c r="CC56" s="1275"/>
      <c r="CD56" s="1275"/>
      <c r="CE56" s="1275"/>
      <c r="CF56" s="1275"/>
      <c r="CG56" s="1275"/>
      <c r="CH56" s="1275"/>
      <c r="CI56" s="1275"/>
      <c r="CJ56" s="1275"/>
      <c r="CK56" s="1275"/>
      <c r="CL56" s="1275"/>
      <c r="CM56" s="1275"/>
      <c r="CN56" s="1275"/>
      <c r="CO56" s="1275"/>
      <c r="CP56" s="1275"/>
      <c r="CQ56" s="1275"/>
      <c r="CR56" s="1275"/>
      <c r="CS56" s="1275"/>
      <c r="CT56" s="1275"/>
      <c r="CU56" s="1275"/>
      <c r="CV56" s="1275"/>
      <c r="CW56" s="1275"/>
      <c r="CX56" s="1275"/>
      <c r="CY56" s="1275"/>
      <c r="CZ56" s="1275"/>
      <c r="DA56" s="1275"/>
      <c r="DB56" s="1275"/>
      <c r="DC56" s="1275"/>
    </row>
    <row r="57" spans="1:109" s="383" customFormat="1">
      <c r="B57" s="387"/>
      <c r="G57" s="1281"/>
      <c r="H57" s="1281"/>
      <c r="I57" s="1276"/>
      <c r="J57" s="1276"/>
      <c r="K57" s="1282"/>
      <c r="L57" s="1282"/>
      <c r="M57" s="1282"/>
      <c r="N57" s="1282"/>
      <c r="AM57" s="369"/>
      <c r="AN57" s="1280"/>
      <c r="AO57" s="1280"/>
      <c r="AP57" s="1280"/>
      <c r="AQ57" s="1280"/>
      <c r="AR57" s="1280"/>
      <c r="AS57" s="1280"/>
      <c r="AT57" s="1280"/>
      <c r="AU57" s="1280"/>
      <c r="AV57" s="1280"/>
      <c r="AW57" s="1280"/>
      <c r="AX57" s="1280"/>
      <c r="AY57" s="1280"/>
      <c r="AZ57" s="1280"/>
      <c r="BA57" s="1280"/>
      <c r="BB57" s="1278" t="s">
        <v>624</v>
      </c>
      <c r="BC57" s="1278"/>
      <c r="BD57" s="1278"/>
      <c r="BE57" s="1278"/>
      <c r="BF57" s="1278"/>
      <c r="BG57" s="1278"/>
      <c r="BH57" s="1278"/>
      <c r="BI57" s="1278"/>
      <c r="BJ57" s="1278"/>
      <c r="BK57" s="1278"/>
      <c r="BL57" s="1278"/>
      <c r="BM57" s="1278"/>
      <c r="BN57" s="1278"/>
      <c r="BO57" s="1278"/>
      <c r="BP57" s="1275">
        <v>59.4</v>
      </c>
      <c r="BQ57" s="1275"/>
      <c r="BR57" s="1275"/>
      <c r="BS57" s="1275"/>
      <c r="BT57" s="1275"/>
      <c r="BU57" s="1275"/>
      <c r="BV57" s="1275"/>
      <c r="BW57" s="1275"/>
      <c r="BX57" s="1275">
        <v>60.7</v>
      </c>
      <c r="BY57" s="1275"/>
      <c r="BZ57" s="1275"/>
      <c r="CA57" s="1275"/>
      <c r="CB57" s="1275"/>
      <c r="CC57" s="1275"/>
      <c r="CD57" s="1275"/>
      <c r="CE57" s="1275"/>
      <c r="CF57" s="1275">
        <v>61.4</v>
      </c>
      <c r="CG57" s="1275"/>
      <c r="CH57" s="1275"/>
      <c r="CI57" s="1275"/>
      <c r="CJ57" s="1275"/>
      <c r="CK57" s="1275"/>
      <c r="CL57" s="1275"/>
      <c r="CM57" s="1275"/>
      <c r="CN57" s="1275">
        <v>62.6</v>
      </c>
      <c r="CO57" s="1275"/>
      <c r="CP57" s="1275"/>
      <c r="CQ57" s="1275"/>
      <c r="CR57" s="1275"/>
      <c r="CS57" s="1275"/>
      <c r="CT57" s="1275"/>
      <c r="CU57" s="1275"/>
      <c r="CV57" s="1275">
        <v>62.8</v>
      </c>
      <c r="CW57" s="1275"/>
      <c r="CX57" s="1275"/>
      <c r="CY57" s="1275"/>
      <c r="CZ57" s="1275"/>
      <c r="DA57" s="1275"/>
      <c r="DB57" s="1275"/>
      <c r="DC57" s="1275"/>
      <c r="DD57" s="388"/>
      <c r="DE57" s="387"/>
    </row>
    <row r="58" spans="1:109" s="383" customFormat="1">
      <c r="A58" s="369"/>
      <c r="B58" s="387"/>
      <c r="G58" s="1281"/>
      <c r="H58" s="1281"/>
      <c r="I58" s="1276"/>
      <c r="J58" s="1276"/>
      <c r="K58" s="1282"/>
      <c r="L58" s="1282"/>
      <c r="M58" s="1282"/>
      <c r="N58" s="1282"/>
      <c r="AM58" s="369"/>
      <c r="AN58" s="1280"/>
      <c r="AO58" s="1280"/>
      <c r="AP58" s="1280"/>
      <c r="AQ58" s="1280"/>
      <c r="AR58" s="1280"/>
      <c r="AS58" s="1280"/>
      <c r="AT58" s="1280"/>
      <c r="AU58" s="1280"/>
      <c r="AV58" s="1280"/>
      <c r="AW58" s="1280"/>
      <c r="AX58" s="1280"/>
      <c r="AY58" s="1280"/>
      <c r="AZ58" s="1280"/>
      <c r="BA58" s="1280"/>
      <c r="BB58" s="1278"/>
      <c r="BC58" s="1278"/>
      <c r="BD58" s="1278"/>
      <c r="BE58" s="1278"/>
      <c r="BF58" s="1278"/>
      <c r="BG58" s="1278"/>
      <c r="BH58" s="1278"/>
      <c r="BI58" s="1278"/>
      <c r="BJ58" s="1278"/>
      <c r="BK58" s="1278"/>
      <c r="BL58" s="1278"/>
      <c r="BM58" s="1278"/>
      <c r="BN58" s="1278"/>
      <c r="BO58" s="1278"/>
      <c r="BP58" s="1275"/>
      <c r="BQ58" s="1275"/>
      <c r="BR58" s="1275"/>
      <c r="BS58" s="1275"/>
      <c r="BT58" s="1275"/>
      <c r="BU58" s="1275"/>
      <c r="BV58" s="1275"/>
      <c r="BW58" s="1275"/>
      <c r="BX58" s="1275"/>
      <c r="BY58" s="1275"/>
      <c r="BZ58" s="1275"/>
      <c r="CA58" s="1275"/>
      <c r="CB58" s="1275"/>
      <c r="CC58" s="1275"/>
      <c r="CD58" s="1275"/>
      <c r="CE58" s="1275"/>
      <c r="CF58" s="1275"/>
      <c r="CG58" s="1275"/>
      <c r="CH58" s="1275"/>
      <c r="CI58" s="1275"/>
      <c r="CJ58" s="1275"/>
      <c r="CK58" s="1275"/>
      <c r="CL58" s="1275"/>
      <c r="CM58" s="1275"/>
      <c r="CN58" s="1275"/>
      <c r="CO58" s="1275"/>
      <c r="CP58" s="1275"/>
      <c r="CQ58" s="1275"/>
      <c r="CR58" s="1275"/>
      <c r="CS58" s="1275"/>
      <c r="CT58" s="1275"/>
      <c r="CU58" s="1275"/>
      <c r="CV58" s="1275"/>
      <c r="CW58" s="1275"/>
      <c r="CX58" s="1275"/>
      <c r="CY58" s="1275"/>
      <c r="CZ58" s="1275"/>
      <c r="DA58" s="1275"/>
      <c r="DB58" s="1275"/>
      <c r="DC58" s="1275"/>
      <c r="DD58" s="388"/>
      <c r="DE58" s="387"/>
    </row>
    <row r="59" spans="1:109" s="383" customFormat="1">
      <c r="A59" s="369"/>
      <c r="B59" s="387"/>
      <c r="K59" s="389"/>
      <c r="L59" s="389"/>
      <c r="M59" s="389"/>
      <c r="N59" s="389"/>
      <c r="AQ59" s="389"/>
      <c r="AR59" s="389"/>
      <c r="AS59" s="389"/>
      <c r="AT59" s="389"/>
      <c r="BC59" s="389"/>
      <c r="BD59" s="389"/>
      <c r="BE59" s="389"/>
      <c r="BF59" s="389"/>
      <c r="BO59" s="389"/>
      <c r="BP59" s="389"/>
      <c r="BQ59" s="389"/>
      <c r="BR59" s="389"/>
      <c r="CA59" s="389"/>
      <c r="CB59" s="389"/>
      <c r="CC59" s="389"/>
      <c r="CD59" s="389"/>
      <c r="CM59" s="389"/>
      <c r="CN59" s="389"/>
      <c r="CO59" s="389"/>
      <c r="CP59" s="389"/>
      <c r="CY59" s="389"/>
      <c r="CZ59" s="389"/>
      <c r="DA59" s="389"/>
      <c r="DB59" s="389"/>
      <c r="DC59" s="389"/>
      <c r="DD59" s="388"/>
      <c r="DE59" s="387"/>
    </row>
    <row r="60" spans="1:109" s="383" customFormat="1">
      <c r="A60" s="369"/>
      <c r="B60" s="387"/>
      <c r="K60" s="389"/>
      <c r="L60" s="389"/>
      <c r="M60" s="389"/>
      <c r="N60" s="389"/>
      <c r="AQ60" s="389"/>
      <c r="AR60" s="389"/>
      <c r="AS60" s="389"/>
      <c r="AT60" s="389"/>
      <c r="BC60" s="389"/>
      <c r="BD60" s="389"/>
      <c r="BE60" s="389"/>
      <c r="BF60" s="389"/>
      <c r="BO60" s="389"/>
      <c r="BP60" s="389"/>
      <c r="BQ60" s="389"/>
      <c r="BR60" s="389"/>
      <c r="CA60" s="389"/>
      <c r="CB60" s="389"/>
      <c r="CC60" s="389"/>
      <c r="CD60" s="389"/>
      <c r="CM60" s="389"/>
      <c r="CN60" s="389"/>
      <c r="CO60" s="389"/>
      <c r="CP60" s="389"/>
      <c r="CY60" s="389"/>
      <c r="CZ60" s="389"/>
      <c r="DA60" s="389"/>
      <c r="DB60" s="389"/>
      <c r="DC60" s="389"/>
      <c r="DD60" s="388"/>
      <c r="DE60" s="387"/>
    </row>
    <row r="61" spans="1:109" s="383" customFormat="1">
      <c r="A61" s="369"/>
      <c r="B61" s="390"/>
      <c r="C61" s="391"/>
      <c r="D61" s="391"/>
      <c r="E61" s="391"/>
      <c r="F61" s="391"/>
      <c r="G61" s="391"/>
      <c r="H61" s="391"/>
      <c r="I61" s="391"/>
      <c r="J61" s="391"/>
      <c r="K61" s="391"/>
      <c r="L61" s="391"/>
      <c r="M61" s="392"/>
      <c r="N61" s="392"/>
      <c r="O61" s="391"/>
      <c r="P61" s="391"/>
      <c r="Q61" s="391"/>
      <c r="R61" s="391"/>
      <c r="S61" s="391"/>
      <c r="T61" s="391"/>
      <c r="U61" s="391"/>
      <c r="V61" s="391"/>
      <c r="W61" s="391"/>
      <c r="X61" s="391"/>
      <c r="Y61" s="391"/>
      <c r="Z61" s="391"/>
      <c r="AA61" s="391"/>
      <c r="AB61" s="391"/>
      <c r="AC61" s="391"/>
      <c r="AD61" s="391"/>
      <c r="AE61" s="391"/>
      <c r="AF61" s="391"/>
      <c r="AG61" s="391"/>
      <c r="AH61" s="391"/>
      <c r="AI61" s="391"/>
      <c r="AJ61" s="391"/>
      <c r="AK61" s="391"/>
      <c r="AL61" s="391"/>
      <c r="AM61" s="391"/>
      <c r="AN61" s="391"/>
      <c r="AO61" s="391"/>
      <c r="AP61" s="391"/>
      <c r="AQ61" s="391"/>
      <c r="AR61" s="391"/>
      <c r="AS61" s="392"/>
      <c r="AT61" s="392"/>
      <c r="AU61" s="391"/>
      <c r="AV61" s="391"/>
      <c r="AW61" s="391"/>
      <c r="AX61" s="391"/>
      <c r="AY61" s="391"/>
      <c r="AZ61" s="391"/>
      <c r="BA61" s="391"/>
      <c r="BB61" s="391"/>
      <c r="BC61" s="391"/>
      <c r="BD61" s="391"/>
      <c r="BE61" s="392"/>
      <c r="BF61" s="392"/>
      <c r="BG61" s="391"/>
      <c r="BH61" s="391"/>
      <c r="BI61" s="391"/>
      <c r="BJ61" s="391"/>
      <c r="BK61" s="391"/>
      <c r="BL61" s="391"/>
      <c r="BM61" s="391"/>
      <c r="BN61" s="391"/>
      <c r="BO61" s="391"/>
      <c r="BP61" s="391"/>
      <c r="BQ61" s="392"/>
      <c r="BR61" s="392"/>
      <c r="BS61" s="391"/>
      <c r="BT61" s="391"/>
      <c r="BU61" s="391"/>
      <c r="BV61" s="391"/>
      <c r="BW61" s="391"/>
      <c r="BX61" s="391"/>
      <c r="BY61" s="391"/>
      <c r="BZ61" s="391"/>
      <c r="CA61" s="391"/>
      <c r="CB61" s="391"/>
      <c r="CC61" s="392"/>
      <c r="CD61" s="392"/>
      <c r="CE61" s="391"/>
      <c r="CF61" s="391"/>
      <c r="CG61" s="391"/>
      <c r="CH61" s="391"/>
      <c r="CI61" s="391"/>
      <c r="CJ61" s="391"/>
      <c r="CK61" s="391"/>
      <c r="CL61" s="391"/>
      <c r="CM61" s="391"/>
      <c r="CN61" s="391"/>
      <c r="CO61" s="392"/>
      <c r="CP61" s="392"/>
      <c r="CQ61" s="391"/>
      <c r="CR61" s="391"/>
      <c r="CS61" s="391"/>
      <c r="CT61" s="391"/>
      <c r="CU61" s="391"/>
      <c r="CV61" s="391"/>
      <c r="CW61" s="391"/>
      <c r="CX61" s="391"/>
      <c r="CY61" s="391"/>
      <c r="CZ61" s="391"/>
      <c r="DA61" s="392"/>
      <c r="DB61" s="392"/>
      <c r="DC61" s="392"/>
      <c r="DD61" s="393"/>
      <c r="DE61" s="387"/>
    </row>
    <row r="62" spans="1:109">
      <c r="B62" s="380"/>
      <c r="C62" s="380"/>
      <c r="D62" s="380"/>
      <c r="E62" s="380"/>
      <c r="F62" s="380"/>
      <c r="G62" s="380"/>
      <c r="H62" s="380"/>
      <c r="I62" s="380"/>
      <c r="J62" s="380"/>
      <c r="K62" s="380"/>
      <c r="L62" s="380"/>
      <c r="M62" s="380"/>
      <c r="N62" s="380"/>
      <c r="O62" s="380"/>
      <c r="P62" s="380"/>
      <c r="Q62" s="380"/>
      <c r="R62" s="380"/>
      <c r="S62" s="380"/>
      <c r="T62" s="380"/>
      <c r="U62" s="380"/>
      <c r="V62" s="380"/>
      <c r="W62" s="380"/>
      <c r="X62" s="380"/>
      <c r="Y62" s="380"/>
      <c r="Z62" s="380"/>
      <c r="AA62" s="380"/>
      <c r="AB62" s="380"/>
      <c r="AC62" s="380"/>
      <c r="AD62" s="380"/>
      <c r="AE62" s="380"/>
      <c r="AF62" s="380"/>
      <c r="AG62" s="380"/>
      <c r="AH62" s="380"/>
      <c r="AI62" s="380"/>
      <c r="AJ62" s="380"/>
      <c r="AK62" s="380"/>
      <c r="AL62" s="380"/>
      <c r="AM62" s="380"/>
      <c r="AN62" s="380"/>
      <c r="AO62" s="380"/>
      <c r="AP62" s="380"/>
      <c r="AQ62" s="380"/>
      <c r="AR62" s="380"/>
      <c r="AS62" s="380"/>
      <c r="AT62" s="380"/>
      <c r="AU62" s="380"/>
      <c r="AV62" s="380"/>
      <c r="AW62" s="380"/>
      <c r="AX62" s="380"/>
      <c r="AY62" s="380"/>
      <c r="AZ62" s="380"/>
      <c r="BA62" s="380"/>
      <c r="BB62" s="380"/>
      <c r="BC62" s="380"/>
      <c r="BD62" s="380"/>
      <c r="BE62" s="380"/>
      <c r="BF62" s="380"/>
      <c r="BG62" s="380"/>
      <c r="BH62" s="380"/>
      <c r="BI62" s="380"/>
      <c r="BJ62" s="380"/>
      <c r="BK62" s="380"/>
      <c r="BL62" s="380"/>
      <c r="BM62" s="380"/>
      <c r="BN62" s="380"/>
      <c r="BO62" s="380"/>
      <c r="BP62" s="380"/>
      <c r="BQ62" s="380"/>
      <c r="BR62" s="380"/>
      <c r="BS62" s="380"/>
      <c r="BT62" s="380"/>
      <c r="BU62" s="380"/>
      <c r="BV62" s="380"/>
      <c r="BW62" s="380"/>
      <c r="BX62" s="380"/>
      <c r="BY62" s="380"/>
      <c r="BZ62" s="380"/>
      <c r="CA62" s="380"/>
      <c r="CB62" s="380"/>
      <c r="CC62" s="380"/>
      <c r="CD62" s="380"/>
      <c r="CE62" s="380"/>
      <c r="CF62" s="380"/>
      <c r="CG62" s="380"/>
      <c r="CH62" s="380"/>
      <c r="CI62" s="380"/>
      <c r="CJ62" s="380"/>
      <c r="CK62" s="380"/>
      <c r="CL62" s="380"/>
      <c r="CM62" s="380"/>
      <c r="CN62" s="380"/>
      <c r="CO62" s="380"/>
      <c r="CP62" s="380"/>
      <c r="CQ62" s="380"/>
      <c r="CR62" s="380"/>
      <c r="CS62" s="380"/>
      <c r="CT62" s="380"/>
      <c r="CU62" s="380"/>
      <c r="CV62" s="380"/>
      <c r="CW62" s="380"/>
      <c r="CX62" s="380"/>
      <c r="CY62" s="380"/>
      <c r="CZ62" s="380"/>
      <c r="DA62" s="380"/>
      <c r="DB62" s="380"/>
      <c r="DC62" s="380"/>
      <c r="DD62" s="380"/>
      <c r="DE62" s="369"/>
    </row>
    <row r="63" spans="1:109" ht="17.25">
      <c r="B63" s="394" t="s">
        <v>626</v>
      </c>
    </row>
    <row r="64" spans="1:109">
      <c r="B64" s="375"/>
      <c r="G64" s="382"/>
      <c r="I64" s="395"/>
      <c r="J64" s="395"/>
      <c r="K64" s="395"/>
      <c r="L64" s="395"/>
      <c r="M64" s="395"/>
      <c r="N64" s="396"/>
      <c r="AM64" s="382"/>
      <c r="AN64" s="382" t="s">
        <v>619</v>
      </c>
      <c r="AP64" s="383"/>
      <c r="AQ64" s="383"/>
      <c r="AR64" s="383"/>
      <c r="AY64" s="382"/>
      <c r="BA64" s="383"/>
      <c r="BB64" s="383"/>
      <c r="BC64" s="383"/>
      <c r="BK64" s="382"/>
      <c r="BM64" s="383"/>
      <c r="BN64" s="383"/>
      <c r="BO64" s="383"/>
      <c r="BW64" s="382"/>
      <c r="BY64" s="383"/>
      <c r="BZ64" s="383"/>
      <c r="CA64" s="383"/>
      <c r="CI64" s="382"/>
      <c r="CK64" s="383"/>
      <c r="CL64" s="383"/>
      <c r="CM64" s="383"/>
      <c r="CU64" s="382"/>
      <c r="CW64" s="383"/>
      <c r="CX64" s="383"/>
      <c r="CY64" s="383"/>
    </row>
    <row r="65" spans="2:107">
      <c r="B65" s="375"/>
      <c r="AN65" s="1287" t="s">
        <v>627</v>
      </c>
      <c r="AO65" s="1288"/>
      <c r="AP65" s="1288"/>
      <c r="AQ65" s="1288"/>
      <c r="AR65" s="1288"/>
      <c r="AS65" s="1288"/>
      <c r="AT65" s="1288"/>
      <c r="AU65" s="1288"/>
      <c r="AV65" s="1288"/>
      <c r="AW65" s="1288"/>
      <c r="AX65" s="1288"/>
      <c r="AY65" s="1288"/>
      <c r="AZ65" s="1288"/>
      <c r="BA65" s="1288"/>
      <c r="BB65" s="1288"/>
      <c r="BC65" s="1288"/>
      <c r="BD65" s="1288"/>
      <c r="BE65" s="1288"/>
      <c r="BF65" s="1288"/>
      <c r="BG65" s="1288"/>
      <c r="BH65" s="1288"/>
      <c r="BI65" s="1288"/>
      <c r="BJ65" s="1288"/>
      <c r="BK65" s="1288"/>
      <c r="BL65" s="1288"/>
      <c r="BM65" s="1288"/>
      <c r="BN65" s="1288"/>
      <c r="BO65" s="1288"/>
      <c r="BP65" s="1288"/>
      <c r="BQ65" s="1288"/>
      <c r="BR65" s="1288"/>
      <c r="BS65" s="1288"/>
      <c r="BT65" s="1288"/>
      <c r="BU65" s="1288"/>
      <c r="BV65" s="1288"/>
      <c r="BW65" s="1288"/>
      <c r="BX65" s="1288"/>
      <c r="BY65" s="1288"/>
      <c r="BZ65" s="1288"/>
      <c r="CA65" s="1288"/>
      <c r="CB65" s="1288"/>
      <c r="CC65" s="1288"/>
      <c r="CD65" s="1288"/>
      <c r="CE65" s="1288"/>
      <c r="CF65" s="1288"/>
      <c r="CG65" s="1288"/>
      <c r="CH65" s="1288"/>
      <c r="CI65" s="1288"/>
      <c r="CJ65" s="1288"/>
      <c r="CK65" s="1288"/>
      <c r="CL65" s="1288"/>
      <c r="CM65" s="1288"/>
      <c r="CN65" s="1288"/>
      <c r="CO65" s="1288"/>
      <c r="CP65" s="1288"/>
      <c r="CQ65" s="1288"/>
      <c r="CR65" s="1288"/>
      <c r="CS65" s="1288"/>
      <c r="CT65" s="1288"/>
      <c r="CU65" s="1288"/>
      <c r="CV65" s="1288"/>
      <c r="CW65" s="1288"/>
      <c r="CX65" s="1288"/>
      <c r="CY65" s="1288"/>
      <c r="CZ65" s="1288"/>
      <c r="DA65" s="1288"/>
      <c r="DB65" s="1288"/>
      <c r="DC65" s="1289"/>
    </row>
    <row r="66" spans="2:107">
      <c r="B66" s="375"/>
      <c r="AN66" s="1290"/>
      <c r="AO66" s="1291"/>
      <c r="AP66" s="1291"/>
      <c r="AQ66" s="1291"/>
      <c r="AR66" s="1291"/>
      <c r="AS66" s="1291"/>
      <c r="AT66" s="1291"/>
      <c r="AU66" s="1291"/>
      <c r="AV66" s="1291"/>
      <c r="AW66" s="1291"/>
      <c r="AX66" s="1291"/>
      <c r="AY66" s="1291"/>
      <c r="AZ66" s="1291"/>
      <c r="BA66" s="1291"/>
      <c r="BB66" s="1291"/>
      <c r="BC66" s="1291"/>
      <c r="BD66" s="1291"/>
      <c r="BE66" s="1291"/>
      <c r="BF66" s="1291"/>
      <c r="BG66" s="1291"/>
      <c r="BH66" s="1291"/>
      <c r="BI66" s="1291"/>
      <c r="BJ66" s="1291"/>
      <c r="BK66" s="1291"/>
      <c r="BL66" s="1291"/>
      <c r="BM66" s="1291"/>
      <c r="BN66" s="1291"/>
      <c r="BO66" s="1291"/>
      <c r="BP66" s="1291"/>
      <c r="BQ66" s="1291"/>
      <c r="BR66" s="1291"/>
      <c r="BS66" s="1291"/>
      <c r="BT66" s="1291"/>
      <c r="BU66" s="1291"/>
      <c r="BV66" s="1291"/>
      <c r="BW66" s="1291"/>
      <c r="BX66" s="1291"/>
      <c r="BY66" s="1291"/>
      <c r="BZ66" s="1291"/>
      <c r="CA66" s="1291"/>
      <c r="CB66" s="1291"/>
      <c r="CC66" s="1291"/>
      <c r="CD66" s="1291"/>
      <c r="CE66" s="1291"/>
      <c r="CF66" s="1291"/>
      <c r="CG66" s="1291"/>
      <c r="CH66" s="1291"/>
      <c r="CI66" s="1291"/>
      <c r="CJ66" s="1291"/>
      <c r="CK66" s="1291"/>
      <c r="CL66" s="1291"/>
      <c r="CM66" s="1291"/>
      <c r="CN66" s="1291"/>
      <c r="CO66" s="1291"/>
      <c r="CP66" s="1291"/>
      <c r="CQ66" s="1291"/>
      <c r="CR66" s="1291"/>
      <c r="CS66" s="1291"/>
      <c r="CT66" s="1291"/>
      <c r="CU66" s="1291"/>
      <c r="CV66" s="1291"/>
      <c r="CW66" s="1291"/>
      <c r="CX66" s="1291"/>
      <c r="CY66" s="1291"/>
      <c r="CZ66" s="1291"/>
      <c r="DA66" s="1291"/>
      <c r="DB66" s="1291"/>
      <c r="DC66" s="1292"/>
    </row>
    <row r="67" spans="2:107">
      <c r="B67" s="375"/>
      <c r="AN67" s="1290"/>
      <c r="AO67" s="1291"/>
      <c r="AP67" s="1291"/>
      <c r="AQ67" s="1291"/>
      <c r="AR67" s="1291"/>
      <c r="AS67" s="1291"/>
      <c r="AT67" s="1291"/>
      <c r="AU67" s="1291"/>
      <c r="AV67" s="1291"/>
      <c r="AW67" s="1291"/>
      <c r="AX67" s="1291"/>
      <c r="AY67" s="1291"/>
      <c r="AZ67" s="1291"/>
      <c r="BA67" s="1291"/>
      <c r="BB67" s="1291"/>
      <c r="BC67" s="1291"/>
      <c r="BD67" s="1291"/>
      <c r="BE67" s="1291"/>
      <c r="BF67" s="1291"/>
      <c r="BG67" s="1291"/>
      <c r="BH67" s="1291"/>
      <c r="BI67" s="1291"/>
      <c r="BJ67" s="1291"/>
      <c r="BK67" s="1291"/>
      <c r="BL67" s="1291"/>
      <c r="BM67" s="1291"/>
      <c r="BN67" s="1291"/>
      <c r="BO67" s="1291"/>
      <c r="BP67" s="1291"/>
      <c r="BQ67" s="1291"/>
      <c r="BR67" s="1291"/>
      <c r="BS67" s="1291"/>
      <c r="BT67" s="1291"/>
      <c r="BU67" s="1291"/>
      <c r="BV67" s="1291"/>
      <c r="BW67" s="1291"/>
      <c r="BX67" s="1291"/>
      <c r="BY67" s="1291"/>
      <c r="BZ67" s="1291"/>
      <c r="CA67" s="1291"/>
      <c r="CB67" s="1291"/>
      <c r="CC67" s="1291"/>
      <c r="CD67" s="1291"/>
      <c r="CE67" s="1291"/>
      <c r="CF67" s="1291"/>
      <c r="CG67" s="1291"/>
      <c r="CH67" s="1291"/>
      <c r="CI67" s="1291"/>
      <c r="CJ67" s="1291"/>
      <c r="CK67" s="1291"/>
      <c r="CL67" s="1291"/>
      <c r="CM67" s="1291"/>
      <c r="CN67" s="1291"/>
      <c r="CO67" s="1291"/>
      <c r="CP67" s="1291"/>
      <c r="CQ67" s="1291"/>
      <c r="CR67" s="1291"/>
      <c r="CS67" s="1291"/>
      <c r="CT67" s="1291"/>
      <c r="CU67" s="1291"/>
      <c r="CV67" s="1291"/>
      <c r="CW67" s="1291"/>
      <c r="CX67" s="1291"/>
      <c r="CY67" s="1291"/>
      <c r="CZ67" s="1291"/>
      <c r="DA67" s="1291"/>
      <c r="DB67" s="1291"/>
      <c r="DC67" s="1292"/>
    </row>
    <row r="68" spans="2:107">
      <c r="B68" s="375"/>
      <c r="AN68" s="1290"/>
      <c r="AO68" s="1291"/>
      <c r="AP68" s="1291"/>
      <c r="AQ68" s="1291"/>
      <c r="AR68" s="1291"/>
      <c r="AS68" s="1291"/>
      <c r="AT68" s="1291"/>
      <c r="AU68" s="1291"/>
      <c r="AV68" s="1291"/>
      <c r="AW68" s="1291"/>
      <c r="AX68" s="1291"/>
      <c r="AY68" s="1291"/>
      <c r="AZ68" s="1291"/>
      <c r="BA68" s="1291"/>
      <c r="BB68" s="1291"/>
      <c r="BC68" s="1291"/>
      <c r="BD68" s="1291"/>
      <c r="BE68" s="1291"/>
      <c r="BF68" s="1291"/>
      <c r="BG68" s="1291"/>
      <c r="BH68" s="1291"/>
      <c r="BI68" s="1291"/>
      <c r="BJ68" s="1291"/>
      <c r="BK68" s="1291"/>
      <c r="BL68" s="1291"/>
      <c r="BM68" s="1291"/>
      <c r="BN68" s="1291"/>
      <c r="BO68" s="1291"/>
      <c r="BP68" s="1291"/>
      <c r="BQ68" s="1291"/>
      <c r="BR68" s="1291"/>
      <c r="BS68" s="1291"/>
      <c r="BT68" s="1291"/>
      <c r="BU68" s="1291"/>
      <c r="BV68" s="1291"/>
      <c r="BW68" s="1291"/>
      <c r="BX68" s="1291"/>
      <c r="BY68" s="1291"/>
      <c r="BZ68" s="1291"/>
      <c r="CA68" s="1291"/>
      <c r="CB68" s="1291"/>
      <c r="CC68" s="1291"/>
      <c r="CD68" s="1291"/>
      <c r="CE68" s="1291"/>
      <c r="CF68" s="1291"/>
      <c r="CG68" s="1291"/>
      <c r="CH68" s="1291"/>
      <c r="CI68" s="1291"/>
      <c r="CJ68" s="1291"/>
      <c r="CK68" s="1291"/>
      <c r="CL68" s="1291"/>
      <c r="CM68" s="1291"/>
      <c r="CN68" s="1291"/>
      <c r="CO68" s="1291"/>
      <c r="CP68" s="1291"/>
      <c r="CQ68" s="1291"/>
      <c r="CR68" s="1291"/>
      <c r="CS68" s="1291"/>
      <c r="CT68" s="1291"/>
      <c r="CU68" s="1291"/>
      <c r="CV68" s="1291"/>
      <c r="CW68" s="1291"/>
      <c r="CX68" s="1291"/>
      <c r="CY68" s="1291"/>
      <c r="CZ68" s="1291"/>
      <c r="DA68" s="1291"/>
      <c r="DB68" s="1291"/>
      <c r="DC68" s="1292"/>
    </row>
    <row r="69" spans="2:107">
      <c r="B69" s="375"/>
      <c r="AN69" s="1293"/>
      <c r="AO69" s="1294"/>
      <c r="AP69" s="1294"/>
      <c r="AQ69" s="1294"/>
      <c r="AR69" s="1294"/>
      <c r="AS69" s="1294"/>
      <c r="AT69" s="1294"/>
      <c r="AU69" s="1294"/>
      <c r="AV69" s="1294"/>
      <c r="AW69" s="1294"/>
      <c r="AX69" s="1294"/>
      <c r="AY69" s="1294"/>
      <c r="AZ69" s="1294"/>
      <c r="BA69" s="1294"/>
      <c r="BB69" s="1294"/>
      <c r="BC69" s="1294"/>
      <c r="BD69" s="1294"/>
      <c r="BE69" s="1294"/>
      <c r="BF69" s="1294"/>
      <c r="BG69" s="1294"/>
      <c r="BH69" s="1294"/>
      <c r="BI69" s="1294"/>
      <c r="BJ69" s="1294"/>
      <c r="BK69" s="1294"/>
      <c r="BL69" s="1294"/>
      <c r="BM69" s="1294"/>
      <c r="BN69" s="1294"/>
      <c r="BO69" s="1294"/>
      <c r="BP69" s="1294"/>
      <c r="BQ69" s="1294"/>
      <c r="BR69" s="1294"/>
      <c r="BS69" s="1294"/>
      <c r="BT69" s="1294"/>
      <c r="BU69" s="1294"/>
      <c r="BV69" s="1294"/>
      <c r="BW69" s="1294"/>
      <c r="BX69" s="1294"/>
      <c r="BY69" s="1294"/>
      <c r="BZ69" s="1294"/>
      <c r="CA69" s="1294"/>
      <c r="CB69" s="1294"/>
      <c r="CC69" s="1294"/>
      <c r="CD69" s="1294"/>
      <c r="CE69" s="1294"/>
      <c r="CF69" s="1294"/>
      <c r="CG69" s="1294"/>
      <c r="CH69" s="1294"/>
      <c r="CI69" s="1294"/>
      <c r="CJ69" s="1294"/>
      <c r="CK69" s="1294"/>
      <c r="CL69" s="1294"/>
      <c r="CM69" s="1294"/>
      <c r="CN69" s="1294"/>
      <c r="CO69" s="1294"/>
      <c r="CP69" s="1294"/>
      <c r="CQ69" s="1294"/>
      <c r="CR69" s="1294"/>
      <c r="CS69" s="1294"/>
      <c r="CT69" s="1294"/>
      <c r="CU69" s="1294"/>
      <c r="CV69" s="1294"/>
      <c r="CW69" s="1294"/>
      <c r="CX69" s="1294"/>
      <c r="CY69" s="1294"/>
      <c r="CZ69" s="1294"/>
      <c r="DA69" s="1294"/>
      <c r="DB69" s="1294"/>
      <c r="DC69" s="1295"/>
    </row>
    <row r="70" spans="2:107">
      <c r="B70" s="375"/>
      <c r="H70" s="397"/>
      <c r="I70" s="397"/>
      <c r="J70" s="398"/>
      <c r="K70" s="398"/>
      <c r="L70" s="399"/>
      <c r="M70" s="398"/>
      <c r="N70" s="399"/>
      <c r="AN70" s="384"/>
      <c r="AO70" s="384"/>
      <c r="AP70" s="384"/>
      <c r="AZ70" s="384"/>
      <c r="BA70" s="384"/>
      <c r="BB70" s="384"/>
      <c r="BL70" s="384"/>
      <c r="BM70" s="384"/>
      <c r="BN70" s="384"/>
      <c r="BX70" s="384"/>
      <c r="BY70" s="384"/>
      <c r="BZ70" s="384"/>
      <c r="CJ70" s="384"/>
      <c r="CK70" s="384"/>
      <c r="CL70" s="384"/>
      <c r="CV70" s="384"/>
      <c r="CW70" s="384"/>
      <c r="CX70" s="384"/>
    </row>
    <row r="71" spans="2:107">
      <c r="B71" s="375"/>
      <c r="G71" s="400"/>
      <c r="I71" s="401"/>
      <c r="J71" s="398"/>
      <c r="K71" s="398"/>
      <c r="L71" s="399"/>
      <c r="M71" s="398"/>
      <c r="N71" s="399"/>
      <c r="AM71" s="400"/>
      <c r="AN71" s="369" t="s">
        <v>621</v>
      </c>
    </row>
    <row r="72" spans="2:107">
      <c r="B72" s="375"/>
      <c r="G72" s="1281"/>
      <c r="H72" s="1281"/>
      <c r="I72" s="1281"/>
      <c r="J72" s="1281"/>
      <c r="K72" s="385"/>
      <c r="L72" s="385"/>
      <c r="M72" s="386"/>
      <c r="N72" s="386"/>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0" t="s">
        <v>491</v>
      </c>
      <c r="BQ72" s="1280"/>
      <c r="BR72" s="1280"/>
      <c r="BS72" s="1280"/>
      <c r="BT72" s="1280"/>
      <c r="BU72" s="1280"/>
      <c r="BV72" s="1280"/>
      <c r="BW72" s="1280"/>
      <c r="BX72" s="1280" t="s">
        <v>492</v>
      </c>
      <c r="BY72" s="1280"/>
      <c r="BZ72" s="1280"/>
      <c r="CA72" s="1280"/>
      <c r="CB72" s="1280"/>
      <c r="CC72" s="1280"/>
      <c r="CD72" s="1280"/>
      <c r="CE72" s="1280"/>
      <c r="CF72" s="1280" t="s">
        <v>493</v>
      </c>
      <c r="CG72" s="1280"/>
      <c r="CH72" s="1280"/>
      <c r="CI72" s="1280"/>
      <c r="CJ72" s="1280"/>
      <c r="CK72" s="1280"/>
      <c r="CL72" s="1280"/>
      <c r="CM72" s="1280"/>
      <c r="CN72" s="1280" t="s">
        <v>494</v>
      </c>
      <c r="CO72" s="1280"/>
      <c r="CP72" s="1280"/>
      <c r="CQ72" s="1280"/>
      <c r="CR72" s="1280"/>
      <c r="CS72" s="1280"/>
      <c r="CT72" s="1280"/>
      <c r="CU72" s="1280"/>
      <c r="CV72" s="1280" t="s">
        <v>495</v>
      </c>
      <c r="CW72" s="1280"/>
      <c r="CX72" s="1280"/>
      <c r="CY72" s="1280"/>
      <c r="CZ72" s="1280"/>
      <c r="DA72" s="1280"/>
      <c r="DB72" s="1280"/>
      <c r="DC72" s="1280"/>
    </row>
    <row r="73" spans="2:107">
      <c r="B73" s="375"/>
      <c r="G73" s="1283"/>
      <c r="H73" s="1283"/>
      <c r="I73" s="1283"/>
      <c r="J73" s="1283"/>
      <c r="K73" s="1279"/>
      <c r="L73" s="1279"/>
      <c r="M73" s="1279"/>
      <c r="N73" s="1279"/>
      <c r="AM73" s="384"/>
      <c r="AN73" s="1278" t="s">
        <v>622</v>
      </c>
      <c r="AO73" s="1278"/>
      <c r="AP73" s="1278"/>
      <c r="AQ73" s="1278"/>
      <c r="AR73" s="1278"/>
      <c r="AS73" s="1278"/>
      <c r="AT73" s="1278"/>
      <c r="AU73" s="1278"/>
      <c r="AV73" s="1278"/>
      <c r="AW73" s="1278"/>
      <c r="AX73" s="1278"/>
      <c r="AY73" s="1278"/>
      <c r="AZ73" s="1278"/>
      <c r="BA73" s="1278"/>
      <c r="BB73" s="1278" t="s">
        <v>623</v>
      </c>
      <c r="BC73" s="1278"/>
      <c r="BD73" s="1278"/>
      <c r="BE73" s="1278"/>
      <c r="BF73" s="1278"/>
      <c r="BG73" s="1278"/>
      <c r="BH73" s="1278"/>
      <c r="BI73" s="1278"/>
      <c r="BJ73" s="1278"/>
      <c r="BK73" s="1278"/>
      <c r="BL73" s="1278"/>
      <c r="BM73" s="1278"/>
      <c r="BN73" s="1278"/>
      <c r="BO73" s="1278"/>
      <c r="BP73" s="1275"/>
      <c r="BQ73" s="1275"/>
      <c r="BR73" s="1275"/>
      <c r="BS73" s="1275"/>
      <c r="BT73" s="1275"/>
      <c r="BU73" s="1275"/>
      <c r="BV73" s="1275"/>
      <c r="BW73" s="1275"/>
      <c r="BX73" s="1275"/>
      <c r="BY73" s="1275"/>
      <c r="BZ73" s="1275"/>
      <c r="CA73" s="1275"/>
      <c r="CB73" s="1275"/>
      <c r="CC73" s="1275"/>
      <c r="CD73" s="1275"/>
      <c r="CE73" s="1275"/>
      <c r="CF73" s="1275"/>
      <c r="CG73" s="1275"/>
      <c r="CH73" s="1275"/>
      <c r="CI73" s="1275"/>
      <c r="CJ73" s="1275"/>
      <c r="CK73" s="1275"/>
      <c r="CL73" s="1275"/>
      <c r="CM73" s="1275"/>
      <c r="CN73" s="1275"/>
      <c r="CO73" s="1275"/>
      <c r="CP73" s="1275"/>
      <c r="CQ73" s="1275"/>
      <c r="CR73" s="1275"/>
      <c r="CS73" s="1275"/>
      <c r="CT73" s="1275"/>
      <c r="CU73" s="1275"/>
      <c r="CV73" s="1275"/>
      <c r="CW73" s="1275"/>
      <c r="CX73" s="1275"/>
      <c r="CY73" s="1275"/>
      <c r="CZ73" s="1275"/>
      <c r="DA73" s="1275"/>
      <c r="DB73" s="1275"/>
      <c r="DC73" s="1275"/>
    </row>
    <row r="74" spans="2:107">
      <c r="B74" s="375"/>
      <c r="G74" s="1283"/>
      <c r="H74" s="1283"/>
      <c r="I74" s="1283"/>
      <c r="J74" s="1283"/>
      <c r="K74" s="1279"/>
      <c r="L74" s="1279"/>
      <c r="M74" s="1279"/>
      <c r="N74" s="1279"/>
      <c r="AM74" s="384"/>
      <c r="AN74" s="1278"/>
      <c r="AO74" s="1278"/>
      <c r="AP74" s="1278"/>
      <c r="AQ74" s="1278"/>
      <c r="AR74" s="1278"/>
      <c r="AS74" s="1278"/>
      <c r="AT74" s="1278"/>
      <c r="AU74" s="1278"/>
      <c r="AV74" s="1278"/>
      <c r="AW74" s="1278"/>
      <c r="AX74" s="1278"/>
      <c r="AY74" s="1278"/>
      <c r="AZ74" s="1278"/>
      <c r="BA74" s="1278"/>
      <c r="BB74" s="1278"/>
      <c r="BC74" s="1278"/>
      <c r="BD74" s="1278"/>
      <c r="BE74" s="1278"/>
      <c r="BF74" s="1278"/>
      <c r="BG74" s="1278"/>
      <c r="BH74" s="1278"/>
      <c r="BI74" s="1278"/>
      <c r="BJ74" s="1278"/>
      <c r="BK74" s="1278"/>
      <c r="BL74" s="1278"/>
      <c r="BM74" s="1278"/>
      <c r="BN74" s="1278"/>
      <c r="BO74" s="1278"/>
      <c r="BP74" s="1275"/>
      <c r="BQ74" s="1275"/>
      <c r="BR74" s="1275"/>
      <c r="BS74" s="1275"/>
      <c r="BT74" s="1275"/>
      <c r="BU74" s="1275"/>
      <c r="BV74" s="1275"/>
      <c r="BW74" s="1275"/>
      <c r="BX74" s="1275"/>
      <c r="BY74" s="1275"/>
      <c r="BZ74" s="1275"/>
      <c r="CA74" s="1275"/>
      <c r="CB74" s="1275"/>
      <c r="CC74" s="1275"/>
      <c r="CD74" s="1275"/>
      <c r="CE74" s="1275"/>
      <c r="CF74" s="1275"/>
      <c r="CG74" s="1275"/>
      <c r="CH74" s="1275"/>
      <c r="CI74" s="1275"/>
      <c r="CJ74" s="1275"/>
      <c r="CK74" s="1275"/>
      <c r="CL74" s="1275"/>
      <c r="CM74" s="1275"/>
      <c r="CN74" s="1275"/>
      <c r="CO74" s="1275"/>
      <c r="CP74" s="1275"/>
      <c r="CQ74" s="1275"/>
      <c r="CR74" s="1275"/>
      <c r="CS74" s="1275"/>
      <c r="CT74" s="1275"/>
      <c r="CU74" s="1275"/>
      <c r="CV74" s="1275"/>
      <c r="CW74" s="1275"/>
      <c r="CX74" s="1275"/>
      <c r="CY74" s="1275"/>
      <c r="CZ74" s="1275"/>
      <c r="DA74" s="1275"/>
      <c r="DB74" s="1275"/>
      <c r="DC74" s="1275"/>
    </row>
    <row r="75" spans="2:107">
      <c r="B75" s="375"/>
      <c r="G75" s="1283"/>
      <c r="H75" s="1283"/>
      <c r="I75" s="1281"/>
      <c r="J75" s="1281"/>
      <c r="K75" s="1282"/>
      <c r="L75" s="1282"/>
      <c r="M75" s="1282"/>
      <c r="N75" s="1282"/>
      <c r="AM75" s="384"/>
      <c r="AN75" s="1278"/>
      <c r="AO75" s="1278"/>
      <c r="AP75" s="1278"/>
      <c r="AQ75" s="1278"/>
      <c r="AR75" s="1278"/>
      <c r="AS75" s="1278"/>
      <c r="AT75" s="1278"/>
      <c r="AU75" s="1278"/>
      <c r="AV75" s="1278"/>
      <c r="AW75" s="1278"/>
      <c r="AX75" s="1278"/>
      <c r="AY75" s="1278"/>
      <c r="AZ75" s="1278"/>
      <c r="BA75" s="1278"/>
      <c r="BB75" s="1278" t="s">
        <v>628</v>
      </c>
      <c r="BC75" s="1278"/>
      <c r="BD75" s="1278"/>
      <c r="BE75" s="1278"/>
      <c r="BF75" s="1278"/>
      <c r="BG75" s="1278"/>
      <c r="BH75" s="1278"/>
      <c r="BI75" s="1278"/>
      <c r="BJ75" s="1278"/>
      <c r="BK75" s="1278"/>
      <c r="BL75" s="1278"/>
      <c r="BM75" s="1278"/>
      <c r="BN75" s="1278"/>
      <c r="BO75" s="1278"/>
      <c r="BP75" s="1275">
        <v>6.8</v>
      </c>
      <c r="BQ75" s="1275"/>
      <c r="BR75" s="1275"/>
      <c r="BS75" s="1275"/>
      <c r="BT75" s="1275"/>
      <c r="BU75" s="1275"/>
      <c r="BV75" s="1275"/>
      <c r="BW75" s="1275"/>
      <c r="BX75" s="1275">
        <v>7.1</v>
      </c>
      <c r="BY75" s="1275"/>
      <c r="BZ75" s="1275"/>
      <c r="CA75" s="1275"/>
      <c r="CB75" s="1275"/>
      <c r="CC75" s="1275"/>
      <c r="CD75" s="1275"/>
      <c r="CE75" s="1275"/>
      <c r="CF75" s="1275">
        <v>7.3</v>
      </c>
      <c r="CG75" s="1275"/>
      <c r="CH75" s="1275"/>
      <c r="CI75" s="1275"/>
      <c r="CJ75" s="1275"/>
      <c r="CK75" s="1275"/>
      <c r="CL75" s="1275"/>
      <c r="CM75" s="1275"/>
      <c r="CN75" s="1275">
        <v>7.1</v>
      </c>
      <c r="CO75" s="1275"/>
      <c r="CP75" s="1275"/>
      <c r="CQ75" s="1275"/>
      <c r="CR75" s="1275"/>
      <c r="CS75" s="1275"/>
      <c r="CT75" s="1275"/>
      <c r="CU75" s="1275"/>
      <c r="CV75" s="1275">
        <v>6.7</v>
      </c>
      <c r="CW75" s="1275"/>
      <c r="CX75" s="1275"/>
      <c r="CY75" s="1275"/>
      <c r="CZ75" s="1275"/>
      <c r="DA75" s="1275"/>
      <c r="DB75" s="1275"/>
      <c r="DC75" s="1275"/>
    </row>
    <row r="76" spans="2:107">
      <c r="B76" s="375"/>
      <c r="G76" s="1283"/>
      <c r="H76" s="1283"/>
      <c r="I76" s="1281"/>
      <c r="J76" s="1281"/>
      <c r="K76" s="1282"/>
      <c r="L76" s="1282"/>
      <c r="M76" s="1282"/>
      <c r="N76" s="1282"/>
      <c r="AM76" s="384"/>
      <c r="AN76" s="1278"/>
      <c r="AO76" s="1278"/>
      <c r="AP76" s="1278"/>
      <c r="AQ76" s="1278"/>
      <c r="AR76" s="1278"/>
      <c r="AS76" s="1278"/>
      <c r="AT76" s="1278"/>
      <c r="AU76" s="1278"/>
      <c r="AV76" s="1278"/>
      <c r="AW76" s="1278"/>
      <c r="AX76" s="1278"/>
      <c r="AY76" s="1278"/>
      <c r="AZ76" s="1278"/>
      <c r="BA76" s="1278"/>
      <c r="BB76" s="1278"/>
      <c r="BC76" s="1278"/>
      <c r="BD76" s="1278"/>
      <c r="BE76" s="1278"/>
      <c r="BF76" s="1278"/>
      <c r="BG76" s="1278"/>
      <c r="BH76" s="1278"/>
      <c r="BI76" s="1278"/>
      <c r="BJ76" s="1278"/>
      <c r="BK76" s="1278"/>
      <c r="BL76" s="1278"/>
      <c r="BM76" s="1278"/>
      <c r="BN76" s="1278"/>
      <c r="BO76" s="1278"/>
      <c r="BP76" s="1275"/>
      <c r="BQ76" s="1275"/>
      <c r="BR76" s="1275"/>
      <c r="BS76" s="1275"/>
      <c r="BT76" s="1275"/>
      <c r="BU76" s="1275"/>
      <c r="BV76" s="1275"/>
      <c r="BW76" s="1275"/>
      <c r="BX76" s="1275"/>
      <c r="BY76" s="1275"/>
      <c r="BZ76" s="1275"/>
      <c r="CA76" s="1275"/>
      <c r="CB76" s="1275"/>
      <c r="CC76" s="1275"/>
      <c r="CD76" s="1275"/>
      <c r="CE76" s="1275"/>
      <c r="CF76" s="1275"/>
      <c r="CG76" s="1275"/>
      <c r="CH76" s="1275"/>
      <c r="CI76" s="1275"/>
      <c r="CJ76" s="1275"/>
      <c r="CK76" s="1275"/>
      <c r="CL76" s="1275"/>
      <c r="CM76" s="1275"/>
      <c r="CN76" s="1275"/>
      <c r="CO76" s="1275"/>
      <c r="CP76" s="1275"/>
      <c r="CQ76" s="1275"/>
      <c r="CR76" s="1275"/>
      <c r="CS76" s="1275"/>
      <c r="CT76" s="1275"/>
      <c r="CU76" s="1275"/>
      <c r="CV76" s="1275"/>
      <c r="CW76" s="1275"/>
      <c r="CX76" s="1275"/>
      <c r="CY76" s="1275"/>
      <c r="CZ76" s="1275"/>
      <c r="DA76" s="1275"/>
      <c r="DB76" s="1275"/>
      <c r="DC76" s="1275"/>
    </row>
    <row r="77" spans="2:107">
      <c r="B77" s="375"/>
      <c r="G77" s="1281"/>
      <c r="H77" s="1281"/>
      <c r="I77" s="1281"/>
      <c r="J77" s="1281"/>
      <c r="K77" s="1279"/>
      <c r="L77" s="1279"/>
      <c r="M77" s="1279"/>
      <c r="N77" s="1279"/>
      <c r="AN77" s="1280" t="s">
        <v>625</v>
      </c>
      <c r="AO77" s="1280"/>
      <c r="AP77" s="1280"/>
      <c r="AQ77" s="1280"/>
      <c r="AR77" s="1280"/>
      <c r="AS77" s="1280"/>
      <c r="AT77" s="1280"/>
      <c r="AU77" s="1280"/>
      <c r="AV77" s="1280"/>
      <c r="AW77" s="1280"/>
      <c r="AX77" s="1280"/>
      <c r="AY77" s="1280"/>
      <c r="AZ77" s="1280"/>
      <c r="BA77" s="1280"/>
      <c r="BB77" s="1278" t="s">
        <v>623</v>
      </c>
      <c r="BC77" s="1278"/>
      <c r="BD77" s="1278"/>
      <c r="BE77" s="1278"/>
      <c r="BF77" s="1278"/>
      <c r="BG77" s="1278"/>
      <c r="BH77" s="1278"/>
      <c r="BI77" s="1278"/>
      <c r="BJ77" s="1278"/>
      <c r="BK77" s="1278"/>
      <c r="BL77" s="1278"/>
      <c r="BM77" s="1278"/>
      <c r="BN77" s="1278"/>
      <c r="BO77" s="1278"/>
      <c r="BP77" s="1275">
        <v>37.700000000000003</v>
      </c>
      <c r="BQ77" s="1275"/>
      <c r="BR77" s="1275"/>
      <c r="BS77" s="1275"/>
      <c r="BT77" s="1275"/>
      <c r="BU77" s="1275"/>
      <c r="BV77" s="1275"/>
      <c r="BW77" s="1275"/>
      <c r="BX77" s="1275">
        <v>37.9</v>
      </c>
      <c r="BY77" s="1275"/>
      <c r="BZ77" s="1275"/>
      <c r="CA77" s="1275"/>
      <c r="CB77" s="1275"/>
      <c r="CC77" s="1275"/>
      <c r="CD77" s="1275"/>
      <c r="CE77" s="1275"/>
      <c r="CF77" s="1275">
        <v>38.700000000000003</v>
      </c>
      <c r="CG77" s="1275"/>
      <c r="CH77" s="1275"/>
      <c r="CI77" s="1275"/>
      <c r="CJ77" s="1275"/>
      <c r="CK77" s="1275"/>
      <c r="CL77" s="1275"/>
      <c r="CM77" s="1275"/>
      <c r="CN77" s="1275">
        <v>32.5</v>
      </c>
      <c r="CO77" s="1275"/>
      <c r="CP77" s="1275"/>
      <c r="CQ77" s="1275"/>
      <c r="CR77" s="1275"/>
      <c r="CS77" s="1275"/>
      <c r="CT77" s="1275"/>
      <c r="CU77" s="1275"/>
      <c r="CV77" s="1275">
        <v>23</v>
      </c>
      <c r="CW77" s="1275"/>
      <c r="CX77" s="1275"/>
      <c r="CY77" s="1275"/>
      <c r="CZ77" s="1275"/>
      <c r="DA77" s="1275"/>
      <c r="DB77" s="1275"/>
      <c r="DC77" s="1275"/>
    </row>
    <row r="78" spans="2:107">
      <c r="B78" s="375"/>
      <c r="G78" s="1281"/>
      <c r="H78" s="1281"/>
      <c r="I78" s="1281"/>
      <c r="J78" s="1281"/>
      <c r="K78" s="1279"/>
      <c r="L78" s="1279"/>
      <c r="M78" s="1279"/>
      <c r="N78" s="1279"/>
      <c r="AN78" s="1280"/>
      <c r="AO78" s="1280"/>
      <c r="AP78" s="1280"/>
      <c r="AQ78" s="1280"/>
      <c r="AR78" s="1280"/>
      <c r="AS78" s="1280"/>
      <c r="AT78" s="1280"/>
      <c r="AU78" s="1280"/>
      <c r="AV78" s="1280"/>
      <c r="AW78" s="1280"/>
      <c r="AX78" s="1280"/>
      <c r="AY78" s="1280"/>
      <c r="AZ78" s="1280"/>
      <c r="BA78" s="1280"/>
      <c r="BB78" s="1278"/>
      <c r="BC78" s="1278"/>
      <c r="BD78" s="1278"/>
      <c r="BE78" s="1278"/>
      <c r="BF78" s="1278"/>
      <c r="BG78" s="1278"/>
      <c r="BH78" s="1278"/>
      <c r="BI78" s="1278"/>
      <c r="BJ78" s="1278"/>
      <c r="BK78" s="1278"/>
      <c r="BL78" s="1278"/>
      <c r="BM78" s="1278"/>
      <c r="BN78" s="1278"/>
      <c r="BO78" s="1278"/>
      <c r="BP78" s="1275"/>
      <c r="BQ78" s="1275"/>
      <c r="BR78" s="1275"/>
      <c r="BS78" s="1275"/>
      <c r="BT78" s="1275"/>
      <c r="BU78" s="1275"/>
      <c r="BV78" s="1275"/>
      <c r="BW78" s="1275"/>
      <c r="BX78" s="1275"/>
      <c r="BY78" s="1275"/>
      <c r="BZ78" s="1275"/>
      <c r="CA78" s="1275"/>
      <c r="CB78" s="1275"/>
      <c r="CC78" s="1275"/>
      <c r="CD78" s="1275"/>
      <c r="CE78" s="1275"/>
      <c r="CF78" s="1275"/>
      <c r="CG78" s="1275"/>
      <c r="CH78" s="1275"/>
      <c r="CI78" s="1275"/>
      <c r="CJ78" s="1275"/>
      <c r="CK78" s="1275"/>
      <c r="CL78" s="1275"/>
      <c r="CM78" s="1275"/>
      <c r="CN78" s="1275"/>
      <c r="CO78" s="1275"/>
      <c r="CP78" s="1275"/>
      <c r="CQ78" s="1275"/>
      <c r="CR78" s="1275"/>
      <c r="CS78" s="1275"/>
      <c r="CT78" s="1275"/>
      <c r="CU78" s="1275"/>
      <c r="CV78" s="1275"/>
      <c r="CW78" s="1275"/>
      <c r="CX78" s="1275"/>
      <c r="CY78" s="1275"/>
      <c r="CZ78" s="1275"/>
      <c r="DA78" s="1275"/>
      <c r="DB78" s="1275"/>
      <c r="DC78" s="1275"/>
    </row>
    <row r="79" spans="2:107">
      <c r="B79" s="375"/>
      <c r="G79" s="1281"/>
      <c r="H79" s="1281"/>
      <c r="I79" s="1276"/>
      <c r="J79" s="1276"/>
      <c r="K79" s="1277"/>
      <c r="L79" s="1277"/>
      <c r="M79" s="1277"/>
      <c r="N79" s="1277"/>
      <c r="AN79" s="1280"/>
      <c r="AO79" s="1280"/>
      <c r="AP79" s="1280"/>
      <c r="AQ79" s="1280"/>
      <c r="AR79" s="1280"/>
      <c r="AS79" s="1280"/>
      <c r="AT79" s="1280"/>
      <c r="AU79" s="1280"/>
      <c r="AV79" s="1280"/>
      <c r="AW79" s="1280"/>
      <c r="AX79" s="1280"/>
      <c r="AY79" s="1280"/>
      <c r="AZ79" s="1280"/>
      <c r="BA79" s="1280"/>
      <c r="BB79" s="1278" t="s">
        <v>628</v>
      </c>
      <c r="BC79" s="1278"/>
      <c r="BD79" s="1278"/>
      <c r="BE79" s="1278"/>
      <c r="BF79" s="1278"/>
      <c r="BG79" s="1278"/>
      <c r="BH79" s="1278"/>
      <c r="BI79" s="1278"/>
      <c r="BJ79" s="1278"/>
      <c r="BK79" s="1278"/>
      <c r="BL79" s="1278"/>
      <c r="BM79" s="1278"/>
      <c r="BN79" s="1278"/>
      <c r="BO79" s="1278"/>
      <c r="BP79" s="1275">
        <v>8.9</v>
      </c>
      <c r="BQ79" s="1275"/>
      <c r="BR79" s="1275"/>
      <c r="BS79" s="1275"/>
      <c r="BT79" s="1275"/>
      <c r="BU79" s="1275"/>
      <c r="BV79" s="1275"/>
      <c r="BW79" s="1275"/>
      <c r="BX79" s="1275">
        <v>8.6999999999999993</v>
      </c>
      <c r="BY79" s="1275"/>
      <c r="BZ79" s="1275"/>
      <c r="CA79" s="1275"/>
      <c r="CB79" s="1275"/>
      <c r="CC79" s="1275"/>
      <c r="CD79" s="1275"/>
      <c r="CE79" s="1275"/>
      <c r="CF79" s="1275">
        <v>8.8000000000000007</v>
      </c>
      <c r="CG79" s="1275"/>
      <c r="CH79" s="1275"/>
      <c r="CI79" s="1275"/>
      <c r="CJ79" s="1275"/>
      <c r="CK79" s="1275"/>
      <c r="CL79" s="1275"/>
      <c r="CM79" s="1275"/>
      <c r="CN79" s="1275">
        <v>8.6999999999999993</v>
      </c>
      <c r="CO79" s="1275"/>
      <c r="CP79" s="1275"/>
      <c r="CQ79" s="1275"/>
      <c r="CR79" s="1275"/>
      <c r="CS79" s="1275"/>
      <c r="CT79" s="1275"/>
      <c r="CU79" s="1275"/>
      <c r="CV79" s="1275">
        <v>8.1999999999999993</v>
      </c>
      <c r="CW79" s="1275"/>
      <c r="CX79" s="1275"/>
      <c r="CY79" s="1275"/>
      <c r="CZ79" s="1275"/>
      <c r="DA79" s="1275"/>
      <c r="DB79" s="1275"/>
      <c r="DC79" s="1275"/>
    </row>
    <row r="80" spans="2:107">
      <c r="B80" s="375"/>
      <c r="G80" s="1281"/>
      <c r="H80" s="1281"/>
      <c r="I80" s="1276"/>
      <c r="J80" s="1276"/>
      <c r="K80" s="1277"/>
      <c r="L80" s="1277"/>
      <c r="M80" s="1277"/>
      <c r="N80" s="1277"/>
      <c r="AN80" s="1280"/>
      <c r="AO80" s="1280"/>
      <c r="AP80" s="1280"/>
      <c r="AQ80" s="1280"/>
      <c r="AR80" s="1280"/>
      <c r="AS80" s="1280"/>
      <c r="AT80" s="1280"/>
      <c r="AU80" s="1280"/>
      <c r="AV80" s="1280"/>
      <c r="AW80" s="1280"/>
      <c r="AX80" s="1280"/>
      <c r="AY80" s="1280"/>
      <c r="AZ80" s="1280"/>
      <c r="BA80" s="1280"/>
      <c r="BB80" s="1278"/>
      <c r="BC80" s="1278"/>
      <c r="BD80" s="1278"/>
      <c r="BE80" s="1278"/>
      <c r="BF80" s="1278"/>
      <c r="BG80" s="1278"/>
      <c r="BH80" s="1278"/>
      <c r="BI80" s="1278"/>
      <c r="BJ80" s="1278"/>
      <c r="BK80" s="1278"/>
      <c r="BL80" s="1278"/>
      <c r="BM80" s="1278"/>
      <c r="BN80" s="1278"/>
      <c r="BO80" s="1278"/>
      <c r="BP80" s="1275"/>
      <c r="BQ80" s="1275"/>
      <c r="BR80" s="1275"/>
      <c r="BS80" s="1275"/>
      <c r="BT80" s="1275"/>
      <c r="BU80" s="1275"/>
      <c r="BV80" s="1275"/>
      <c r="BW80" s="1275"/>
      <c r="BX80" s="1275"/>
      <c r="BY80" s="1275"/>
      <c r="BZ80" s="1275"/>
      <c r="CA80" s="1275"/>
      <c r="CB80" s="1275"/>
      <c r="CC80" s="1275"/>
      <c r="CD80" s="1275"/>
      <c r="CE80" s="1275"/>
      <c r="CF80" s="1275"/>
      <c r="CG80" s="1275"/>
      <c r="CH80" s="1275"/>
      <c r="CI80" s="1275"/>
      <c r="CJ80" s="1275"/>
      <c r="CK80" s="1275"/>
      <c r="CL80" s="1275"/>
      <c r="CM80" s="1275"/>
      <c r="CN80" s="1275"/>
      <c r="CO80" s="1275"/>
      <c r="CP80" s="1275"/>
      <c r="CQ80" s="1275"/>
      <c r="CR80" s="1275"/>
      <c r="CS80" s="1275"/>
      <c r="CT80" s="1275"/>
      <c r="CU80" s="1275"/>
      <c r="CV80" s="1275"/>
      <c r="CW80" s="1275"/>
      <c r="CX80" s="1275"/>
      <c r="CY80" s="1275"/>
      <c r="CZ80" s="1275"/>
      <c r="DA80" s="1275"/>
      <c r="DB80" s="1275"/>
      <c r="DC80" s="1275"/>
    </row>
    <row r="81" spans="2:109">
      <c r="B81" s="375"/>
    </row>
    <row r="82" spans="2:109" ht="17.25">
      <c r="B82" s="375"/>
      <c r="K82" s="402"/>
      <c r="L82" s="402"/>
      <c r="M82" s="402"/>
      <c r="N82" s="402"/>
      <c r="AQ82" s="402"/>
      <c r="AR82" s="402"/>
      <c r="AS82" s="402"/>
      <c r="AT82" s="402"/>
      <c r="BC82" s="402"/>
      <c r="BD82" s="402"/>
      <c r="BE82" s="402"/>
      <c r="BF82" s="402"/>
      <c r="BO82" s="402"/>
      <c r="BP82" s="402"/>
      <c r="BQ82" s="402"/>
      <c r="BR82" s="402"/>
      <c r="CA82" s="402"/>
      <c r="CB82" s="402"/>
      <c r="CC82" s="402"/>
      <c r="CD82" s="402"/>
      <c r="CM82" s="402"/>
      <c r="CN82" s="402"/>
      <c r="CO82" s="402"/>
      <c r="CP82" s="402"/>
      <c r="CY82" s="402"/>
      <c r="CZ82" s="402"/>
      <c r="DA82" s="402"/>
      <c r="DB82" s="402"/>
      <c r="DC82" s="402"/>
    </row>
    <row r="83" spans="2:109">
      <c r="B83" s="377"/>
      <c r="C83" s="378"/>
      <c r="D83" s="378"/>
      <c r="E83" s="378"/>
      <c r="F83" s="378"/>
      <c r="G83" s="378"/>
      <c r="H83" s="378"/>
      <c r="I83" s="378"/>
      <c r="J83" s="378"/>
      <c r="K83" s="378"/>
      <c r="L83" s="378"/>
      <c r="M83" s="378"/>
      <c r="N83" s="378"/>
      <c r="O83" s="378"/>
      <c r="P83" s="378"/>
      <c r="Q83" s="378"/>
      <c r="R83" s="378"/>
      <c r="S83" s="378"/>
      <c r="T83" s="378"/>
      <c r="U83" s="378"/>
      <c r="V83" s="378"/>
      <c r="W83" s="378"/>
      <c r="X83" s="378"/>
      <c r="Y83" s="378"/>
      <c r="Z83" s="378"/>
      <c r="AA83" s="378"/>
      <c r="AB83" s="378"/>
      <c r="AC83" s="378"/>
      <c r="AD83" s="378"/>
      <c r="AE83" s="378"/>
      <c r="AF83" s="378"/>
      <c r="AG83" s="378"/>
      <c r="AH83" s="378"/>
      <c r="AI83" s="378"/>
      <c r="AJ83" s="378"/>
      <c r="AK83" s="378"/>
      <c r="AL83" s="378"/>
      <c r="AM83" s="378"/>
      <c r="AN83" s="378"/>
      <c r="AO83" s="378"/>
      <c r="AP83" s="378"/>
      <c r="AQ83" s="378"/>
      <c r="AR83" s="378"/>
      <c r="AS83" s="378"/>
      <c r="AT83" s="378"/>
      <c r="AU83" s="378"/>
      <c r="AV83" s="378"/>
      <c r="AW83" s="378"/>
      <c r="AX83" s="378"/>
      <c r="AY83" s="378"/>
      <c r="AZ83" s="378"/>
      <c r="BA83" s="378"/>
      <c r="BB83" s="378"/>
      <c r="BC83" s="378"/>
      <c r="BD83" s="378"/>
      <c r="BE83" s="378"/>
      <c r="BF83" s="378"/>
      <c r="BG83" s="378"/>
      <c r="BH83" s="378"/>
      <c r="BI83" s="378"/>
      <c r="BJ83" s="378"/>
      <c r="BK83" s="378"/>
      <c r="BL83" s="378"/>
      <c r="BM83" s="378"/>
      <c r="BN83" s="378"/>
      <c r="BO83" s="378"/>
      <c r="BP83" s="378"/>
      <c r="BQ83" s="378"/>
      <c r="BR83" s="378"/>
      <c r="BS83" s="378"/>
      <c r="BT83" s="378"/>
      <c r="BU83" s="378"/>
      <c r="BV83" s="378"/>
      <c r="BW83" s="378"/>
      <c r="BX83" s="378"/>
      <c r="BY83" s="378"/>
      <c r="BZ83" s="378"/>
      <c r="CA83" s="378"/>
      <c r="CB83" s="378"/>
      <c r="CC83" s="378"/>
      <c r="CD83" s="378"/>
      <c r="CE83" s="378"/>
      <c r="CF83" s="378"/>
      <c r="CG83" s="378"/>
      <c r="CH83" s="378"/>
      <c r="CI83" s="378"/>
      <c r="CJ83" s="378"/>
      <c r="CK83" s="378"/>
      <c r="CL83" s="378"/>
      <c r="CM83" s="378"/>
      <c r="CN83" s="378"/>
      <c r="CO83" s="378"/>
      <c r="CP83" s="378"/>
      <c r="CQ83" s="378"/>
      <c r="CR83" s="378"/>
      <c r="CS83" s="378"/>
      <c r="CT83" s="378"/>
      <c r="CU83" s="378"/>
      <c r="CV83" s="378"/>
      <c r="CW83" s="378"/>
      <c r="CX83" s="378"/>
      <c r="CY83" s="378"/>
      <c r="CZ83" s="378"/>
      <c r="DA83" s="378"/>
      <c r="DB83" s="378"/>
      <c r="DC83" s="378"/>
      <c r="DD83" s="379"/>
    </row>
    <row r="84" spans="2:109">
      <c r="DD84" s="369"/>
      <c r="DE84" s="369"/>
    </row>
    <row r="85" spans="2:109">
      <c r="DD85" s="369"/>
      <c r="DE85" s="369"/>
    </row>
  </sheetData>
  <sheetProtection algorithmName="SHA-512" hashValue="ewVSYVObn9NqML2akhE54IxUfHcCWGIYa/CkirUGC56yIryQm9uGfw6FNvDk4RCC6MJCyu/O0+SLkoPCgmkm5A==" saltValue="qz9KukUK9VIWTeo+1qgiN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85" zoomScaleNormal="100" zoomScaleSheetLayoutView="70" workbookViewId="0"/>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438</v>
      </c>
    </row>
  </sheetData>
  <sheetProtection algorithmName="SHA-512" hashValue="wbidfgqQiGfvdVftYIt0Brr8ZGOPp+vUDTYm3+ONKTljzpG9TfgWAUO1wqo1Y2bkf+955ltqLE20DyRzyFPMeQ==" saltValue="TpJQ1UbfCoeIS/IKsnrFUA=="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abSelected="1" topLeftCell="A76" zoomScaleNormal="100" zoomScaleSheetLayoutView="55" workbookViewId="0"/>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438</v>
      </c>
    </row>
  </sheetData>
  <sheetProtection algorithmName="SHA-512" hashValue="xfnTMIKkbyGPUNHiVNVvEc9ePK+wnYUbzw0MBSUlSjtUkdIFXhUZPFigfFKkdl8yy/VRs1tmdUVf8i8rHwnLBw==" saltValue="sWyDmeYsAYer4bdnzLi9dg==" spinCount="100000"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488</v>
      </c>
      <c r="G2" s="148"/>
      <c r="H2" s="149"/>
    </row>
    <row r="3" spans="1:8">
      <c r="A3" s="145" t="s">
        <v>481</v>
      </c>
      <c r="B3" s="150"/>
      <c r="C3" s="151"/>
      <c r="D3" s="152">
        <v>115445</v>
      </c>
      <c r="E3" s="153"/>
      <c r="F3" s="154">
        <v>72656</v>
      </c>
      <c r="G3" s="155"/>
      <c r="H3" s="156"/>
    </row>
    <row r="4" spans="1:8">
      <c r="A4" s="157"/>
      <c r="B4" s="158"/>
      <c r="C4" s="159"/>
      <c r="D4" s="160">
        <v>49505</v>
      </c>
      <c r="E4" s="161"/>
      <c r="F4" s="162">
        <v>36448</v>
      </c>
      <c r="G4" s="163"/>
      <c r="H4" s="164"/>
    </row>
    <row r="5" spans="1:8">
      <c r="A5" s="145" t="s">
        <v>483</v>
      </c>
      <c r="B5" s="150"/>
      <c r="C5" s="151"/>
      <c r="D5" s="152">
        <v>117607</v>
      </c>
      <c r="E5" s="153"/>
      <c r="F5" s="154">
        <v>65080</v>
      </c>
      <c r="G5" s="155"/>
      <c r="H5" s="156"/>
    </row>
    <row r="6" spans="1:8">
      <c r="A6" s="157"/>
      <c r="B6" s="158"/>
      <c r="C6" s="159"/>
      <c r="D6" s="160">
        <v>68459</v>
      </c>
      <c r="E6" s="161"/>
      <c r="F6" s="162">
        <v>38201</v>
      </c>
      <c r="G6" s="163"/>
      <c r="H6" s="164"/>
    </row>
    <row r="7" spans="1:8">
      <c r="A7" s="145" t="s">
        <v>484</v>
      </c>
      <c r="B7" s="150"/>
      <c r="C7" s="151"/>
      <c r="D7" s="152">
        <v>115534</v>
      </c>
      <c r="E7" s="153"/>
      <c r="F7" s="154">
        <v>79288</v>
      </c>
      <c r="G7" s="155"/>
      <c r="H7" s="156"/>
    </row>
    <row r="8" spans="1:8">
      <c r="A8" s="157"/>
      <c r="B8" s="158"/>
      <c r="C8" s="159"/>
      <c r="D8" s="160">
        <v>72399</v>
      </c>
      <c r="E8" s="161"/>
      <c r="F8" s="162">
        <v>41870</v>
      </c>
      <c r="G8" s="163"/>
      <c r="H8" s="164"/>
    </row>
    <row r="9" spans="1:8">
      <c r="A9" s="145" t="s">
        <v>485</v>
      </c>
      <c r="B9" s="150"/>
      <c r="C9" s="151"/>
      <c r="D9" s="152">
        <v>129069</v>
      </c>
      <c r="E9" s="153"/>
      <c r="F9" s="154">
        <v>84962</v>
      </c>
      <c r="G9" s="155"/>
      <c r="H9" s="156"/>
    </row>
    <row r="10" spans="1:8">
      <c r="A10" s="157"/>
      <c r="B10" s="158"/>
      <c r="C10" s="159"/>
      <c r="D10" s="160">
        <v>78342</v>
      </c>
      <c r="E10" s="161"/>
      <c r="F10" s="162">
        <v>42793</v>
      </c>
      <c r="G10" s="163"/>
      <c r="H10" s="164"/>
    </row>
    <row r="11" spans="1:8">
      <c r="A11" s="145" t="s">
        <v>486</v>
      </c>
      <c r="B11" s="150"/>
      <c r="C11" s="151"/>
      <c r="D11" s="152">
        <v>143805</v>
      </c>
      <c r="E11" s="153"/>
      <c r="F11" s="154">
        <v>71279</v>
      </c>
      <c r="G11" s="155"/>
      <c r="H11" s="156"/>
    </row>
    <row r="12" spans="1:8">
      <c r="A12" s="157"/>
      <c r="B12" s="158"/>
      <c r="C12" s="165"/>
      <c r="D12" s="160">
        <v>76424</v>
      </c>
      <c r="E12" s="161"/>
      <c r="F12" s="162">
        <v>36731</v>
      </c>
      <c r="G12" s="163"/>
      <c r="H12" s="164"/>
    </row>
    <row r="13" spans="1:8">
      <c r="A13" s="145"/>
      <c r="B13" s="150"/>
      <c r="C13" s="166"/>
      <c r="D13" s="167">
        <v>124292</v>
      </c>
      <c r="E13" s="168"/>
      <c r="F13" s="169">
        <v>74653</v>
      </c>
      <c r="G13" s="170"/>
      <c r="H13" s="156"/>
    </row>
    <row r="14" spans="1:8">
      <c r="A14" s="157"/>
      <c r="B14" s="158"/>
      <c r="C14" s="159"/>
      <c r="D14" s="160">
        <v>69026</v>
      </c>
      <c r="E14" s="161"/>
      <c r="F14" s="162">
        <v>39209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3.66</v>
      </c>
      <c r="C19" s="171">
        <f>ROUND(VALUE(SUBSTITUTE(実質収支比率等に係る経年分析!G$48,"▲","-")),2)</f>
        <v>6.29</v>
      </c>
      <c r="D19" s="171">
        <f>ROUND(VALUE(SUBSTITUTE(実質収支比率等に係る経年分析!H$48,"▲","-")),2)</f>
        <v>6.04</v>
      </c>
      <c r="E19" s="171">
        <f>ROUND(VALUE(SUBSTITUTE(実質収支比率等に係る経年分析!I$48,"▲","-")),2)</f>
        <v>4.76</v>
      </c>
      <c r="F19" s="171">
        <f>ROUND(VALUE(SUBSTITUTE(実質収支比率等に係る経年分析!J$48,"▲","-")),2)</f>
        <v>8.2100000000000009</v>
      </c>
    </row>
    <row r="20" spans="1:11">
      <c r="A20" s="171" t="s">
        <v>55</v>
      </c>
      <c r="B20" s="171">
        <f>ROUND(VALUE(SUBSTITUTE(実質収支比率等に係る経年分析!F$47,"▲","-")),2)</f>
        <v>55.04</v>
      </c>
      <c r="C20" s="171">
        <f>ROUND(VALUE(SUBSTITUTE(実質収支比率等に係る経年分析!G$47,"▲","-")),2)</f>
        <v>56.65</v>
      </c>
      <c r="D20" s="171">
        <f>ROUND(VALUE(SUBSTITUTE(実質収支比率等に係る経年分析!H$47,"▲","-")),2)</f>
        <v>59.25</v>
      </c>
      <c r="E20" s="171">
        <f>ROUND(VALUE(SUBSTITUTE(実質収支比率等に係る経年分析!I$47,"▲","-")),2)</f>
        <v>60.6</v>
      </c>
      <c r="F20" s="171">
        <f>ROUND(VALUE(SUBSTITUTE(実質収支比率等に係る経年分析!J$47,"▲","-")),2)</f>
        <v>63.56</v>
      </c>
    </row>
    <row r="21" spans="1:11">
      <c r="A21" s="171" t="s">
        <v>56</v>
      </c>
      <c r="B21" s="171">
        <f>IF(ISNUMBER(VALUE(SUBSTITUTE(実質収支比率等に係る経年分析!F$49,"▲","-"))),ROUND(VALUE(SUBSTITUTE(実質収支比率等に係る経年分析!F$49,"▲","-")),2),NA())</f>
        <v>0.81</v>
      </c>
      <c r="C21" s="171">
        <f>IF(ISNUMBER(VALUE(SUBSTITUTE(実質収支比率等に係る経年分析!G$49,"▲","-"))),ROUND(VALUE(SUBSTITUTE(実質収支比率等に係る経年分析!G$49,"▲","-")),2),NA())</f>
        <v>4.49</v>
      </c>
      <c r="D21" s="171">
        <f>IF(ISNUMBER(VALUE(SUBSTITUTE(実質収支比率等に係る経年分析!H$49,"▲","-"))),ROUND(VALUE(SUBSTITUTE(実質収支比率等に係る経年分析!H$49,"▲","-")),2),NA())</f>
        <v>3.26</v>
      </c>
      <c r="E21" s="171">
        <f>IF(ISNUMBER(VALUE(SUBSTITUTE(実質収支比率等に係る経年分析!I$49,"▲","-"))),ROUND(VALUE(SUBSTITUTE(実質収支比率等に係る経年分析!I$49,"▲","-")),2),NA())</f>
        <v>2.2200000000000002</v>
      </c>
      <c r="F21" s="171">
        <f>IF(ISNUMBER(VALUE(SUBSTITUTE(実質収支比率等に係る経年分析!J$49,"▲","-"))),ROUND(VALUE(SUBSTITUTE(実質収支比率等に係る経年分析!J$49,"▲","-")),2),NA())</f>
        <v>7.87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0.22</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0.04</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三好市後期高齢者医療特別会計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0.01</v>
      </c>
    </row>
    <row r="30" spans="1:11">
      <c r="A30" s="172" t="str">
        <f>IF(連結実質赤字比率に係る赤字・黒字の構成分析!C$40="",NA(),連結実質赤字比率に係る赤字・黒字の構成分析!C$40)</f>
        <v>三好市浄化槽事業特別会計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0.03</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0.02</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0.21</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0.01</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0.02</v>
      </c>
    </row>
    <row r="31" spans="1:11">
      <c r="A31" s="172" t="str">
        <f>IF(連結実質赤字比率に係る赤字・黒字の構成分析!C$39="",NA(),連結実質赤字比率に係る赤字・黒字の構成分析!C$39)</f>
        <v>三好市簡易水道事業特別会計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0.04</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0.06</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0.05</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0.04</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0.04</v>
      </c>
    </row>
    <row r="32" spans="1:11">
      <c r="A32" s="172" t="str">
        <f>IF(連結実質赤字比率に係る赤字・黒字の構成分析!C$38="",NA(),連結実質赤字比率に係る赤字・黒字の構成分析!C$38)</f>
        <v>三好市農業集落排水事業特別会計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0.1</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0.09</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0.09</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0.09</v>
      </c>
    </row>
    <row r="33" spans="1:16">
      <c r="A33" s="172" t="str">
        <f>IF(連結実質赤字比率に係る赤字・黒字の構成分析!C$37="",NA(),連結実質赤字比率に係る赤字・黒字の構成分析!C$37)</f>
        <v>三好市国民健康保険市立三野病院特別会計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1.79</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1.51</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1.44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1.18</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1.25</v>
      </c>
    </row>
    <row r="34" spans="1:16">
      <c r="A34" s="172" t="str">
        <f>IF(連結実質赤字比率に係る赤字・黒字の構成分析!C$36="",NA(),連結実質赤字比率に係る赤字・黒字の構成分析!C$36)</f>
        <v>三好市水道事業会計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3.55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3.16</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2.8</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3.07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3.18</v>
      </c>
    </row>
    <row r="35" spans="1:16">
      <c r="A35" s="172" t="str">
        <f>IF(連結実質赤字比率に係る赤字・黒字の構成分析!C$35="",NA(),連結実質赤字比率に係る赤字・黒字の構成分析!C$35)</f>
        <v>三好市国民健康保険特別会計（事業勘定分）</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3</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3.03</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3.33</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3.65</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4.12</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3.66</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6.28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6.03</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5.68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8.1999999999999993</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3691</v>
      </c>
      <c r="E42" s="173"/>
      <c r="F42" s="173"/>
      <c r="G42" s="173">
        <f>'実質公債費比率（分子）の構造'!L$52</f>
        <v>3563</v>
      </c>
      <c r="H42" s="173"/>
      <c r="I42" s="173"/>
      <c r="J42" s="173">
        <f>'実質公債費比率（分子）の構造'!M$52</f>
        <v>3357</v>
      </c>
      <c r="K42" s="173"/>
      <c r="L42" s="173"/>
      <c r="M42" s="173">
        <f>'実質公債費比率（分子）の構造'!N$52</f>
        <v>3279</v>
      </c>
      <c r="N42" s="173"/>
      <c r="O42" s="173"/>
      <c r="P42" s="173">
        <f>'実質公債費比率（分子）の構造'!O$52</f>
        <v>3030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t="str">
        <f>'実質公債費比率（分子）の構造'!K$50</f>
        <v>-</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22</v>
      </c>
      <c r="C45" s="173"/>
      <c r="D45" s="173"/>
      <c r="E45" s="173">
        <f>'実質公債費比率（分子）の構造'!L$49</f>
        <v>11</v>
      </c>
      <c r="F45" s="173"/>
      <c r="G45" s="173"/>
      <c r="H45" s="173">
        <f>'実質公債費比率（分子）の構造'!M$49</f>
        <v>7</v>
      </c>
      <c r="I45" s="173"/>
      <c r="J45" s="173"/>
      <c r="K45" s="173">
        <f>'実質公債費比率（分子）の構造'!N$49</f>
        <v>7</v>
      </c>
      <c r="L45" s="173"/>
      <c r="M45" s="173"/>
      <c r="N45" s="173">
        <f>'実質公債費比率（分子）の構造'!O$49</f>
        <v>7</v>
      </c>
      <c r="O45" s="173"/>
      <c r="P45" s="173"/>
    </row>
    <row r="46" spans="1:16">
      <c r="A46" s="173" t="s">
        <v>67</v>
      </c>
      <c r="B46" s="173">
        <f>'実質公債費比率（分子）の構造'!K$48</f>
        <v>282</v>
      </c>
      <c r="C46" s="173"/>
      <c r="D46" s="173"/>
      <c r="E46" s="173">
        <f>'実質公債費比率（分子）の構造'!L$48</f>
        <v>271</v>
      </c>
      <c r="F46" s="173"/>
      <c r="G46" s="173"/>
      <c r="H46" s="173">
        <f>'実質公債費比率（分子）の構造'!M$48</f>
        <v>271</v>
      </c>
      <c r="I46" s="173"/>
      <c r="J46" s="173"/>
      <c r="K46" s="173">
        <f>'実質公債費比率（分子）の構造'!N$48</f>
        <v>273</v>
      </c>
      <c r="L46" s="173"/>
      <c r="M46" s="173"/>
      <c r="N46" s="173">
        <f>'実質公債費比率（分子）の構造'!O$48</f>
        <v>280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4269</v>
      </c>
      <c r="C49" s="173"/>
      <c r="D49" s="173"/>
      <c r="E49" s="173">
        <f>'実質公債費比率（分子）の構造'!L$45</f>
        <v>4084</v>
      </c>
      <c r="F49" s="173"/>
      <c r="G49" s="173"/>
      <c r="H49" s="173">
        <f>'実質公債費比率（分子）の構造'!M$45</f>
        <v>3823</v>
      </c>
      <c r="I49" s="173"/>
      <c r="J49" s="173"/>
      <c r="K49" s="173">
        <f>'実質公債費比率（分子）の構造'!N$45</f>
        <v>3715</v>
      </c>
      <c r="L49" s="173"/>
      <c r="M49" s="173"/>
      <c r="N49" s="173">
        <f>'実質公債費比率（分子）の構造'!O$45</f>
        <v>3431</v>
      </c>
      <c r="O49" s="173"/>
      <c r="P49" s="173"/>
    </row>
    <row r="50" spans="1:16">
      <c r="A50" s="173" t="s">
        <v>71</v>
      </c>
      <c r="B50" s="173" t="e">
        <f>NA()</f>
        <v>#N/A</v>
      </c>
      <c r="C50" s="173">
        <f>IF(ISNUMBER('実質公債費比率（分子）の構造'!K$53),'実質公債費比率（分子）の構造'!K$53,NA())</f>
        <v>882</v>
      </c>
      <c r="D50" s="173" t="e">
        <f>NA()</f>
        <v>#N/A</v>
      </c>
      <c r="E50" s="173" t="e">
        <f>NA()</f>
        <v>#N/A</v>
      </c>
      <c r="F50" s="173">
        <f>IF(ISNUMBER('実質公債費比率（分子）の構造'!L$53),'実質公債費比率（分子）の構造'!L$53,NA())</f>
        <v>803</v>
      </c>
      <c r="G50" s="173" t="e">
        <f>NA()</f>
        <v>#N/A</v>
      </c>
      <c r="H50" s="173" t="e">
        <f>NA()</f>
        <v>#N/A</v>
      </c>
      <c r="I50" s="173">
        <f>IF(ISNUMBER('実質公債費比率（分子）の構造'!M$53),'実質公債費比率（分子）の構造'!M$53,NA())</f>
        <v>744</v>
      </c>
      <c r="J50" s="173" t="e">
        <f>NA()</f>
        <v>#N/A</v>
      </c>
      <c r="K50" s="173" t="e">
        <f>NA()</f>
        <v>#N/A</v>
      </c>
      <c r="L50" s="173">
        <f>IF(ISNUMBER('実質公債費比率（分子）の構造'!N$53),'実質公債費比率（分子）の構造'!N$53,NA())</f>
        <v>716</v>
      </c>
      <c r="M50" s="173" t="e">
        <f>NA()</f>
        <v>#N/A</v>
      </c>
      <c r="N50" s="173" t="e">
        <f>NA()</f>
        <v>#N/A</v>
      </c>
      <c r="O50" s="173">
        <f>IF(ISNUMBER('実質公債費比率（分子）の構造'!O$53),'実質公債費比率（分子）の構造'!O$53,NA())</f>
        <v>688</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28496</v>
      </c>
      <c r="E56" s="172"/>
      <c r="F56" s="172"/>
      <c r="G56" s="172">
        <f>'将来負担比率（分子）の構造'!J$52</f>
        <v>27275</v>
      </c>
      <c r="H56" s="172"/>
      <c r="I56" s="172"/>
      <c r="J56" s="172">
        <f>'将来負担比率（分子）の構造'!K$52</f>
        <v>27024</v>
      </c>
      <c r="K56" s="172"/>
      <c r="L56" s="172"/>
      <c r="M56" s="172">
        <f>'将来負担比率（分子）の構造'!L$52</f>
        <v>26393</v>
      </c>
      <c r="N56" s="172"/>
      <c r="O56" s="172"/>
      <c r="P56" s="172">
        <f>'将来負担比率（分子）の構造'!M$52</f>
        <v>25908</v>
      </c>
    </row>
    <row r="57" spans="1:16">
      <c r="A57" s="172" t="s">
        <v>42</v>
      </c>
      <c r="B57" s="172"/>
      <c r="C57" s="172"/>
      <c r="D57" s="172">
        <f>'将来負担比率（分子）の構造'!I$51</f>
        <v>434</v>
      </c>
      <c r="E57" s="172"/>
      <c r="F57" s="172"/>
      <c r="G57" s="172">
        <f>'将来負担比率（分子）の構造'!J$51</f>
        <v>373</v>
      </c>
      <c r="H57" s="172"/>
      <c r="I57" s="172"/>
      <c r="J57" s="172">
        <f>'将来負担比率（分子）の構造'!K$51</f>
        <v>333</v>
      </c>
      <c r="K57" s="172"/>
      <c r="L57" s="172"/>
      <c r="M57" s="172">
        <f>'将来負担比率（分子）の構造'!L$51</f>
        <v>330</v>
      </c>
      <c r="N57" s="172"/>
      <c r="O57" s="172"/>
      <c r="P57" s="172">
        <f>'将来負担比率（分子）の構造'!M$51</f>
        <v>422</v>
      </c>
    </row>
    <row r="58" spans="1:16">
      <c r="A58" s="172" t="s">
        <v>41</v>
      </c>
      <c r="B58" s="172"/>
      <c r="C58" s="172"/>
      <c r="D58" s="172">
        <f>'将来負担比率（分子）の構造'!I$50</f>
        <v>20179</v>
      </c>
      <c r="E58" s="172"/>
      <c r="F58" s="172"/>
      <c r="G58" s="172">
        <f>'将来負担比率（分子）の構造'!J$50</f>
        <v>20210</v>
      </c>
      <c r="H58" s="172"/>
      <c r="I58" s="172"/>
      <c r="J58" s="172">
        <f>'将来負担比率（分子）の構造'!K$50</f>
        <v>20630</v>
      </c>
      <c r="K58" s="172"/>
      <c r="L58" s="172"/>
      <c r="M58" s="172">
        <f>'将来負担比率（分子）の構造'!L$50</f>
        <v>20939</v>
      </c>
      <c r="N58" s="172"/>
      <c r="O58" s="172"/>
      <c r="P58" s="172">
        <f>'将来負担比率（分子）の構造'!M$50</f>
        <v>21526</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f>'将来負担比率（分子）の構造'!I$46</f>
        <v>0</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4477</v>
      </c>
      <c r="C62" s="172"/>
      <c r="D62" s="172"/>
      <c r="E62" s="172">
        <f>'将来負担比率（分子）の構造'!J$45</f>
        <v>4561</v>
      </c>
      <c r="F62" s="172"/>
      <c r="G62" s="172"/>
      <c r="H62" s="172">
        <f>'将来負担比率（分子）の構造'!K$45</f>
        <v>4393</v>
      </c>
      <c r="I62" s="172"/>
      <c r="J62" s="172"/>
      <c r="K62" s="172">
        <f>'将来負担比率（分子）の構造'!L$45</f>
        <v>4274</v>
      </c>
      <c r="L62" s="172"/>
      <c r="M62" s="172"/>
      <c r="N62" s="172">
        <f>'将来負担比率（分子）の構造'!M$45</f>
        <v>4201</v>
      </c>
      <c r="O62" s="172"/>
      <c r="P62" s="172"/>
    </row>
    <row r="63" spans="1:16">
      <c r="A63" s="172" t="s">
        <v>34</v>
      </c>
      <c r="B63" s="172">
        <f>'将来負担比率（分子）の構造'!I$44</f>
        <v>50</v>
      </c>
      <c r="C63" s="172"/>
      <c r="D63" s="172"/>
      <c r="E63" s="172">
        <f>'将来負担比率（分子）の構造'!J$44</f>
        <v>35</v>
      </c>
      <c r="F63" s="172"/>
      <c r="G63" s="172"/>
      <c r="H63" s="172">
        <f>'将来負担比率（分子）の構造'!K$44</f>
        <v>26</v>
      </c>
      <c r="I63" s="172"/>
      <c r="J63" s="172"/>
      <c r="K63" s="172">
        <f>'将来負担比率（分子）の構造'!L$44</f>
        <v>17</v>
      </c>
      <c r="L63" s="172"/>
      <c r="M63" s="172"/>
      <c r="N63" s="172">
        <f>'将来負担比率（分子）の構造'!M$44</f>
        <v>10</v>
      </c>
      <c r="O63" s="172"/>
      <c r="P63" s="172"/>
    </row>
    <row r="64" spans="1:16">
      <c r="A64" s="172" t="s">
        <v>33</v>
      </c>
      <c r="B64" s="172">
        <f>'将来負担比率（分子）の構造'!I$43</f>
        <v>2111</v>
      </c>
      <c r="C64" s="172"/>
      <c r="D64" s="172"/>
      <c r="E64" s="172">
        <f>'将来負担比率（分子）の構造'!J$43</f>
        <v>2096</v>
      </c>
      <c r="F64" s="172"/>
      <c r="G64" s="172"/>
      <c r="H64" s="172">
        <f>'将来負担比率（分子）の構造'!K$43</f>
        <v>3314</v>
      </c>
      <c r="I64" s="172"/>
      <c r="J64" s="172"/>
      <c r="K64" s="172">
        <f>'将来負担比率（分子）の構造'!L$43</f>
        <v>3310</v>
      </c>
      <c r="L64" s="172"/>
      <c r="M64" s="172"/>
      <c r="N64" s="172">
        <f>'将来負担比率（分子）の構造'!M$43</f>
        <v>2681</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34160</v>
      </c>
      <c r="C66" s="172"/>
      <c r="D66" s="172"/>
      <c r="E66" s="172">
        <f>'将来負担比率（分子）の構造'!J$41</f>
        <v>33196</v>
      </c>
      <c r="F66" s="172"/>
      <c r="G66" s="172"/>
      <c r="H66" s="172">
        <f>'将来負担比率（分子）の構造'!K$41</f>
        <v>32558</v>
      </c>
      <c r="I66" s="172"/>
      <c r="J66" s="172"/>
      <c r="K66" s="172">
        <f>'将来負担比率（分子）の構造'!L$41</f>
        <v>32396</v>
      </c>
      <c r="L66" s="172"/>
      <c r="M66" s="172"/>
      <c r="N66" s="172">
        <f>'将来負担比率（分子）の構造'!M$41</f>
        <v>32190</v>
      </c>
      <c r="O66" s="172"/>
      <c r="P66" s="172"/>
    </row>
    <row r="67" spans="1:16">
      <c r="A67" s="172" t="s">
        <v>75</v>
      </c>
      <c r="B67" s="172" t="e">
        <f>NA()</f>
        <v>#N/A</v>
      </c>
      <c r="C67" s="172">
        <f>IF(ISNUMBER('将来負担比率（分子）の構造'!I$53), IF('将来負担比率（分子）の構造'!I$53 &lt; 0, 0, '将来負担比率（分子）の構造'!I$53), NA())</f>
        <v>0</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8145</v>
      </c>
      <c r="C72" s="176">
        <f>基金残高に係る経年分析!G55</f>
        <v>8381</v>
      </c>
      <c r="D72" s="176">
        <f>基金残高に係る経年分析!H55</f>
        <v>8774</v>
      </c>
    </row>
    <row r="73" spans="1:16">
      <c r="A73" s="175" t="s">
        <v>78</v>
      </c>
      <c r="B73" s="176">
        <f>基金残高に係る経年分析!F56</f>
        <v>8705</v>
      </c>
      <c r="C73" s="176">
        <f>基金残高に係る経年分析!G56</f>
        <v>8718</v>
      </c>
      <c r="D73" s="176">
        <f>基金残高に係る経年分析!H56</f>
        <v>8854</v>
      </c>
    </row>
    <row r="74" spans="1:16">
      <c r="A74" s="175" t="s">
        <v>79</v>
      </c>
      <c r="B74" s="176">
        <f>基金残高に係る経年分析!F57</f>
        <v>6233</v>
      </c>
      <c r="C74" s="176">
        <f>基金残高に係る経年分析!G57</f>
        <v>6314</v>
      </c>
      <c r="D74" s="176">
        <f>基金残高に係る経年分析!H57</f>
        <v>6448</v>
      </c>
    </row>
  </sheetData>
  <sheetProtection algorithmName="SHA-512" hashValue="yE4r0iKaH7QDAAEjwTnqwUYMcS4Z0X4gQa1Hw/+koFCgqIYekwlFLtdOuyM/XObEwr5JWc+WiKqQNt4S5ON1Wg==" saltValue="rus9fySvjc93kXx89COd3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2023-10-10T05:34:06Z</cp:lastPrinted>
  <dcterms:created xsi:type="dcterms:W3CDTF">2023-02-20T06:51:18Z</dcterms:created>
  <dcterms:modified xsi:type="dcterms:W3CDTF">2023-10-10T05:34:10Z</dcterms:modified>
</cp:coreProperties>
</file>