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専用\□財政課共有　改　専用・財政課共有のデータをこちらに移行して整理\86その他公表・調査関係\15財政状況資料集(3・6・10月）\R3年度財政状況資料集\02結合（10月）\③提出用\"/>
    </mc:Choice>
  </mc:AlternateContent>
  <bookViews>
    <workbookView xWindow="0" yWindow="0" windowWidth="417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18"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CO34"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<sst xmlns="http://schemas.openxmlformats.org/spreadsheetml/2006/main" count="1131" uniqueCount="639">
  <si>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</si>
  <si>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</si>
  <si>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</si>
  <si>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</si>
  <si>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</si>
  <si>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</si>
  <si>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</si>
  <si>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</si>
  <si>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</si>
  <si>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</si>
  <si>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</si>
  <si>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</si>
  <si>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</si>
  <si>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</si>
  <si>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</si>
  <si>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</si>
  <si>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</si>
  <si>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</si>
  <si>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</si>
  <si>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</si>
  <si>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</si>
  <si>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</si>
  <si>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</si>
  <si>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</si>
  <si>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</si>
  <si>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</si>
  <si>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</si>
  <si>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</si>
  <si>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</si>
  <si>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</si>
  <si>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</si>
  <si>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</si>
  <si>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</si>
  <si>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</si>
  <si>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</si>
  <si>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</si>
  <si>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</si>
  <si>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</si>
  <si>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</si>
  <si>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</si>
  <si>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</si>
  <si>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</si>
  <si>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</si>
  <si>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</si>
  <si>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</si>
  <si>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</si>
  <si>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</si>
  <si>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</si>
  <si>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</si>
  <si>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</si>
  <si>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</si>
  <si>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</si>
  <si>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</si>
  <si>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</si>
  <si>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</si>
  <si>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</si>
  <si>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</si>
  <si>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</si>
  <si>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</si>
  <si>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</si>
  <si>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</si>
  <si>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</si>
  <si>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</si>
  <si>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</si>
  <si>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</si>
  <si>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</si>
  <si>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</si>
  <si>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</si>
  <si>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</si>
  <si>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</si>
  <si>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</si>
  <si>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</si>
  <si>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</si>
  <si>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</si>
  <si>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</si>
  <si>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</si>
  <si>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</si>
  <si>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</si>
  <si>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</si>
  <si>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</si>
  <si>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</si>
  <si>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</si>
  <si>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</si>
  <si>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</si>
  <si>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</si>
  <si>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</si>
  <si>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</si>
  <si>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</si>
  <si>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</si>
  <si>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</si>
  <si>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</si>
  <si>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</si>
  <si>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</si>
  <si>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</si>
  <si>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</si>
  <si>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</si>
  <si>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</si>
  <si>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</si>
  <si>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</si>
  <si>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</si>
  <si>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</si>
  <si>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</si>
  <si>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</si>
  <si>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</si>
  <si>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</si>
  <si>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</si>
  <si>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</si>
  <si>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</si>
  <si>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</si>
  <si>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</si>
  <si>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</si>
  <si>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</si>
  <si>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</si>
  <si>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</si>
  <si>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</si>
  <si>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</si>
  <si>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</si>
  <si>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</si>
  <si>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</si>
  <si>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</si>
  <si>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</si>
  <si>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</si>
  <si>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</si>
  <si>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</si>
  <si>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</si>
  <si>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</si>
  <si>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</si>
  <si>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</si>
  <si>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</si>
  <si>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</si>
  <si>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</si>
  <si>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</si>
  <si>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</si>
  <si>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</si>
  <si>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</si>
  <si>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</si>
  <si>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</si>
  <si>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</si>
  <si>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</si>
  <si>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</si>
  <si>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</si>
  <si>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</si>
  <si>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</si>
  <si>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</si>
  <si>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</si>
  <si>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</si>
  <si>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</si>
  <si>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</si>
  <si>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</si>
  <si>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</si>
  <si>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</si>
  <si>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</si>
  <si>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</si>
  <si>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</si>
  <si>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</si>
  <si>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</si>
  <si>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</si>
  <si>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</si>
  <si>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</si>
  <si>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</si>
  <si>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</si>
  <si>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</si>
  <si>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</si>
  <si>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</si>
  <si>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</si>
  <si>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</si>
  <si>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</si>
  <si>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</si>
  <si>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</si>
  <si>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</si>
  <si>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</si>
  <si>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</si>
  <si>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</si>
  <si>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</si>
  <si>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</si>
  <si>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</si>
  <si>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</si>
  <si>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</si>
  <si>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</si>
  <si>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</si>
  <si>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</si>
  <si>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</si>
  <si>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</si>
  <si>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</si>
  <si>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</si>
  <si>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</si>
  <si>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</si>
  <si>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</si>
  <si>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</si>
  <si>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</si>
  <si>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</si>
  <si>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</si>
  <si>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</si>
  <si>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</si>
  <si>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</si>
  <si>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</si>
  <si>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</si>
  <si>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</si>
  <si>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</si>
  <si>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</si>
  <si>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</si>
  <si>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</si>
  <si>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</si>
  <si>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</si>
  <si>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</si>
  <si>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</si>
  <si>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</si>
  <si>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</si>
  <si>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</si>
  <si>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</si>
  <si>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</si>
  <si>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</si>
  <si>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</si>
  <si>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</si>
  <si>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</si>
  <si>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</si>
  <si>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</si>
  <si>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</si>
  <si>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</si>
  <si>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</si>
  <si>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</si>
  <si>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</si>
  <si>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</si>
  <si>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</si>
  <si>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</si>
  <si>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</si>
  <si>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</si>
  <si>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</si>
  <si>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</si>
  <si>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</si>
  <si>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</si>
  <si>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</si>
  <si>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</si>
  <si>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</si>
  <si>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</si>
  <si>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</si>
  <si>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</si>
  <si>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</si>
  <si>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</si>
  <si>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</si>
  <si>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</si>
  <si>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</si>
  <si>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</si>
  <si>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</si>
  <si>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</si>
  <si>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</si>
  <si>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</si>
  <si>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</si>
  <si>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</si>
  <si>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</si>
  <si>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</si>
  <si>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</si>
  <si>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</si>
  <si>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</si>
  <si>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</si>
  <si>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</si>
  <si>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</si>
  <si>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</si>
  <si>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</si>
  <si>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</si>
  <si>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</si>
  <si>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</si>
  <si>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</si>
  <si>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</si>
  <si>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</si>
  <si>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</si>
  <si>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</si>
  <si>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</si>
  <si>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</si>
  <si>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</si>
  <si>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</si>
  <si>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</si>
  <si>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</si>
  <si>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</si>
  <si>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</si>
  <si>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</si>
  <si>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</si>
  <si>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</si>
  <si>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</si>
  <si>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</si>
  <si>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</si>
  <si>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</si>
  <si>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</si>
  <si>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</si>
  <si>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</si>
  <si>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</si>
  <si>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</si>
  <si>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</si>
  <si>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</si>
  <si>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</si>
  <si>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</si>
  <si>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</si>
  <si>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</si>
  <si>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</si>
  <si>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</si>
  <si>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</si>
  <si>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</si>
  <si>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</si>
  <si>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</si>
  <si>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</si>
  <si>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</si>
  <si>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</si>
  <si>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</si>
  <si>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</si>
  <si>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徳島県阿波市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</si>
  <si>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</si>
  <si>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</si>
  <si>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</si>
  <si>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</si>
  <si>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</si>
  <si>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</si>
  <si>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</si>
  <si>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</si>
  <si>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</si>
  <si>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</si>
  <si>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</si>
  <si>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</si>
  <si>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</si>
  <si>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</si>
  <si>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</si>
  <si>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</si>
  <si>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</si>
  <si>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</si>
  <si>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</si>
  <si>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</si>
  <si>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</si>
  <si>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</si>
  <si>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</si>
  <si>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</si>
  <si>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</si>
  <si>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</si>
  <si>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</si>
  <si>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</si>
  <si>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</si>
  <si>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</si>
  <si>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</si>
  <si>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</si>
  <si>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</si>
  <si>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</si>
  <si>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</si>
  <si>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</si>
  <si>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</si>
  <si>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</si>
  <si>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</si>
  <si>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</si>
  <si>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</si>
  <si>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</si>
  <si>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</si>
  <si>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</si>
  <si>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</si>
  <si>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</si>
  <si>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</si>
  <si>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</si>
  <si>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</si>
  <si>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</si>
  <si>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</si>
  <si>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</si>
  <si>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</si>
  <si>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</si>
  <si>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</si>
  <si>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</si>
  <si>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</si>
  <si>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</si>
  <si>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</si>
  <si>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</si>
  <si>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</si>
  <si>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</si>
  <si>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</si>
  <si>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</si>
  <si>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</si>
  <si>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</si>
  <si>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</si>
  <si>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</si>
  <si>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</si>
  <si>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</si>
  <si>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</si>
  <si>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</si>
  <si>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</si>
  <si>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</si>
  <si>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</si>
  <si>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</si>
  <si>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</si>
  <si>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</si>
  <si>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</si>
  <si>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</si>
  <si>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</si>
  <si>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</si>
  <si>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</si>
  <si>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</si>
  <si>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</si>
  <si>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</si>
  <si>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</si>
  <si>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</si>
  <si>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</si>
  <si>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</si>
  <si>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</si>
  <si>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</si>
  <si>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</si>
  <si>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</si>
  <si>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</si>
  <si>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</si>
  <si>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</si>
  <si>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</si>
  <si>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</si>
  <si>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</si>
  <si>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</si>
  <si>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</si>
  <si>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</si>
  <si>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</si>
  <si>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</si>
  <si>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</si>
  <si>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</si>
  <si>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</si>
  <si>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</si>
  <si>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</si>
  <si>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</si>
  <si>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</si>
  <si>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</si>
  <si>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</si>
  <si>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</si>
  <si>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</si>
  <si>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</si>
  <si>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</si>
  <si>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</si>
  <si>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</si>
  <si>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</si>
  <si>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</si>
  <si>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</si>
  <si>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</si>
  <si>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</si>
  <si>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</si>
  <si>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</si>
  <si>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</si>
  <si>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</si>
  <si>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</si>
  <si>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</si>
  <si>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</si>
  <si>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</si>
  <si>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</si>
  <si>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</si>
  <si>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</si>
  <si>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</si>
  <si>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</si>
  <si>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</si>
  <si>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</si>
  <si>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</si>
  <si>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</si>
  <si>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</si>
  <si>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</si>
  <si>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</si>
  <si>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</si>
  <si>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</si>
  <si>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</si>
  <si>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</si>
  <si>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</si>
  <si>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</si>
  <si>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</si>
  <si>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</si>
  <si>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</si>
  <si>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</si>
  <si>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</si>
  <si>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</si>
  <si>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</si>
  <si>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</si>
  <si>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</si>
  <si>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</si>
  <si>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</si>
  <si>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</si>
  <si>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</si>
  <si>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</si>
  <si>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</si>
  <si>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</si>
  <si>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</si>
  <si>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</si>
  <si>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</si>
  <si>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</si>
  <si>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</si>
  <si>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</si>
  <si>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</si>
  <si>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</si>
  <si>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</si>
  <si>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</si>
  <si>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</si>
  <si>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</si>
  <si>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</si>
  <si>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</si>
  <si>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</si>
  <si>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</si>
  <si>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</si>
  <si>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</si>
  <si>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</si>
  <si>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</si>
  <si>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</si>
  <si>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</si>
  <si>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</si>
  <si>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0.41</t>
  </si>
  <si>
    <t>▲ 6.85</t>
  </si>
  <si>
    <t>▲ 3.87</t>
  </si>
  <si>
    <t>▲ 1.04</t>
  </si>
  <si>
    <t>水道事業会計</t>
  </si>
  <si>
    <t>一般会計</t>
  </si>
  <si>
    <t>国民健康保険特別会計</t>
  </si>
  <si>
    <t>介護保険特別会計</t>
  </si>
  <si>
    <t>後期高齢者医療特別会計</t>
  </si>
  <si>
    <t>農業集落排水事業特別会計</t>
  </si>
  <si>
    <t>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</si>
  <si>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</si>
  <si>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</si>
  <si>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</si>
  <si>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</si>
  <si>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</si>
  <si>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</si>
  <si>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</si>
  <si>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</si>
  <si>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御所リゾート</t>
  </si>
  <si>
    <t>徳島県後期高齢者医療広域連合（一般会計）</t>
    <rPh sb="0" eb="2">
      <t>トクシマ</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</si>
  <si>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</si>
  <si>
    <t>阿北特別養護老人ホーム組合</t>
    <rPh sb="0" eb="2">
      <t>アホク</t>
    </rPh>
    <rPh sb="2" eb="4">
      <t>トクベツ</t>
    </rPh>
    <rPh sb="4" eb="6">
      <t>ヨウゴ</t>
    </rPh>
    <rPh sb="6" eb="8">
      <t>ロウジン</t>
    </rPh>
    <rPh sb="11" eb="13">
      <t>クミアイ</t>
    </rPh>
    <phoneticPr fontId="5"/>
  </si>
  <si>
    <t>中央広域環境施設組合</t>
    <rPh sb="0" eb="2">
      <t>チュウオウ</t>
    </rPh>
    <rPh sb="2" eb="4">
      <t>コウイキ</t>
    </rPh>
    <rPh sb="4" eb="6">
      <t>カンキョウ</t>
    </rPh>
    <rPh sb="6" eb="8">
      <t>シセツ</t>
    </rPh>
    <rPh sb="8" eb="10">
      <t>クミアイ</t>
    </rPh>
    <phoneticPr fontId="5"/>
  </si>
  <si>
    <t>阿北環境整備組合</t>
    <rPh sb="0" eb="2">
      <t>アホク</t>
    </rPh>
    <rPh sb="2" eb="4">
      <t>カンキョウ</t>
    </rPh>
    <rPh sb="4" eb="6">
      <t>セイビ</t>
    </rPh>
    <rPh sb="6" eb="8">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</si>
  <si>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</si>
  <si>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5"/>
  </si>
  <si>
    <t>徳島県市町村議会議員公務災害補償等組合</t>
    <rPh sb="3" eb="6">
      <t>シチョウソン</t>
    </rPh>
    <rPh sb="6" eb="8">
      <t>ギカイ</t>
    </rPh>
    <rPh sb="8" eb="10">
      <t>ギイン</t>
    </rPh>
    <rPh sb="10" eb="12">
      <t>コウム</t>
    </rPh>
    <rPh sb="12" eb="14">
      <t>サイガイ</t>
    </rPh>
    <rPh sb="14" eb="17">
      <t>ホショウトウ</t>
    </rPh>
    <rPh sb="17" eb="19">
      <t>クミアイ</t>
    </rPh>
    <phoneticPr fontId="5"/>
  </si>
  <si>
    <t>徳島中央広域連合（一般会計）</t>
    <rPh sb="0" eb="2">
      <t>トクシマ</t>
    </rPh>
    <rPh sb="2" eb="4">
      <t>チュウオウ</t>
    </rPh>
    <rPh sb="4" eb="6">
      <t>コウイキ</t>
    </rPh>
    <rPh sb="6" eb="8">
      <t>レンゴウ</t>
    </rPh>
    <rPh sb="9" eb="11">
      <t>イッパン</t>
    </rPh>
    <rPh sb="11" eb="13">
      <t>カイケイ</t>
    </rPh>
    <phoneticPr fontId="5"/>
  </si>
  <si>
    <t>徳島中央広域連合（中央地区広域振興事業特別会計）</t>
    <rPh sb="0" eb="2">
      <t>トクシマ</t>
    </rPh>
    <rPh sb="2" eb="4">
      <t>チュウオウ</t>
    </rPh>
    <rPh sb="4" eb="6">
      <t>コウイキ</t>
    </rPh>
    <rPh sb="6" eb="8">
      <t>レンゴウ</t>
    </rPh>
    <rPh sb="9" eb="11">
      <t>チュウオウ</t>
    </rPh>
    <rPh sb="11" eb="13">
      <t>チク</t>
    </rPh>
    <rPh sb="13" eb="15">
      <t>コウイキ</t>
    </rPh>
    <rPh sb="15" eb="17">
      <t>シンコウ</t>
    </rPh>
    <rPh sb="17" eb="19">
      <t>ジギョウ</t>
    </rPh>
    <rPh sb="19" eb="21">
      <t>トクベツ</t>
    </rPh>
    <rPh sb="21" eb="23">
      <t>カイケイ</t>
    </rPh>
    <phoneticPr fontId="5"/>
  </si>
  <si>
    <t>阿北火葬場管理組合</t>
    <rPh sb="0" eb="2">
      <t>アホク</t>
    </rPh>
    <rPh sb="2" eb="5">
      <t>カソウバ</t>
    </rPh>
    <rPh sb="5" eb="7">
      <t>カンリ</t>
    </rPh>
    <rPh sb="7" eb="9">
      <t>クミアイ</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</si>
  <si>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</si>
  <si>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</si>
  <si>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</si>
  <si>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</si>
  <si>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</si>
  <si>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</si>
  <si>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</si>
  <si>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</si>
  <si>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</si>
  <si>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</si>
  <si>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</si>
  <si>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</si>
  <si>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</si>
  <si>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まちづくり振興基金</t>
  </si>
  <si>
    <t>公共施設等総合管理基金</t>
  </si>
  <si>
    <t>教育施設整備基金</t>
  </si>
  <si>
    <t>情報システム施設整備基金</t>
  </si>
  <si>
    <t>地域福祉基金</t>
  </si>
  <si>
    <t>※8：職員の状況については、令和3年地方公務員給与実態調査に基づいている。</t>
    <phoneticPr fontId="2"/>
  </si>
  <si>
    <t>歳出合計</t>
    <phoneticPr fontId="5"/>
  </si>
  <si>
    <t>-</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</si>
  <si>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</si>
  <si>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</si>
  <si>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</si>
  <si>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</si>
  <si>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</si>
  <si>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</si>
  <si>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</si>
  <si>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</si>
  <si>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　うち臨時財政対策債</t>
    <phoneticPr fontId="5"/>
  </si>
  <si>
    <t>保険給付費</t>
    <phoneticPr fontId="5"/>
  </si>
  <si>
    <t>その他</t>
    <phoneticPr fontId="5"/>
  </si>
  <si>
    <t>-</t>
    <phoneticPr fontId="5"/>
  </si>
  <si>
    <t>-</t>
    <phoneticPr fontId="5"/>
  </si>
  <si>
    <t>　うち猶予特例債</t>
    <phoneticPr fontId="16"/>
  </si>
  <si>
    <t>-</t>
    <phoneticPr fontId="5"/>
  </si>
  <si>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</si>
  <si>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</si>
  <si>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</si>
  <si>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</si>
  <si>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</si>
  <si>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</si>
  <si>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交通</t>
    <phoneticPr fontId="5"/>
  </si>
  <si>
    <t>　積立金</t>
    <phoneticPr fontId="5"/>
  </si>
  <si>
    <t>工業用水道</t>
    <phoneticPr fontId="5"/>
  </si>
  <si>
    <t>　繰出金</t>
    <phoneticPr fontId="5"/>
  </si>
  <si>
    <t>下水道</t>
    <phoneticPr fontId="5"/>
  </si>
  <si>
    <t>　　うち一部事務組合負担金</t>
    <phoneticPr fontId="5"/>
  </si>
  <si>
    <t>上水道</t>
    <phoneticPr fontId="5"/>
  </si>
  <si>
    <t>合計</t>
    <phoneticPr fontId="5"/>
  </si>
  <si>
    <t>　維持補修費</t>
    <phoneticPr fontId="5"/>
  </si>
  <si>
    <t>　物件費</t>
    <phoneticPr fontId="5"/>
  </si>
  <si>
    <t>-</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</si>
  <si>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</si>
  <si>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</si>
  <si>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</si>
  <si>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</si>
  <si>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</si>
  <si>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</si>
  <si>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</si>
  <si>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</si>
  <si>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</si>
  <si>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</si>
  <si>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</si>
  <si>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</si>
  <si>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</si>
  <si>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</si>
  <si>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</si>
  <si>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</si>
  <si>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</si>
  <si>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</si>
  <si>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</si>
  <si>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</si>
  <si>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</si>
  <si>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　法定目的税</t>
    <phoneticPr fontId="5"/>
  </si>
  <si>
    <t>-</t>
    <phoneticPr fontId="5"/>
  </si>
  <si>
    <t>前年度繰上充用金</t>
    <phoneticPr fontId="5"/>
  </si>
  <si>
    <t>　個人住民税減収補塡特例交付金</t>
    <phoneticPr fontId="5"/>
  </si>
  <si>
    <t>　法定外普通税</t>
    <phoneticPr fontId="5"/>
  </si>
  <si>
    <t>　　特別土地保有税</t>
    <phoneticPr fontId="5"/>
  </si>
  <si>
    <t>法人事業税交付金</t>
    <phoneticPr fontId="16"/>
  </si>
  <si>
    <t>-</t>
    <phoneticPr fontId="5"/>
  </si>
  <si>
    <t>-</t>
    <phoneticPr fontId="5"/>
  </si>
  <si>
    <t>　　鉱産税</t>
    <phoneticPr fontId="5"/>
  </si>
  <si>
    <t>自動車税環境性能割交付金</t>
    <phoneticPr fontId="5"/>
  </si>
  <si>
    <t>　　市町村たばこ税</t>
    <phoneticPr fontId="5"/>
  </si>
  <si>
    <t>-</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</si>
  <si>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</si>
  <si>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</si>
  <si>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</si>
  <si>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</si>
  <si>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</si>
  <si>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</si>
  <si>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</si>
  <si>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</si>
  <si>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</si>
  <si>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</si>
  <si>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</si>
  <si>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</si>
  <si>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</si>
  <si>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徳島県阿波市</t>
    <phoneticPr fontId="25"/>
  </si>
  <si>
    <t>令和3年度</t>
    <phoneticPr fontId="2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</si>
  <si>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</si>
  <si>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</si>
  <si>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</si>
  <si>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</si>
  <si>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</si>
  <si>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の将来負担比率・実質公債費比率は、ともに類似団体平均より低い値となっている。実質公債費比率については、令和3年度は令和元年度同意借入分の元金償還が始まったことにより分子を構成する元利償還金の額は増えたが、分母を構成する普通交付税の追加交付があったことから、3か年平均では前年度から0.2ﾎﾟｲﾝﾄ改善された。しかしながらこれは一時的な改善に過ぎず、今後は合併特例期間も終了したことから普通交付税は減少する見込みであることに加え、交付税措置のある有利な地方債である合併特例債の活用期限も終了が近づいていることから、今後も実質公債費比率は上昇していくことが予想されるため、これまで以上に公債費の適正化に取り組んでいく必要がある。</t>
    <rPh sb="60" eb="62">
      <t>レイワ</t>
    </rPh>
    <rPh sb="62" eb="65">
      <t>ガンネンド</t>
    </rPh>
    <rPh sb="65" eb="67">
      <t>ドウイ</t>
    </rPh>
    <rPh sb="67" eb="69">
      <t>カリイレ</t>
    </rPh>
    <rPh sb="69" eb="70">
      <t>フン</t>
    </rPh>
    <rPh sb="71" eb="73">
      <t>ガンキン</t>
    </rPh>
    <rPh sb="73" eb="75">
      <t>ショウカン</t>
    </rPh>
    <rPh sb="76" eb="77">
      <t>ハジ</t>
    </rPh>
    <rPh sb="85" eb="87">
      <t>ブンシ</t>
    </rPh>
    <rPh sb="88" eb="90">
      <t>コウセイ</t>
    </rPh>
    <rPh sb="92" eb="97">
      <t>ガンリショウカンキン</t>
    </rPh>
    <rPh sb="98" eb="99">
      <t>ガク</t>
    </rPh>
    <rPh sb="100" eb="101">
      <t>フ</t>
    </rPh>
    <rPh sb="105" eb="107">
      <t>ブンボ</t>
    </rPh>
    <rPh sb="108" eb="110">
      <t>コウセイ</t>
    </rPh>
    <rPh sb="118" eb="120">
      <t>ツイカ</t>
    </rPh>
    <rPh sb="120" eb="122">
      <t>コウフ</t>
    </rPh>
    <rPh sb="133" eb="134">
      <t>ネン</t>
    </rPh>
    <rPh sb="134" eb="136">
      <t>ヘイキン</t>
    </rPh>
    <rPh sb="138" eb="141">
      <t>ゼンネンド</t>
    </rPh>
    <rPh sb="151" eb="153">
      <t>カイゼン</t>
    </rPh>
    <rPh sb="166" eb="169">
      <t>イチジテキ</t>
    </rPh>
    <rPh sb="170" eb="172">
      <t>カイゼン</t>
    </rPh>
    <rPh sb="173" eb="174">
      <t>ス</t>
    </rPh>
    <rPh sb="177" eb="179">
      <t>コンゴ</t>
    </rPh>
    <rPh sb="180" eb="184">
      <t>ガッペイトクレイ</t>
    </rPh>
    <rPh sb="184" eb="186">
      <t>キカン</t>
    </rPh>
    <rPh sb="187" eb="189">
      <t>シュウリョウ</t>
    </rPh>
    <rPh sb="195" eb="200">
      <t>フツウコウフゼイ</t>
    </rPh>
    <rPh sb="201" eb="203">
      <t>ゲンショウ</t>
    </rPh>
    <rPh sb="205" eb="207">
      <t>ミコ</t>
    </rPh>
    <rPh sb="214" eb="215">
      <t>クワ</t>
    </rPh>
    <rPh sb="225" eb="227">
      <t>ユウリ</t>
    </rPh>
    <rPh sb="228" eb="231">
      <t>チホウサイ</t>
    </rPh>
    <rPh sb="234" eb="236">
      <t>ガッペイ</t>
    </rPh>
    <rPh sb="236" eb="239">
      <t>トクレイサイ</t>
    </rPh>
    <rPh sb="240" eb="242">
      <t>カツヨウ</t>
    </rPh>
    <rPh sb="242" eb="244">
      <t>キゲン</t>
    </rPh>
    <rPh sb="245" eb="247">
      <t>シュウリョウ</t>
    </rPh>
    <rPh sb="248" eb="249">
      <t>チカ</t>
    </rPh>
    <rPh sb="279" eb="281">
      <t>ヨソウ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</si>
  <si>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</si>
  <si>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</si>
  <si>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</si>
  <si>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本市の将来負担比率は「－」だが、この要因は老朽化した公共施設の更新や大規模災害に備えるために積立てた基金残高の影響である。R3年度は大型事業の地方債の償還が終了したことで地方債現在高が減少したことにより前年度より3.7％改善された。交付税措置のある有利な地方債を優先して活用していることもあり、本市の財政指標を鑑みると将来負担比率は暫く「－」で推移すると見込んでいる。しかしながら、合併前から所有する老朽化した公共施設を多数所有しており、有形固定資産減価償却率は上昇していることから、施設の更新については過度な地方債の発行や基金の取り崩しを行って将来負担比率の悪化にならないよう、公共施設等総合管理計画に基づき、施設の除却、集約化を積極的に進めていく必要がある。</t>
    <rPh sb="192" eb="194">
      <t>ガッペイ</t>
    </rPh>
    <rPh sb="194" eb="195">
      <t>マエ</t>
    </rPh>
    <rPh sb="197" eb="199">
      <t>ショユウ</t>
    </rPh>
    <rPh sb="201" eb="204">
      <t>ロウキュウカ</t>
    </rPh>
    <rPh sb="206" eb="210">
      <t>コウキョウシセツ</t>
    </rPh>
    <rPh sb="211" eb="215">
      <t>タスウショユウ</t>
    </rPh>
    <rPh sb="220" eb="226">
      <t>ユウケイコテイシサン</t>
    </rPh>
    <rPh sb="226" eb="231">
      <t>ゲンカショウキャクリツ</t>
    </rPh>
    <rPh sb="232" eb="234">
      <t>ジョウショウ</t>
    </rPh>
    <rPh sb="271" eb="272">
      <t>オコナ</t>
    </rPh>
    <rPh sb="274" eb="278">
      <t>ショウライフタン</t>
    </rPh>
    <rPh sb="278" eb="280">
      <t>ヒリツ</t>
    </rPh>
    <rPh sb="281" eb="283">
      <t>アッカ</t>
    </rPh>
    <rPh sb="317" eb="320">
      <t>セッキョクテキ</t>
    </rPh>
    <rPh sb="321" eb="322">
      <t>スス</t>
    </rPh>
    <rPh sb="326" eb="328">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</si>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</sst>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96469</c:v>
                </c:pt>
              </c:numCache>
            </c:numRef>
          </c:val>
          <c:smooth val="0"/>
          <c:extLst>
            <c:ext xmlns:c16="http://schemas.microsoft.com/office/drawing/2014/chart" uri="{C3380CC4-5D6E-409C-BE32-E72D297353CC}">
              <c16:uniqueId val="{00000000-69CD-4242-85AD-8ADAE49D78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61992</c:v>
                </c:pt>
                <c:pt idx="1">
                  <c:v>47772</c:v>
                </c:pt>
                <c:pt idx="2">
                  <c:v>138818</c:v>
                </c:pt>
                <c:pt idx="3">
                  <c:v>94323</c:v>
                </c:pt>
                <c:pt idx="4">
                  <c:v>70529</c:v>
                </c:pt>
              </c:numCache>
            </c:numRef>
          </c:val>
          <c:smooth val="0"/>
          <c:extLst>
            <c:ext xmlns:c16="http://schemas.microsoft.com/office/drawing/2014/chart" uri="{C3380CC4-5D6E-409C-BE32-E72D297353CC}">
              <c16:uniqueId val="{00000001-69CD-4242-85AD-8ADAE49D78CF}"/>
            </c:ext>
          </c:extLst>
        </c:ser>
        <c:dLbls>
          <c:showLegendKey val="0"/>
          <c:showVal val="0"/>
          <c:showCatName val="0"/>
          <c:showSerName val="0"/>
          <c:showPercent val="0"/>
          <c:showBubbleSize val="0"/>
        </c:dLbls>
        <c:marker val="1"/>
        <c:smooth val="0"/>
        <c:axId val="-1413753920"/>
        <c:axId val="-1413761536"/>
      </c:lineChart>
      <c:catAx>
        <c:axId val="-1413753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761536"/>
        <c:crosses val="autoZero"/>
        <c:auto val="1"/>
        <c:lblAlgn val="ctr"/>
        <c:lblOffset val="100"/>
        <c:tickLblSkip val="1"/>
        <c:tickMarkSkip val="1"/>
        <c:noMultiLvlLbl val="0"/>
      </c:catAx>
      <c:valAx>
        <c:axId val="-14137615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753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4.28</c:v>
                </c:pt>
                <c:pt idx="1">
                  <c:v>4.21</c:v>
                </c:pt>
                <c:pt idx="2">
                  <c:v>3.65</c:v>
                </c:pt>
                <c:pt idx="3">
                  <c:v>4.3499999999999996</c:v>
                </c:pt>
                <c:pt idx="4">
                  <c:v>7.3</c:v>
                </c:pt>
              </c:numCache>
            </c:numRef>
          </c:val>
          <c:extLst>
            <c:ext xmlns:c16="http://schemas.microsoft.com/office/drawing/2014/chart" uri="{C3380CC4-5D6E-409C-BE32-E72D297353CC}">
              <c16:uniqueId val="{00000000-0857-47AA-B54E-1AF977F3AC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35.19</c:v>
                </c:pt>
                <c:pt idx="1">
                  <c:v>29.03</c:v>
                </c:pt>
                <c:pt idx="2">
                  <c:v>26.44</c:v>
                </c:pt>
                <c:pt idx="3">
                  <c:v>25.36</c:v>
                </c:pt>
                <c:pt idx="4">
                  <c:v>25.49</c:v>
                </c:pt>
              </c:numCache>
            </c:numRef>
          </c:val>
          <c:extLst>
            <c:ext xmlns:c16="http://schemas.microsoft.com/office/drawing/2014/chart" uri="{C3380CC4-5D6E-409C-BE32-E72D297353CC}">
              <c16:uniqueId val="{00000001-0857-47AA-B54E-1AF977F3AC35}"/>
            </c:ext>
          </c:extLst>
        </c:ser>
        <c:dLbls>
          <c:showLegendKey val="0"/>
          <c:showVal val="0"/>
          <c:showCatName val="0"/>
          <c:showSerName val="0"/>
          <c:showPercent val="0"/>
          <c:showBubbleSize val="0"/>
        </c:dLbls>
        <c:gapWidth val="250"/>
        <c:overlap val="100"/>
        <c:axId val="-1169873424"/>
        <c:axId val="-1169873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-0.41</c:v>
                </c:pt>
                <c:pt idx="1">
                  <c:v>-6.85</c:v>
                </c:pt>
                <c:pt idx="2">
                  <c:v>-3.87</c:v>
                </c:pt>
                <c:pt idx="3">
                  <c:v>-1.04</c:v>
                </c:pt>
                <c:pt idx="4">
                  <c:v>4</c:v>
                </c:pt>
              </c:numCache>
            </c:numRef>
          </c:val>
          <c:smooth val="0"/>
          <c:extLst>
            <c:ext xmlns:c16="http://schemas.microsoft.com/office/drawing/2014/chart" uri="{C3380CC4-5D6E-409C-BE32-E72D297353CC}">
              <c16:uniqueId val="{00000002-0857-47AA-B54E-1AF977F3AC35}"/>
            </c:ext>
          </c:extLst>
        </c:ser>
        <c:dLbls>
          <c:showLegendKey val="0"/>
          <c:showVal val="0"/>
          <c:showCatName val="0"/>
          <c:showSerName val="0"/>
          <c:showPercent val="0"/>
          <c:showBubbleSize val="0"/>
        </c:dLbls>
        <c:marker val="1"/>
        <c:smooth val="0"/>
        <c:axId val="-1169873424"/>
        <c:axId val="-1169873968"/>
      </c:lineChart>
      <c:catAx>
        <c:axId val="-116987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9873968"/>
        <c:crosses val="autoZero"/>
        <c:auto val="1"/>
        <c:lblAlgn val="ctr"/>
        <c:lblOffset val="100"/>
        <c:tickLblSkip val="1"/>
        <c:tickMarkSkip val="1"/>
        <c:noMultiLvlLbl val="0"/>
      </c:catAx>
      <c:valAx>
        <c:axId val="-116987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87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79B-4F22-941B-006A1FEF18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9B-4F22-941B-006A1FEF18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9B-4F22-941B-006A1FEF189F}"/>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79B-4F22-941B-006A1FEF189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B79B-4F22-941B-006A1FEF189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0.06</c:v>
                </c:pt>
                <c:pt idx="4">
                  <c:v>#N/A</c:v>
                </c:pt>
                <c:pt idx="5">
                  <c:v>0.05</c:v>
                </c:pt>
                <c:pt idx="6">
                  <c:v>#N/A</c:v>
                </c:pt>
                <c:pt idx="7">
                  <c:v>0.06</c:v>
                </c:pt>
                <c:pt idx="8">
                  <c:v>#N/A</c:v>
                </c:pt>
                <c:pt idx="9">
                  <c:v>0.09</c:v>
                </c:pt>
              </c:numCache>
            </c:numRef>
          </c:val>
          <c:extLst>
            <c:ext xmlns:c16="http://schemas.microsoft.com/office/drawing/2014/chart" uri="{C3380CC4-5D6E-409C-BE32-E72D297353CC}">
              <c16:uniqueId val="{00000005-B79B-4F22-941B-006A1FEF189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0.98</c:v>
                </c:pt>
                <c:pt idx="4">
                  <c:v>#N/A</c:v>
                </c:pt>
                <c:pt idx="5">
                  <c:v>0.35</c:v>
                </c:pt>
                <c:pt idx="6">
                  <c:v>#N/A</c:v>
                </c:pt>
                <c:pt idx="7">
                  <c:v>0.56000000000000005</c:v>
                </c:pt>
                <c:pt idx="8">
                  <c:v>#N/A</c:v>
                </c:pt>
                <c:pt idx="9">
                  <c:v>1.1599999999999999</c:v>
                </c:pt>
              </c:numCache>
            </c:numRef>
          </c:val>
          <c:extLst>
            <c:ext xmlns:c16="http://schemas.microsoft.com/office/drawing/2014/chart" uri="{C3380CC4-5D6E-409C-BE32-E72D297353CC}">
              <c16:uniqueId val="{00000006-B79B-4F22-941B-006A1FEF189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1.29</c:v>
                </c:pt>
                <c:pt idx="2">
                  <c:v>#N/A</c:v>
                </c:pt>
                <c:pt idx="3">
                  <c:v>1.1299999999999999</c:v>
                </c:pt>
                <c:pt idx="4">
                  <c:v>#N/A</c:v>
                </c:pt>
                <c:pt idx="5">
                  <c:v>1.27</c:v>
                </c:pt>
                <c:pt idx="6">
                  <c:v>#N/A</c:v>
                </c:pt>
                <c:pt idx="7">
                  <c:v>1.44</c:v>
                </c:pt>
                <c:pt idx="8">
                  <c:v>#N/A</c:v>
                </c:pt>
                <c:pt idx="9">
                  <c:v>1.7</c:v>
                </c:pt>
              </c:numCache>
            </c:numRef>
          </c:val>
          <c:extLst>
            <c:ext xmlns:c16="http://schemas.microsoft.com/office/drawing/2014/chart" uri="{C3380CC4-5D6E-409C-BE32-E72D297353CC}">
              <c16:uniqueId val="{00000007-B79B-4F22-941B-006A1FEF18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4.2699999999999996</c:v>
                </c:pt>
                <c:pt idx="2">
                  <c:v>#N/A</c:v>
                </c:pt>
                <c:pt idx="3">
                  <c:v>4.2</c:v>
                </c:pt>
                <c:pt idx="4">
                  <c:v>#N/A</c:v>
                </c:pt>
                <c:pt idx="5">
                  <c:v>3.64</c:v>
                </c:pt>
                <c:pt idx="6">
                  <c:v>#N/A</c:v>
                </c:pt>
                <c:pt idx="7">
                  <c:v>4.34</c:v>
                </c:pt>
                <c:pt idx="8">
                  <c:v>#N/A</c:v>
                </c:pt>
                <c:pt idx="9">
                  <c:v>7.29</c:v>
                </c:pt>
              </c:numCache>
            </c:numRef>
          </c:val>
          <c:extLst>
            <c:ext xmlns:c16="http://schemas.microsoft.com/office/drawing/2014/chart" uri="{C3380CC4-5D6E-409C-BE32-E72D297353CC}">
              <c16:uniqueId val="{00000008-B79B-4F22-941B-006A1FEF189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10.77</c:v>
                </c:pt>
                <c:pt idx="2">
                  <c:v>#N/A</c:v>
                </c:pt>
                <c:pt idx="3">
                  <c:v>11.84</c:v>
                </c:pt>
                <c:pt idx="4">
                  <c:v>#N/A</c:v>
                </c:pt>
                <c:pt idx="5">
                  <c:v>12.88</c:v>
                </c:pt>
                <c:pt idx="6">
                  <c:v>#N/A</c:v>
                </c:pt>
                <c:pt idx="7">
                  <c:v>15.19</c:v>
                </c:pt>
                <c:pt idx="8">
                  <c:v>#N/A</c:v>
                </c:pt>
                <c:pt idx="9">
                  <c:v>15.4</c:v>
                </c:pt>
              </c:numCache>
            </c:numRef>
          </c:val>
          <c:extLst>
            <c:ext xmlns:c16="http://schemas.microsoft.com/office/drawing/2014/chart" uri="{C3380CC4-5D6E-409C-BE32-E72D297353CC}">
              <c16:uniqueId val="{00000009-B79B-4F22-941B-006A1FEF189F}"/>
            </c:ext>
          </c:extLst>
        </c:ser>
        <c:dLbls>
          <c:showLegendKey val="0"/>
          <c:showVal val="0"/>
          <c:showCatName val="0"/>
          <c:showSerName val="0"/>
          <c:showPercent val="0"/>
          <c:showBubbleSize val="0"/>
        </c:dLbls>
        <c:gapWidth val="150"/>
        <c:overlap val="100"/>
        <c:axId val="-1169874512"/>
        <c:axId val="-1169872880"/>
      </c:barChart>
      <c:catAx>
        <c:axId val="-116987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872880"/>
        <c:crosses val="autoZero"/>
        <c:auto val="1"/>
        <c:lblAlgn val="ctr"/>
        <c:lblOffset val="100"/>
        <c:tickLblSkip val="1"/>
        <c:tickMarkSkip val="1"/>
        <c:noMultiLvlLbl val="0"/>
      </c:catAx>
      <c:valAx>
        <c:axId val="-116987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87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2269</c:v>
                </c:pt>
                <c:pt idx="5">
                  <c:v>2218</c:v>
                </c:pt>
                <c:pt idx="8">
                  <c:v>2033</c:v>
                </c:pt>
                <c:pt idx="11">
                  <c:v>1802</c:v>
                </c:pt>
                <c:pt idx="14">
                  <c:v>1780</c:v>
                </c:pt>
              </c:numCache>
            </c:numRef>
          </c:val>
          <c:extLst>
            <c:ext xmlns:c16="http://schemas.microsoft.com/office/drawing/2014/chart" uri="{C3380CC4-5D6E-409C-BE32-E72D297353CC}">
              <c16:uniqueId val="{00000000-8376-4965-AB74-84E5D4468A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76-4965-AB74-84E5D4468A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57</c:v>
                </c:pt>
                <c:pt idx="3">
                  <c:v>49</c:v>
                </c:pt>
                <c:pt idx="6">
                  <c:v>42</c:v>
                </c:pt>
                <c:pt idx="9">
                  <c:v>35</c:v>
                </c:pt>
                <c:pt idx="12">
                  <c:v>24</c:v>
                </c:pt>
              </c:numCache>
            </c:numRef>
          </c:val>
          <c:extLst>
            <c:ext xmlns:c16="http://schemas.microsoft.com/office/drawing/2014/chart" uri="{C3380CC4-5D6E-409C-BE32-E72D297353CC}">
              <c16:uniqueId val="{00000002-8376-4965-AB74-84E5D4468A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244</c:v>
                </c:pt>
                <c:pt idx="3">
                  <c:v>245</c:v>
                </c:pt>
                <c:pt idx="6">
                  <c:v>173</c:v>
                </c:pt>
                <c:pt idx="9">
                  <c:v>9</c:v>
                </c:pt>
                <c:pt idx="12">
                  <c:v>14</c:v>
                </c:pt>
              </c:numCache>
            </c:numRef>
          </c:val>
          <c:extLst>
            <c:ext xmlns:c16="http://schemas.microsoft.com/office/drawing/2014/chart" uri="{C3380CC4-5D6E-409C-BE32-E72D297353CC}">
              <c16:uniqueId val="{00000003-8376-4965-AB74-84E5D4468A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81</c:v>
                </c:pt>
                <c:pt idx="3">
                  <c:v>82</c:v>
                </c:pt>
                <c:pt idx="6">
                  <c:v>82</c:v>
                </c:pt>
                <c:pt idx="9">
                  <c:v>82</c:v>
                </c:pt>
                <c:pt idx="12">
                  <c:v>79</c:v>
                </c:pt>
              </c:numCache>
            </c:numRef>
          </c:val>
          <c:extLst>
            <c:ext xmlns:c16="http://schemas.microsoft.com/office/drawing/2014/chart" uri="{C3380CC4-5D6E-409C-BE32-E72D297353CC}">
              <c16:uniqueId val="{00000004-8376-4965-AB74-84E5D4468A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76-4965-AB74-84E5D4468A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76-4965-AB74-84E5D4468A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2713</c:v>
                </c:pt>
                <c:pt idx="3">
                  <c:v>2683</c:v>
                </c:pt>
                <c:pt idx="6">
                  <c:v>2634</c:v>
                </c:pt>
                <c:pt idx="9">
                  <c:v>2401</c:v>
                </c:pt>
                <c:pt idx="12">
                  <c:v>2437</c:v>
                </c:pt>
              </c:numCache>
            </c:numRef>
          </c:val>
          <c:extLst>
            <c:ext xmlns:c16="http://schemas.microsoft.com/office/drawing/2014/chart" uri="{C3380CC4-5D6E-409C-BE32-E72D297353CC}">
              <c16:uniqueId val="{00000007-8376-4965-AB74-84E5D4468ABB}"/>
            </c:ext>
          </c:extLst>
        </c:ser>
        <c:dLbls>
          <c:showLegendKey val="0"/>
          <c:showVal val="0"/>
          <c:showCatName val="0"/>
          <c:showSerName val="0"/>
          <c:showPercent val="0"/>
          <c:showBubbleSize val="0"/>
        </c:dLbls>
        <c:gapWidth val="100"/>
        <c:overlap val="100"/>
        <c:axId val="-1169871248"/>
        <c:axId val="-1169872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826</c:v>
                </c:pt>
                <c:pt idx="2">
                  <c:v>#N/A</c:v>
                </c:pt>
                <c:pt idx="3">
                  <c:v>#N/A</c:v>
                </c:pt>
                <c:pt idx="4">
                  <c:v>841</c:v>
                </c:pt>
                <c:pt idx="5">
                  <c:v>#N/A</c:v>
                </c:pt>
                <c:pt idx="6">
                  <c:v>#N/A</c:v>
                </c:pt>
                <c:pt idx="7">
                  <c:v>898</c:v>
                </c:pt>
                <c:pt idx="8">
                  <c:v>#N/A</c:v>
                </c:pt>
                <c:pt idx="9">
                  <c:v>#N/A</c:v>
                </c:pt>
                <c:pt idx="10">
                  <c:v>725</c:v>
                </c:pt>
                <c:pt idx="11">
                  <c:v>#N/A</c:v>
                </c:pt>
                <c:pt idx="12">
                  <c:v>#N/A</c:v>
                </c:pt>
                <c:pt idx="13">
                  <c:v>774</c:v>
                </c:pt>
                <c:pt idx="14">
                  <c:v>#N/A</c:v>
                </c:pt>
              </c:numCache>
            </c:numRef>
          </c:val>
          <c:smooth val="0"/>
          <c:extLst>
            <c:ext xmlns:c16="http://schemas.microsoft.com/office/drawing/2014/chart" uri="{C3380CC4-5D6E-409C-BE32-E72D297353CC}">
              <c16:uniqueId val="{00000008-8376-4965-AB74-84E5D4468ABB}"/>
            </c:ext>
          </c:extLst>
        </c:ser>
        <c:dLbls>
          <c:showLegendKey val="0"/>
          <c:showVal val="0"/>
          <c:showCatName val="0"/>
          <c:showSerName val="0"/>
          <c:showPercent val="0"/>
          <c:showBubbleSize val="0"/>
        </c:dLbls>
        <c:marker val="1"/>
        <c:smooth val="0"/>
        <c:axId val="-1169871248"/>
        <c:axId val="-1169872336"/>
      </c:lineChart>
      <c:catAx>
        <c:axId val="-116987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872336"/>
        <c:crosses val="autoZero"/>
        <c:auto val="1"/>
        <c:lblAlgn val="ctr"/>
        <c:lblOffset val="100"/>
        <c:tickLblSkip val="1"/>
        <c:tickMarkSkip val="1"/>
        <c:noMultiLvlLbl val="0"/>
      </c:catAx>
      <c:valAx>
        <c:axId val="-116987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87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17603</c:v>
                </c:pt>
                <c:pt idx="5">
                  <c:v>16651</c:v>
                </c:pt>
                <c:pt idx="8">
                  <c:v>16889</c:v>
                </c:pt>
                <c:pt idx="11">
                  <c:v>16789</c:v>
                </c:pt>
                <c:pt idx="14">
                  <c:v>16184</c:v>
                </c:pt>
              </c:numCache>
            </c:numRef>
          </c:val>
          <c:extLst>
            <c:ext xmlns:c16="http://schemas.microsoft.com/office/drawing/2014/chart" uri="{C3380CC4-5D6E-409C-BE32-E72D297353CC}">
              <c16:uniqueId val="{00000000-240F-40B7-BD8E-CC91312132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264</c:v>
                </c:pt>
                <c:pt idx="5">
                  <c:v>224</c:v>
                </c:pt>
                <c:pt idx="8">
                  <c:v>173</c:v>
                </c:pt>
                <c:pt idx="11">
                  <c:v>139</c:v>
                </c:pt>
                <c:pt idx="14">
                  <c:v>126</c:v>
                </c:pt>
              </c:numCache>
            </c:numRef>
          </c:val>
          <c:extLst>
            <c:ext xmlns:c16="http://schemas.microsoft.com/office/drawing/2014/chart" uri="{C3380CC4-5D6E-409C-BE32-E72D297353CC}">
              <c16:uniqueId val="{00000001-240F-40B7-BD8E-CC91312132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12251</c:v>
                </c:pt>
                <c:pt idx="5">
                  <c:v>12363</c:v>
                </c:pt>
                <c:pt idx="8">
                  <c:v>11918</c:v>
                </c:pt>
                <c:pt idx="11">
                  <c:v>11953</c:v>
                </c:pt>
                <c:pt idx="14">
                  <c:v>12447</c:v>
                </c:pt>
              </c:numCache>
            </c:numRef>
          </c:val>
          <c:extLst>
            <c:ext xmlns:c16="http://schemas.microsoft.com/office/drawing/2014/chart" uri="{C3380CC4-5D6E-409C-BE32-E72D297353CC}">
              <c16:uniqueId val="{00000002-240F-40B7-BD8E-CC91312132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0F-40B7-BD8E-CC91312132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0F-40B7-BD8E-CC91312132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F-40B7-BD8E-CC91312132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3079</c:v>
                </c:pt>
                <c:pt idx="3">
                  <c:v>2893</c:v>
                </c:pt>
                <c:pt idx="6">
                  <c:v>2811</c:v>
                </c:pt>
                <c:pt idx="9">
                  <c:v>2692</c:v>
                </c:pt>
                <c:pt idx="12">
                  <c:v>2799</c:v>
                </c:pt>
              </c:numCache>
            </c:numRef>
          </c:val>
          <c:extLst>
            <c:ext xmlns:c16="http://schemas.microsoft.com/office/drawing/2014/chart" uri="{C3380CC4-5D6E-409C-BE32-E72D297353CC}">
              <c16:uniqueId val="{00000006-240F-40B7-BD8E-CC91312132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500</c:v>
                </c:pt>
                <c:pt idx="3">
                  <c:v>271</c:v>
                </c:pt>
                <c:pt idx="6">
                  <c:v>133</c:v>
                </c:pt>
                <c:pt idx="9">
                  <c:v>267</c:v>
                </c:pt>
                <c:pt idx="12">
                  <c:v>292</c:v>
                </c:pt>
              </c:numCache>
            </c:numRef>
          </c:val>
          <c:extLst>
            <c:ext xmlns:c16="http://schemas.microsoft.com/office/drawing/2014/chart" uri="{C3380CC4-5D6E-409C-BE32-E72D297353CC}">
              <c16:uniqueId val="{00000007-240F-40B7-BD8E-CC91312132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640</c:v>
                </c:pt>
                <c:pt idx="3">
                  <c:v>580</c:v>
                </c:pt>
                <c:pt idx="6">
                  <c:v>537</c:v>
                </c:pt>
                <c:pt idx="9">
                  <c:v>449</c:v>
                </c:pt>
                <c:pt idx="12">
                  <c:v>399</c:v>
                </c:pt>
              </c:numCache>
            </c:numRef>
          </c:val>
          <c:extLst>
            <c:ext xmlns:c16="http://schemas.microsoft.com/office/drawing/2014/chart" uri="{C3380CC4-5D6E-409C-BE32-E72D297353CC}">
              <c16:uniqueId val="{00000008-240F-40B7-BD8E-CC91312132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187</c:v>
                </c:pt>
                <c:pt idx="3">
                  <c:v>143</c:v>
                </c:pt>
                <c:pt idx="6">
                  <c:v>104</c:v>
                </c:pt>
                <c:pt idx="9">
                  <c:v>71</c:v>
                </c:pt>
                <c:pt idx="12">
                  <c:v>48</c:v>
                </c:pt>
              </c:numCache>
            </c:numRef>
          </c:val>
          <c:extLst>
            <c:ext xmlns:c16="http://schemas.microsoft.com/office/drawing/2014/chart" uri="{C3380CC4-5D6E-409C-BE32-E72D297353CC}">
              <c16:uniqueId val="{00000009-240F-40B7-BD8E-CC91312132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21817</c:v>
                </c:pt>
                <c:pt idx="3">
                  <c:v>20565</c:v>
                </c:pt>
                <c:pt idx="6">
                  <c:v>21188</c:v>
                </c:pt>
                <c:pt idx="9">
                  <c:v>21010</c:v>
                </c:pt>
                <c:pt idx="12">
                  <c:v>20259</c:v>
                </c:pt>
              </c:numCache>
            </c:numRef>
          </c:val>
          <c:extLst>
            <c:ext xmlns:c16="http://schemas.microsoft.com/office/drawing/2014/chart" uri="{C3380CC4-5D6E-409C-BE32-E72D297353CC}">
              <c16:uniqueId val="{0000000A-240F-40B7-BD8E-CC9131213232}"/>
            </c:ext>
          </c:extLst>
        </c:ser>
        <c:dLbls>
          <c:showLegendKey val="0"/>
          <c:showVal val="0"/>
          <c:showCatName val="0"/>
          <c:showSerName val="0"/>
          <c:showPercent val="0"/>
          <c:showBubbleSize val="0"/>
        </c:dLbls>
        <c:gapWidth val="100"/>
        <c:overlap val="100"/>
        <c:axId val="-1169871792"/>
        <c:axId val="-1004285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0F-40B7-BD8E-CC9131213232}"/>
            </c:ext>
          </c:extLst>
        </c:ser>
        <c:dLbls>
          <c:showLegendKey val="0"/>
          <c:showVal val="0"/>
          <c:showCatName val="0"/>
          <c:showSerName val="0"/>
          <c:showPercent val="0"/>
          <c:showBubbleSize val="0"/>
        </c:dLbls>
        <c:marker val="1"/>
        <c:smooth val="0"/>
        <c:axId val="-1169871792"/>
        <c:axId val="-1004285856"/>
      </c:lineChart>
      <c:catAx>
        <c:axId val="-116987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285856"/>
        <c:crosses val="autoZero"/>
        <c:auto val="1"/>
        <c:lblAlgn val="ctr"/>
        <c:lblOffset val="100"/>
        <c:tickLblSkip val="1"/>
        <c:tickMarkSkip val="1"/>
        <c:noMultiLvlLbl val="0"/>
      </c:catAx>
      <c:valAx>
        <c:axId val="-100428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87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3203</c:v>
                </c:pt>
                <c:pt idx="1">
                  <c:v>3006</c:v>
                </c:pt>
                <c:pt idx="2">
                  <c:v>3118</c:v>
                </c:pt>
              </c:numCache>
            </c:numRef>
          </c:val>
          <c:extLst>
            <c:ext xmlns:c16="http://schemas.microsoft.com/office/drawing/2014/chart" uri="{C3380CC4-5D6E-409C-BE32-E72D297353CC}">
              <c16:uniqueId val="{00000000-2265-4094-9500-F18AEC77BE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3009</c:v>
                </c:pt>
                <c:pt idx="1">
                  <c:v>2613</c:v>
                </c:pt>
                <c:pt idx="2">
                  <c:v>2750</c:v>
                </c:pt>
              </c:numCache>
            </c:numRef>
          </c:val>
          <c:extLst>
            <c:ext xmlns:c16="http://schemas.microsoft.com/office/drawing/2014/chart" uri="{C3380CC4-5D6E-409C-BE32-E72D297353CC}">
              <c16:uniqueId val="{00000001-2265-4094-9500-F18AEC77BE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7405</c:v>
                </c:pt>
                <c:pt idx="1">
                  <c:v>8006</c:v>
                </c:pt>
                <c:pt idx="2">
                  <c:v>8209</c:v>
                </c:pt>
              </c:numCache>
            </c:numRef>
          </c:val>
          <c:extLst>
            <c:ext xmlns:c16="http://schemas.microsoft.com/office/drawing/2014/chart" uri="{C3380CC4-5D6E-409C-BE32-E72D297353CC}">
              <c16:uniqueId val="{00000002-2265-4094-9500-F18AEC77BEF0}"/>
            </c:ext>
          </c:extLst>
        </c:ser>
        <c:dLbls>
          <c:showLegendKey val="0"/>
          <c:showVal val="0"/>
          <c:showCatName val="0"/>
          <c:showSerName val="0"/>
          <c:showPercent val="0"/>
          <c:showBubbleSize val="0"/>
        </c:dLbls>
        <c:gapWidth val="120"/>
        <c:overlap val="100"/>
        <c:axId val="-1004288032"/>
        <c:axId val="-1004291296"/>
      </c:barChart>
      <c:catAx>
        <c:axId val="-10042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04291296"/>
        <c:crosses val="autoZero"/>
        <c:auto val="1"/>
        <c:lblAlgn val="ctr"/>
        <c:lblOffset val="100"/>
        <c:tickLblSkip val="1"/>
        <c:tickMarkSkip val="1"/>
        <c:noMultiLvlLbl val="0"/>
      </c:catAx>
      <c:valAx>
        <c:axId val="-1004291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0428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{19A3D759-BE86-4D85-807F-E230B2B4F3D5}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049-428B-8A4A-2C7E080E74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{9ACC637D-7E94-4077-BF7E-9DCDF38C9042}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49-428B-8A4A-2C7E080E74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{7F507744-83D9-43DF-B15C-117F2C84B5C7}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49-428B-8A4A-2C7E080E74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{2AD13CD7-B49E-4378-B5A4-E9E6EFBA6CAA}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49-428B-8A4A-2C7E080E74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{51F8957E-2F5E-4498-AB5C-27F8A07881C5}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49-428B-8A4A-2C7E080E742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{BEAF2582-0975-4F6B-B79A-FE593E799D5C}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049-428B-8A4A-2C7E080E742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{D9FABED5-5FDD-41F7-B646-67C50CD22E46}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049-428B-8A4A-2C7E080E742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{C0A5A06A-2BBA-4004-BC46-0D6E112D88C3}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049-428B-8A4A-2C7E080E742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{BB313E4E-E0A7-4C0B-8214-CF231C5E45B2}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049-428B-8A4A-2C7E080E74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62.6</c:v>
                </c:pt>
                <c:pt idx="16">
                  <c:v>62.4</c:v>
                </c:pt>
                <c:pt idx="24">
                  <c:v>63</c:v>
                </c:pt>
                <c:pt idx="32">
                  <c:v>64.099999999999994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049-428B-8A4A-2C7E080E74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{8C250A05-4963-4312-80B5-E945BA669BE0}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049-428B-8A4A-2C7E080E74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{396C53A6-EC87-41F7-BCCE-37CDE060EEB5}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49-428B-8A4A-2C7E080E74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{0F8688CD-7CBC-4BBC-A74B-F4CF0D743159}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49-428B-8A4A-2C7E080E74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{CA69DF7E-10D2-49E1-9895-A82347E4D89D}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49-428B-8A4A-2C7E080E74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{EFE2202B-8D45-46A7-AE86-01CFA54428D2}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49-428B-8A4A-2C7E080E742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{7476A42E-3814-4292-B116-16CFAA94E66E}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049-428B-8A4A-2C7E080E742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{8934B3EF-A471-4167-A706-A527DC87E659}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049-428B-8A4A-2C7E080E742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{7AD66668-A028-47F5-9895-88A4607B0A12}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049-428B-8A4A-2C7E080E742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{3B489305-0CB5-41DC-813A-F907157D07FF}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049-428B-8A4A-2C7E080E74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62.4</c:v>
                </c:pt>
              </c:numCache>
            </c:numRef>
          </c:xVal>
          <c:yVal>
            <c:numRef>
              <c:f>公会計指標分析・財政指標組合せ分析表!$BP$55:$DC$55</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1049-428B-8A4A-2C7E080E7427}"/>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{7C2CF386-B67B-44DF-81CA-C4126C41553D}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092-496B-9546-9265589B47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{1C565541-58E8-4C8C-AC64-3DD79FF5773A}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92-496B-9546-9265589B47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{BCF893C3-96F5-4726-8C3D-65AA9539E135}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92-496B-9546-9265589B47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{D4B04BCD-9802-440E-A252-B26A5506167F}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92-496B-9546-9265589B47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{DE830422-0A63-4C6A-BB3E-CE0EAD390C31}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92-496B-9546-9265589B47F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{6E8BECD3-687A-453C-B10D-BADFE1CF5692}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092-496B-9546-9265589B47F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{64B4BFAC-B4F2-4C2E-9361-E6FE320E761E}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092-496B-9546-9265589B47F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{5B181F06-7D09-471D-AF3C-94204DDB7E43}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092-496B-9546-9265589B47F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{FAE39957-F28B-426A-A1EB-7D729DA05E55}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092-496B-9546-9265589B47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7.8</c:v>
                </c:pt>
                <c:pt idx="16">
                  <c:v>8.3000000000000007</c:v>
                </c:pt>
                <c:pt idx="24">
                  <c:v>8</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092-496B-9546-9265589B47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{75F8E471-7C92-44E0-8CBC-F8EAC5CD1772}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092-496B-9546-9265589B47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{5D563A7A-EF5F-4333-B4E3-D9492E253F41}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92-496B-9546-9265589B47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{10D820A3-A245-419E-BC19-306E81900501}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92-496B-9546-9265589B47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{FBFF68F2-7C99-4CDB-BAE2-5FA9BF74C1C2}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92-496B-9546-9265589B47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{A95187EF-1E7E-4214-819C-F2A3FD1D8B12}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92-496B-9546-9265589B47F2}"/>
                </c:ext>
              </c:extLst>
            </c:dLbl>
            <c:dLbl>
              <c:idx val="8"/>
              <c:layout>
                <c:manualLayout>
                  <c:x val="-4.509653070695388E-2"/>
                  <c:y val="-5.128734227591211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{5B944C22-21DF-4A64-96B4-8E7A5A478B1A}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092-496B-9546-9265589B47F2}"/>
                </c:ext>
              </c:extLst>
            </c:dLbl>
            <c:dLbl>
              <c:idx val="16"/>
              <c:layout>
                <c:manualLayout>
                  <c:x val="-1.8171803637232468E-2"/>
                  <c:y val="-7.354595189967581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{0E441DB4-ECBB-40F2-8955-5A075701CF65}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092-496B-9546-9265589B47F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{E3E620AC-DA04-4FD1-9F38-9C0495924542}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092-496B-9546-9265589B47F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{E6D43108-6E36-4B86-9303-863072D3690F}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092-496B-9546-9265589B47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8.9</c:v>
                </c:pt>
              </c:numCache>
            </c:numRef>
          </c:xVal>
          <c:yVal>
            <c:numRef>
              <c:f>公会計指標分析・財政指標組合せ分析表!$BP$77:$DC$77</c:f>
              <c:numCache>
                <c:formatCode>#,##0.0;"▲ "#,##0.0</c:formatCode>
                <c:ptCount val="40"/>
                <c:pt idx="0">
                  <c:v>19</c:v>
                </c:pt>
                <c:pt idx="8">
                  <c:v>15.3</c:v>
                </c:pt>
                <c:pt idx="16">
                  <c:v>14.9</c:v>
                </c:pt>
                <c:pt idx="24">
                  <c:v>14.5</c:v>
                </c:pt>
                <c:pt idx="32">
                  <c:v>25.2</c:v>
                </c:pt>
              </c:numCache>
            </c:numRef>
          </c:yVal>
          <c:smooth val="0"/>
          <c:extLst>
            <c:ext xmlns:c16="http://schemas.microsoft.com/office/drawing/2014/chart" uri="{C3380CC4-5D6E-409C-BE32-E72D297353CC}">
              <c16:uniqueId val="{00000013-C092-496B-9546-9265589B47F2}"/>
            </c:ext>
          </c:extLst>
        </c:ser>
        <c:dLbls>
          <c:showLegendKey val="0"/>
          <c:showVal val="1"/>
          <c:showCatName val="0"/>
          <c:showSerName val="0"/>
          <c:showPercent val="0"/>
          <c:showBubbleSize val="0"/>
        </c:dLbls>
        <c:axId val="84219776"/>
        <c:axId val="84234240"/>
      </c:scatterChart>
      <c:valAx>
        <c:axId val="84219776"/>
        <c:scaling>
          <c:orientation val="maxMin"/>
          <c:max val="9"/>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実質公債比率は</a:t>
          </a:r>
          <a:r>
            <a:rPr kumimoji="1" lang="ja-JP" altLang="en-US" sz="1100">
              <a:solidFill>
                <a:sysClr val="windowText" lastClr="000000"/>
              </a:solidFill>
              <a:effectLst/>
              <a:latin typeface="+mn-lt"/>
              <a:ea typeface="+mn-ea"/>
              <a:cs typeface="+mn-cs"/>
            </a:rPr>
            <a:t>、単年度では、</a:t>
          </a:r>
          <a:r>
            <a:rPr lang="ja-JP" altLang="ja-JP" sz="1100" b="0" i="0" baseline="0">
              <a:solidFill>
                <a:sysClr val="windowText" lastClr="000000"/>
              </a:solidFill>
              <a:effectLst/>
              <a:latin typeface="+mn-lt"/>
              <a:ea typeface="+mn-ea"/>
              <a:cs typeface="+mn-cs"/>
            </a:rPr>
            <a:t>算定分母となる普通交付税</a:t>
          </a:r>
          <a:r>
            <a:rPr lang="ja-JP" altLang="en-US" sz="1100" b="0" i="0" baseline="0">
              <a:solidFill>
                <a:sysClr val="windowText" lastClr="000000"/>
              </a:solidFill>
              <a:effectLst/>
              <a:latin typeface="+mn-lt"/>
              <a:ea typeface="+mn-ea"/>
              <a:cs typeface="+mn-cs"/>
            </a:rPr>
            <a:t>において追加交付があった</a:t>
          </a:r>
          <a:r>
            <a:rPr lang="ja-JP" altLang="ja-JP" sz="1100" b="0" i="0" baseline="0">
              <a:solidFill>
                <a:sysClr val="windowText" lastClr="000000"/>
              </a:solidFill>
              <a:effectLst/>
              <a:latin typeface="+mn-lt"/>
              <a:ea typeface="+mn-ea"/>
              <a:cs typeface="+mn-cs"/>
            </a:rPr>
            <a:t>影響により</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したが、それ以上に算定分子である元利償還金の</a:t>
          </a:r>
          <a:r>
            <a:rPr kumimoji="1" lang="ja-JP" altLang="ja-JP" sz="1100">
              <a:solidFill>
                <a:sysClr val="windowText" lastClr="000000"/>
              </a:solidFill>
              <a:effectLst/>
              <a:latin typeface="+mn-lt"/>
              <a:ea typeface="+mn-ea"/>
              <a:cs typeface="+mn-cs"/>
            </a:rPr>
            <a:t>償還</a:t>
          </a:r>
          <a:r>
            <a:rPr kumimoji="1" lang="ja-JP" altLang="en-US" sz="1100">
              <a:solidFill>
                <a:sysClr val="windowText" lastClr="000000"/>
              </a:solidFill>
              <a:effectLst/>
              <a:latin typeface="+mn-lt"/>
              <a:ea typeface="+mn-ea"/>
              <a:cs typeface="+mn-cs"/>
            </a:rPr>
            <a:t>開始等</a:t>
          </a:r>
          <a:r>
            <a:rPr kumimoji="1" lang="ja-JP" altLang="ja-JP" sz="1100">
              <a:solidFill>
                <a:sysClr val="windowText" lastClr="000000"/>
              </a:solidFill>
              <a:effectLst/>
              <a:latin typeface="+mn-lt"/>
              <a:ea typeface="+mn-ea"/>
              <a:cs typeface="+mn-cs"/>
            </a:rPr>
            <a:t>による</a:t>
          </a:r>
          <a:r>
            <a:rPr kumimoji="1" lang="ja-JP" altLang="en-US" sz="1100">
              <a:solidFill>
                <a:sysClr val="windowText" lastClr="000000"/>
              </a:solidFill>
              <a:effectLst/>
              <a:latin typeface="+mn-lt"/>
              <a:ea typeface="+mn-ea"/>
              <a:cs typeface="+mn-cs"/>
            </a:rPr>
            <a:t>増加割合の方が高かったため前年度より約</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増加したが、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か年平均で比較した場合は前年度より</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の減となった。</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4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今後も引き続き事業内容を精査し、新規地方債の発行の抑制に努めるとともに、過疎債</a:t>
          </a:r>
          <a:r>
            <a:rPr kumimoji="1" lang="ja-JP" altLang="ja-JP" sz="1100">
              <a:solidFill>
                <a:sysClr val="windowText" lastClr="000000"/>
              </a:solidFill>
              <a:effectLst/>
              <a:latin typeface="+mn-lt"/>
              <a:ea typeface="+mn-ea"/>
              <a:cs typeface="+mn-cs"/>
            </a:rPr>
            <a:t>など交付税措置のある有利な地方債を活用</a:t>
          </a:r>
          <a:r>
            <a:rPr kumimoji="1" lang="ja-JP" altLang="en-US" sz="1100">
              <a:solidFill>
                <a:sysClr val="windowText" lastClr="000000"/>
              </a:solidFill>
              <a:effectLst/>
              <a:latin typeface="+mn-lt"/>
              <a:ea typeface="+mn-ea"/>
              <a:cs typeface="+mn-cs"/>
            </a:rPr>
            <a:t>しながら</a:t>
          </a:r>
          <a:r>
            <a:rPr kumimoji="1" lang="ja-JP" altLang="ja-JP" sz="1100">
              <a:solidFill>
                <a:sysClr val="windowText" lastClr="000000"/>
              </a:solidFill>
              <a:effectLst/>
              <a:latin typeface="+mn-lt"/>
              <a:ea typeface="+mn-ea"/>
              <a:cs typeface="+mn-cs"/>
            </a:rPr>
            <a:t>財政の健全化に努めていく。</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本市においては、満期一括償還地方債を借り入れていないため、その償還のための減債基金は積み立てていない。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地方債現在高は</a:t>
          </a:r>
          <a:r>
            <a:rPr kumimoji="1" lang="ja-JP" altLang="en-US" sz="1100">
              <a:solidFill>
                <a:sysClr val="windowText" lastClr="000000"/>
              </a:solidFill>
              <a:effectLst/>
              <a:latin typeface="+mn-lt"/>
              <a:ea typeface="+mn-ea"/>
              <a:cs typeface="+mn-cs"/>
            </a:rPr>
            <a:t>、大型事業の地方債の償還が終了したことによる市債残高の減少や公営企業債の償還が終了したことによる公営企業債等繰入見込額の減少により将来負担額が縮小した一方で、標準財政規模は増加した結果、</a:t>
          </a:r>
          <a:r>
            <a:rPr kumimoji="1" lang="ja-JP" altLang="ja-JP" sz="1100">
              <a:solidFill>
                <a:sysClr val="windowText" lastClr="000000"/>
              </a:solidFill>
              <a:effectLst/>
              <a:latin typeface="+mn-lt"/>
              <a:ea typeface="+mn-ea"/>
              <a:cs typeface="+mn-cs"/>
            </a:rPr>
            <a:t>将来負担比率は前年度より</a:t>
          </a:r>
          <a:r>
            <a:rPr kumimoji="1" lang="en-US" altLang="ja-JP" sz="1100">
              <a:solidFill>
                <a:sysClr val="windowText" lastClr="000000"/>
              </a:solidFill>
              <a:effectLst/>
              <a:latin typeface="+mn-lt"/>
              <a:ea typeface="+mn-ea"/>
              <a:cs typeface="+mn-cs"/>
            </a:rPr>
            <a:t>3.7%</a:t>
          </a:r>
          <a:r>
            <a:rPr kumimoji="1" lang="ja-JP" altLang="ja-JP" sz="1100">
              <a:solidFill>
                <a:sysClr val="windowText" lastClr="000000"/>
              </a:solidFill>
              <a:effectLst/>
              <a:latin typeface="+mn-lt"/>
              <a:ea typeface="+mn-ea"/>
              <a:cs typeface="+mn-cs"/>
            </a:rPr>
            <a:t>減の、マイナス</a:t>
          </a:r>
          <a:r>
            <a:rPr kumimoji="1" lang="en-US" altLang="ja-JP" sz="1100">
              <a:solidFill>
                <a:sysClr val="windowText" lastClr="000000"/>
              </a:solidFill>
              <a:effectLst/>
              <a:latin typeface="+mn-lt"/>
              <a:ea typeface="+mn-ea"/>
              <a:cs typeface="+mn-cs"/>
            </a:rPr>
            <a:t>47.2%</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起債の借入については、普通交付税算入率の高い合併特例債や</a:t>
          </a:r>
          <a:r>
            <a:rPr kumimoji="1" lang="ja-JP" altLang="en-US" sz="1100">
              <a:solidFill>
                <a:sysClr val="windowText" lastClr="000000"/>
              </a:solidFill>
              <a:effectLst/>
              <a:latin typeface="+mn-lt"/>
              <a:ea typeface="+mn-ea"/>
              <a:cs typeface="+mn-cs"/>
            </a:rPr>
            <a:t>過疎債、</a:t>
          </a:r>
          <a:r>
            <a:rPr kumimoji="1" lang="ja-JP" altLang="ja-JP" sz="1100">
              <a:solidFill>
                <a:sysClr val="windowText" lastClr="000000"/>
              </a:solidFill>
              <a:effectLst/>
              <a:latin typeface="+mn-lt"/>
              <a:ea typeface="+mn-ea"/>
              <a:cs typeface="+mn-cs"/>
            </a:rPr>
            <a:t>緊急防災・減災対策債等を活用しており、市の実質の負担を少なくすることで将来負担比率の上昇を抑制している。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今後も事業費の精査による新発債の抑制や、交付税措置のある有利な地方債の発行、職員数の適正化など、将来負担の抑制に努めていく。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徳島県阿波市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年度は前年度と比べて</a:t>
          </a:r>
          <a:r>
            <a:rPr kumimoji="1" lang="en-US" altLang="ja-JP" sz="1100">
              <a:solidFill>
                <a:sysClr val="windowText" lastClr="000000"/>
              </a:solidFill>
              <a:effectLst/>
              <a:latin typeface="+mn-lt"/>
              <a:ea typeface="+mn-ea"/>
              <a:cs typeface="+mn-cs"/>
            </a:rPr>
            <a:t>452</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％）の増となった。</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財政調整基金</a:t>
          </a:r>
          <a:r>
            <a:rPr kumimoji="1" lang="ja-JP" altLang="en-US" sz="1100">
              <a:solidFill>
                <a:sysClr val="windowText" lastClr="000000"/>
              </a:solidFill>
              <a:effectLst/>
              <a:latin typeface="+mn-lt"/>
              <a:ea typeface="+mn-ea"/>
              <a:cs typeface="+mn-cs"/>
            </a:rPr>
            <a:t>については、財源調整のために積み立てた。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減債基金は</a:t>
          </a:r>
          <a:r>
            <a:rPr kumimoji="1" lang="ja-JP" altLang="en-US" sz="1100">
              <a:solidFill>
                <a:sysClr val="windowText" lastClr="000000"/>
              </a:solidFill>
              <a:effectLst/>
              <a:latin typeface="+mn-lt"/>
              <a:ea typeface="+mn-ea"/>
              <a:cs typeface="+mn-cs"/>
            </a:rPr>
            <a:t>交付税措置された臨時財政対策債分を積み立てた。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老朽化した</a:t>
          </a:r>
          <a:r>
            <a:rPr kumimoji="1" lang="ja-JP" altLang="en-US" sz="1100">
              <a:solidFill>
                <a:sysClr val="windowText" lastClr="000000"/>
              </a:solidFill>
              <a:effectLst/>
              <a:latin typeface="+mn-lt"/>
              <a:ea typeface="+mn-ea"/>
              <a:cs typeface="+mn-cs"/>
            </a:rPr>
            <a:t>義務教育施設、社会教育施設、社会体育施設改修</a:t>
          </a:r>
          <a:r>
            <a:rPr kumimoji="1" lang="ja-JP" altLang="ja-JP" sz="1100">
              <a:solidFill>
                <a:sysClr val="windowText" lastClr="000000"/>
              </a:solidFill>
              <a:effectLst/>
              <a:latin typeface="+mn-lt"/>
              <a:ea typeface="+mn-ea"/>
              <a:cs typeface="+mn-cs"/>
            </a:rPr>
            <a:t>のため</a:t>
          </a:r>
          <a:r>
            <a:rPr kumimoji="1" lang="en-US" altLang="ja-JP" sz="1100">
              <a:solidFill>
                <a:sysClr val="windowText" lastClr="000000"/>
              </a:solidFill>
              <a:effectLst/>
              <a:latin typeface="+mn-lt"/>
              <a:ea typeface="+mn-ea"/>
              <a:cs typeface="+mn-cs"/>
            </a:rPr>
            <a:t>241</a:t>
          </a:r>
          <a:r>
            <a:rPr kumimoji="1" lang="ja-JP" altLang="ja-JP" sz="1100">
              <a:solidFill>
                <a:sysClr val="windowText" lastClr="000000"/>
              </a:solidFill>
              <a:effectLst/>
              <a:latin typeface="+mn-lt"/>
              <a:ea typeface="+mn-ea"/>
              <a:cs typeface="+mn-cs"/>
            </a:rPr>
            <a:t>百万円を教育施設整備基金に積み立てた。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基金の目的の明確化を図るために、基金の目的に応じた特定目的基金に積み立てていくことを予定している。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公共施設等総合管理計画、個別管理計画に基づき、計画的に事業を進めるために平成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年度に公共施設等総合</a:t>
          </a:r>
          <a:r>
            <a:rPr kumimoji="1" lang="ja-JP" altLang="ja-JP" sz="1100">
              <a:solidFill>
                <a:schemeClr val="dk1"/>
              </a:solidFill>
              <a:effectLst/>
              <a:latin typeface="+mn-lt"/>
              <a:ea typeface="+mn-ea"/>
              <a:cs typeface="+mn-cs"/>
            </a:rPr>
            <a:t>管理基金を創設している。</a:t>
          </a:r>
          <a:endParaRPr lang="ja-JP" altLang="ja-JP" sz="1400">
            <a:effectLst/>
          </a:endParaRPr>
        </a:p>
        <a:p>
          <a:r>
            <a:rPr kumimoji="1" lang="ja-JP" altLang="ja-JP" sz="1100">
              <a:solidFill>
                <a:schemeClr val="dk1"/>
              </a:solidFill>
              <a:effectLst/>
              <a:latin typeface="+mn-lt"/>
              <a:ea typeface="+mn-ea"/>
              <a:cs typeface="+mn-cs"/>
            </a:rPr>
            <a:t>基金の規模は</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百万円を目途とし、公共施設の統廃合や建て替え費用を確保する。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まちづくり振興基金　　　・・・</a:t>
          </a:r>
          <a:r>
            <a:rPr lang="ja-JP" altLang="ja-JP" sz="1100">
              <a:solidFill>
                <a:sysClr val="windowText" lastClr="000000"/>
              </a:solidFill>
              <a:effectLst/>
              <a:latin typeface="+mn-lt"/>
              <a:ea typeface="+mn-ea"/>
              <a:cs typeface="+mn-cs"/>
            </a:rPr>
            <a:t>地域振興及び市民の連帯の強化による一体的なまちづくりの推進に資するための基金。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教育施設整備基金　　　　・・・教</a:t>
          </a:r>
          <a:r>
            <a:rPr lang="ja-JP" altLang="ja-JP" sz="1100">
              <a:solidFill>
                <a:sysClr val="windowText" lastClr="000000"/>
              </a:solidFill>
              <a:effectLst/>
              <a:latin typeface="+mn-lt"/>
              <a:ea typeface="+mn-ea"/>
              <a:cs typeface="+mn-cs"/>
            </a:rPr>
            <a:t>育施設の整備・充実のための基金。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情報システム施設整備基金・・・</a:t>
          </a:r>
          <a:r>
            <a:rPr lang="ja-JP" altLang="ja-JP" sz="1100">
              <a:solidFill>
                <a:sysClr val="windowText" lastClr="000000"/>
              </a:solidFill>
              <a:effectLst/>
              <a:latin typeface="+mn-lt"/>
              <a:ea typeface="+mn-ea"/>
              <a:cs typeface="+mn-cs"/>
            </a:rPr>
            <a:t>情報システム施設の整備充実を図るための基金。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公共施設等総合管理基金　・・・</a:t>
          </a:r>
          <a:r>
            <a:rPr lang="ja-JP" altLang="ja-JP" sz="1100">
              <a:solidFill>
                <a:sysClr val="windowText" lastClr="000000"/>
              </a:solidFill>
              <a:effectLst/>
              <a:latin typeface="+mn-lt"/>
              <a:ea typeface="+mn-ea"/>
              <a:cs typeface="+mn-cs"/>
            </a:rPr>
            <a:t>公共施設の維持管理費用や建て替え費用を確保する。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地域福祉基金　　　　　　・・・民間の創意を生かした在宅福祉、生きがいと健康づくりその他高齢者の保健福祉に関する事業の推進に資するための基金。</a:t>
          </a:r>
          <a:endParaRPr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0" lang="ja-JP" altLang="en-US" sz="1100">
              <a:solidFill>
                <a:sysClr val="windowText" lastClr="000000"/>
              </a:solidFill>
              <a:effectLst/>
              <a:latin typeface="+mn-lt"/>
              <a:ea typeface="+mn-ea"/>
              <a:cs typeface="+mn-cs"/>
            </a:rPr>
            <a:t>森林環境譲与税</a:t>
          </a:r>
          <a:r>
            <a:rPr lang="ja-JP" altLang="ja-JP" sz="1100">
              <a:solidFill>
                <a:sysClr val="windowText" lastClr="000000"/>
              </a:solidFill>
              <a:effectLst/>
              <a:latin typeface="+mn-lt"/>
              <a:ea typeface="+mn-ea"/>
              <a:cs typeface="+mn-cs"/>
            </a:rPr>
            <a:t>基金　　　・・・</a:t>
          </a:r>
          <a:r>
            <a:rPr lang="ja-JP" altLang="en-US" sz="1100">
              <a:solidFill>
                <a:sysClr val="windowText" lastClr="000000"/>
              </a:solidFill>
              <a:effectLst/>
              <a:latin typeface="+mn-lt"/>
              <a:ea typeface="+mn-ea"/>
              <a:cs typeface="+mn-cs"/>
            </a:rPr>
            <a:t>森林整備等に活用している森林環境譲与税を、将来の事業に要する経費増加に備えるための基金。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一般廃棄物中間処理施設対策・・・周辺対策整備に充当するため約</a:t>
          </a:r>
          <a:r>
            <a:rPr kumimoji="1" lang="en-US" altLang="ja-JP" sz="1100">
              <a:solidFill>
                <a:sysClr val="windowText" lastClr="000000"/>
              </a:solidFill>
              <a:effectLst/>
              <a:latin typeface="+mn-lt"/>
              <a:ea typeface="+mn-ea"/>
              <a:cs typeface="+mn-cs"/>
            </a:rPr>
            <a:t>85</a:t>
          </a:r>
          <a:r>
            <a:rPr kumimoji="1" lang="ja-JP" altLang="ja-JP" sz="1100">
              <a:solidFill>
                <a:sysClr val="windowText" lastClr="000000"/>
              </a:solidFill>
              <a:effectLst/>
              <a:latin typeface="+mn-lt"/>
              <a:ea typeface="+mn-ea"/>
              <a:cs typeface="+mn-cs"/>
            </a:rPr>
            <a:t>百万円の取り崩しを行った。</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基金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教育施設整備基金　　　　・・・学校施設整備事業に充当するために約</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百万円取り崩したが、今後の社会体育施設や学校教育施設の更新に必要なため</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決算剰余金分として約</a:t>
          </a:r>
          <a:r>
            <a:rPr kumimoji="1" lang="en-US" altLang="ja-JP" sz="1100">
              <a:solidFill>
                <a:sysClr val="windowText" lastClr="000000"/>
              </a:solidFill>
              <a:effectLst/>
              <a:latin typeface="+mn-lt"/>
              <a:ea typeface="+mn-ea"/>
              <a:cs typeface="+mn-cs"/>
            </a:rPr>
            <a:t>250</a:t>
          </a:r>
          <a:r>
            <a:rPr kumimoji="1" lang="ja-JP" altLang="ja-JP" sz="1100">
              <a:solidFill>
                <a:sysClr val="windowText" lastClr="000000"/>
              </a:solidFill>
              <a:effectLst/>
              <a:latin typeface="+mn-lt"/>
              <a:ea typeface="+mn-ea"/>
              <a:cs typeface="+mn-cs"/>
            </a:rPr>
            <a:t>百万円を積み戻した。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公共施設等総合管理基金・・・</a:t>
          </a:r>
          <a:r>
            <a:rPr lang="ja-JP" altLang="ja-JP" sz="1100" b="0">
              <a:solidFill>
                <a:sysClr val="windowText" lastClr="000000"/>
              </a:solidFill>
              <a:effectLst/>
              <a:latin typeface="+mn-lt"/>
              <a:ea typeface="+mn-ea"/>
              <a:cs typeface="+mn-cs"/>
            </a:rPr>
            <a:t>基金を約</a:t>
          </a:r>
          <a:r>
            <a:rPr lang="en-US" altLang="ja-JP" sz="1100" b="0">
              <a:solidFill>
                <a:sysClr val="windowText" lastClr="000000"/>
              </a:solidFill>
              <a:effectLst/>
              <a:latin typeface="+mn-lt"/>
              <a:ea typeface="+mn-ea"/>
              <a:cs typeface="+mn-cs"/>
            </a:rPr>
            <a:t>2,000</a:t>
          </a:r>
          <a:r>
            <a:rPr lang="ja-JP" altLang="ja-JP" sz="1100" b="0">
              <a:solidFill>
                <a:sysClr val="windowText" lastClr="000000"/>
              </a:solidFill>
              <a:effectLst/>
              <a:latin typeface="+mn-lt"/>
              <a:ea typeface="+mn-ea"/>
              <a:cs typeface="+mn-cs"/>
            </a:rPr>
            <a:t>百万円を目途に積み立て</a:t>
          </a:r>
          <a:r>
            <a:rPr lang="ja-JP" altLang="en-US" sz="1100" b="0">
              <a:solidFill>
                <a:sysClr val="windowText" lastClr="000000"/>
              </a:solidFill>
              <a:effectLst/>
              <a:latin typeface="+mn-lt"/>
              <a:ea typeface="+mn-ea"/>
              <a:cs typeface="+mn-cs"/>
            </a:rPr>
            <a:t>ている。</a:t>
          </a:r>
          <a:endParaRPr lang="en-US" altLang="ja-JP" sz="1100" b="0">
            <a:solidFill>
              <a:sysClr val="windowText" lastClr="000000"/>
            </a:solidFill>
            <a:effectLst/>
            <a:latin typeface="+mn-lt"/>
            <a:ea typeface="+mn-ea"/>
            <a:cs typeface="+mn-cs"/>
          </a:endParaRPr>
        </a:p>
        <a:p>
          <a:r>
            <a:rPr lang="ja-JP" altLang="en-US" sz="1100" b="0">
              <a:solidFill>
                <a:sysClr val="windowText" lastClr="000000"/>
              </a:solidFill>
              <a:effectLst/>
              <a:latin typeface="+mn-lt"/>
              <a:ea typeface="+mn-ea"/>
              <a:cs typeface="+mn-cs"/>
            </a:rPr>
            <a:t>　　　　　　　　　　　　　　</a:t>
          </a:r>
          <a:r>
            <a:rPr lang="ja-JP" altLang="ja-JP" sz="1100" b="0">
              <a:solidFill>
                <a:sysClr val="windowText" lastClr="000000"/>
              </a:solidFill>
              <a:effectLst/>
              <a:latin typeface="+mn-lt"/>
              <a:ea typeface="+mn-ea"/>
              <a:cs typeface="+mn-cs"/>
            </a:rPr>
            <a:t>阿波市公共施設等総合管理計画及び阿波市公共施設個別管理計画を計画的に進めるため、公共施設の維持管理費用や建て替え費用を確保する。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年度間の財源調整のため</a:t>
          </a:r>
          <a:r>
            <a:rPr lang="ja-JP" altLang="en-US" sz="1100">
              <a:solidFill>
                <a:sysClr val="windowText" lastClr="000000"/>
              </a:solidFill>
              <a:effectLst/>
              <a:latin typeface="+mn-lt"/>
              <a:ea typeface="+mn-ea"/>
              <a:cs typeface="+mn-cs"/>
            </a:rPr>
            <a:t>約</a:t>
          </a:r>
          <a:r>
            <a:rPr lang="en-US" altLang="ja-JP" sz="1100">
              <a:solidFill>
                <a:sysClr val="windowText" lastClr="000000"/>
              </a:solidFill>
              <a:effectLst/>
              <a:latin typeface="+mn-lt"/>
              <a:ea typeface="+mn-ea"/>
              <a:cs typeface="+mn-cs"/>
            </a:rPr>
            <a:t>101</a:t>
          </a:r>
          <a:r>
            <a:rPr lang="ja-JP" altLang="en-US" sz="1100">
              <a:solidFill>
                <a:sysClr val="windowText" lastClr="000000"/>
              </a:solidFill>
              <a:effectLst/>
              <a:latin typeface="+mn-lt"/>
              <a:ea typeface="+mn-ea"/>
              <a:cs typeface="+mn-cs"/>
            </a:rPr>
            <a:t>百万円取り崩したが、基金運用益として約</a:t>
          </a:r>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百万円、決算剰余金として約</a:t>
          </a:r>
          <a:r>
            <a:rPr lang="en-US" altLang="ja-JP" sz="1100">
              <a:solidFill>
                <a:sysClr val="windowText" lastClr="000000"/>
              </a:solidFill>
              <a:effectLst/>
              <a:latin typeface="+mn-lt"/>
              <a:ea typeface="+mn-ea"/>
              <a:cs typeface="+mn-cs"/>
            </a:rPr>
            <a:t>209</a:t>
          </a:r>
          <a:r>
            <a:rPr lang="ja-JP" altLang="ja-JP" sz="1100">
              <a:solidFill>
                <a:sysClr val="windowText" lastClr="000000"/>
              </a:solidFill>
              <a:effectLst/>
              <a:latin typeface="+mn-lt"/>
              <a:ea typeface="+mn-ea"/>
              <a:cs typeface="+mn-cs"/>
            </a:rPr>
            <a:t>百万円</a:t>
          </a:r>
          <a:r>
            <a:rPr lang="ja-JP" altLang="en-US" sz="1100">
              <a:solidFill>
                <a:sysClr val="windowText" lastClr="000000"/>
              </a:solidFill>
              <a:effectLst/>
              <a:latin typeface="+mn-lt"/>
              <a:ea typeface="+mn-ea"/>
              <a:cs typeface="+mn-cs"/>
            </a:rPr>
            <a:t>積み戻した。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社会保障関連経費の増も見込みながら、基金残高を標準財政規模の</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％程度（</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億円～</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億円）とする。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公債費償還の財源として</a:t>
          </a:r>
          <a:r>
            <a:rPr kumimoji="1" lang="en-US" altLang="ja-JP" sz="1100">
              <a:solidFill>
                <a:sysClr val="windowText" lastClr="000000"/>
              </a:solidFill>
              <a:effectLst/>
              <a:latin typeface="+mn-lt"/>
              <a:ea typeface="+mn-ea"/>
              <a:cs typeface="+mn-cs"/>
            </a:rPr>
            <a:t>200</a:t>
          </a:r>
          <a:r>
            <a:rPr kumimoji="1" lang="ja-JP" altLang="en-US" sz="1100">
              <a:solidFill>
                <a:sysClr val="windowText" lastClr="000000"/>
              </a:solidFill>
              <a:effectLst/>
              <a:latin typeface="+mn-lt"/>
              <a:ea typeface="+mn-ea"/>
              <a:cs typeface="+mn-cs"/>
            </a:rPr>
            <a:t>百万円取り崩したが、基金運用益として約</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百万円、決算剰余金として約</a:t>
          </a:r>
          <a:r>
            <a:rPr kumimoji="1" lang="en-US" altLang="ja-JP" sz="1100">
              <a:solidFill>
                <a:sysClr val="windowText" lastClr="000000"/>
              </a:solidFill>
              <a:effectLst/>
              <a:latin typeface="+mn-lt"/>
              <a:ea typeface="+mn-ea"/>
              <a:cs typeface="+mn-cs"/>
            </a:rPr>
            <a:t>200</a:t>
          </a:r>
          <a:r>
            <a:rPr kumimoji="1" lang="ja-JP" altLang="en-US" sz="1100">
              <a:solidFill>
                <a:sysClr val="windowText" lastClr="000000"/>
              </a:solidFill>
              <a:effectLst/>
              <a:latin typeface="+mn-lt"/>
              <a:ea typeface="+mn-ea"/>
              <a:cs typeface="+mn-cs"/>
            </a:rPr>
            <a:t>百万円、交付税措置された臨時財政対策債分として約</a:t>
          </a:r>
          <a:r>
            <a:rPr kumimoji="1" lang="en-US" altLang="ja-JP" sz="1100">
              <a:solidFill>
                <a:sysClr val="windowText" lastClr="000000"/>
              </a:solidFill>
              <a:effectLst/>
              <a:latin typeface="+mn-lt"/>
              <a:ea typeface="+mn-ea"/>
              <a:cs typeface="+mn-cs"/>
            </a:rPr>
            <a:t>134</a:t>
          </a:r>
          <a:r>
            <a:rPr kumimoji="1" lang="ja-JP" altLang="en-US" sz="1100">
              <a:solidFill>
                <a:sysClr val="windowText" lastClr="000000"/>
              </a:solidFill>
              <a:effectLst/>
              <a:latin typeface="+mn-lt"/>
              <a:ea typeface="+mn-ea"/>
              <a:cs typeface="+mn-cs"/>
            </a:rPr>
            <a:t>百万円を積み立てた。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4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起債償還額は減少傾向であるため、財政状況を見ながら減らしていく。ただし、合併特例債終了後に交付税措置がない又は少ない起債額が増加したときは運用を見直す。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35,878
35,460
191.11
22,492,664
21,498,708
892,612
12,232,999
20,259,070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a:t>
          </a:r>
          <a:r>
            <a:rPr kumimoji="1" lang="ja-JP" altLang="ja-JP" sz="900">
              <a:solidFill>
                <a:sysClr val="windowText" lastClr="000000"/>
              </a:solidFill>
              <a:effectLst/>
              <a:latin typeface="+mn-lt"/>
              <a:ea typeface="+mn-ea"/>
              <a:cs typeface="+mn-cs"/>
            </a:rPr>
            <a:t>全国平均、県平均、類似団体内平均を上回っており、</a:t>
          </a:r>
          <a:r>
            <a:rPr kumimoji="1" lang="ja-JP" altLang="en-US" sz="900">
              <a:solidFill>
                <a:sysClr val="windowText" lastClr="000000"/>
              </a:solidFill>
              <a:effectLst/>
              <a:latin typeface="+mn-lt"/>
              <a:ea typeface="+mn-ea"/>
              <a:cs typeface="+mn-cs"/>
            </a:rPr>
            <a:t>公共施設</a:t>
          </a:r>
          <a:r>
            <a:rPr kumimoji="1" lang="ja-JP" altLang="ja-JP" sz="900">
              <a:solidFill>
                <a:sysClr val="windowText" lastClr="000000"/>
              </a:solidFill>
              <a:effectLst/>
              <a:latin typeface="+mn-lt"/>
              <a:ea typeface="+mn-ea"/>
              <a:cs typeface="+mn-cs"/>
            </a:rPr>
            <a:t>の老朽化が</a:t>
          </a:r>
          <a:r>
            <a:rPr kumimoji="1" lang="ja-JP" altLang="en-US" sz="900">
              <a:solidFill>
                <a:sysClr val="windowText" lastClr="000000"/>
              </a:solidFill>
              <a:effectLst/>
              <a:latin typeface="+mn-lt"/>
              <a:ea typeface="+mn-ea"/>
              <a:cs typeface="+mn-cs"/>
            </a:rPr>
            <a:t>他の自治体より</a:t>
          </a:r>
          <a:r>
            <a:rPr kumimoji="1" lang="ja-JP" altLang="ja-JP" sz="900">
              <a:solidFill>
                <a:sysClr val="windowText" lastClr="000000"/>
              </a:solidFill>
              <a:effectLst/>
              <a:latin typeface="+mn-lt"/>
              <a:ea typeface="+mn-ea"/>
              <a:cs typeface="+mn-cs"/>
            </a:rPr>
            <a:t>進んでいる</a:t>
          </a:r>
          <a:r>
            <a:rPr kumimoji="1" lang="ja-JP" altLang="en-US" sz="900">
              <a:solidFill>
                <a:sysClr val="windowText" lastClr="000000"/>
              </a:solidFill>
              <a:effectLst/>
              <a:latin typeface="+mn-lt"/>
              <a:ea typeface="+mn-ea"/>
              <a:cs typeface="+mn-cs"/>
            </a:rPr>
            <a:t>ことが言える。</a:t>
          </a:r>
          <a:endParaRPr kumimoji="1" lang="en-US" altLang="ja-JP" sz="900">
            <a:solidFill>
              <a:sysClr val="windowText" lastClr="000000"/>
            </a:solidFill>
            <a:effectLst/>
            <a:latin typeface="+mn-lt"/>
            <a:ea typeface="+mn-ea"/>
            <a:cs typeface="+mn-cs"/>
          </a:endParaRPr>
        </a:p>
        <a:p>
          <a:pPr eaLnBrk="1" fontAlgn="auto" latinLnBrk="0" hangingPunct="1"/>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R3</a:t>
          </a:r>
          <a:r>
            <a:rPr kumimoji="1" lang="ja-JP" altLang="ja-JP" sz="900">
              <a:solidFill>
                <a:sysClr val="windowText" lastClr="000000"/>
              </a:solidFill>
              <a:effectLst/>
              <a:latin typeface="+mn-lt"/>
              <a:ea typeface="+mn-ea"/>
              <a:cs typeface="+mn-cs"/>
            </a:rPr>
            <a:t>年度は</a:t>
          </a:r>
          <a:r>
            <a:rPr kumimoji="1" lang="ja-JP" altLang="en-US" sz="900">
              <a:solidFill>
                <a:sysClr val="windowText" lastClr="000000"/>
              </a:solidFill>
              <a:effectLst/>
              <a:latin typeface="+mn-lt"/>
              <a:ea typeface="+mn-ea"/>
              <a:cs typeface="+mn-cs"/>
            </a:rPr>
            <a:t>小学校、認定こども園の大規模改修などを</a:t>
          </a:r>
          <a:r>
            <a:rPr kumimoji="1" lang="ja-JP" altLang="ja-JP" sz="900">
              <a:solidFill>
                <a:sysClr val="windowText" lastClr="000000"/>
              </a:solidFill>
              <a:effectLst/>
              <a:latin typeface="+mn-lt"/>
              <a:ea typeface="+mn-ea"/>
              <a:cs typeface="+mn-cs"/>
            </a:rPr>
            <a:t>実施したものの、経年劣化による資産価値の減少の影響の方が大きく、前年度より</a:t>
          </a:r>
          <a:r>
            <a:rPr kumimoji="1" lang="en-US" altLang="ja-JP" sz="900">
              <a:solidFill>
                <a:sysClr val="windowText" lastClr="000000"/>
              </a:solidFill>
              <a:effectLst/>
              <a:latin typeface="+mn-lt"/>
              <a:ea typeface="+mn-ea"/>
              <a:cs typeface="+mn-cs"/>
            </a:rPr>
            <a:t>1.1%</a:t>
          </a:r>
          <a:r>
            <a:rPr kumimoji="1" lang="ja-JP" altLang="ja-JP" sz="900">
              <a:solidFill>
                <a:sysClr val="windowText" lastClr="000000"/>
              </a:solidFill>
              <a:effectLst/>
              <a:latin typeface="+mn-lt"/>
              <a:ea typeface="+mn-ea"/>
              <a:cs typeface="+mn-cs"/>
            </a:rPr>
            <a:t>上昇した。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今後も公共施設等総合管理計画に基づき、公共施設の統廃合・複合化等により、今後の人口動態に合わせた固定資産の更新・維持補修を行っていく。</a:t>
          </a:r>
          <a:endParaRPr lang="ja-JP" altLang="ja-JP" sz="9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xdr:cNvCxnSpPr/>
      </xdr:nvCxnSpPr>
      <xdr:spPr>
        <a:xfrm flipV="1">
          <a:off x="476059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xdr:cNvSpPr txBox="1"/>
      </xdr:nvSpPr>
      <xdr:spPr>
        <a:xfrm>
          <a:off x="481330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xdr:cNvCxnSpPr/>
      </xdr:nvCxnSpPr>
      <xdr:spPr>
        <a:xfrm>
          <a:off x="4673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xdr:cNvSpPr txBox="1"/>
      </xdr:nvSpPr>
      <xdr:spPr>
        <a:xfrm>
          <a:off x="4813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xdr:cNvCxnSpPr/>
      </xdr:nvCxnSpPr>
      <xdr:spPr>
        <a:xfrm>
          <a:off x="4673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0" name="有形固定資産減価償却率平均値テキスト"/>
        <xdr:cNvSpPr txBox="1"/>
      </xdr:nvSpPr>
      <xdr:spPr>
        <a:xfrm>
          <a:off x="4813300" y="51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46884</xdr:rowOff>
    </xdr:from>
    <xdr:to>
      <xdr:col>19</xdr:col>
      <xdr:colOff>187325</xdr:colOff>
      <xdr:row>30</xdr:row>
      <xdr:rowOff>148484</xdr:rowOff>
    </xdr:to>
    <xdr:sp macro="" textlink="">
      <xdr:nvSpPr>
        <xdr:cNvPr id="82" name="フローチャート: 判断 81"/>
        <xdr:cNvSpPr/>
      </xdr:nvSpPr>
      <xdr:spPr>
        <a:xfrm>
          <a:off x="4000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39688</xdr:rowOff>
    </xdr:from>
    <xdr:to>
      <xdr:col>15</xdr:col>
      <xdr:colOff>187325</xdr:colOff>
      <xdr:row>30</xdr:row>
      <xdr:rowOff>141288</xdr:rowOff>
    </xdr:to>
    <xdr:sp macro="" textlink="">
      <xdr:nvSpPr>
        <xdr:cNvPr id="83" name="フローチャート: 判断 82"/>
        <xdr:cNvSpPr/>
      </xdr:nvSpPr>
      <xdr:spPr>
        <a:xfrm>
          <a:off x="3238500" y="518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21696</xdr:rowOff>
    </xdr:from>
    <xdr:to>
      <xdr:col>11</xdr:col>
      <xdr:colOff>187325</xdr:colOff>
      <xdr:row>30</xdr:row>
      <xdr:rowOff>123296</xdr:rowOff>
    </xdr:to>
    <xdr:sp macro="" textlink="">
      <xdr:nvSpPr>
        <xdr:cNvPr id="84" name="フローチャート: 判断 83"/>
        <xdr:cNvSpPr/>
      </xdr:nvSpPr>
      <xdr:spPr>
        <a:xfrm>
          <a:off x="2476500" y="51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167958</xdr:rowOff>
    </xdr:from>
    <xdr:to>
      <xdr:col>7</xdr:col>
      <xdr:colOff>187325</xdr:colOff>
      <xdr:row>30</xdr:row>
      <xdr:rowOff>98108</xdr:rowOff>
    </xdr:to>
    <xdr:sp macro="" textlink="">
      <xdr:nvSpPr>
        <xdr:cNvPr id="85" name="フローチャート: 判断 84"/>
        <xdr:cNvSpPr/>
      </xdr:nvSpPr>
      <xdr:spPr>
        <a:xfrm>
          <a:off x="1714500" y="514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140441</xdr:rowOff>
    </xdr:from>
    <xdr:to>
      <xdr:col>23</xdr:col>
      <xdr:colOff>136525</xdr:colOff>
      <xdr:row>31</xdr:row>
      <xdr:rowOff>70591</xdr:rowOff>
    </xdr:to>
    <xdr:sp macro="" textlink="">
      <xdr:nvSpPr>
        <xdr:cNvPr id="91" name="楕円 90"/>
        <xdr:cNvSpPr/>
      </xdr:nvSpPr>
      <xdr:spPr>
        <a:xfrm>
          <a:off x="4711700" y="5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118868</xdr:rowOff>
    </xdr:from>
    <xdr:ext cx="405111" cy="259045"/>
    <xdr:sp macro="" textlink="">
      <xdr:nvSpPr>
        <xdr:cNvPr id="92" name="有形固定資産減価償却率該当値テキスト"/>
        <xdr:cNvSpPr txBox="1"/>
      </xdr:nvSpPr>
      <xdr:spPr>
        <a:xfrm>
          <a:off x="4813300" y="526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120650</xdr:rowOff>
    </xdr:from>
    <xdr:to>
      <xdr:col>19</xdr:col>
      <xdr:colOff>187325</xdr:colOff>
      <xdr:row>31</xdr:row>
      <xdr:rowOff>50800</xdr:rowOff>
    </xdr:to>
    <xdr:sp macro="" textlink="">
      <xdr:nvSpPr>
        <xdr:cNvPr id="93" name="楕円 92"/>
        <xdr:cNvSpPr/>
      </xdr:nvSpPr>
      <xdr:spPr>
        <a:xfrm>
          <a:off x="4000500" y="52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19791</xdr:rowOff>
    </xdr:to>
    <xdr:cxnSp macro="">
      <xdr:nvCxnSpPr>
        <xdr:cNvPr id="94" name="直線コネクタ 93"/>
        <xdr:cNvCxnSpPr/>
      </xdr:nvCxnSpPr>
      <xdr:spPr>
        <a:xfrm>
          <a:off x="4051300" y="5314950"/>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5" name="楕円 94"/>
        <xdr:cNvSpPr/>
      </xdr:nvSpPr>
      <xdr:spPr>
        <a:xfrm>
          <a:off x="3238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0</xdr:rowOff>
    </xdr:to>
    <xdr:cxnSp macro="">
      <xdr:nvCxnSpPr>
        <xdr:cNvPr id="96" name="直線コネクタ 95"/>
        <xdr:cNvCxnSpPr/>
      </xdr:nvCxnSpPr>
      <xdr:spPr>
        <a:xfrm>
          <a:off x="3289300" y="530415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113453</xdr:rowOff>
    </xdr:from>
    <xdr:to>
      <xdr:col>11</xdr:col>
      <xdr:colOff>187325</xdr:colOff>
      <xdr:row>31</xdr:row>
      <xdr:rowOff>43603</xdr:rowOff>
    </xdr:to>
    <xdr:sp macro="" textlink="">
      <xdr:nvSpPr>
        <xdr:cNvPr id="97" name="楕円 96"/>
        <xdr:cNvSpPr/>
      </xdr:nvSpPr>
      <xdr:spPr>
        <a:xfrm>
          <a:off x="2476500" y="52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30</xdr:row>
      <xdr:rowOff>164253</xdr:rowOff>
    </xdr:to>
    <xdr:cxnSp macro="">
      <xdr:nvCxnSpPr>
        <xdr:cNvPr id="98" name="直線コネクタ 97"/>
        <xdr:cNvCxnSpPr/>
      </xdr:nvCxnSpPr>
      <xdr:spPr>
        <a:xfrm flipV="1">
          <a:off x="2527300" y="530415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91863</xdr:rowOff>
    </xdr:from>
    <xdr:to>
      <xdr:col>7</xdr:col>
      <xdr:colOff>187325</xdr:colOff>
      <xdr:row>31</xdr:row>
      <xdr:rowOff>22013</xdr:rowOff>
    </xdr:to>
    <xdr:sp macro="" textlink="">
      <xdr:nvSpPr>
        <xdr:cNvPr id="99" name="楕円 98"/>
        <xdr:cNvSpPr/>
      </xdr:nvSpPr>
      <xdr:spPr>
        <a:xfrm>
          <a:off x="1714500" y="52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142663</xdr:rowOff>
    </xdr:from>
    <xdr:to>
      <xdr:col>11</xdr:col>
      <xdr:colOff>136525</xdr:colOff>
      <xdr:row>30</xdr:row>
      <xdr:rowOff>164253</xdr:rowOff>
    </xdr:to>
    <xdr:cxnSp macro="">
      <xdr:nvCxnSpPr>
        <xdr:cNvPr id="100" name="直線コネクタ 99"/>
        <xdr:cNvCxnSpPr/>
      </xdr:nvCxnSpPr>
      <xdr:spPr>
        <a:xfrm>
          <a:off x="1765300" y="528616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165011</xdr:rowOff>
    </xdr:from>
    <xdr:ext cx="405111" cy="259045"/>
    <xdr:sp macro="" textlink="">
      <xdr:nvSpPr>
        <xdr:cNvPr id="101" name="n_1aveValue有形固定資産減価償却率"/>
        <xdr:cNvSpPr txBox="1"/>
      </xdr:nvSpPr>
      <xdr:spPr>
        <a:xfrm>
          <a:off x="3836044" y="496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102" name="n_2aveValue有形固定資産減価償却率"/>
        <xdr:cNvSpPr txBox="1"/>
      </xdr:nvSpPr>
      <xdr:spPr>
        <a:xfrm>
          <a:off x="3086744" y="4958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139823</xdr:rowOff>
    </xdr:from>
    <xdr:ext cx="405111" cy="259045"/>
    <xdr:sp macro="" textlink="">
      <xdr:nvSpPr>
        <xdr:cNvPr id="103" name="n_3aveValue有形固定資産減価償却率"/>
        <xdr:cNvSpPr txBox="1"/>
      </xdr:nvSpPr>
      <xdr:spPr>
        <a:xfrm>
          <a:off x="2324744" y="49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114635</xdr:rowOff>
    </xdr:from>
    <xdr:ext cx="405111" cy="259045"/>
    <xdr:sp macro="" textlink="">
      <xdr:nvSpPr>
        <xdr:cNvPr id="104" name="n_4aveValue有形固定資産減価償却率"/>
        <xdr:cNvSpPr txBox="1"/>
      </xdr:nvSpPr>
      <xdr:spPr>
        <a:xfrm>
          <a:off x="1562744" y="491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41927</xdr:rowOff>
    </xdr:from>
    <xdr:ext cx="405111" cy="259045"/>
    <xdr:sp macro="" textlink="">
      <xdr:nvSpPr>
        <xdr:cNvPr id="105" name="n_1mainValue有形固定資産減価償却率"/>
        <xdr:cNvSpPr txBox="1"/>
      </xdr:nvSpPr>
      <xdr:spPr>
        <a:xfrm>
          <a:off x="3836044" y="53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106" name="n_2mainValue有形固定資産減価償却率"/>
        <xdr:cNvSpPr txBox="1"/>
      </xdr:nvSpPr>
      <xdr:spPr>
        <a:xfrm>
          <a:off x="30867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34730</xdr:rowOff>
    </xdr:from>
    <xdr:ext cx="405111" cy="259045"/>
    <xdr:sp macro="" textlink="">
      <xdr:nvSpPr>
        <xdr:cNvPr id="107" name="n_3mainValue有形固定資産減価償却率"/>
        <xdr:cNvSpPr txBox="1"/>
      </xdr:nvSpPr>
      <xdr:spPr>
        <a:xfrm>
          <a:off x="2324744" y="534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13140</xdr:rowOff>
    </xdr:from>
    <xdr:ext cx="405111" cy="259045"/>
    <xdr:sp macro="" textlink="">
      <xdr:nvSpPr>
        <xdr:cNvPr id="108" name="n_4mainValue有形固定資産減価償却率"/>
        <xdr:cNvSpPr txBox="1"/>
      </xdr:nvSpPr>
      <xdr:spPr>
        <a:xfrm>
          <a:off x="15627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債務償還比率は全国平均、県平均、類似団体内平均を下回っている。</a:t>
          </a:r>
          <a:r>
            <a:rPr kumimoji="1" lang="en-US" altLang="ja-JP" sz="1000">
              <a:solidFill>
                <a:sysClr val="windowText" lastClr="000000"/>
              </a:solidFill>
              <a:effectLst/>
              <a:latin typeface="+mn-lt"/>
              <a:ea typeface="+mn-ea"/>
              <a:cs typeface="+mn-cs"/>
            </a:rPr>
            <a:t>R3</a:t>
          </a:r>
          <a:r>
            <a:rPr kumimoji="1" lang="ja-JP" altLang="ja-JP" sz="1000">
              <a:solidFill>
                <a:sysClr val="windowText" lastClr="000000"/>
              </a:solidFill>
              <a:effectLst/>
              <a:latin typeface="+mn-lt"/>
              <a:ea typeface="+mn-ea"/>
              <a:cs typeface="+mn-cs"/>
            </a:rPr>
            <a:t>年度は、大型事業</a:t>
          </a:r>
          <a:r>
            <a:rPr kumimoji="1" lang="ja-JP" altLang="en-US" sz="1000">
              <a:solidFill>
                <a:sysClr val="windowText" lastClr="000000"/>
              </a:solidFill>
              <a:effectLst/>
              <a:latin typeface="+mn-lt"/>
              <a:ea typeface="+mn-ea"/>
              <a:cs typeface="+mn-cs"/>
            </a:rPr>
            <a:t>の地方債の償還が終了したことによる市債残高の減少や公営企業債の償還が終了したことによる公営企業債等繰入見込額の減少により将来負担額が縮小したことにより</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R2</a:t>
          </a:r>
          <a:r>
            <a:rPr kumimoji="1" lang="ja-JP" altLang="ja-JP" sz="1000">
              <a:solidFill>
                <a:sysClr val="windowText" lastClr="000000"/>
              </a:solidFill>
              <a:effectLst/>
              <a:latin typeface="+mn-lt"/>
              <a:ea typeface="+mn-ea"/>
              <a:cs typeface="+mn-cs"/>
            </a:rPr>
            <a:t>年度に比べて</a:t>
          </a:r>
          <a:r>
            <a:rPr kumimoji="1" lang="en-US" altLang="ja-JP" sz="1000">
              <a:solidFill>
                <a:sysClr val="windowText" lastClr="000000"/>
              </a:solidFill>
              <a:effectLst/>
              <a:latin typeface="+mn-lt"/>
              <a:ea typeface="+mn-ea"/>
              <a:cs typeface="+mn-cs"/>
            </a:rPr>
            <a:t>97.3</a:t>
          </a:r>
          <a:r>
            <a:rPr kumimoji="1" lang="ja-JP" altLang="en-US" sz="1000">
              <a:solidFill>
                <a:sysClr val="windowText" lastClr="000000"/>
              </a:solidFill>
              <a:effectLst/>
              <a:latin typeface="+mn-lt"/>
              <a:ea typeface="+mn-ea"/>
              <a:cs typeface="+mn-cs"/>
            </a:rPr>
            <a:t>ﾎﾟｲﾝﾄ改善された</a:t>
          </a:r>
          <a:r>
            <a:rPr kumimoji="1" lang="ja-JP" altLang="ja-JP" sz="1000">
              <a:solidFill>
                <a:sysClr val="windowText" lastClr="000000"/>
              </a:solidFill>
              <a:effectLst/>
              <a:latin typeface="+mn-lt"/>
              <a:ea typeface="+mn-ea"/>
              <a:cs typeface="+mn-cs"/>
            </a:rPr>
            <a:t>。</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引き続き、新規地方債の借入には慎重に精査を行うとともに、計画的に償還していくことで、比率の上昇抑制に取り組む。</a:t>
          </a:r>
          <a:endParaRPr lang="ja-JP" altLang="ja-JP" sz="10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xdr:cNvCxnSpPr/>
      </xdr:nvCxnSpPr>
      <xdr:spPr>
        <a:xfrm flipV="1">
          <a:off x="14793595" y="4660002"/>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xdr:cNvSpPr txBox="1"/>
      </xdr:nvSpPr>
      <xdr:spPr>
        <a:xfrm>
          <a:off x="14846300" y="5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xdr:cNvCxnSpPr/>
      </xdr:nvCxnSpPr>
      <xdr:spPr>
        <a:xfrm>
          <a:off x="14706600" y="59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xdr:cNvSpPr txBox="1"/>
      </xdr:nvSpPr>
      <xdr:spPr>
        <a:xfrm>
          <a:off x="14846300" y="443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xdr:cNvCxnSpPr/>
      </xdr:nvCxnSpPr>
      <xdr:spPr>
        <a:xfrm>
          <a:off x="14706600" y="466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xdr:cNvSpPr txBox="1"/>
      </xdr:nvSpPr>
      <xdr:spPr>
        <a:xfrm>
          <a:off x="14846300" y="5225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xdr:cNvSpPr/>
      </xdr:nvSpPr>
      <xdr:spPr>
        <a:xfrm>
          <a:off x="14744700" y="524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18751</xdr:rowOff>
    </xdr:from>
    <xdr:to>
      <xdr:col>72</xdr:col>
      <xdr:colOff>123825</xdr:colOff>
      <xdr:row>31</xdr:row>
      <xdr:rowOff>120351</xdr:rowOff>
    </xdr:to>
    <xdr:sp macro="" textlink="">
      <xdr:nvSpPr>
        <xdr:cNvPr id="146" name="フローチャート: 判断 145"/>
        <xdr:cNvSpPr/>
      </xdr:nvSpPr>
      <xdr:spPr>
        <a:xfrm>
          <a:off x="14033500" y="53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60697</xdr:rowOff>
    </xdr:from>
    <xdr:to>
      <xdr:col>68</xdr:col>
      <xdr:colOff>123825</xdr:colOff>
      <xdr:row>31</xdr:row>
      <xdr:rowOff>162297</xdr:rowOff>
    </xdr:to>
    <xdr:sp macro="" textlink="">
      <xdr:nvSpPr>
        <xdr:cNvPr id="147" name="フローチャート: 判断 146"/>
        <xdr:cNvSpPr/>
      </xdr:nvSpPr>
      <xdr:spPr>
        <a:xfrm>
          <a:off x="13271500" y="537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26770</xdr:rowOff>
    </xdr:from>
    <xdr:to>
      <xdr:col>64</xdr:col>
      <xdr:colOff>123825</xdr:colOff>
      <xdr:row>31</xdr:row>
      <xdr:rowOff>128370</xdr:rowOff>
    </xdr:to>
    <xdr:sp macro="" textlink="">
      <xdr:nvSpPr>
        <xdr:cNvPr id="148" name="フローチャート: 判断 147"/>
        <xdr:cNvSpPr/>
      </xdr:nvSpPr>
      <xdr:spPr>
        <a:xfrm>
          <a:off x="12509500" y="53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5797</xdr:rowOff>
    </xdr:from>
    <xdr:to>
      <xdr:col>60</xdr:col>
      <xdr:colOff>123825</xdr:colOff>
      <xdr:row>31</xdr:row>
      <xdr:rowOff>107397</xdr:rowOff>
    </xdr:to>
    <xdr:sp macro="" textlink="">
      <xdr:nvSpPr>
        <xdr:cNvPr id="149" name="フローチャート: 判断 148"/>
        <xdr:cNvSpPr/>
      </xdr:nvSpPr>
      <xdr:spPr>
        <a:xfrm>
          <a:off x="11747500" y="532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135074</xdr:rowOff>
    </xdr:from>
    <xdr:to>
      <xdr:col>76</xdr:col>
      <xdr:colOff>73025</xdr:colOff>
      <xdr:row>29</xdr:row>
      <xdr:rowOff>65224</xdr:rowOff>
    </xdr:to>
    <xdr:sp macro="" textlink="">
      <xdr:nvSpPr>
        <xdr:cNvPr id="155" name="楕円 154"/>
        <xdr:cNvSpPr/>
      </xdr:nvSpPr>
      <xdr:spPr>
        <a:xfrm>
          <a:off x="14744700" y="4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157951</xdr:rowOff>
    </xdr:from>
    <xdr:ext cx="469744" cy="259045"/>
    <xdr:sp macro="" textlink="">
      <xdr:nvSpPr>
        <xdr:cNvPr id="156" name="債務償還比率該当値テキスト"/>
        <xdr:cNvSpPr txBox="1"/>
      </xdr:nvSpPr>
      <xdr:spPr>
        <a:xfrm>
          <a:off x="14846300" y="478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113674</xdr:rowOff>
    </xdr:from>
    <xdr:to>
      <xdr:col>72</xdr:col>
      <xdr:colOff>123825</xdr:colOff>
      <xdr:row>30</xdr:row>
      <xdr:rowOff>43824</xdr:rowOff>
    </xdr:to>
    <xdr:sp macro="" textlink="">
      <xdr:nvSpPr>
        <xdr:cNvPr id="157" name="楕円 156"/>
        <xdr:cNvSpPr/>
      </xdr:nvSpPr>
      <xdr:spPr>
        <a:xfrm>
          <a:off x="14033500" y="50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14424</xdr:rowOff>
    </xdr:from>
    <xdr:to>
      <xdr:col>76</xdr:col>
      <xdr:colOff>22225</xdr:colOff>
      <xdr:row>29</xdr:row>
      <xdr:rowOff>164474</xdr:rowOff>
    </xdr:to>
    <xdr:cxnSp macro="">
      <xdr:nvCxnSpPr>
        <xdr:cNvPr id="158" name="直線コネクタ 157"/>
        <xdr:cNvCxnSpPr/>
      </xdr:nvCxnSpPr>
      <xdr:spPr>
        <a:xfrm flipV="1">
          <a:off x="14084300" y="4986474"/>
          <a:ext cx="711200" cy="1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2177</xdr:rowOff>
    </xdr:from>
    <xdr:to>
      <xdr:col>68</xdr:col>
      <xdr:colOff>123825</xdr:colOff>
      <xdr:row>29</xdr:row>
      <xdr:rowOff>103777</xdr:rowOff>
    </xdr:to>
    <xdr:sp macro="" textlink="">
      <xdr:nvSpPr>
        <xdr:cNvPr id="159" name="楕円 158"/>
        <xdr:cNvSpPr/>
      </xdr:nvSpPr>
      <xdr:spPr>
        <a:xfrm>
          <a:off x="13271500" y="497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52977</xdr:rowOff>
    </xdr:from>
    <xdr:to>
      <xdr:col>72</xdr:col>
      <xdr:colOff>73025</xdr:colOff>
      <xdr:row>29</xdr:row>
      <xdr:rowOff>164474</xdr:rowOff>
    </xdr:to>
    <xdr:cxnSp macro="">
      <xdr:nvCxnSpPr>
        <xdr:cNvPr id="160" name="直線コネクタ 159"/>
        <xdr:cNvCxnSpPr/>
      </xdr:nvCxnSpPr>
      <xdr:spPr>
        <a:xfrm>
          <a:off x="13322300" y="5025027"/>
          <a:ext cx="762000" cy="11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106852</xdr:rowOff>
    </xdr:from>
    <xdr:to>
      <xdr:col>64</xdr:col>
      <xdr:colOff>123825</xdr:colOff>
      <xdr:row>29</xdr:row>
      <xdr:rowOff>37002</xdr:rowOff>
    </xdr:to>
    <xdr:sp macro="" textlink="">
      <xdr:nvSpPr>
        <xdr:cNvPr id="161" name="楕円 160"/>
        <xdr:cNvSpPr/>
      </xdr:nvSpPr>
      <xdr:spPr>
        <a:xfrm>
          <a:off x="12509500" y="49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157652</xdr:rowOff>
    </xdr:from>
    <xdr:to>
      <xdr:col>68</xdr:col>
      <xdr:colOff>73025</xdr:colOff>
      <xdr:row>29</xdr:row>
      <xdr:rowOff>52977</xdr:rowOff>
    </xdr:to>
    <xdr:cxnSp macro="">
      <xdr:nvCxnSpPr>
        <xdr:cNvPr id="162" name="直線コネクタ 161"/>
        <xdr:cNvCxnSpPr/>
      </xdr:nvCxnSpPr>
      <xdr:spPr>
        <a:xfrm>
          <a:off x="12560300" y="4958252"/>
          <a:ext cx="762000" cy="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141705</xdr:rowOff>
    </xdr:from>
    <xdr:to>
      <xdr:col>60</xdr:col>
      <xdr:colOff>123825</xdr:colOff>
      <xdr:row>29</xdr:row>
      <xdr:rowOff>71855</xdr:rowOff>
    </xdr:to>
    <xdr:sp macro="" textlink="">
      <xdr:nvSpPr>
        <xdr:cNvPr id="163" name="楕円 162"/>
        <xdr:cNvSpPr/>
      </xdr:nvSpPr>
      <xdr:spPr>
        <a:xfrm>
          <a:off x="11747500" y="49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157652</xdr:rowOff>
    </xdr:from>
    <xdr:to>
      <xdr:col>64</xdr:col>
      <xdr:colOff>73025</xdr:colOff>
      <xdr:row>29</xdr:row>
      <xdr:rowOff>21055</xdr:rowOff>
    </xdr:to>
    <xdr:cxnSp macro="">
      <xdr:nvCxnSpPr>
        <xdr:cNvPr id="164" name="直線コネクタ 163"/>
        <xdr:cNvCxnSpPr/>
      </xdr:nvCxnSpPr>
      <xdr:spPr>
        <a:xfrm flipV="1">
          <a:off x="11798300" y="4958252"/>
          <a:ext cx="762000" cy="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111478</xdr:rowOff>
    </xdr:from>
    <xdr:ext cx="469744" cy="259045"/>
    <xdr:sp macro="" textlink="">
      <xdr:nvSpPr>
        <xdr:cNvPr id="165" name="n_1aveValue債務償還比率"/>
        <xdr:cNvSpPr txBox="1"/>
      </xdr:nvSpPr>
      <xdr:spPr>
        <a:xfrm>
          <a:off x="13836727" y="542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153424</xdr:rowOff>
    </xdr:from>
    <xdr:ext cx="469744" cy="259045"/>
    <xdr:sp macro="" textlink="">
      <xdr:nvSpPr>
        <xdr:cNvPr id="166" name="n_2aveValue債務償還比率"/>
        <xdr:cNvSpPr txBox="1"/>
      </xdr:nvSpPr>
      <xdr:spPr>
        <a:xfrm>
          <a:off x="13087427" y="546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119497</xdr:rowOff>
    </xdr:from>
    <xdr:ext cx="469744" cy="259045"/>
    <xdr:sp macro="" textlink="">
      <xdr:nvSpPr>
        <xdr:cNvPr id="167" name="n_3aveValue債務償還比率"/>
        <xdr:cNvSpPr txBox="1"/>
      </xdr:nvSpPr>
      <xdr:spPr>
        <a:xfrm>
          <a:off x="12325427" y="543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98524</xdr:rowOff>
    </xdr:from>
    <xdr:ext cx="469744" cy="259045"/>
    <xdr:sp macro="" textlink="">
      <xdr:nvSpPr>
        <xdr:cNvPr id="168" name="n_4aveValue債務償還比率"/>
        <xdr:cNvSpPr txBox="1"/>
      </xdr:nvSpPr>
      <xdr:spPr>
        <a:xfrm>
          <a:off x="11563427" y="541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60351</xdr:rowOff>
    </xdr:from>
    <xdr:ext cx="469744" cy="259045"/>
    <xdr:sp macro="" textlink="">
      <xdr:nvSpPr>
        <xdr:cNvPr id="169" name="n_1mainValue債務償還比率"/>
        <xdr:cNvSpPr txBox="1"/>
      </xdr:nvSpPr>
      <xdr:spPr>
        <a:xfrm>
          <a:off x="13836727" y="486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120304</xdr:rowOff>
    </xdr:from>
    <xdr:ext cx="469744" cy="259045"/>
    <xdr:sp macro="" textlink="">
      <xdr:nvSpPr>
        <xdr:cNvPr id="170" name="n_2mainValue債務償還比率"/>
        <xdr:cNvSpPr txBox="1"/>
      </xdr:nvSpPr>
      <xdr:spPr>
        <a:xfrm>
          <a:off x="13087427" y="474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53529</xdr:rowOff>
    </xdr:from>
    <xdr:ext cx="469744" cy="259045"/>
    <xdr:sp macro="" textlink="">
      <xdr:nvSpPr>
        <xdr:cNvPr id="171" name="n_3mainValue債務償還比率"/>
        <xdr:cNvSpPr txBox="1"/>
      </xdr:nvSpPr>
      <xdr:spPr>
        <a:xfrm>
          <a:off x="12325427" y="468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88382</xdr:rowOff>
    </xdr:from>
    <xdr:ext cx="469744" cy="259045"/>
    <xdr:sp macro="" textlink="">
      <xdr:nvSpPr>
        <xdr:cNvPr id="172" name="n_4mainValue債務償還比率"/>
        <xdr:cNvSpPr txBox="1"/>
      </xdr:nvSpPr>
      <xdr:spPr>
        <a:xfrm>
          <a:off x="11563427" y="47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35,878
35,460
191.11
22,492,664
21,498,708
892,612
12,232,999
20,259,070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4" name="フローチャート: 判断 63"/>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4445</xdr:rowOff>
    </xdr:from>
    <xdr:to>
      <xdr:col>10</xdr:col>
      <xdr:colOff>165100</xdr:colOff>
      <xdr:row>37</xdr:row>
      <xdr:rowOff>106045</xdr:rowOff>
    </xdr:to>
    <xdr:sp macro="" textlink="">
      <xdr:nvSpPr>
        <xdr:cNvPr id="66" name="フローチャート: 判断 65"/>
        <xdr:cNvSpPr/>
      </xdr:nvSpPr>
      <xdr:spPr>
        <a:xfrm>
          <a:off x="1968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73" name="楕円 72"/>
        <xdr:cNvSpPr/>
      </xdr:nvSpPr>
      <xdr:spPr>
        <a:xfrm>
          <a:off x="4584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5732</xdr:rowOff>
    </xdr:from>
    <xdr:ext cx="405111" cy="259045"/>
    <xdr:sp macro="" textlink="">
      <xdr:nvSpPr>
        <xdr:cNvPr id="74" name="【道路】&#10;有形固定資産減価償却率該当値テキスト"/>
        <xdr:cNvSpPr txBox="1"/>
      </xdr:nvSpPr>
      <xdr:spPr>
        <a:xfrm>
          <a:off x="4673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168275</xdr:rowOff>
    </xdr:from>
    <xdr:to>
      <xdr:col>20</xdr:col>
      <xdr:colOff>38100</xdr:colOff>
      <xdr:row>38</xdr:row>
      <xdr:rowOff>98425</xdr:rowOff>
    </xdr:to>
    <xdr:sp macro="" textlink="">
      <xdr:nvSpPr>
        <xdr:cNvPr id="75" name="楕円 74"/>
        <xdr:cNvSpPr/>
      </xdr:nvSpPr>
      <xdr:spPr>
        <a:xfrm>
          <a:off x="3746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47625</xdr:rowOff>
    </xdr:from>
    <xdr:to>
      <xdr:col>24</xdr:col>
      <xdr:colOff>63500</xdr:colOff>
      <xdr:row>38</xdr:row>
      <xdr:rowOff>78105</xdr:rowOff>
    </xdr:to>
    <xdr:cxnSp macro="">
      <xdr:nvCxnSpPr>
        <xdr:cNvPr id="76" name="直線コネクタ 75"/>
        <xdr:cNvCxnSpPr/>
      </xdr:nvCxnSpPr>
      <xdr:spPr>
        <a:xfrm>
          <a:off x="3797300" y="65627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137795</xdr:rowOff>
    </xdr:from>
    <xdr:to>
      <xdr:col>15</xdr:col>
      <xdr:colOff>101600</xdr:colOff>
      <xdr:row>38</xdr:row>
      <xdr:rowOff>67945</xdr:rowOff>
    </xdr:to>
    <xdr:sp macro="" textlink="">
      <xdr:nvSpPr>
        <xdr:cNvPr id="77" name="楕円 76"/>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47625</xdr:rowOff>
    </xdr:to>
    <xdr:cxnSp macro="">
      <xdr:nvCxnSpPr>
        <xdr:cNvPr id="78" name="直線コネクタ 77"/>
        <xdr:cNvCxnSpPr/>
      </xdr:nvCxnSpPr>
      <xdr:spPr>
        <a:xfrm>
          <a:off x="2908300" y="6532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107315</xdr:rowOff>
    </xdr:from>
    <xdr:to>
      <xdr:col>10</xdr:col>
      <xdr:colOff>165100</xdr:colOff>
      <xdr:row>38</xdr:row>
      <xdr:rowOff>37465</xdr:rowOff>
    </xdr:to>
    <xdr:sp macro="" textlink="">
      <xdr:nvSpPr>
        <xdr:cNvPr id="79" name="楕円 78"/>
        <xdr:cNvSpPr/>
      </xdr:nvSpPr>
      <xdr:spPr>
        <a:xfrm>
          <a:off x="1968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158115</xdr:rowOff>
    </xdr:from>
    <xdr:to>
      <xdr:col>15</xdr:col>
      <xdr:colOff>50800</xdr:colOff>
      <xdr:row>38</xdr:row>
      <xdr:rowOff>17145</xdr:rowOff>
    </xdr:to>
    <xdr:cxnSp macro="">
      <xdr:nvCxnSpPr>
        <xdr:cNvPr id="80" name="直線コネクタ 79"/>
        <xdr:cNvCxnSpPr/>
      </xdr:nvCxnSpPr>
      <xdr:spPr>
        <a:xfrm>
          <a:off x="2019300" y="65017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76835</xdr:rowOff>
    </xdr:from>
    <xdr:to>
      <xdr:col>6</xdr:col>
      <xdr:colOff>38100</xdr:colOff>
      <xdr:row>38</xdr:row>
      <xdr:rowOff>6985</xdr:rowOff>
    </xdr:to>
    <xdr:sp macro="" textlink="">
      <xdr:nvSpPr>
        <xdr:cNvPr id="81" name="楕円 80"/>
        <xdr:cNvSpPr/>
      </xdr:nvSpPr>
      <xdr:spPr>
        <a:xfrm>
          <a:off x="1079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127635</xdr:rowOff>
    </xdr:from>
    <xdr:to>
      <xdr:col>10</xdr:col>
      <xdr:colOff>114300</xdr:colOff>
      <xdr:row>37</xdr:row>
      <xdr:rowOff>158115</xdr:rowOff>
    </xdr:to>
    <xdr:cxnSp macro="">
      <xdr:nvCxnSpPr>
        <xdr:cNvPr id="82" name="直線コネクタ 81"/>
        <xdr:cNvCxnSpPr/>
      </xdr:nvCxnSpPr>
      <xdr:spPr>
        <a:xfrm>
          <a:off x="1130300" y="6471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83"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5" name="n_3aveValue【道路】&#10;有形固定資産減価償却率"/>
        <xdr:cNvSpPr txBox="1"/>
      </xdr:nvSpPr>
      <xdr:spPr>
        <a:xfrm>
          <a:off x="1816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82567</xdr:rowOff>
    </xdr:from>
    <xdr:ext cx="405111" cy="259045"/>
    <xdr:sp macro="" textlink="">
      <xdr:nvSpPr>
        <xdr:cNvPr id="86" name="n_4aveValue【道路】&#10;有形固定資産減価償却率"/>
        <xdr:cNvSpPr txBox="1"/>
      </xdr:nvSpPr>
      <xdr:spPr>
        <a:xfrm>
          <a:off x="927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89552</xdr:rowOff>
    </xdr:from>
    <xdr:ext cx="405111" cy="259045"/>
    <xdr:sp macro="" textlink="">
      <xdr:nvSpPr>
        <xdr:cNvPr id="87" name="n_1main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59072</xdr:rowOff>
    </xdr:from>
    <xdr:ext cx="405111" cy="259045"/>
    <xdr:sp macro="" textlink="">
      <xdr:nvSpPr>
        <xdr:cNvPr id="88" name="n_2mainValue【道路】&#10;有形固定資産減価償却率"/>
        <xdr:cNvSpPr txBox="1"/>
      </xdr:nvSpPr>
      <xdr:spPr>
        <a:xfrm>
          <a:off x="2705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9" name="n_3mainValue【道路】&#10;有形固定資産減価償却率"/>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90" name="n_4mainValue【道路】&#10;有形固定資産減価償却率"/>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130611</xdr:rowOff>
    </xdr:from>
    <xdr:to>
      <xdr:col>50</xdr:col>
      <xdr:colOff>165100</xdr:colOff>
      <xdr:row>40</xdr:row>
      <xdr:rowOff>60761</xdr:rowOff>
    </xdr:to>
    <xdr:sp macro="" textlink="">
      <xdr:nvSpPr>
        <xdr:cNvPr id="119" name="フローチャート: 判断 118"/>
        <xdr:cNvSpPr/>
      </xdr:nvSpPr>
      <xdr:spPr>
        <a:xfrm>
          <a:off x="9588500" y="68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144281</xdr:rowOff>
    </xdr:from>
    <xdr:to>
      <xdr:col>46</xdr:col>
      <xdr:colOff>38100</xdr:colOff>
      <xdr:row>40</xdr:row>
      <xdr:rowOff>74431</xdr:rowOff>
    </xdr:to>
    <xdr:sp macro="" textlink="">
      <xdr:nvSpPr>
        <xdr:cNvPr id="120" name="フローチャート: 判断 119"/>
        <xdr:cNvSpPr/>
      </xdr:nvSpPr>
      <xdr:spPr>
        <a:xfrm>
          <a:off x="8699500" y="683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154998</xdr:rowOff>
    </xdr:from>
    <xdr:to>
      <xdr:col>41</xdr:col>
      <xdr:colOff>101600</xdr:colOff>
      <xdr:row>40</xdr:row>
      <xdr:rowOff>85148</xdr:rowOff>
    </xdr:to>
    <xdr:sp macro="" textlink="">
      <xdr:nvSpPr>
        <xdr:cNvPr id="121" name="フローチャート: 判断 120"/>
        <xdr:cNvSpPr/>
      </xdr:nvSpPr>
      <xdr:spPr>
        <a:xfrm>
          <a:off x="7810500" y="684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166081</xdr:rowOff>
    </xdr:from>
    <xdr:to>
      <xdr:col>36</xdr:col>
      <xdr:colOff>165100</xdr:colOff>
      <xdr:row>40</xdr:row>
      <xdr:rowOff>96231</xdr:rowOff>
    </xdr:to>
    <xdr:sp macro="" textlink="">
      <xdr:nvSpPr>
        <xdr:cNvPr id="122" name="フローチャート: 判断 121"/>
        <xdr:cNvSpPr/>
      </xdr:nvSpPr>
      <xdr:spPr>
        <a:xfrm>
          <a:off x="6921500" y="685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141867</xdr:rowOff>
    </xdr:from>
    <xdr:to>
      <xdr:col>55</xdr:col>
      <xdr:colOff>50800</xdr:colOff>
      <xdr:row>40</xdr:row>
      <xdr:rowOff>72017</xdr:rowOff>
    </xdr:to>
    <xdr:sp macro="" textlink="">
      <xdr:nvSpPr>
        <xdr:cNvPr id="128" name="楕円 127"/>
        <xdr:cNvSpPr/>
      </xdr:nvSpPr>
      <xdr:spPr>
        <a:xfrm>
          <a:off x="10426700" y="682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164744</xdr:rowOff>
    </xdr:from>
    <xdr:ext cx="534377" cy="259045"/>
    <xdr:sp macro="" textlink="">
      <xdr:nvSpPr>
        <xdr:cNvPr id="129" name="【道路】&#10;一人当たり延長該当値テキスト"/>
        <xdr:cNvSpPr txBox="1"/>
      </xdr:nvSpPr>
      <xdr:spPr>
        <a:xfrm>
          <a:off x="10515600" y="667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147244</xdr:rowOff>
    </xdr:from>
    <xdr:to>
      <xdr:col>50</xdr:col>
      <xdr:colOff>165100</xdr:colOff>
      <xdr:row>40</xdr:row>
      <xdr:rowOff>77394</xdr:rowOff>
    </xdr:to>
    <xdr:sp macro="" textlink="">
      <xdr:nvSpPr>
        <xdr:cNvPr id="130" name="楕円 129"/>
        <xdr:cNvSpPr/>
      </xdr:nvSpPr>
      <xdr:spPr>
        <a:xfrm>
          <a:off x="9588500" y="68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21217</xdr:rowOff>
    </xdr:from>
    <xdr:to>
      <xdr:col>55</xdr:col>
      <xdr:colOff>0</xdr:colOff>
      <xdr:row>40</xdr:row>
      <xdr:rowOff>26594</xdr:rowOff>
    </xdr:to>
    <xdr:cxnSp macro="">
      <xdr:nvCxnSpPr>
        <xdr:cNvPr id="131" name="直線コネクタ 130"/>
        <xdr:cNvCxnSpPr/>
      </xdr:nvCxnSpPr>
      <xdr:spPr>
        <a:xfrm flipV="1">
          <a:off x="9639300" y="6879217"/>
          <a:ext cx="8382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151505</xdr:rowOff>
    </xdr:from>
    <xdr:to>
      <xdr:col>46</xdr:col>
      <xdr:colOff>38100</xdr:colOff>
      <xdr:row>40</xdr:row>
      <xdr:rowOff>81655</xdr:rowOff>
    </xdr:to>
    <xdr:sp macro="" textlink="">
      <xdr:nvSpPr>
        <xdr:cNvPr id="132" name="楕円 131"/>
        <xdr:cNvSpPr/>
      </xdr:nvSpPr>
      <xdr:spPr>
        <a:xfrm>
          <a:off x="8699500" y="6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26594</xdr:rowOff>
    </xdr:from>
    <xdr:to>
      <xdr:col>50</xdr:col>
      <xdr:colOff>114300</xdr:colOff>
      <xdr:row>40</xdr:row>
      <xdr:rowOff>30855</xdr:rowOff>
    </xdr:to>
    <xdr:cxnSp macro="">
      <xdr:nvCxnSpPr>
        <xdr:cNvPr id="133" name="直線コネクタ 132"/>
        <xdr:cNvCxnSpPr/>
      </xdr:nvCxnSpPr>
      <xdr:spPr>
        <a:xfrm flipV="1">
          <a:off x="8750300" y="6884594"/>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156305</xdr:rowOff>
    </xdr:from>
    <xdr:to>
      <xdr:col>41</xdr:col>
      <xdr:colOff>101600</xdr:colOff>
      <xdr:row>40</xdr:row>
      <xdr:rowOff>86455</xdr:rowOff>
    </xdr:to>
    <xdr:sp macro="" textlink="">
      <xdr:nvSpPr>
        <xdr:cNvPr id="134" name="楕円 133"/>
        <xdr:cNvSpPr/>
      </xdr:nvSpPr>
      <xdr:spPr>
        <a:xfrm>
          <a:off x="7810500" y="68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30855</xdr:rowOff>
    </xdr:from>
    <xdr:to>
      <xdr:col>45</xdr:col>
      <xdr:colOff>177800</xdr:colOff>
      <xdr:row>40</xdr:row>
      <xdr:rowOff>35655</xdr:rowOff>
    </xdr:to>
    <xdr:cxnSp macro="">
      <xdr:nvCxnSpPr>
        <xdr:cNvPr id="135" name="直線コネクタ 134"/>
        <xdr:cNvCxnSpPr/>
      </xdr:nvCxnSpPr>
      <xdr:spPr>
        <a:xfrm flipV="1">
          <a:off x="7861300" y="6888855"/>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160338</xdr:rowOff>
    </xdr:from>
    <xdr:to>
      <xdr:col>36</xdr:col>
      <xdr:colOff>165100</xdr:colOff>
      <xdr:row>40</xdr:row>
      <xdr:rowOff>90488</xdr:rowOff>
    </xdr:to>
    <xdr:sp macro="" textlink="">
      <xdr:nvSpPr>
        <xdr:cNvPr id="136" name="楕円 135"/>
        <xdr:cNvSpPr/>
      </xdr:nvSpPr>
      <xdr:spPr>
        <a:xfrm>
          <a:off x="6921500" y="6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35655</xdr:rowOff>
    </xdr:from>
    <xdr:to>
      <xdr:col>41</xdr:col>
      <xdr:colOff>50800</xdr:colOff>
      <xdr:row>40</xdr:row>
      <xdr:rowOff>39688</xdr:rowOff>
    </xdr:to>
    <xdr:cxnSp macro="">
      <xdr:nvCxnSpPr>
        <xdr:cNvPr id="137" name="直線コネクタ 136"/>
        <xdr:cNvCxnSpPr/>
      </xdr:nvCxnSpPr>
      <xdr:spPr>
        <a:xfrm flipV="1">
          <a:off x="6972300" y="6893655"/>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77288</xdr:rowOff>
    </xdr:from>
    <xdr:ext cx="534377" cy="259045"/>
    <xdr:sp macro="" textlink="">
      <xdr:nvSpPr>
        <xdr:cNvPr id="138" name="n_1aveValue【道路】&#10;一人当たり延長"/>
        <xdr:cNvSpPr txBox="1"/>
      </xdr:nvSpPr>
      <xdr:spPr>
        <a:xfrm>
          <a:off x="9359411" y="65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90958</xdr:rowOff>
    </xdr:from>
    <xdr:ext cx="534377" cy="259045"/>
    <xdr:sp macro="" textlink="">
      <xdr:nvSpPr>
        <xdr:cNvPr id="139" name="n_2aveValue【道路】&#10;一人当たり延長"/>
        <xdr:cNvSpPr txBox="1"/>
      </xdr:nvSpPr>
      <xdr:spPr>
        <a:xfrm>
          <a:off x="8483111" y="660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101675</xdr:rowOff>
    </xdr:from>
    <xdr:ext cx="534377" cy="259045"/>
    <xdr:sp macro="" textlink="">
      <xdr:nvSpPr>
        <xdr:cNvPr id="140" name="n_3aveValue【道路】&#10;一人当たり延長"/>
        <xdr:cNvSpPr txBox="1"/>
      </xdr:nvSpPr>
      <xdr:spPr>
        <a:xfrm>
          <a:off x="7594111" y="66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87358</xdr:rowOff>
    </xdr:from>
    <xdr:ext cx="534377" cy="259045"/>
    <xdr:sp macro="" textlink="">
      <xdr:nvSpPr>
        <xdr:cNvPr id="141" name="n_4aveValue【道路】&#10;一人当たり延長"/>
        <xdr:cNvSpPr txBox="1"/>
      </xdr:nvSpPr>
      <xdr:spPr>
        <a:xfrm>
          <a:off x="6705111" y="69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68521</xdr:rowOff>
    </xdr:from>
    <xdr:ext cx="534377" cy="259045"/>
    <xdr:sp macro="" textlink="">
      <xdr:nvSpPr>
        <xdr:cNvPr id="142" name="n_1mainValue【道路】&#10;一人当たり延長"/>
        <xdr:cNvSpPr txBox="1"/>
      </xdr:nvSpPr>
      <xdr:spPr>
        <a:xfrm>
          <a:off x="9359411" y="69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72782</xdr:rowOff>
    </xdr:from>
    <xdr:ext cx="534377" cy="259045"/>
    <xdr:sp macro="" textlink="">
      <xdr:nvSpPr>
        <xdr:cNvPr id="143" name="n_2mainValue【道路】&#10;一人当たり延長"/>
        <xdr:cNvSpPr txBox="1"/>
      </xdr:nvSpPr>
      <xdr:spPr>
        <a:xfrm>
          <a:off x="8483111" y="69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77582</xdr:rowOff>
    </xdr:from>
    <xdr:ext cx="534377" cy="259045"/>
    <xdr:sp macro="" textlink="">
      <xdr:nvSpPr>
        <xdr:cNvPr id="144" name="n_3mainValue【道路】&#10;一人当たり延長"/>
        <xdr:cNvSpPr txBox="1"/>
      </xdr:nvSpPr>
      <xdr:spPr>
        <a:xfrm>
          <a:off x="7594111" y="69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107015</xdr:rowOff>
    </xdr:from>
    <xdr:ext cx="534377" cy="259045"/>
    <xdr:sp macro="" textlink="">
      <xdr:nvSpPr>
        <xdr:cNvPr id="145" name="n_4mainValue【道路】&#10;一人当たり延長"/>
        <xdr:cNvSpPr txBox="1"/>
      </xdr:nvSpPr>
      <xdr:spPr>
        <a:xfrm>
          <a:off x="6705111" y="66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166370</xdr:rowOff>
    </xdr:from>
    <xdr:to>
      <xdr:col>20</xdr:col>
      <xdr:colOff>38100</xdr:colOff>
      <xdr:row>61</xdr:row>
      <xdr:rowOff>96520</xdr:rowOff>
    </xdr:to>
    <xdr:sp macro="" textlink="">
      <xdr:nvSpPr>
        <xdr:cNvPr id="178" name="フローチャート: 判断 177"/>
        <xdr:cNvSpPr/>
      </xdr:nvSpPr>
      <xdr:spPr>
        <a:xfrm>
          <a:off x="3746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104322</xdr:rowOff>
    </xdr:from>
    <xdr:to>
      <xdr:col>10</xdr:col>
      <xdr:colOff>165100</xdr:colOff>
      <xdr:row>61</xdr:row>
      <xdr:rowOff>34472</xdr:rowOff>
    </xdr:to>
    <xdr:sp macro="" textlink="">
      <xdr:nvSpPr>
        <xdr:cNvPr id="180" name="フローチャート: 判断 179"/>
        <xdr:cNvSpPr/>
      </xdr:nvSpPr>
      <xdr:spPr>
        <a:xfrm>
          <a:off x="1968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1" name="フローチャート: 判断 180"/>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7" name="楕円 186"/>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130101</xdr:rowOff>
    </xdr:from>
    <xdr:ext cx="405111" cy="259045"/>
    <xdr:sp macro="" textlink="">
      <xdr:nvSpPr>
        <xdr:cNvPr id="188" name="【橋りょう・トンネル】&#10;有形固定資産減価償却率該当値テキスト"/>
        <xdr:cNvSpPr txBox="1"/>
      </xdr:nvSpPr>
      <xdr:spPr>
        <a:xfrm>
          <a:off x="4673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89" name="楕円 188"/>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31024</xdr:rowOff>
    </xdr:to>
    <xdr:cxnSp macro="">
      <xdr:nvCxnSpPr>
        <xdr:cNvPr id="190" name="直線コネクタ 189"/>
        <xdr:cNvCxnSpPr/>
      </xdr:nvCxnSpPr>
      <xdr:spPr>
        <a:xfrm>
          <a:off x="3797300" y="104617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1" name="楕円 190"/>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3266</xdr:rowOff>
    </xdr:to>
    <xdr:cxnSp macro="">
      <xdr:nvCxnSpPr>
        <xdr:cNvPr id="192" name="直線コネクタ 191"/>
        <xdr:cNvCxnSpPr/>
      </xdr:nvCxnSpPr>
      <xdr:spPr>
        <a:xfrm>
          <a:off x="2908300" y="104355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81462</xdr:rowOff>
    </xdr:from>
    <xdr:to>
      <xdr:col>10</xdr:col>
      <xdr:colOff>165100</xdr:colOff>
      <xdr:row>61</xdr:row>
      <xdr:rowOff>11612</xdr:rowOff>
    </xdr:to>
    <xdr:sp macro="" textlink="">
      <xdr:nvSpPr>
        <xdr:cNvPr id="193" name="楕円 192"/>
        <xdr:cNvSpPr/>
      </xdr:nvSpPr>
      <xdr:spPr>
        <a:xfrm>
          <a:off x="1968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132262</xdr:rowOff>
    </xdr:from>
    <xdr:to>
      <xdr:col>15</xdr:col>
      <xdr:colOff>50800</xdr:colOff>
      <xdr:row>60</xdr:row>
      <xdr:rowOff>148590</xdr:rowOff>
    </xdr:to>
    <xdr:cxnSp macro="">
      <xdr:nvCxnSpPr>
        <xdr:cNvPr id="194" name="直線コネクタ 193"/>
        <xdr:cNvCxnSpPr/>
      </xdr:nvCxnSpPr>
      <xdr:spPr>
        <a:xfrm>
          <a:off x="2019300" y="1041926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5" name="楕円 194"/>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93073</xdr:rowOff>
    </xdr:from>
    <xdr:to>
      <xdr:col>10</xdr:col>
      <xdr:colOff>114300</xdr:colOff>
      <xdr:row>60</xdr:row>
      <xdr:rowOff>132262</xdr:rowOff>
    </xdr:to>
    <xdr:cxnSp macro="">
      <xdr:nvCxnSpPr>
        <xdr:cNvPr id="196" name="直線コネクタ 195"/>
        <xdr:cNvCxnSpPr/>
      </xdr:nvCxnSpPr>
      <xdr:spPr>
        <a:xfrm>
          <a:off x="1130300" y="103800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87647</xdr:rowOff>
    </xdr:from>
    <xdr:ext cx="405111" cy="259045"/>
    <xdr:sp macro="" textlink="">
      <xdr:nvSpPr>
        <xdr:cNvPr id="197" name="n_1aveValue【橋りょう・トンネ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25599</xdr:rowOff>
    </xdr:from>
    <xdr:ext cx="405111" cy="259045"/>
    <xdr:sp macro="" textlink="">
      <xdr:nvSpPr>
        <xdr:cNvPr id="199" name="n_3aveValue【橋りょう・トンネル】&#10;有形固定資産減価償却率"/>
        <xdr:cNvSpPr txBox="1"/>
      </xdr:nvSpPr>
      <xdr:spPr>
        <a:xfrm>
          <a:off x="1816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0"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70593</xdr:rowOff>
    </xdr:from>
    <xdr:ext cx="405111" cy="259045"/>
    <xdr:sp macro="" textlink="">
      <xdr:nvSpPr>
        <xdr:cNvPr id="201" name="n_1mainValue【橋りょう・トンネル】&#10;有形固定資産減価償却率"/>
        <xdr:cNvSpPr txBox="1"/>
      </xdr:nvSpPr>
      <xdr:spPr>
        <a:xfrm>
          <a:off x="35820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2" name="n_2mainValue【橋りょう・トンネル】&#10;有形固定資産減価償却率"/>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203" name="n_3mainValue【橋りょう・トンネル】&#10;有形固定資産減価償却率"/>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4" name="n_4main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108127</xdr:rowOff>
    </xdr:from>
    <xdr:to>
      <xdr:col>50</xdr:col>
      <xdr:colOff>165100</xdr:colOff>
      <xdr:row>63</xdr:row>
      <xdr:rowOff>38277</xdr:rowOff>
    </xdr:to>
    <xdr:sp macro="" textlink="">
      <xdr:nvSpPr>
        <xdr:cNvPr id="235" name="フローチャート: 判断 234"/>
        <xdr:cNvSpPr/>
      </xdr:nvSpPr>
      <xdr:spPr>
        <a:xfrm>
          <a:off x="9588500" y="1073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115239</xdr:rowOff>
    </xdr:from>
    <xdr:to>
      <xdr:col>46</xdr:col>
      <xdr:colOff>38100</xdr:colOff>
      <xdr:row>63</xdr:row>
      <xdr:rowOff>45389</xdr:rowOff>
    </xdr:to>
    <xdr:sp macro="" textlink="">
      <xdr:nvSpPr>
        <xdr:cNvPr id="236" name="フローチャート: 判断 235"/>
        <xdr:cNvSpPr/>
      </xdr:nvSpPr>
      <xdr:spPr>
        <a:xfrm>
          <a:off x="8699500" y="107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134193</xdr:rowOff>
    </xdr:from>
    <xdr:to>
      <xdr:col>41</xdr:col>
      <xdr:colOff>101600</xdr:colOff>
      <xdr:row>63</xdr:row>
      <xdr:rowOff>64343</xdr:rowOff>
    </xdr:to>
    <xdr:sp macro="" textlink="">
      <xdr:nvSpPr>
        <xdr:cNvPr id="237" name="フローチャート: 判断 236"/>
        <xdr:cNvSpPr/>
      </xdr:nvSpPr>
      <xdr:spPr>
        <a:xfrm>
          <a:off x="7810500" y="107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158273</xdr:rowOff>
    </xdr:from>
    <xdr:to>
      <xdr:col>36</xdr:col>
      <xdr:colOff>165100</xdr:colOff>
      <xdr:row>63</xdr:row>
      <xdr:rowOff>88423</xdr:rowOff>
    </xdr:to>
    <xdr:sp macro="" textlink="">
      <xdr:nvSpPr>
        <xdr:cNvPr id="238" name="フローチャート: 判断 237"/>
        <xdr:cNvSpPr/>
      </xdr:nvSpPr>
      <xdr:spPr>
        <a:xfrm>
          <a:off x="6921500" y="1078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80000</xdr:rowOff>
    </xdr:from>
    <xdr:to>
      <xdr:col>55</xdr:col>
      <xdr:colOff>50800</xdr:colOff>
      <xdr:row>63</xdr:row>
      <xdr:rowOff>10150</xdr:rowOff>
    </xdr:to>
    <xdr:sp macro="" textlink="">
      <xdr:nvSpPr>
        <xdr:cNvPr id="244" name="楕円 243"/>
        <xdr:cNvSpPr/>
      </xdr:nvSpPr>
      <xdr:spPr>
        <a:xfrm>
          <a:off x="10426700" y="107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58427</xdr:rowOff>
    </xdr:from>
    <xdr:ext cx="599010" cy="259045"/>
    <xdr:sp macro="" textlink="">
      <xdr:nvSpPr>
        <xdr:cNvPr id="245" name="【橋りょう・トンネル】&#10;一人当たり有形固定資産（償却資産）額該当値テキスト"/>
        <xdr:cNvSpPr txBox="1"/>
      </xdr:nvSpPr>
      <xdr:spPr>
        <a:xfrm>
          <a:off x="10515600" y="1068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85540</xdr:rowOff>
    </xdr:from>
    <xdr:to>
      <xdr:col>50</xdr:col>
      <xdr:colOff>165100</xdr:colOff>
      <xdr:row>63</xdr:row>
      <xdr:rowOff>15690</xdr:rowOff>
    </xdr:to>
    <xdr:sp macro="" textlink="">
      <xdr:nvSpPr>
        <xdr:cNvPr id="246" name="楕円 245"/>
        <xdr:cNvSpPr/>
      </xdr:nvSpPr>
      <xdr:spPr>
        <a:xfrm>
          <a:off x="9588500" y="107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130800</xdr:rowOff>
    </xdr:from>
    <xdr:to>
      <xdr:col>55</xdr:col>
      <xdr:colOff>0</xdr:colOff>
      <xdr:row>62</xdr:row>
      <xdr:rowOff>136340</xdr:rowOff>
    </xdr:to>
    <xdr:cxnSp macro="">
      <xdr:nvCxnSpPr>
        <xdr:cNvPr id="247" name="直線コネクタ 246"/>
        <xdr:cNvCxnSpPr/>
      </xdr:nvCxnSpPr>
      <xdr:spPr>
        <a:xfrm flipV="1">
          <a:off x="9639300" y="10760700"/>
          <a:ext cx="8382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87052</xdr:rowOff>
    </xdr:from>
    <xdr:to>
      <xdr:col>46</xdr:col>
      <xdr:colOff>38100</xdr:colOff>
      <xdr:row>63</xdr:row>
      <xdr:rowOff>17202</xdr:rowOff>
    </xdr:to>
    <xdr:sp macro="" textlink="">
      <xdr:nvSpPr>
        <xdr:cNvPr id="248" name="楕円 247"/>
        <xdr:cNvSpPr/>
      </xdr:nvSpPr>
      <xdr:spPr>
        <a:xfrm>
          <a:off x="8699500" y="107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136340</xdr:rowOff>
    </xdr:from>
    <xdr:to>
      <xdr:col>50</xdr:col>
      <xdr:colOff>114300</xdr:colOff>
      <xdr:row>62</xdr:row>
      <xdr:rowOff>137852</xdr:rowOff>
    </xdr:to>
    <xdr:cxnSp macro="">
      <xdr:nvCxnSpPr>
        <xdr:cNvPr id="249" name="直線コネクタ 248"/>
        <xdr:cNvCxnSpPr/>
      </xdr:nvCxnSpPr>
      <xdr:spPr>
        <a:xfrm flipV="1">
          <a:off x="8750300" y="10766240"/>
          <a:ext cx="8890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99684</xdr:rowOff>
    </xdr:from>
    <xdr:to>
      <xdr:col>41</xdr:col>
      <xdr:colOff>101600</xdr:colOff>
      <xdr:row>63</xdr:row>
      <xdr:rowOff>29834</xdr:rowOff>
    </xdr:to>
    <xdr:sp macro="" textlink="">
      <xdr:nvSpPr>
        <xdr:cNvPr id="250" name="楕円 249"/>
        <xdr:cNvSpPr/>
      </xdr:nvSpPr>
      <xdr:spPr>
        <a:xfrm>
          <a:off x="7810500" y="107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137852</xdr:rowOff>
    </xdr:from>
    <xdr:to>
      <xdr:col>45</xdr:col>
      <xdr:colOff>177800</xdr:colOff>
      <xdr:row>62</xdr:row>
      <xdr:rowOff>150484</xdr:rowOff>
    </xdr:to>
    <xdr:cxnSp macro="">
      <xdr:nvCxnSpPr>
        <xdr:cNvPr id="251" name="直線コネクタ 250"/>
        <xdr:cNvCxnSpPr/>
      </xdr:nvCxnSpPr>
      <xdr:spPr>
        <a:xfrm flipV="1">
          <a:off x="7861300" y="10767752"/>
          <a:ext cx="889000" cy="1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98359</xdr:rowOff>
    </xdr:from>
    <xdr:to>
      <xdr:col>36</xdr:col>
      <xdr:colOff>165100</xdr:colOff>
      <xdr:row>63</xdr:row>
      <xdr:rowOff>28509</xdr:rowOff>
    </xdr:to>
    <xdr:sp macro="" textlink="">
      <xdr:nvSpPr>
        <xdr:cNvPr id="252" name="楕円 251"/>
        <xdr:cNvSpPr/>
      </xdr:nvSpPr>
      <xdr:spPr>
        <a:xfrm>
          <a:off x="6921500" y="107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149159</xdr:rowOff>
    </xdr:from>
    <xdr:to>
      <xdr:col>41</xdr:col>
      <xdr:colOff>50800</xdr:colOff>
      <xdr:row>62</xdr:row>
      <xdr:rowOff>150484</xdr:rowOff>
    </xdr:to>
    <xdr:cxnSp macro="">
      <xdr:nvCxnSpPr>
        <xdr:cNvPr id="253" name="直線コネクタ 252"/>
        <xdr:cNvCxnSpPr/>
      </xdr:nvCxnSpPr>
      <xdr:spPr>
        <a:xfrm>
          <a:off x="6972300" y="1077905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29404</xdr:rowOff>
    </xdr:from>
    <xdr:ext cx="599010" cy="259045"/>
    <xdr:sp macro="" textlink="">
      <xdr:nvSpPr>
        <xdr:cNvPr id="254" name="n_1aveValue【橋りょう・トンネル】&#10;一人当たり有形固定資産（償却資産）額"/>
        <xdr:cNvSpPr txBox="1"/>
      </xdr:nvSpPr>
      <xdr:spPr>
        <a:xfrm>
          <a:off x="9327095" y="1083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36516</xdr:rowOff>
    </xdr:from>
    <xdr:ext cx="599010" cy="259045"/>
    <xdr:sp macro="" textlink="">
      <xdr:nvSpPr>
        <xdr:cNvPr id="255" name="n_2aveValue【橋りょう・トンネル】&#10;一人当たり有形固定資産（償却資産）額"/>
        <xdr:cNvSpPr txBox="1"/>
      </xdr:nvSpPr>
      <xdr:spPr>
        <a:xfrm>
          <a:off x="8450795" y="1083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55470</xdr:rowOff>
    </xdr:from>
    <xdr:ext cx="599010" cy="259045"/>
    <xdr:sp macro="" textlink="">
      <xdr:nvSpPr>
        <xdr:cNvPr id="256" name="n_3aveValue【橋りょう・トンネル】&#10;一人当たり有形固定資産（償却資産）額"/>
        <xdr:cNvSpPr txBox="1"/>
      </xdr:nvSpPr>
      <xdr:spPr>
        <a:xfrm>
          <a:off x="7561795" y="108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79550</xdr:rowOff>
    </xdr:from>
    <xdr:ext cx="599010" cy="259045"/>
    <xdr:sp macro="" textlink="">
      <xdr:nvSpPr>
        <xdr:cNvPr id="257" name="n_4aveValue【橋りょう・トンネル】&#10;一人当たり有形固定資産（償却資産）額"/>
        <xdr:cNvSpPr txBox="1"/>
      </xdr:nvSpPr>
      <xdr:spPr>
        <a:xfrm>
          <a:off x="6672795" y="1088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32217</xdr:rowOff>
    </xdr:from>
    <xdr:ext cx="599010" cy="259045"/>
    <xdr:sp macro="" textlink="">
      <xdr:nvSpPr>
        <xdr:cNvPr id="258" name="n_1mainValue【橋りょう・トンネル】&#10;一人当たり有形固定資産（償却資産）額"/>
        <xdr:cNvSpPr txBox="1"/>
      </xdr:nvSpPr>
      <xdr:spPr>
        <a:xfrm>
          <a:off x="9327095" y="1049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33729</xdr:rowOff>
    </xdr:from>
    <xdr:ext cx="599010" cy="259045"/>
    <xdr:sp macro="" textlink="">
      <xdr:nvSpPr>
        <xdr:cNvPr id="259" name="n_2mainValue【橋りょう・トンネル】&#10;一人当たり有形固定資産（償却資産）額"/>
        <xdr:cNvSpPr txBox="1"/>
      </xdr:nvSpPr>
      <xdr:spPr>
        <a:xfrm>
          <a:off x="8450795" y="1049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46361</xdr:rowOff>
    </xdr:from>
    <xdr:ext cx="599010" cy="259045"/>
    <xdr:sp macro="" textlink="">
      <xdr:nvSpPr>
        <xdr:cNvPr id="260" name="n_3mainValue【橋りょう・トンネル】&#10;一人当たり有形固定資産（償却資産）額"/>
        <xdr:cNvSpPr txBox="1"/>
      </xdr:nvSpPr>
      <xdr:spPr>
        <a:xfrm>
          <a:off x="7561795" y="1050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45036</xdr:rowOff>
    </xdr:from>
    <xdr:ext cx="599010" cy="259045"/>
    <xdr:sp macro="" textlink="">
      <xdr:nvSpPr>
        <xdr:cNvPr id="261" name="n_4mainValue【橋りょう・トンネル】&#10;一人当たり有形固定資産（償却資産）額"/>
        <xdr:cNvSpPr txBox="1"/>
      </xdr:nvSpPr>
      <xdr:spPr>
        <a:xfrm>
          <a:off x="6672795" y="1050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93" name="フローチャート: 判断 29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4" name="フローチャート: 判断 293"/>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6350</xdr:rowOff>
    </xdr:from>
    <xdr:to>
      <xdr:col>10</xdr:col>
      <xdr:colOff>165100</xdr:colOff>
      <xdr:row>83</xdr:row>
      <xdr:rowOff>107950</xdr:rowOff>
    </xdr:to>
    <xdr:sp macro="" textlink="">
      <xdr:nvSpPr>
        <xdr:cNvPr id="295" name="フローチャート: 判断 294"/>
        <xdr:cNvSpPr/>
      </xdr:nvSpPr>
      <xdr:spPr>
        <a:xfrm>
          <a:off x="196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296" name="フローチャート: 判断 295"/>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xdr:rowOff>
    </xdr:from>
    <xdr:to>
      <xdr:col>24</xdr:col>
      <xdr:colOff>114300</xdr:colOff>
      <xdr:row>84</xdr:row>
      <xdr:rowOff>117475</xdr:rowOff>
    </xdr:to>
    <xdr:sp macro="" textlink="">
      <xdr:nvSpPr>
        <xdr:cNvPr id="302" name="楕円 301"/>
        <xdr:cNvSpPr/>
      </xdr:nvSpPr>
      <xdr:spPr>
        <a:xfrm>
          <a:off x="4584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165752</xdr:rowOff>
    </xdr:from>
    <xdr:ext cx="405111" cy="259045"/>
    <xdr:sp macro="" textlink="">
      <xdr:nvSpPr>
        <xdr:cNvPr id="303" name="【公営住宅】&#10;有形固定資産減価償却率該当値テキスト"/>
        <xdr:cNvSpPr txBox="1"/>
      </xdr:nvSpPr>
      <xdr:spPr>
        <a:xfrm>
          <a:off x="46736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149225</xdr:rowOff>
    </xdr:from>
    <xdr:to>
      <xdr:col>20</xdr:col>
      <xdr:colOff>38100</xdr:colOff>
      <xdr:row>84</xdr:row>
      <xdr:rowOff>79375</xdr:rowOff>
    </xdr:to>
    <xdr:sp macro="" textlink="">
      <xdr:nvSpPr>
        <xdr:cNvPr id="304" name="楕円 303"/>
        <xdr:cNvSpPr/>
      </xdr:nvSpPr>
      <xdr:spPr>
        <a:xfrm>
          <a:off x="3746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28575</xdr:rowOff>
    </xdr:from>
    <xdr:to>
      <xdr:col>24</xdr:col>
      <xdr:colOff>63500</xdr:colOff>
      <xdr:row>84</xdr:row>
      <xdr:rowOff>66675</xdr:rowOff>
    </xdr:to>
    <xdr:cxnSp macro="">
      <xdr:nvCxnSpPr>
        <xdr:cNvPr id="305" name="直線コネクタ 304"/>
        <xdr:cNvCxnSpPr/>
      </xdr:nvCxnSpPr>
      <xdr:spPr>
        <a:xfrm>
          <a:off x="3797300" y="14430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12064</xdr:rowOff>
    </xdr:from>
    <xdr:to>
      <xdr:col>15</xdr:col>
      <xdr:colOff>101600</xdr:colOff>
      <xdr:row>83</xdr:row>
      <xdr:rowOff>113664</xdr:rowOff>
    </xdr:to>
    <xdr:sp macro="" textlink="">
      <xdr:nvSpPr>
        <xdr:cNvPr id="306" name="楕円 305"/>
        <xdr:cNvSpPr/>
      </xdr:nvSpPr>
      <xdr:spPr>
        <a:xfrm>
          <a:off x="2857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62864</xdr:rowOff>
    </xdr:from>
    <xdr:to>
      <xdr:col>19</xdr:col>
      <xdr:colOff>177800</xdr:colOff>
      <xdr:row>84</xdr:row>
      <xdr:rowOff>28575</xdr:rowOff>
    </xdr:to>
    <xdr:cxnSp macro="">
      <xdr:nvCxnSpPr>
        <xdr:cNvPr id="307" name="直線コネクタ 306"/>
        <xdr:cNvCxnSpPr/>
      </xdr:nvCxnSpPr>
      <xdr:spPr>
        <a:xfrm>
          <a:off x="2908300" y="1429321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55880</xdr:rowOff>
    </xdr:from>
    <xdr:to>
      <xdr:col>10</xdr:col>
      <xdr:colOff>165100</xdr:colOff>
      <xdr:row>84</xdr:row>
      <xdr:rowOff>157480</xdr:rowOff>
    </xdr:to>
    <xdr:sp macro="" textlink="">
      <xdr:nvSpPr>
        <xdr:cNvPr id="308" name="楕円 307"/>
        <xdr:cNvSpPr/>
      </xdr:nvSpPr>
      <xdr:spPr>
        <a:xfrm>
          <a:off x="196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62864</xdr:rowOff>
    </xdr:from>
    <xdr:to>
      <xdr:col>15</xdr:col>
      <xdr:colOff>50800</xdr:colOff>
      <xdr:row>84</xdr:row>
      <xdr:rowOff>106680</xdr:rowOff>
    </xdr:to>
    <xdr:cxnSp macro="">
      <xdr:nvCxnSpPr>
        <xdr:cNvPr id="309" name="直線コネクタ 308"/>
        <xdr:cNvCxnSpPr/>
      </xdr:nvCxnSpPr>
      <xdr:spPr>
        <a:xfrm flipV="1">
          <a:off x="2019300" y="14293214"/>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46355</xdr:rowOff>
    </xdr:from>
    <xdr:to>
      <xdr:col>6</xdr:col>
      <xdr:colOff>38100</xdr:colOff>
      <xdr:row>84</xdr:row>
      <xdr:rowOff>147955</xdr:rowOff>
    </xdr:to>
    <xdr:sp macro="" textlink="">
      <xdr:nvSpPr>
        <xdr:cNvPr id="310" name="楕円 309"/>
        <xdr:cNvSpPr/>
      </xdr:nvSpPr>
      <xdr:spPr>
        <a:xfrm>
          <a:off x="1079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97155</xdr:rowOff>
    </xdr:from>
    <xdr:to>
      <xdr:col>10</xdr:col>
      <xdr:colOff>114300</xdr:colOff>
      <xdr:row>84</xdr:row>
      <xdr:rowOff>106680</xdr:rowOff>
    </xdr:to>
    <xdr:cxnSp macro="">
      <xdr:nvCxnSpPr>
        <xdr:cNvPr id="311" name="直線コネクタ 310"/>
        <xdr:cNvCxnSpPr/>
      </xdr:nvCxnSpPr>
      <xdr:spPr>
        <a:xfrm>
          <a:off x="1130300" y="144989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312" name="n_1ave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3"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124477</xdr:rowOff>
    </xdr:from>
    <xdr:ext cx="405111" cy="259045"/>
    <xdr:sp macro="" textlink="">
      <xdr:nvSpPr>
        <xdr:cNvPr id="314" name="n_3aveValue【公営住宅】&#10;有形固定資産減価償却率"/>
        <xdr:cNvSpPr txBox="1"/>
      </xdr:nvSpPr>
      <xdr:spPr>
        <a:xfrm>
          <a:off x="1816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15" name="n_4aveValue【公営住宅】&#10;有形固定資産減価償却率"/>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70502</xdr:rowOff>
    </xdr:from>
    <xdr:ext cx="405111" cy="259045"/>
    <xdr:sp macro="" textlink="">
      <xdr:nvSpPr>
        <xdr:cNvPr id="316" name="n_1mainValue【公営住宅】&#10;有形固定資産減価償却率"/>
        <xdr:cNvSpPr txBox="1"/>
      </xdr:nvSpPr>
      <xdr:spPr>
        <a:xfrm>
          <a:off x="3582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317" name="n_2mainValue【公営住宅】&#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148607</xdr:rowOff>
    </xdr:from>
    <xdr:ext cx="405111" cy="259045"/>
    <xdr:sp macro="" textlink="">
      <xdr:nvSpPr>
        <xdr:cNvPr id="318" name="n_3mainValue【公営住宅】&#10;有形固定資産減価償却率"/>
        <xdr:cNvSpPr txBox="1"/>
      </xdr:nvSpPr>
      <xdr:spPr>
        <a:xfrm>
          <a:off x="1816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139082</xdr:rowOff>
    </xdr:from>
    <xdr:ext cx="405111" cy="259045"/>
    <xdr:sp macro="" textlink="">
      <xdr:nvSpPr>
        <xdr:cNvPr id="319" name="n_4mainValue【公営住宅】&#10;有形固定資産減価償却率"/>
        <xdr:cNvSpPr txBox="1"/>
      </xdr:nvSpPr>
      <xdr:spPr>
        <a:xfrm>
          <a:off x="927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116139</xdr:rowOff>
    </xdr:from>
    <xdr:to>
      <xdr:col>50</xdr:col>
      <xdr:colOff>165100</xdr:colOff>
      <xdr:row>86</xdr:row>
      <xdr:rowOff>46289</xdr:rowOff>
    </xdr:to>
    <xdr:sp macro="" textlink="">
      <xdr:nvSpPr>
        <xdr:cNvPr id="348" name="フローチャート: 判断 347"/>
        <xdr:cNvSpPr/>
      </xdr:nvSpPr>
      <xdr:spPr>
        <a:xfrm>
          <a:off x="9588500" y="1468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115041</xdr:rowOff>
    </xdr:from>
    <xdr:to>
      <xdr:col>46</xdr:col>
      <xdr:colOff>38100</xdr:colOff>
      <xdr:row>86</xdr:row>
      <xdr:rowOff>45191</xdr:rowOff>
    </xdr:to>
    <xdr:sp macro="" textlink="">
      <xdr:nvSpPr>
        <xdr:cNvPr id="349" name="フローチャート: 判断 348"/>
        <xdr:cNvSpPr/>
      </xdr:nvSpPr>
      <xdr:spPr>
        <a:xfrm>
          <a:off x="8699500" y="146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120253</xdr:rowOff>
    </xdr:from>
    <xdr:to>
      <xdr:col>41</xdr:col>
      <xdr:colOff>101600</xdr:colOff>
      <xdr:row>86</xdr:row>
      <xdr:rowOff>50403</xdr:rowOff>
    </xdr:to>
    <xdr:sp macro="" textlink="">
      <xdr:nvSpPr>
        <xdr:cNvPr id="350" name="フローチャート: 判断 349"/>
        <xdr:cNvSpPr/>
      </xdr:nvSpPr>
      <xdr:spPr>
        <a:xfrm>
          <a:off x="7810500" y="1469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119842</xdr:rowOff>
    </xdr:from>
    <xdr:to>
      <xdr:col>36</xdr:col>
      <xdr:colOff>165100</xdr:colOff>
      <xdr:row>86</xdr:row>
      <xdr:rowOff>49992</xdr:rowOff>
    </xdr:to>
    <xdr:sp macro="" textlink="">
      <xdr:nvSpPr>
        <xdr:cNvPr id="351" name="フローチャート: 判断 350"/>
        <xdr:cNvSpPr/>
      </xdr:nvSpPr>
      <xdr:spPr>
        <a:xfrm>
          <a:off x="6921500" y="1469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86147</xdr:rowOff>
    </xdr:from>
    <xdr:to>
      <xdr:col>55</xdr:col>
      <xdr:colOff>50800</xdr:colOff>
      <xdr:row>86</xdr:row>
      <xdr:rowOff>16297</xdr:rowOff>
    </xdr:to>
    <xdr:sp macro="" textlink="">
      <xdr:nvSpPr>
        <xdr:cNvPr id="357" name="楕円 356"/>
        <xdr:cNvSpPr/>
      </xdr:nvSpPr>
      <xdr:spPr>
        <a:xfrm>
          <a:off x="10426700" y="146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45524</xdr:rowOff>
    </xdr:from>
    <xdr:ext cx="469744" cy="259045"/>
    <xdr:sp macro="" textlink="">
      <xdr:nvSpPr>
        <xdr:cNvPr id="358" name="【公営住宅】&#10;一人当たり面積該当値テキスト"/>
        <xdr:cNvSpPr txBox="1"/>
      </xdr:nvSpPr>
      <xdr:spPr>
        <a:xfrm>
          <a:off x="10515600" y="1444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87564</xdr:rowOff>
    </xdr:from>
    <xdr:to>
      <xdr:col>50</xdr:col>
      <xdr:colOff>165100</xdr:colOff>
      <xdr:row>86</xdr:row>
      <xdr:rowOff>17714</xdr:rowOff>
    </xdr:to>
    <xdr:sp macro="" textlink="">
      <xdr:nvSpPr>
        <xdr:cNvPr id="359" name="楕円 358"/>
        <xdr:cNvSpPr/>
      </xdr:nvSpPr>
      <xdr:spPr>
        <a:xfrm>
          <a:off x="9588500" y="146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136947</xdr:rowOff>
    </xdr:from>
    <xdr:to>
      <xdr:col>55</xdr:col>
      <xdr:colOff>0</xdr:colOff>
      <xdr:row>85</xdr:row>
      <xdr:rowOff>138364</xdr:rowOff>
    </xdr:to>
    <xdr:cxnSp macro="">
      <xdr:nvCxnSpPr>
        <xdr:cNvPr id="360" name="直線コネクタ 359"/>
        <xdr:cNvCxnSpPr/>
      </xdr:nvCxnSpPr>
      <xdr:spPr>
        <a:xfrm flipV="1">
          <a:off x="9639300" y="14710197"/>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85461</xdr:rowOff>
    </xdr:from>
    <xdr:to>
      <xdr:col>46</xdr:col>
      <xdr:colOff>38100</xdr:colOff>
      <xdr:row>86</xdr:row>
      <xdr:rowOff>15611</xdr:rowOff>
    </xdr:to>
    <xdr:sp macro="" textlink="">
      <xdr:nvSpPr>
        <xdr:cNvPr id="361" name="楕円 360"/>
        <xdr:cNvSpPr/>
      </xdr:nvSpPr>
      <xdr:spPr>
        <a:xfrm>
          <a:off x="8699500" y="14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136261</xdr:rowOff>
    </xdr:from>
    <xdr:to>
      <xdr:col>50</xdr:col>
      <xdr:colOff>114300</xdr:colOff>
      <xdr:row>85</xdr:row>
      <xdr:rowOff>138364</xdr:rowOff>
    </xdr:to>
    <xdr:cxnSp macro="">
      <xdr:nvCxnSpPr>
        <xdr:cNvPr id="362" name="直線コネクタ 361"/>
        <xdr:cNvCxnSpPr/>
      </xdr:nvCxnSpPr>
      <xdr:spPr>
        <a:xfrm>
          <a:off x="8750300" y="14709511"/>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92456</xdr:rowOff>
    </xdr:from>
    <xdr:to>
      <xdr:col>41</xdr:col>
      <xdr:colOff>101600</xdr:colOff>
      <xdr:row>86</xdr:row>
      <xdr:rowOff>22606</xdr:rowOff>
    </xdr:to>
    <xdr:sp macro="" textlink="">
      <xdr:nvSpPr>
        <xdr:cNvPr id="363" name="楕円 362"/>
        <xdr:cNvSpPr/>
      </xdr:nvSpPr>
      <xdr:spPr>
        <a:xfrm>
          <a:off x="7810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136261</xdr:rowOff>
    </xdr:from>
    <xdr:to>
      <xdr:col>45</xdr:col>
      <xdr:colOff>177800</xdr:colOff>
      <xdr:row>85</xdr:row>
      <xdr:rowOff>143256</xdr:rowOff>
    </xdr:to>
    <xdr:cxnSp macro="">
      <xdr:nvCxnSpPr>
        <xdr:cNvPr id="364" name="直線コネクタ 363"/>
        <xdr:cNvCxnSpPr/>
      </xdr:nvCxnSpPr>
      <xdr:spPr>
        <a:xfrm flipV="1">
          <a:off x="7861300" y="14709511"/>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91725</xdr:rowOff>
    </xdr:from>
    <xdr:to>
      <xdr:col>36</xdr:col>
      <xdr:colOff>165100</xdr:colOff>
      <xdr:row>86</xdr:row>
      <xdr:rowOff>21875</xdr:rowOff>
    </xdr:to>
    <xdr:sp macro="" textlink="">
      <xdr:nvSpPr>
        <xdr:cNvPr id="365" name="楕円 364"/>
        <xdr:cNvSpPr/>
      </xdr:nvSpPr>
      <xdr:spPr>
        <a:xfrm>
          <a:off x="6921500" y="146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142525</xdr:rowOff>
    </xdr:from>
    <xdr:to>
      <xdr:col>41</xdr:col>
      <xdr:colOff>50800</xdr:colOff>
      <xdr:row>85</xdr:row>
      <xdr:rowOff>143256</xdr:rowOff>
    </xdr:to>
    <xdr:cxnSp macro="">
      <xdr:nvCxnSpPr>
        <xdr:cNvPr id="366" name="直線コネクタ 365"/>
        <xdr:cNvCxnSpPr/>
      </xdr:nvCxnSpPr>
      <xdr:spPr>
        <a:xfrm>
          <a:off x="6972300" y="1471577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37416</xdr:rowOff>
    </xdr:from>
    <xdr:ext cx="469744" cy="259045"/>
    <xdr:sp macro="" textlink="">
      <xdr:nvSpPr>
        <xdr:cNvPr id="367" name="n_1aveValue【公営住宅】&#10;一人当たり面積"/>
        <xdr:cNvSpPr txBox="1"/>
      </xdr:nvSpPr>
      <xdr:spPr>
        <a:xfrm>
          <a:off x="9391727" y="1478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36318</xdr:rowOff>
    </xdr:from>
    <xdr:ext cx="469744" cy="259045"/>
    <xdr:sp macro="" textlink="">
      <xdr:nvSpPr>
        <xdr:cNvPr id="368" name="n_2aveValue【公営住宅】&#10;一人当たり面積"/>
        <xdr:cNvSpPr txBox="1"/>
      </xdr:nvSpPr>
      <xdr:spPr>
        <a:xfrm>
          <a:off x="8515427" y="1478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41530</xdr:rowOff>
    </xdr:from>
    <xdr:ext cx="469744" cy="259045"/>
    <xdr:sp macro="" textlink="">
      <xdr:nvSpPr>
        <xdr:cNvPr id="369" name="n_3aveValue【公営住宅】&#10;一人当たり面積"/>
        <xdr:cNvSpPr txBox="1"/>
      </xdr:nvSpPr>
      <xdr:spPr>
        <a:xfrm>
          <a:off x="7626427" y="147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41119</xdr:rowOff>
    </xdr:from>
    <xdr:ext cx="469744" cy="259045"/>
    <xdr:sp macro="" textlink="">
      <xdr:nvSpPr>
        <xdr:cNvPr id="370" name="n_4aveValue【公営住宅】&#10;一人当たり面積"/>
        <xdr:cNvSpPr txBox="1"/>
      </xdr:nvSpPr>
      <xdr:spPr>
        <a:xfrm>
          <a:off x="6737427" y="147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34241</xdr:rowOff>
    </xdr:from>
    <xdr:ext cx="469744" cy="259045"/>
    <xdr:sp macro="" textlink="">
      <xdr:nvSpPr>
        <xdr:cNvPr id="371" name="n_1mainValue【公営住宅】&#10;一人当たり面積"/>
        <xdr:cNvSpPr txBox="1"/>
      </xdr:nvSpPr>
      <xdr:spPr>
        <a:xfrm>
          <a:off x="9391727" y="1443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32138</xdr:rowOff>
    </xdr:from>
    <xdr:ext cx="469744" cy="259045"/>
    <xdr:sp macro="" textlink="">
      <xdr:nvSpPr>
        <xdr:cNvPr id="372" name="n_2mainValue【公営住宅】&#10;一人当たり面積"/>
        <xdr:cNvSpPr txBox="1"/>
      </xdr:nvSpPr>
      <xdr:spPr>
        <a:xfrm>
          <a:off x="8515427" y="1443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39133</xdr:rowOff>
    </xdr:from>
    <xdr:ext cx="469744" cy="259045"/>
    <xdr:sp macro="" textlink="">
      <xdr:nvSpPr>
        <xdr:cNvPr id="373" name="n_3mainValue【公営住宅】&#10;一人当たり面積"/>
        <xdr:cNvSpPr txBox="1"/>
      </xdr:nvSpPr>
      <xdr:spPr>
        <a:xfrm>
          <a:off x="7626427" y="1444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38402</xdr:rowOff>
    </xdr:from>
    <xdr:ext cx="469744" cy="259045"/>
    <xdr:sp macro="" textlink="">
      <xdr:nvSpPr>
        <xdr:cNvPr id="374" name="n_4mainValue【公営住宅】&#10;一人当たり面積"/>
        <xdr:cNvSpPr txBox="1"/>
      </xdr:nvSpPr>
      <xdr:spPr>
        <a:xfrm>
          <a:off x="6737427" y="144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1" name="フローチャート: 判断 420"/>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7620</xdr:rowOff>
    </xdr:from>
    <xdr:to>
      <xdr:col>76</xdr:col>
      <xdr:colOff>165100</xdr:colOff>
      <xdr:row>37</xdr:row>
      <xdr:rowOff>109220</xdr:rowOff>
    </xdr:to>
    <xdr:sp macro="" textlink="">
      <xdr:nvSpPr>
        <xdr:cNvPr id="422" name="フローチャート: 判断 421"/>
        <xdr:cNvSpPr/>
      </xdr:nvSpPr>
      <xdr:spPr>
        <a:xfrm>
          <a:off x="14541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17780</xdr:rowOff>
    </xdr:from>
    <xdr:to>
      <xdr:col>72</xdr:col>
      <xdr:colOff>38100</xdr:colOff>
      <xdr:row>37</xdr:row>
      <xdr:rowOff>119380</xdr:rowOff>
    </xdr:to>
    <xdr:sp macro="" textlink="">
      <xdr:nvSpPr>
        <xdr:cNvPr id="423" name="フローチャート: 判断 422"/>
        <xdr:cNvSpPr/>
      </xdr:nvSpPr>
      <xdr:spPr>
        <a:xfrm>
          <a:off x="1365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xdr:rowOff>
    </xdr:from>
    <xdr:to>
      <xdr:col>67</xdr:col>
      <xdr:colOff>101600</xdr:colOff>
      <xdr:row>37</xdr:row>
      <xdr:rowOff>106680</xdr:rowOff>
    </xdr:to>
    <xdr:sp macro="" textlink="">
      <xdr:nvSpPr>
        <xdr:cNvPr id="424" name="フローチャート: 判断 423"/>
        <xdr:cNvSpPr/>
      </xdr:nvSpPr>
      <xdr:spPr>
        <a:xfrm>
          <a:off x="12763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430" name="楕円 429"/>
        <xdr:cNvSpPr/>
      </xdr:nvSpPr>
      <xdr:spPr>
        <a:xfrm>
          <a:off x="16268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29227</xdr:rowOff>
    </xdr:from>
    <xdr:ext cx="405111" cy="259045"/>
    <xdr:sp macro="" textlink="">
      <xdr:nvSpPr>
        <xdr:cNvPr id="431" name="【認定こども園・幼稚園・保育所】&#10;有形固定資産減価償却率該当値テキスト"/>
        <xdr:cNvSpPr txBox="1"/>
      </xdr:nvSpPr>
      <xdr:spPr>
        <a:xfrm>
          <a:off x="16357600"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156210</xdr:rowOff>
    </xdr:from>
    <xdr:to>
      <xdr:col>81</xdr:col>
      <xdr:colOff>101600</xdr:colOff>
      <xdr:row>36</xdr:row>
      <xdr:rowOff>86360</xdr:rowOff>
    </xdr:to>
    <xdr:sp macro="" textlink="">
      <xdr:nvSpPr>
        <xdr:cNvPr id="432" name="楕円 431"/>
        <xdr:cNvSpPr/>
      </xdr:nvSpPr>
      <xdr:spPr>
        <a:xfrm>
          <a:off x="154305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35560</xdr:rowOff>
    </xdr:from>
    <xdr:to>
      <xdr:col>85</xdr:col>
      <xdr:colOff>127000</xdr:colOff>
      <xdr:row>36</xdr:row>
      <xdr:rowOff>57150</xdr:rowOff>
    </xdr:to>
    <xdr:cxnSp macro="">
      <xdr:nvCxnSpPr>
        <xdr:cNvPr id="433" name="直線コネクタ 432"/>
        <xdr:cNvCxnSpPr/>
      </xdr:nvCxnSpPr>
      <xdr:spPr>
        <a:xfrm>
          <a:off x="15481300" y="620776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118110</xdr:rowOff>
    </xdr:from>
    <xdr:to>
      <xdr:col>76</xdr:col>
      <xdr:colOff>165100</xdr:colOff>
      <xdr:row>36</xdr:row>
      <xdr:rowOff>48260</xdr:rowOff>
    </xdr:to>
    <xdr:sp macro="" textlink="">
      <xdr:nvSpPr>
        <xdr:cNvPr id="434" name="楕円 433"/>
        <xdr:cNvSpPr/>
      </xdr:nvSpPr>
      <xdr:spPr>
        <a:xfrm>
          <a:off x="145415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168910</xdr:rowOff>
    </xdr:from>
    <xdr:to>
      <xdr:col>81</xdr:col>
      <xdr:colOff>50800</xdr:colOff>
      <xdr:row>36</xdr:row>
      <xdr:rowOff>35560</xdr:rowOff>
    </xdr:to>
    <xdr:cxnSp macro="">
      <xdr:nvCxnSpPr>
        <xdr:cNvPr id="435" name="直線コネクタ 434"/>
        <xdr:cNvCxnSpPr/>
      </xdr:nvCxnSpPr>
      <xdr:spPr>
        <a:xfrm>
          <a:off x="14592300" y="616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45720</xdr:rowOff>
    </xdr:from>
    <xdr:to>
      <xdr:col>72</xdr:col>
      <xdr:colOff>38100</xdr:colOff>
      <xdr:row>37</xdr:row>
      <xdr:rowOff>147320</xdr:rowOff>
    </xdr:to>
    <xdr:sp macro="" textlink="">
      <xdr:nvSpPr>
        <xdr:cNvPr id="436" name="楕円 435"/>
        <xdr:cNvSpPr/>
      </xdr:nvSpPr>
      <xdr:spPr>
        <a:xfrm>
          <a:off x="13652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168910</xdr:rowOff>
    </xdr:from>
    <xdr:to>
      <xdr:col>76</xdr:col>
      <xdr:colOff>114300</xdr:colOff>
      <xdr:row>37</xdr:row>
      <xdr:rowOff>96520</xdr:rowOff>
    </xdr:to>
    <xdr:cxnSp macro="">
      <xdr:nvCxnSpPr>
        <xdr:cNvPr id="437" name="直線コネクタ 436"/>
        <xdr:cNvCxnSpPr/>
      </xdr:nvCxnSpPr>
      <xdr:spPr>
        <a:xfrm flipV="1">
          <a:off x="13703300" y="616966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67310</xdr:rowOff>
    </xdr:from>
    <xdr:to>
      <xdr:col>67</xdr:col>
      <xdr:colOff>101600</xdr:colOff>
      <xdr:row>37</xdr:row>
      <xdr:rowOff>168910</xdr:rowOff>
    </xdr:to>
    <xdr:sp macro="" textlink="">
      <xdr:nvSpPr>
        <xdr:cNvPr id="438" name="楕円 437"/>
        <xdr:cNvSpPr/>
      </xdr:nvSpPr>
      <xdr:spPr>
        <a:xfrm>
          <a:off x="1276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96520</xdr:rowOff>
    </xdr:from>
    <xdr:to>
      <xdr:col>71</xdr:col>
      <xdr:colOff>177800</xdr:colOff>
      <xdr:row>37</xdr:row>
      <xdr:rowOff>118110</xdr:rowOff>
    </xdr:to>
    <xdr:cxnSp macro="">
      <xdr:nvCxnSpPr>
        <xdr:cNvPr id="439" name="直線コネクタ 438"/>
        <xdr:cNvCxnSpPr/>
      </xdr:nvCxnSpPr>
      <xdr:spPr>
        <a:xfrm flipV="1">
          <a:off x="12814300" y="644017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0" name="n_1aveValue【認定こども園・幼稚園・保育所】&#10;有形固定資産減価償却率"/>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100347</xdr:rowOff>
    </xdr:from>
    <xdr:ext cx="405111" cy="259045"/>
    <xdr:sp macro="" textlink="">
      <xdr:nvSpPr>
        <xdr:cNvPr id="441" name="n_2aveValue【認定こども園・幼稚園・保育所】&#10;有形固定資産減価償却率"/>
        <xdr:cNvSpPr txBox="1"/>
      </xdr:nvSpPr>
      <xdr:spPr>
        <a:xfrm>
          <a:off x="1438974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135907</xdr:rowOff>
    </xdr:from>
    <xdr:ext cx="405111" cy="259045"/>
    <xdr:sp macro="" textlink="">
      <xdr:nvSpPr>
        <xdr:cNvPr id="442" name="n_3aveValue【認定こども園・幼稚園・保育所】&#10;有形固定資産減価償却率"/>
        <xdr:cNvSpPr txBox="1"/>
      </xdr:nvSpPr>
      <xdr:spPr>
        <a:xfrm>
          <a:off x="13500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123207</xdr:rowOff>
    </xdr:from>
    <xdr:ext cx="405111" cy="259045"/>
    <xdr:sp macro="" textlink="">
      <xdr:nvSpPr>
        <xdr:cNvPr id="443" name="n_4aveValue【認定こども園・幼稚園・保育所】&#10;有形固定資産減価償却率"/>
        <xdr:cNvSpPr txBox="1"/>
      </xdr:nvSpPr>
      <xdr:spPr>
        <a:xfrm>
          <a:off x="12611744" y="6123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102887</xdr:rowOff>
    </xdr:from>
    <xdr:ext cx="405111" cy="259045"/>
    <xdr:sp macro="" textlink="">
      <xdr:nvSpPr>
        <xdr:cNvPr id="444" name="n_1mainValue【認定こども園・幼稚園・保育所】&#10;有形固定資産減価償却率"/>
        <xdr:cNvSpPr txBox="1"/>
      </xdr:nvSpPr>
      <xdr:spPr>
        <a:xfrm>
          <a:off x="15266044"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64787</xdr:rowOff>
    </xdr:from>
    <xdr:ext cx="405111" cy="259045"/>
    <xdr:sp macro="" textlink="">
      <xdr:nvSpPr>
        <xdr:cNvPr id="445" name="n_2mainValue【認定こども園・幼稚園・保育所】&#10;有形固定資産減価償却率"/>
        <xdr:cNvSpPr txBox="1"/>
      </xdr:nvSpPr>
      <xdr:spPr>
        <a:xfrm>
          <a:off x="14389744"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138447</xdr:rowOff>
    </xdr:from>
    <xdr:ext cx="405111" cy="259045"/>
    <xdr:sp macro="" textlink="">
      <xdr:nvSpPr>
        <xdr:cNvPr id="446" name="n_3mainValue【認定こども園・幼稚園・保育所】&#10;有形固定資産減価償却率"/>
        <xdr:cNvSpPr txBox="1"/>
      </xdr:nvSpPr>
      <xdr:spPr>
        <a:xfrm>
          <a:off x="13500744" y="648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160037</xdr:rowOff>
    </xdr:from>
    <xdr:ext cx="405111" cy="259045"/>
    <xdr:sp macro="" textlink="">
      <xdr:nvSpPr>
        <xdr:cNvPr id="447" name="n_4mainValue【認定こども園・幼稚園・保育所】&#10;有形固定資産減価償却率"/>
        <xdr:cNvSpPr txBox="1"/>
      </xdr:nvSpPr>
      <xdr:spPr>
        <a:xfrm>
          <a:off x="12611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39116</xdr:rowOff>
    </xdr:from>
    <xdr:to>
      <xdr:col>112</xdr:col>
      <xdr:colOff>38100</xdr:colOff>
      <xdr:row>39</xdr:row>
      <xdr:rowOff>140716</xdr:rowOff>
    </xdr:to>
    <xdr:sp macro="" textlink="">
      <xdr:nvSpPr>
        <xdr:cNvPr id="476" name="フローチャート: 判断 475"/>
        <xdr:cNvSpPr/>
      </xdr:nvSpPr>
      <xdr:spPr>
        <a:xfrm>
          <a:off x="212725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77" name="フローチャート: 判断 476"/>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478" name="フローチャート: 判断 477"/>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41402</xdr:rowOff>
    </xdr:from>
    <xdr:to>
      <xdr:col>98</xdr:col>
      <xdr:colOff>38100</xdr:colOff>
      <xdr:row>39</xdr:row>
      <xdr:rowOff>143002</xdr:rowOff>
    </xdr:to>
    <xdr:sp macro="" textlink="">
      <xdr:nvSpPr>
        <xdr:cNvPr id="479" name="フローチャート: 判断 478"/>
        <xdr:cNvSpPr/>
      </xdr:nvSpPr>
      <xdr:spPr>
        <a:xfrm>
          <a:off x="18605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68834</xdr:rowOff>
    </xdr:from>
    <xdr:to>
      <xdr:col>116</xdr:col>
      <xdr:colOff>114300</xdr:colOff>
      <xdr:row>36</xdr:row>
      <xdr:rowOff>170434</xdr:rowOff>
    </xdr:to>
    <xdr:sp macro="" textlink="">
      <xdr:nvSpPr>
        <xdr:cNvPr id="485" name="楕円 484"/>
        <xdr:cNvSpPr/>
      </xdr:nvSpPr>
      <xdr:spPr>
        <a:xfrm>
          <a:off x="221107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91711</xdr:rowOff>
    </xdr:from>
    <xdr:ext cx="469744" cy="259045"/>
    <xdr:sp macro="" textlink="">
      <xdr:nvSpPr>
        <xdr:cNvPr id="486" name="【認定こども園・幼稚園・保育所】&#10;一人当たり面積該当値テキスト"/>
        <xdr:cNvSpPr txBox="1"/>
      </xdr:nvSpPr>
      <xdr:spPr>
        <a:xfrm>
          <a:off x="22199600" y="609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66548</xdr:rowOff>
    </xdr:from>
    <xdr:to>
      <xdr:col>112</xdr:col>
      <xdr:colOff>38100</xdr:colOff>
      <xdr:row>36</xdr:row>
      <xdr:rowOff>168148</xdr:rowOff>
    </xdr:to>
    <xdr:sp macro="" textlink="">
      <xdr:nvSpPr>
        <xdr:cNvPr id="487" name="楕円 486"/>
        <xdr:cNvSpPr/>
      </xdr:nvSpPr>
      <xdr:spPr>
        <a:xfrm>
          <a:off x="21272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117348</xdr:rowOff>
    </xdr:from>
    <xdr:to>
      <xdr:col>116</xdr:col>
      <xdr:colOff>63500</xdr:colOff>
      <xdr:row>36</xdr:row>
      <xdr:rowOff>119634</xdr:rowOff>
    </xdr:to>
    <xdr:cxnSp macro="">
      <xdr:nvCxnSpPr>
        <xdr:cNvPr id="488" name="直線コネクタ 487"/>
        <xdr:cNvCxnSpPr/>
      </xdr:nvCxnSpPr>
      <xdr:spPr>
        <a:xfrm>
          <a:off x="21323300" y="62895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151130</xdr:rowOff>
    </xdr:from>
    <xdr:to>
      <xdr:col>107</xdr:col>
      <xdr:colOff>101600</xdr:colOff>
      <xdr:row>37</xdr:row>
      <xdr:rowOff>81280</xdr:rowOff>
    </xdr:to>
    <xdr:sp macro="" textlink="">
      <xdr:nvSpPr>
        <xdr:cNvPr id="489" name="楕円 488"/>
        <xdr:cNvSpPr/>
      </xdr:nvSpPr>
      <xdr:spPr>
        <a:xfrm>
          <a:off x="20383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117348</xdr:rowOff>
    </xdr:from>
    <xdr:to>
      <xdr:col>111</xdr:col>
      <xdr:colOff>177800</xdr:colOff>
      <xdr:row>37</xdr:row>
      <xdr:rowOff>30480</xdr:rowOff>
    </xdr:to>
    <xdr:cxnSp macro="">
      <xdr:nvCxnSpPr>
        <xdr:cNvPr id="490" name="直線コネクタ 489"/>
        <xdr:cNvCxnSpPr/>
      </xdr:nvCxnSpPr>
      <xdr:spPr>
        <a:xfrm flipV="1">
          <a:off x="20434300" y="628954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164846</xdr:rowOff>
    </xdr:from>
    <xdr:to>
      <xdr:col>102</xdr:col>
      <xdr:colOff>165100</xdr:colOff>
      <xdr:row>38</xdr:row>
      <xdr:rowOff>94996</xdr:rowOff>
    </xdr:to>
    <xdr:sp macro="" textlink="">
      <xdr:nvSpPr>
        <xdr:cNvPr id="491" name="楕円 490"/>
        <xdr:cNvSpPr/>
      </xdr:nvSpPr>
      <xdr:spPr>
        <a:xfrm>
          <a:off x="19494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30480</xdr:rowOff>
    </xdr:from>
    <xdr:to>
      <xdr:col>107</xdr:col>
      <xdr:colOff>50800</xdr:colOff>
      <xdr:row>38</xdr:row>
      <xdr:rowOff>44196</xdr:rowOff>
    </xdr:to>
    <xdr:cxnSp macro="">
      <xdr:nvCxnSpPr>
        <xdr:cNvPr id="492" name="直線コネクタ 491"/>
        <xdr:cNvCxnSpPr/>
      </xdr:nvCxnSpPr>
      <xdr:spPr>
        <a:xfrm flipV="1">
          <a:off x="19545300" y="6374130"/>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13970</xdr:rowOff>
    </xdr:from>
    <xdr:to>
      <xdr:col>98</xdr:col>
      <xdr:colOff>38100</xdr:colOff>
      <xdr:row>37</xdr:row>
      <xdr:rowOff>115570</xdr:rowOff>
    </xdr:to>
    <xdr:sp macro="" textlink="">
      <xdr:nvSpPr>
        <xdr:cNvPr id="493" name="楕円 492"/>
        <xdr:cNvSpPr/>
      </xdr:nvSpPr>
      <xdr:spPr>
        <a:xfrm>
          <a:off x="18605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64770</xdr:rowOff>
    </xdr:from>
    <xdr:to>
      <xdr:col>102</xdr:col>
      <xdr:colOff>114300</xdr:colOff>
      <xdr:row>38</xdr:row>
      <xdr:rowOff>44196</xdr:rowOff>
    </xdr:to>
    <xdr:cxnSp macro="">
      <xdr:nvCxnSpPr>
        <xdr:cNvPr id="494" name="直線コネクタ 493"/>
        <xdr:cNvCxnSpPr/>
      </xdr:nvCxnSpPr>
      <xdr:spPr>
        <a:xfrm>
          <a:off x="18656300" y="64084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131843</xdr:rowOff>
    </xdr:from>
    <xdr:ext cx="469744" cy="259045"/>
    <xdr:sp macro="" textlink="">
      <xdr:nvSpPr>
        <xdr:cNvPr id="495" name="n_1aveValue【認定こども園・幼稚園・保育所】&#10;一人当たり面積"/>
        <xdr:cNvSpPr txBox="1"/>
      </xdr:nvSpPr>
      <xdr:spPr>
        <a:xfrm>
          <a:off x="21075727"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96"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140987</xdr:rowOff>
    </xdr:from>
    <xdr:ext cx="469744" cy="259045"/>
    <xdr:sp macro="" textlink="">
      <xdr:nvSpPr>
        <xdr:cNvPr id="497" name="n_3aveValue【認定こども園・幼稚園・保育所】&#10;一人当たり面積"/>
        <xdr:cNvSpPr txBox="1"/>
      </xdr:nvSpPr>
      <xdr:spPr>
        <a:xfrm>
          <a:off x="19310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134129</xdr:rowOff>
    </xdr:from>
    <xdr:ext cx="469744" cy="259045"/>
    <xdr:sp macro="" textlink="">
      <xdr:nvSpPr>
        <xdr:cNvPr id="498" name="n_4aveValue【認定こども園・幼稚園・保育所】&#10;一人当たり面積"/>
        <xdr:cNvSpPr txBox="1"/>
      </xdr:nvSpPr>
      <xdr:spPr>
        <a:xfrm>
          <a:off x="18421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13225</xdr:rowOff>
    </xdr:from>
    <xdr:ext cx="469744" cy="259045"/>
    <xdr:sp macro="" textlink="">
      <xdr:nvSpPr>
        <xdr:cNvPr id="499" name="n_1main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97807</xdr:rowOff>
    </xdr:from>
    <xdr:ext cx="469744" cy="259045"/>
    <xdr:sp macro="" textlink="">
      <xdr:nvSpPr>
        <xdr:cNvPr id="500" name="n_2mainValue【認定こども園・幼稚園・保育所】&#10;一人当たり面積"/>
        <xdr:cNvSpPr txBox="1"/>
      </xdr:nvSpPr>
      <xdr:spPr>
        <a:xfrm>
          <a:off x="20199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111523</xdr:rowOff>
    </xdr:from>
    <xdr:ext cx="469744" cy="259045"/>
    <xdr:sp macro="" textlink="">
      <xdr:nvSpPr>
        <xdr:cNvPr id="501" name="n_3mainValue【認定こども園・幼稚園・保育所】&#10;一人当たり面積"/>
        <xdr:cNvSpPr txBox="1"/>
      </xdr:nvSpPr>
      <xdr:spPr>
        <a:xfrm>
          <a:off x="19310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132097</xdr:rowOff>
    </xdr:from>
    <xdr:ext cx="469744" cy="259045"/>
    <xdr:sp macro="" textlink="">
      <xdr:nvSpPr>
        <xdr:cNvPr id="502" name="n_4mainValue【認定こども園・幼稚園・保育所】&#10;一人当たり面積"/>
        <xdr:cNvSpPr txBox="1"/>
      </xdr:nvSpPr>
      <xdr:spPr>
        <a:xfrm>
          <a:off x="18421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170942</xdr:rowOff>
    </xdr:from>
    <xdr:to>
      <xdr:col>81</xdr:col>
      <xdr:colOff>101600</xdr:colOff>
      <xdr:row>58</xdr:row>
      <xdr:rowOff>101092</xdr:rowOff>
    </xdr:to>
    <xdr:sp macro="" textlink="">
      <xdr:nvSpPr>
        <xdr:cNvPr id="532" name="フローチャート: 判断 531"/>
        <xdr:cNvSpPr/>
      </xdr:nvSpPr>
      <xdr:spPr>
        <a:xfrm>
          <a:off x="15430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26924</xdr:rowOff>
    </xdr:from>
    <xdr:to>
      <xdr:col>76</xdr:col>
      <xdr:colOff>165100</xdr:colOff>
      <xdr:row>58</xdr:row>
      <xdr:rowOff>128524</xdr:rowOff>
    </xdr:to>
    <xdr:sp macro="" textlink="">
      <xdr:nvSpPr>
        <xdr:cNvPr id="533" name="フローチャート: 判断 532"/>
        <xdr:cNvSpPr/>
      </xdr:nvSpPr>
      <xdr:spPr>
        <a:xfrm>
          <a:off x="14541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65786</xdr:rowOff>
    </xdr:from>
    <xdr:to>
      <xdr:col>72</xdr:col>
      <xdr:colOff>38100</xdr:colOff>
      <xdr:row>58</xdr:row>
      <xdr:rowOff>167386</xdr:rowOff>
    </xdr:to>
    <xdr:sp macro="" textlink="">
      <xdr:nvSpPr>
        <xdr:cNvPr id="534" name="フローチャート: 判断 533"/>
        <xdr:cNvSpPr/>
      </xdr:nvSpPr>
      <xdr:spPr>
        <a:xfrm>
          <a:off x="13652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38354</xdr:rowOff>
    </xdr:from>
    <xdr:to>
      <xdr:col>67</xdr:col>
      <xdr:colOff>101600</xdr:colOff>
      <xdr:row>58</xdr:row>
      <xdr:rowOff>139954</xdr:rowOff>
    </xdr:to>
    <xdr:sp macro="" textlink="">
      <xdr:nvSpPr>
        <xdr:cNvPr id="535" name="フローチャート: 判断 534"/>
        <xdr:cNvSpPr/>
      </xdr:nvSpPr>
      <xdr:spPr>
        <a:xfrm>
          <a:off x="12763500" y="99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161798</xdr:rowOff>
    </xdr:from>
    <xdr:to>
      <xdr:col>85</xdr:col>
      <xdr:colOff>177800</xdr:colOff>
      <xdr:row>60</xdr:row>
      <xdr:rowOff>91948</xdr:rowOff>
    </xdr:to>
    <xdr:sp macro="" textlink="">
      <xdr:nvSpPr>
        <xdr:cNvPr id="541" name="楕円 540"/>
        <xdr:cNvSpPr/>
      </xdr:nvSpPr>
      <xdr:spPr>
        <a:xfrm>
          <a:off x="162687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140225</xdr:rowOff>
    </xdr:from>
    <xdr:ext cx="405111" cy="259045"/>
    <xdr:sp macro="" textlink="">
      <xdr:nvSpPr>
        <xdr:cNvPr id="542" name="【学校施設】&#10;有形固定資産減価償却率該当値テキスト"/>
        <xdr:cNvSpPr txBox="1"/>
      </xdr:nvSpPr>
      <xdr:spPr>
        <a:xfrm>
          <a:off x="16357600"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164084</xdr:rowOff>
    </xdr:from>
    <xdr:to>
      <xdr:col>81</xdr:col>
      <xdr:colOff>101600</xdr:colOff>
      <xdr:row>60</xdr:row>
      <xdr:rowOff>94234</xdr:rowOff>
    </xdr:to>
    <xdr:sp macro="" textlink="">
      <xdr:nvSpPr>
        <xdr:cNvPr id="543" name="楕円 542"/>
        <xdr:cNvSpPr/>
      </xdr:nvSpPr>
      <xdr:spPr>
        <a:xfrm>
          <a:off x="15430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41148</xdr:rowOff>
    </xdr:from>
    <xdr:to>
      <xdr:col>85</xdr:col>
      <xdr:colOff>127000</xdr:colOff>
      <xdr:row>60</xdr:row>
      <xdr:rowOff>43434</xdr:rowOff>
    </xdr:to>
    <xdr:cxnSp macro="">
      <xdr:nvCxnSpPr>
        <xdr:cNvPr id="544" name="直線コネクタ 543"/>
        <xdr:cNvCxnSpPr/>
      </xdr:nvCxnSpPr>
      <xdr:spPr>
        <a:xfrm flipV="1">
          <a:off x="15481300" y="103281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125222</xdr:rowOff>
    </xdr:from>
    <xdr:to>
      <xdr:col>76</xdr:col>
      <xdr:colOff>165100</xdr:colOff>
      <xdr:row>60</xdr:row>
      <xdr:rowOff>55372</xdr:rowOff>
    </xdr:to>
    <xdr:sp macro="" textlink="">
      <xdr:nvSpPr>
        <xdr:cNvPr id="545" name="楕円 544"/>
        <xdr:cNvSpPr/>
      </xdr:nvSpPr>
      <xdr:spPr>
        <a:xfrm>
          <a:off x="14541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xdr:rowOff>
    </xdr:from>
    <xdr:to>
      <xdr:col>81</xdr:col>
      <xdr:colOff>50800</xdr:colOff>
      <xdr:row>60</xdr:row>
      <xdr:rowOff>43434</xdr:rowOff>
    </xdr:to>
    <xdr:cxnSp macro="">
      <xdr:nvCxnSpPr>
        <xdr:cNvPr id="546" name="直線コネクタ 545"/>
        <xdr:cNvCxnSpPr/>
      </xdr:nvCxnSpPr>
      <xdr:spPr>
        <a:xfrm>
          <a:off x="14592300" y="1029157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15494</xdr:rowOff>
    </xdr:from>
    <xdr:to>
      <xdr:col>72</xdr:col>
      <xdr:colOff>38100</xdr:colOff>
      <xdr:row>60</xdr:row>
      <xdr:rowOff>117094</xdr:rowOff>
    </xdr:to>
    <xdr:sp macro="" textlink="">
      <xdr:nvSpPr>
        <xdr:cNvPr id="547" name="楕円 546"/>
        <xdr:cNvSpPr/>
      </xdr:nvSpPr>
      <xdr:spPr>
        <a:xfrm>
          <a:off x="13652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xdr:rowOff>
    </xdr:from>
    <xdr:to>
      <xdr:col>76</xdr:col>
      <xdr:colOff>114300</xdr:colOff>
      <xdr:row>60</xdr:row>
      <xdr:rowOff>66294</xdr:rowOff>
    </xdr:to>
    <xdr:cxnSp macro="">
      <xdr:nvCxnSpPr>
        <xdr:cNvPr id="548" name="直線コネクタ 547"/>
        <xdr:cNvCxnSpPr/>
      </xdr:nvCxnSpPr>
      <xdr:spPr>
        <a:xfrm flipV="1">
          <a:off x="13703300" y="1029157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xdr:rowOff>
    </xdr:from>
    <xdr:to>
      <xdr:col>67</xdr:col>
      <xdr:colOff>101600</xdr:colOff>
      <xdr:row>60</xdr:row>
      <xdr:rowOff>107950</xdr:rowOff>
    </xdr:to>
    <xdr:sp macro="" textlink="">
      <xdr:nvSpPr>
        <xdr:cNvPr id="549" name="楕円 548"/>
        <xdr:cNvSpPr/>
      </xdr:nvSpPr>
      <xdr:spPr>
        <a:xfrm>
          <a:off x="1276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57150</xdr:rowOff>
    </xdr:from>
    <xdr:to>
      <xdr:col>71</xdr:col>
      <xdr:colOff>177800</xdr:colOff>
      <xdr:row>60</xdr:row>
      <xdr:rowOff>66294</xdr:rowOff>
    </xdr:to>
    <xdr:cxnSp macro="">
      <xdr:nvCxnSpPr>
        <xdr:cNvPr id="550" name="直線コネクタ 549"/>
        <xdr:cNvCxnSpPr/>
      </xdr:nvCxnSpPr>
      <xdr:spPr>
        <a:xfrm>
          <a:off x="12814300" y="103441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117619</xdr:rowOff>
    </xdr:from>
    <xdr:ext cx="405111" cy="259045"/>
    <xdr:sp macro="" textlink="">
      <xdr:nvSpPr>
        <xdr:cNvPr id="551" name="n_1aveValue【学校施設】&#10;有形固定資産減価償却率"/>
        <xdr:cNvSpPr txBox="1"/>
      </xdr:nvSpPr>
      <xdr:spPr>
        <a:xfrm>
          <a:off x="152660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145051</xdr:rowOff>
    </xdr:from>
    <xdr:ext cx="405111" cy="259045"/>
    <xdr:sp macro="" textlink="">
      <xdr:nvSpPr>
        <xdr:cNvPr id="552" name="n_2aveValue【学校施設】&#10;有形固定資産減価償却率"/>
        <xdr:cNvSpPr txBox="1"/>
      </xdr:nvSpPr>
      <xdr:spPr>
        <a:xfrm>
          <a:off x="14389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12463</xdr:rowOff>
    </xdr:from>
    <xdr:ext cx="405111" cy="259045"/>
    <xdr:sp macro="" textlink="">
      <xdr:nvSpPr>
        <xdr:cNvPr id="553" name="n_3aveValue【学校施設】&#10;有形固定資産減価償却率"/>
        <xdr:cNvSpPr txBox="1"/>
      </xdr:nvSpPr>
      <xdr:spPr>
        <a:xfrm>
          <a:off x="13500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156481</xdr:rowOff>
    </xdr:from>
    <xdr:ext cx="405111" cy="259045"/>
    <xdr:sp macro="" textlink="">
      <xdr:nvSpPr>
        <xdr:cNvPr id="554" name="n_4aveValue【学校施設】&#10;有形固定資産減価償却率"/>
        <xdr:cNvSpPr txBox="1"/>
      </xdr:nvSpPr>
      <xdr:spPr>
        <a:xfrm>
          <a:off x="12611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85361</xdr:rowOff>
    </xdr:from>
    <xdr:ext cx="405111" cy="259045"/>
    <xdr:sp macro="" textlink="">
      <xdr:nvSpPr>
        <xdr:cNvPr id="555" name="n_1mainValue【学校施設】&#10;有形固定資産減価償却率"/>
        <xdr:cNvSpPr txBox="1"/>
      </xdr:nvSpPr>
      <xdr:spPr>
        <a:xfrm>
          <a:off x="152660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46499</xdr:rowOff>
    </xdr:from>
    <xdr:ext cx="405111" cy="259045"/>
    <xdr:sp macro="" textlink="">
      <xdr:nvSpPr>
        <xdr:cNvPr id="556" name="n_2mainValue【学校施設】&#10;有形固定資産減価償却率"/>
        <xdr:cNvSpPr txBox="1"/>
      </xdr:nvSpPr>
      <xdr:spPr>
        <a:xfrm>
          <a:off x="14389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108221</xdr:rowOff>
    </xdr:from>
    <xdr:ext cx="405111" cy="259045"/>
    <xdr:sp macro="" textlink="">
      <xdr:nvSpPr>
        <xdr:cNvPr id="557" name="n_3mainValue【学校施設】&#10;有形固定資産減価償却率"/>
        <xdr:cNvSpPr txBox="1"/>
      </xdr:nvSpPr>
      <xdr:spPr>
        <a:xfrm>
          <a:off x="135007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99077</xdr:rowOff>
    </xdr:from>
    <xdr:ext cx="405111" cy="259045"/>
    <xdr:sp macro="" textlink="">
      <xdr:nvSpPr>
        <xdr:cNvPr id="558" name="n_4mainValue【学校施設】&#10;有形固定資産減価償却率"/>
        <xdr:cNvSpPr txBox="1"/>
      </xdr:nvSpPr>
      <xdr:spPr>
        <a:xfrm>
          <a:off x="12611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42763</xdr:rowOff>
    </xdr:from>
    <xdr:to>
      <xdr:col>112</xdr:col>
      <xdr:colOff>38100</xdr:colOff>
      <xdr:row>62</xdr:row>
      <xdr:rowOff>144363</xdr:rowOff>
    </xdr:to>
    <xdr:sp macro="" textlink="">
      <xdr:nvSpPr>
        <xdr:cNvPr id="591" name="フローチャート: 判断 590"/>
        <xdr:cNvSpPr/>
      </xdr:nvSpPr>
      <xdr:spPr>
        <a:xfrm>
          <a:off x="21272500" y="1067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44886</xdr:rowOff>
    </xdr:from>
    <xdr:to>
      <xdr:col>107</xdr:col>
      <xdr:colOff>101600</xdr:colOff>
      <xdr:row>62</xdr:row>
      <xdr:rowOff>146486</xdr:rowOff>
    </xdr:to>
    <xdr:sp macro="" textlink="">
      <xdr:nvSpPr>
        <xdr:cNvPr id="592" name="フローチャート: 判断 591"/>
        <xdr:cNvSpPr/>
      </xdr:nvSpPr>
      <xdr:spPr>
        <a:xfrm>
          <a:off x="20383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59908</xdr:rowOff>
    </xdr:from>
    <xdr:to>
      <xdr:col>102</xdr:col>
      <xdr:colOff>165100</xdr:colOff>
      <xdr:row>62</xdr:row>
      <xdr:rowOff>161508</xdr:rowOff>
    </xdr:to>
    <xdr:sp macro="" textlink="">
      <xdr:nvSpPr>
        <xdr:cNvPr id="593" name="フローチャート: 判断 592"/>
        <xdr:cNvSpPr/>
      </xdr:nvSpPr>
      <xdr:spPr>
        <a:xfrm>
          <a:off x="19494500" y="1068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67582</xdr:rowOff>
    </xdr:from>
    <xdr:to>
      <xdr:col>98</xdr:col>
      <xdr:colOff>38100</xdr:colOff>
      <xdr:row>62</xdr:row>
      <xdr:rowOff>169182</xdr:rowOff>
    </xdr:to>
    <xdr:sp macro="" textlink="">
      <xdr:nvSpPr>
        <xdr:cNvPr id="594" name="フローチャート: 判断 593"/>
        <xdr:cNvSpPr/>
      </xdr:nvSpPr>
      <xdr:spPr>
        <a:xfrm>
          <a:off x="18605500" y="1069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118038</xdr:rowOff>
    </xdr:from>
    <xdr:to>
      <xdr:col>116</xdr:col>
      <xdr:colOff>114300</xdr:colOff>
      <xdr:row>63</xdr:row>
      <xdr:rowOff>48188</xdr:rowOff>
    </xdr:to>
    <xdr:sp macro="" textlink="">
      <xdr:nvSpPr>
        <xdr:cNvPr id="600" name="楕円 599"/>
        <xdr:cNvSpPr/>
      </xdr:nvSpPr>
      <xdr:spPr>
        <a:xfrm>
          <a:off x="22110700" y="107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32965</xdr:rowOff>
    </xdr:from>
    <xdr:ext cx="469744" cy="259045"/>
    <xdr:sp macro="" textlink="">
      <xdr:nvSpPr>
        <xdr:cNvPr id="601" name="【学校施設】&#10;一人当たり面積該当値テキスト"/>
        <xdr:cNvSpPr txBox="1"/>
      </xdr:nvSpPr>
      <xdr:spPr>
        <a:xfrm>
          <a:off x="22199600" y="1066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123589</xdr:rowOff>
    </xdr:from>
    <xdr:to>
      <xdr:col>112</xdr:col>
      <xdr:colOff>38100</xdr:colOff>
      <xdr:row>63</xdr:row>
      <xdr:rowOff>53739</xdr:rowOff>
    </xdr:to>
    <xdr:sp macro="" textlink="">
      <xdr:nvSpPr>
        <xdr:cNvPr id="602" name="楕円 601"/>
        <xdr:cNvSpPr/>
      </xdr:nvSpPr>
      <xdr:spPr>
        <a:xfrm>
          <a:off x="21272500" y="107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168838</xdr:rowOff>
    </xdr:from>
    <xdr:to>
      <xdr:col>116</xdr:col>
      <xdr:colOff>63500</xdr:colOff>
      <xdr:row>63</xdr:row>
      <xdr:rowOff>2939</xdr:rowOff>
    </xdr:to>
    <xdr:cxnSp macro="">
      <xdr:nvCxnSpPr>
        <xdr:cNvPr id="603" name="直線コネクタ 602"/>
        <xdr:cNvCxnSpPr/>
      </xdr:nvCxnSpPr>
      <xdr:spPr>
        <a:xfrm flipV="1">
          <a:off x="21323300" y="10798738"/>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129467</xdr:rowOff>
    </xdr:from>
    <xdr:to>
      <xdr:col>107</xdr:col>
      <xdr:colOff>101600</xdr:colOff>
      <xdr:row>63</xdr:row>
      <xdr:rowOff>59617</xdr:rowOff>
    </xdr:to>
    <xdr:sp macro="" textlink="">
      <xdr:nvSpPr>
        <xdr:cNvPr id="604" name="楕円 603"/>
        <xdr:cNvSpPr/>
      </xdr:nvSpPr>
      <xdr:spPr>
        <a:xfrm>
          <a:off x="20383500" y="107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2939</xdr:rowOff>
    </xdr:from>
    <xdr:to>
      <xdr:col>111</xdr:col>
      <xdr:colOff>177800</xdr:colOff>
      <xdr:row>63</xdr:row>
      <xdr:rowOff>8817</xdr:rowOff>
    </xdr:to>
    <xdr:cxnSp macro="">
      <xdr:nvCxnSpPr>
        <xdr:cNvPr id="605" name="直線コネクタ 604"/>
        <xdr:cNvCxnSpPr/>
      </xdr:nvCxnSpPr>
      <xdr:spPr>
        <a:xfrm flipV="1">
          <a:off x="20434300" y="10804289"/>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134693</xdr:rowOff>
    </xdr:from>
    <xdr:to>
      <xdr:col>102</xdr:col>
      <xdr:colOff>165100</xdr:colOff>
      <xdr:row>63</xdr:row>
      <xdr:rowOff>64843</xdr:rowOff>
    </xdr:to>
    <xdr:sp macro="" textlink="">
      <xdr:nvSpPr>
        <xdr:cNvPr id="606" name="楕円 605"/>
        <xdr:cNvSpPr/>
      </xdr:nvSpPr>
      <xdr:spPr>
        <a:xfrm>
          <a:off x="19494500" y="107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8817</xdr:rowOff>
    </xdr:from>
    <xdr:to>
      <xdr:col>107</xdr:col>
      <xdr:colOff>50800</xdr:colOff>
      <xdr:row>63</xdr:row>
      <xdr:rowOff>14043</xdr:rowOff>
    </xdr:to>
    <xdr:cxnSp macro="">
      <xdr:nvCxnSpPr>
        <xdr:cNvPr id="607" name="直線コネクタ 606"/>
        <xdr:cNvCxnSpPr/>
      </xdr:nvCxnSpPr>
      <xdr:spPr>
        <a:xfrm flipV="1">
          <a:off x="19545300" y="10810167"/>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138612</xdr:rowOff>
    </xdr:from>
    <xdr:to>
      <xdr:col>98</xdr:col>
      <xdr:colOff>38100</xdr:colOff>
      <xdr:row>63</xdr:row>
      <xdr:rowOff>68762</xdr:rowOff>
    </xdr:to>
    <xdr:sp macro="" textlink="">
      <xdr:nvSpPr>
        <xdr:cNvPr id="608" name="楕円 607"/>
        <xdr:cNvSpPr/>
      </xdr:nvSpPr>
      <xdr:spPr>
        <a:xfrm>
          <a:off x="18605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14043</xdr:rowOff>
    </xdr:from>
    <xdr:to>
      <xdr:col>102</xdr:col>
      <xdr:colOff>114300</xdr:colOff>
      <xdr:row>63</xdr:row>
      <xdr:rowOff>17962</xdr:rowOff>
    </xdr:to>
    <xdr:cxnSp macro="">
      <xdr:nvCxnSpPr>
        <xdr:cNvPr id="609" name="直線コネクタ 608"/>
        <xdr:cNvCxnSpPr/>
      </xdr:nvCxnSpPr>
      <xdr:spPr>
        <a:xfrm flipV="1">
          <a:off x="18656300" y="1081539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160890</xdr:rowOff>
    </xdr:from>
    <xdr:ext cx="469744" cy="259045"/>
    <xdr:sp macro="" textlink="">
      <xdr:nvSpPr>
        <xdr:cNvPr id="610" name="n_1aveValue【学校施設】&#10;一人当たり面積"/>
        <xdr:cNvSpPr txBox="1"/>
      </xdr:nvSpPr>
      <xdr:spPr>
        <a:xfrm>
          <a:off x="21075727" y="1044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163013</xdr:rowOff>
    </xdr:from>
    <xdr:ext cx="469744" cy="259045"/>
    <xdr:sp macro="" textlink="">
      <xdr:nvSpPr>
        <xdr:cNvPr id="611" name="n_2aveValue【学校施設】&#10;一人当たり面積"/>
        <xdr:cNvSpPr txBox="1"/>
      </xdr:nvSpPr>
      <xdr:spPr>
        <a:xfrm>
          <a:off x="201994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6585</xdr:rowOff>
    </xdr:from>
    <xdr:ext cx="469744" cy="259045"/>
    <xdr:sp macro="" textlink="">
      <xdr:nvSpPr>
        <xdr:cNvPr id="612" name="n_3aveValue【学校施設】&#10;一人当たり面積"/>
        <xdr:cNvSpPr txBox="1"/>
      </xdr:nvSpPr>
      <xdr:spPr>
        <a:xfrm>
          <a:off x="19310427" y="1046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14259</xdr:rowOff>
    </xdr:from>
    <xdr:ext cx="469744" cy="259045"/>
    <xdr:sp macro="" textlink="">
      <xdr:nvSpPr>
        <xdr:cNvPr id="613" name="n_4aveValue【学校施設】&#10;一人当たり面積"/>
        <xdr:cNvSpPr txBox="1"/>
      </xdr:nvSpPr>
      <xdr:spPr>
        <a:xfrm>
          <a:off x="18421427" y="104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44866</xdr:rowOff>
    </xdr:from>
    <xdr:ext cx="469744" cy="259045"/>
    <xdr:sp macro="" textlink="">
      <xdr:nvSpPr>
        <xdr:cNvPr id="614" name="n_1mainValue【学校施設】&#10;一人当たり面積"/>
        <xdr:cNvSpPr txBox="1"/>
      </xdr:nvSpPr>
      <xdr:spPr>
        <a:xfrm>
          <a:off x="21075727" y="108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50744</xdr:rowOff>
    </xdr:from>
    <xdr:ext cx="469744" cy="259045"/>
    <xdr:sp macro="" textlink="">
      <xdr:nvSpPr>
        <xdr:cNvPr id="615" name="n_2mainValue【学校施設】&#10;一人当たり面積"/>
        <xdr:cNvSpPr txBox="1"/>
      </xdr:nvSpPr>
      <xdr:spPr>
        <a:xfrm>
          <a:off x="20199427" y="1085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55970</xdr:rowOff>
    </xdr:from>
    <xdr:ext cx="469744" cy="259045"/>
    <xdr:sp macro="" textlink="">
      <xdr:nvSpPr>
        <xdr:cNvPr id="616" name="n_3mainValue【学校施設】&#10;一人当たり面積"/>
        <xdr:cNvSpPr txBox="1"/>
      </xdr:nvSpPr>
      <xdr:spPr>
        <a:xfrm>
          <a:off x="19310427" y="1085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59889</xdr:rowOff>
    </xdr:from>
    <xdr:ext cx="469744" cy="259045"/>
    <xdr:sp macro="" textlink="">
      <xdr:nvSpPr>
        <xdr:cNvPr id="617" name="n_4mainValue【学校施設】&#10;一人当たり面積"/>
        <xdr:cNvSpPr txBox="1"/>
      </xdr:nvSpPr>
      <xdr:spPr>
        <a:xfrm>
          <a:off x="18421427"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663"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5" name="フローチャート: 判断 664"/>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66" name="フローチャート: 判断 6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67" name="フローチャート: 判断 666"/>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668" name="フローチャート: 判断 667"/>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674" name="楕円 673"/>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675" name="【公民館】&#10;有形固定資産減価償却率該当値テキスト"/>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xdr:rowOff>
    </xdr:from>
    <xdr:to>
      <xdr:col>81</xdr:col>
      <xdr:colOff>101600</xdr:colOff>
      <xdr:row>103</xdr:row>
      <xdr:rowOff>109855</xdr:rowOff>
    </xdr:to>
    <xdr:sp macro="" textlink="">
      <xdr:nvSpPr>
        <xdr:cNvPr id="676" name="楕円 675"/>
        <xdr:cNvSpPr/>
      </xdr:nvSpPr>
      <xdr:spPr>
        <a:xfrm>
          <a:off x="15430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49530</xdr:rowOff>
    </xdr:from>
    <xdr:to>
      <xdr:col>85</xdr:col>
      <xdr:colOff>127000</xdr:colOff>
      <xdr:row>103</xdr:row>
      <xdr:rowOff>59055</xdr:rowOff>
    </xdr:to>
    <xdr:cxnSp macro="">
      <xdr:nvCxnSpPr>
        <xdr:cNvPr id="677" name="直線コネクタ 676"/>
        <xdr:cNvCxnSpPr/>
      </xdr:nvCxnSpPr>
      <xdr:spPr>
        <a:xfrm flipV="1">
          <a:off x="15481300" y="177088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636</xdr:rowOff>
    </xdr:from>
    <xdr:to>
      <xdr:col>76</xdr:col>
      <xdr:colOff>165100</xdr:colOff>
      <xdr:row>103</xdr:row>
      <xdr:rowOff>102236</xdr:rowOff>
    </xdr:to>
    <xdr:sp macro="" textlink="">
      <xdr:nvSpPr>
        <xdr:cNvPr id="678" name="楕円 677"/>
        <xdr:cNvSpPr/>
      </xdr:nvSpPr>
      <xdr:spPr>
        <a:xfrm>
          <a:off x="14541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51436</xdr:rowOff>
    </xdr:from>
    <xdr:to>
      <xdr:col>81</xdr:col>
      <xdr:colOff>50800</xdr:colOff>
      <xdr:row>103</xdr:row>
      <xdr:rowOff>59055</xdr:rowOff>
    </xdr:to>
    <xdr:cxnSp macro="">
      <xdr:nvCxnSpPr>
        <xdr:cNvPr id="679" name="直線コネクタ 678"/>
        <xdr:cNvCxnSpPr/>
      </xdr:nvCxnSpPr>
      <xdr:spPr>
        <a:xfrm>
          <a:off x="14592300" y="177107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680" name="楕円 679"/>
        <xdr:cNvSpPr/>
      </xdr:nvSpPr>
      <xdr:spPr>
        <a:xfrm>
          <a:off x="1365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51436</xdr:rowOff>
    </xdr:from>
    <xdr:to>
      <xdr:col>76</xdr:col>
      <xdr:colOff>114300</xdr:colOff>
      <xdr:row>105</xdr:row>
      <xdr:rowOff>148589</xdr:rowOff>
    </xdr:to>
    <xdr:cxnSp macro="">
      <xdr:nvCxnSpPr>
        <xdr:cNvPr id="681" name="直線コネクタ 680"/>
        <xdr:cNvCxnSpPr/>
      </xdr:nvCxnSpPr>
      <xdr:spPr>
        <a:xfrm flipV="1">
          <a:off x="13703300" y="17710786"/>
          <a:ext cx="889000" cy="44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90170</xdr:rowOff>
    </xdr:from>
    <xdr:to>
      <xdr:col>67</xdr:col>
      <xdr:colOff>101600</xdr:colOff>
      <xdr:row>106</xdr:row>
      <xdr:rowOff>20320</xdr:rowOff>
    </xdr:to>
    <xdr:sp macro="" textlink="">
      <xdr:nvSpPr>
        <xdr:cNvPr id="682" name="楕円 681"/>
        <xdr:cNvSpPr/>
      </xdr:nvSpPr>
      <xdr:spPr>
        <a:xfrm>
          <a:off x="12763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140970</xdr:rowOff>
    </xdr:from>
    <xdr:to>
      <xdr:col>71</xdr:col>
      <xdr:colOff>177800</xdr:colOff>
      <xdr:row>105</xdr:row>
      <xdr:rowOff>148589</xdr:rowOff>
    </xdr:to>
    <xdr:cxnSp macro="">
      <xdr:nvCxnSpPr>
        <xdr:cNvPr id="683" name="直線コネクタ 682"/>
        <xdr:cNvCxnSpPr/>
      </xdr:nvCxnSpPr>
      <xdr:spPr>
        <a:xfrm>
          <a:off x="12814300" y="1814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684"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685"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86" name="n_3aveValue【公民館】&#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687" name="n_4aveValue【公民館】&#10;有形固定資産減価償却率"/>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126382</xdr:rowOff>
    </xdr:from>
    <xdr:ext cx="405111" cy="259045"/>
    <xdr:sp macro="" textlink="">
      <xdr:nvSpPr>
        <xdr:cNvPr id="688" name="n_1mainValue【公民館】&#10;有形固定資産減価償却率"/>
        <xdr:cNvSpPr txBox="1"/>
      </xdr:nvSpPr>
      <xdr:spPr>
        <a:xfrm>
          <a:off x="15266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118763</xdr:rowOff>
    </xdr:from>
    <xdr:ext cx="405111" cy="259045"/>
    <xdr:sp macro="" textlink="">
      <xdr:nvSpPr>
        <xdr:cNvPr id="689" name="n_2mainValue【公民館】&#10;有形固定資産減価償却率"/>
        <xdr:cNvSpPr txBox="1"/>
      </xdr:nvSpPr>
      <xdr:spPr>
        <a:xfrm>
          <a:off x="14389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690" name="n_3mainValue【公民館】&#10;有形固定資産減価償却率"/>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36847</xdr:rowOff>
    </xdr:from>
    <xdr:ext cx="405111" cy="259045"/>
    <xdr:sp macro="" textlink="">
      <xdr:nvSpPr>
        <xdr:cNvPr id="691" name="n_4mainValue【公民館】&#10;有形固定資産減価償却率"/>
        <xdr:cNvSpPr txBox="1"/>
      </xdr:nvSpPr>
      <xdr:spPr>
        <a:xfrm>
          <a:off x="12611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722"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65132</xdr:rowOff>
    </xdr:from>
    <xdr:to>
      <xdr:col>112</xdr:col>
      <xdr:colOff>38100</xdr:colOff>
      <xdr:row>107</xdr:row>
      <xdr:rowOff>166732</xdr:rowOff>
    </xdr:to>
    <xdr:sp macro="" textlink="">
      <xdr:nvSpPr>
        <xdr:cNvPr id="724" name="フローチャート: 判断 723"/>
        <xdr:cNvSpPr/>
      </xdr:nvSpPr>
      <xdr:spPr>
        <a:xfrm>
          <a:off x="212725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47716</xdr:rowOff>
    </xdr:from>
    <xdr:to>
      <xdr:col>107</xdr:col>
      <xdr:colOff>101600</xdr:colOff>
      <xdr:row>107</xdr:row>
      <xdr:rowOff>149316</xdr:rowOff>
    </xdr:to>
    <xdr:sp macro="" textlink="">
      <xdr:nvSpPr>
        <xdr:cNvPr id="725" name="フローチャート: 判断 724"/>
        <xdr:cNvSpPr/>
      </xdr:nvSpPr>
      <xdr:spPr>
        <a:xfrm>
          <a:off x="20383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726" name="フローチャート: 判断 725"/>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55336</xdr:rowOff>
    </xdr:from>
    <xdr:to>
      <xdr:col>98</xdr:col>
      <xdr:colOff>38100</xdr:colOff>
      <xdr:row>107</xdr:row>
      <xdr:rowOff>156936</xdr:rowOff>
    </xdr:to>
    <xdr:sp macro="" textlink="">
      <xdr:nvSpPr>
        <xdr:cNvPr id="727" name="フローチャート: 判断 726"/>
        <xdr:cNvSpPr/>
      </xdr:nvSpPr>
      <xdr:spPr>
        <a:xfrm>
          <a:off x="18605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101056</xdr:rowOff>
    </xdr:from>
    <xdr:to>
      <xdr:col>116</xdr:col>
      <xdr:colOff>114300</xdr:colOff>
      <xdr:row>108</xdr:row>
      <xdr:rowOff>31206</xdr:rowOff>
    </xdr:to>
    <xdr:sp macro="" textlink="">
      <xdr:nvSpPr>
        <xdr:cNvPr id="733" name="楕円 732"/>
        <xdr:cNvSpPr/>
      </xdr:nvSpPr>
      <xdr:spPr>
        <a:xfrm>
          <a:off x="22110700" y="184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79483</xdr:rowOff>
    </xdr:from>
    <xdr:ext cx="469744" cy="259045"/>
    <xdr:sp macro="" textlink="">
      <xdr:nvSpPr>
        <xdr:cNvPr id="734" name="【公民館】&#10;一人当たり面積該当値テキスト"/>
        <xdr:cNvSpPr txBox="1"/>
      </xdr:nvSpPr>
      <xdr:spPr>
        <a:xfrm>
          <a:off x="22199600" y="184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35" name="楕円 734"/>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151856</xdr:rowOff>
    </xdr:from>
    <xdr:to>
      <xdr:col>116</xdr:col>
      <xdr:colOff>63500</xdr:colOff>
      <xdr:row>107</xdr:row>
      <xdr:rowOff>156211</xdr:rowOff>
    </xdr:to>
    <xdr:cxnSp macro="">
      <xdr:nvCxnSpPr>
        <xdr:cNvPr id="736" name="直線コネクタ 735"/>
        <xdr:cNvCxnSpPr/>
      </xdr:nvCxnSpPr>
      <xdr:spPr>
        <a:xfrm flipV="1">
          <a:off x="21323300" y="18497006"/>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114119</xdr:rowOff>
    </xdr:from>
    <xdr:to>
      <xdr:col>107</xdr:col>
      <xdr:colOff>101600</xdr:colOff>
      <xdr:row>108</xdr:row>
      <xdr:rowOff>44269</xdr:rowOff>
    </xdr:to>
    <xdr:sp macro="" textlink="">
      <xdr:nvSpPr>
        <xdr:cNvPr id="737" name="楕円 736"/>
        <xdr:cNvSpPr/>
      </xdr:nvSpPr>
      <xdr:spPr>
        <a:xfrm>
          <a:off x="20383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164919</xdr:rowOff>
    </xdr:to>
    <xdr:cxnSp macro="">
      <xdr:nvCxnSpPr>
        <xdr:cNvPr id="738" name="直線コネクタ 737"/>
        <xdr:cNvCxnSpPr/>
      </xdr:nvCxnSpPr>
      <xdr:spPr>
        <a:xfrm flipV="1">
          <a:off x="20434300" y="18501361"/>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123916</xdr:rowOff>
    </xdr:from>
    <xdr:to>
      <xdr:col>102</xdr:col>
      <xdr:colOff>165100</xdr:colOff>
      <xdr:row>108</xdr:row>
      <xdr:rowOff>54066</xdr:rowOff>
    </xdr:to>
    <xdr:sp macro="" textlink="">
      <xdr:nvSpPr>
        <xdr:cNvPr id="739" name="楕円 738"/>
        <xdr:cNvSpPr/>
      </xdr:nvSpPr>
      <xdr:spPr>
        <a:xfrm>
          <a:off x="194945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164919</xdr:rowOff>
    </xdr:from>
    <xdr:to>
      <xdr:col>107</xdr:col>
      <xdr:colOff>50800</xdr:colOff>
      <xdr:row>108</xdr:row>
      <xdr:rowOff>3266</xdr:rowOff>
    </xdr:to>
    <xdr:cxnSp macro="">
      <xdr:nvCxnSpPr>
        <xdr:cNvPr id="740" name="直線コネクタ 739"/>
        <xdr:cNvCxnSpPr/>
      </xdr:nvCxnSpPr>
      <xdr:spPr>
        <a:xfrm flipV="1">
          <a:off x="19545300" y="185100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741" name="楕円 740"/>
        <xdr:cNvSpPr/>
      </xdr:nvSpPr>
      <xdr:spPr>
        <a:xfrm>
          <a:off x="18605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156211</xdr:rowOff>
    </xdr:from>
    <xdr:to>
      <xdr:col>102</xdr:col>
      <xdr:colOff>114300</xdr:colOff>
      <xdr:row>108</xdr:row>
      <xdr:rowOff>3266</xdr:rowOff>
    </xdr:to>
    <xdr:cxnSp macro="">
      <xdr:nvCxnSpPr>
        <xdr:cNvPr id="742" name="直線コネクタ 741"/>
        <xdr:cNvCxnSpPr/>
      </xdr:nvCxnSpPr>
      <xdr:spPr>
        <a:xfrm>
          <a:off x="18656300" y="18501361"/>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11809</xdr:rowOff>
    </xdr:from>
    <xdr:ext cx="469744" cy="259045"/>
    <xdr:sp macro="" textlink="">
      <xdr:nvSpPr>
        <xdr:cNvPr id="743" name="n_1aveValue【公民館】&#10;一人当たり面積"/>
        <xdr:cNvSpPr txBox="1"/>
      </xdr:nvSpPr>
      <xdr:spPr>
        <a:xfrm>
          <a:off x="21075727" y="1818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165843</xdr:rowOff>
    </xdr:from>
    <xdr:ext cx="469744" cy="259045"/>
    <xdr:sp macro="" textlink="">
      <xdr:nvSpPr>
        <xdr:cNvPr id="744" name="n_2aveValue【公民館】&#10;一人当たり面積"/>
        <xdr:cNvSpPr txBox="1"/>
      </xdr:nvSpPr>
      <xdr:spPr>
        <a:xfrm>
          <a:off x="201994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6366</xdr:rowOff>
    </xdr:from>
    <xdr:ext cx="469744" cy="259045"/>
    <xdr:sp macro="" textlink="">
      <xdr:nvSpPr>
        <xdr:cNvPr id="745" name="n_3aveValue【公民館】&#10;一人当たり面積"/>
        <xdr:cNvSpPr txBox="1"/>
      </xdr:nvSpPr>
      <xdr:spPr>
        <a:xfrm>
          <a:off x="19310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2013</xdr:rowOff>
    </xdr:from>
    <xdr:ext cx="469744" cy="259045"/>
    <xdr:sp macro="" textlink="">
      <xdr:nvSpPr>
        <xdr:cNvPr id="746" name="n_4aveValue【公民館】&#10;一人当たり面積"/>
        <xdr:cNvSpPr txBox="1"/>
      </xdr:nvSpPr>
      <xdr:spPr>
        <a:xfrm>
          <a:off x="18421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747"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35396</xdr:rowOff>
    </xdr:from>
    <xdr:ext cx="469744" cy="259045"/>
    <xdr:sp macro="" textlink="">
      <xdr:nvSpPr>
        <xdr:cNvPr id="748" name="n_2mainValue【公民館】&#10;一人当たり面積"/>
        <xdr:cNvSpPr txBox="1"/>
      </xdr:nvSpPr>
      <xdr:spPr>
        <a:xfrm>
          <a:off x="201994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45193</xdr:rowOff>
    </xdr:from>
    <xdr:ext cx="469744" cy="259045"/>
    <xdr:sp macro="" textlink="">
      <xdr:nvSpPr>
        <xdr:cNvPr id="749" name="n_3mainValue【公民館】&#10;一人当たり面積"/>
        <xdr:cNvSpPr txBox="1"/>
      </xdr:nvSpPr>
      <xdr:spPr>
        <a:xfrm>
          <a:off x="19310427"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750" name="n_4mainValue【公民館】&#10;一人当たり面積"/>
        <xdr:cNvSpPr txBox="1"/>
      </xdr:nvSpPr>
      <xdr:spPr>
        <a:xfrm>
          <a:off x="18421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本市の有形固定資産減価償却率を類似団体内平均値と比較すると、「学校施設」「公営住宅」が比較的高い値となっている。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「公営住宅」については、老朽化に加え、一人当たり面積についても平均値を上回っているため、公営住宅等長寿命化計画に基づいて除却、集約化等を進めることで人口に見合った適正な規模に近づける。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「学校施設」については、耐震工事、大規模改修を完了しているが、今のところ統合等再編の予定はないため減価償却率は引き続き上昇していく見込みであり、定期的に修繕を行い、適正な管理に努める。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また、近年幼稚園、保育所を解体し、整備した「認定こども園」や、一部建替を実施した「公民館」については、平均値より減価償却率が大きく下がっている。</a:t>
          </a:r>
          <a:r>
            <a:rPr kumimoji="1" lang="ja-JP" altLang="en-US" sz="1100">
              <a:solidFill>
                <a:sysClr val="windowText" lastClr="000000"/>
              </a:solidFill>
              <a:effectLst/>
              <a:latin typeface="+mn-lt"/>
              <a:ea typeface="+mn-ea"/>
              <a:cs typeface="+mn-cs"/>
            </a:rPr>
            <a:t>「認定こども園」については一人当たり面積が類似団体内平均値の２倍近い面積となっており、子育て支援環境の充実ぶりを県内外にアピールし人口増加に繋げていきたい。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その他の施設についても、公共施設等総合管理計画</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に基づいて、更新・集約化・除却等を計画的に実施していく。</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35,878
35,460
191.11
22,492,664
21,498,708
892,612
12,232,999
20,259,070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4" name="楕円 73"/>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5" name="【図書館】&#10;有形固定資産減価償却率該当値テキスト"/>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125004</xdr:rowOff>
    </xdr:from>
    <xdr:to>
      <xdr:col>20</xdr:col>
      <xdr:colOff>38100</xdr:colOff>
      <xdr:row>36</xdr:row>
      <xdr:rowOff>55154</xdr:rowOff>
    </xdr:to>
    <xdr:sp macro="" textlink="">
      <xdr:nvSpPr>
        <xdr:cNvPr id="76" name="楕円 75"/>
        <xdr:cNvSpPr/>
      </xdr:nvSpPr>
      <xdr:spPr>
        <a:xfrm>
          <a:off x="3746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xdr:rowOff>
    </xdr:from>
    <xdr:to>
      <xdr:col>24</xdr:col>
      <xdr:colOff>63500</xdr:colOff>
      <xdr:row>36</xdr:row>
      <xdr:rowOff>53340</xdr:rowOff>
    </xdr:to>
    <xdr:cxnSp macro="">
      <xdr:nvCxnSpPr>
        <xdr:cNvPr id="77" name="直線コネクタ 76"/>
        <xdr:cNvCxnSpPr/>
      </xdr:nvCxnSpPr>
      <xdr:spPr>
        <a:xfrm>
          <a:off x="3797300" y="617655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77651</xdr:rowOff>
    </xdr:from>
    <xdr:to>
      <xdr:col>15</xdr:col>
      <xdr:colOff>101600</xdr:colOff>
      <xdr:row>36</xdr:row>
      <xdr:rowOff>7801</xdr:rowOff>
    </xdr:to>
    <xdr:sp macro="" textlink="">
      <xdr:nvSpPr>
        <xdr:cNvPr id="78" name="楕円 77"/>
        <xdr:cNvSpPr/>
      </xdr:nvSpPr>
      <xdr:spPr>
        <a:xfrm>
          <a:off x="2857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128451</xdr:rowOff>
    </xdr:from>
    <xdr:to>
      <xdr:col>19</xdr:col>
      <xdr:colOff>177800</xdr:colOff>
      <xdr:row>36</xdr:row>
      <xdr:rowOff>4354</xdr:rowOff>
    </xdr:to>
    <xdr:cxnSp macro="">
      <xdr:nvCxnSpPr>
        <xdr:cNvPr id="79" name="直線コネクタ 78"/>
        <xdr:cNvCxnSpPr/>
      </xdr:nvCxnSpPr>
      <xdr:spPr>
        <a:xfrm>
          <a:off x="2908300" y="612920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126637</xdr:rowOff>
    </xdr:from>
    <xdr:to>
      <xdr:col>10</xdr:col>
      <xdr:colOff>165100</xdr:colOff>
      <xdr:row>38</xdr:row>
      <xdr:rowOff>56787</xdr:rowOff>
    </xdr:to>
    <xdr:sp macro="" textlink="">
      <xdr:nvSpPr>
        <xdr:cNvPr id="80" name="楕円 79"/>
        <xdr:cNvSpPr/>
      </xdr:nvSpPr>
      <xdr:spPr>
        <a:xfrm>
          <a:off x="1968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128451</xdr:rowOff>
    </xdr:from>
    <xdr:to>
      <xdr:col>15</xdr:col>
      <xdr:colOff>50800</xdr:colOff>
      <xdr:row>38</xdr:row>
      <xdr:rowOff>5987</xdr:rowOff>
    </xdr:to>
    <xdr:cxnSp macro="">
      <xdr:nvCxnSpPr>
        <xdr:cNvPr id="81" name="直線コネクタ 80"/>
        <xdr:cNvCxnSpPr/>
      </xdr:nvCxnSpPr>
      <xdr:spPr>
        <a:xfrm flipV="1">
          <a:off x="2019300" y="6129201"/>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129903</xdr:rowOff>
    </xdr:from>
    <xdr:to>
      <xdr:col>6</xdr:col>
      <xdr:colOff>38100</xdr:colOff>
      <xdr:row>38</xdr:row>
      <xdr:rowOff>60053</xdr:rowOff>
    </xdr:to>
    <xdr:sp macro="" textlink="">
      <xdr:nvSpPr>
        <xdr:cNvPr id="82" name="楕円 81"/>
        <xdr:cNvSpPr/>
      </xdr:nvSpPr>
      <xdr:spPr>
        <a:xfrm>
          <a:off x="1079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xdr:rowOff>
    </xdr:from>
    <xdr:to>
      <xdr:col>10</xdr:col>
      <xdr:colOff>114300</xdr:colOff>
      <xdr:row>38</xdr:row>
      <xdr:rowOff>9253</xdr:rowOff>
    </xdr:to>
    <xdr:cxnSp macro="">
      <xdr:nvCxnSpPr>
        <xdr:cNvPr id="83" name="直線コネクタ 82"/>
        <xdr:cNvCxnSpPr/>
      </xdr:nvCxnSpPr>
      <xdr:spPr>
        <a:xfrm flipV="1">
          <a:off x="1130300" y="652108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5" name="n_2aveValue【図書館】&#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71681</xdr:rowOff>
    </xdr:from>
    <xdr:ext cx="405111" cy="259045"/>
    <xdr:sp macro="" textlink="">
      <xdr:nvSpPr>
        <xdr:cNvPr id="88" name="n_1mainValue【図書館】&#10;有形固定資産減価償却率"/>
        <xdr:cNvSpPr txBox="1"/>
      </xdr:nvSpPr>
      <xdr:spPr>
        <a:xfrm>
          <a:off x="35820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24328</xdr:rowOff>
    </xdr:from>
    <xdr:ext cx="405111" cy="259045"/>
    <xdr:sp macro="" textlink="">
      <xdr:nvSpPr>
        <xdr:cNvPr id="89" name="n_2mainValue【図書館】&#10;有形固定資産減価償却率"/>
        <xdr:cNvSpPr txBox="1"/>
      </xdr:nvSpPr>
      <xdr:spPr>
        <a:xfrm>
          <a:off x="2705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90" name="n_3mainValue【図書館】&#10;有形固定資産減価償却率"/>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51180</xdr:rowOff>
    </xdr:from>
    <xdr:ext cx="405111" cy="259045"/>
    <xdr:sp macro="" textlink="">
      <xdr:nvSpPr>
        <xdr:cNvPr id="91" name="n_4mainValue【図書館】&#10;有形固定資産減価償却率"/>
        <xdr:cNvSpPr txBox="1"/>
      </xdr:nvSpPr>
      <xdr:spPr>
        <a:xfrm>
          <a:off x="927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116840</xdr:rowOff>
    </xdr:from>
    <xdr:to>
      <xdr:col>50</xdr:col>
      <xdr:colOff>165100</xdr:colOff>
      <xdr:row>41</xdr:row>
      <xdr:rowOff>46990</xdr:rowOff>
    </xdr:to>
    <xdr:sp macro="" textlink="">
      <xdr:nvSpPr>
        <xdr:cNvPr id="122" name="フローチャート: 判断 121"/>
        <xdr:cNvSpPr/>
      </xdr:nvSpPr>
      <xdr:spPr>
        <a:xfrm>
          <a:off x="9588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132080</xdr:rowOff>
    </xdr:from>
    <xdr:to>
      <xdr:col>41</xdr:col>
      <xdr:colOff>101600</xdr:colOff>
      <xdr:row>41</xdr:row>
      <xdr:rowOff>62230</xdr:rowOff>
    </xdr:to>
    <xdr:sp macro="" textlink="">
      <xdr:nvSpPr>
        <xdr:cNvPr id="124" name="フローチャート: 判断 123"/>
        <xdr:cNvSpPr/>
      </xdr:nvSpPr>
      <xdr:spPr>
        <a:xfrm>
          <a:off x="7810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25" name="フローチャート: 判断 124"/>
        <xdr:cNvSpPr/>
      </xdr:nvSpPr>
      <xdr:spPr>
        <a:xfrm>
          <a:off x="6921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31" name="楕円 130"/>
        <xdr:cNvSpPr/>
      </xdr:nvSpPr>
      <xdr:spPr>
        <a:xfrm>
          <a:off x="10426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135907</xdr:rowOff>
    </xdr:from>
    <xdr:ext cx="469744" cy="259045"/>
    <xdr:sp macro="" textlink="">
      <xdr:nvSpPr>
        <xdr:cNvPr id="132" name="【図書館】&#10;一人当たり面積該当値テキスト"/>
        <xdr:cNvSpPr txBox="1"/>
      </xdr:nvSpPr>
      <xdr:spPr>
        <a:xfrm>
          <a:off x="10515600"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3" name="楕円 132"/>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163830</xdr:rowOff>
    </xdr:from>
    <xdr:to>
      <xdr:col>55</xdr:col>
      <xdr:colOff>0</xdr:colOff>
      <xdr:row>40</xdr:row>
      <xdr:rowOff>0</xdr:rowOff>
    </xdr:to>
    <xdr:cxnSp macro="">
      <xdr:nvCxnSpPr>
        <xdr:cNvPr id="134" name="直線コネクタ 133"/>
        <xdr:cNvCxnSpPr/>
      </xdr:nvCxnSpPr>
      <xdr:spPr>
        <a:xfrm flipV="1">
          <a:off x="9639300" y="6850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124460</xdr:rowOff>
    </xdr:from>
    <xdr:to>
      <xdr:col>46</xdr:col>
      <xdr:colOff>38100</xdr:colOff>
      <xdr:row>40</xdr:row>
      <xdr:rowOff>54610</xdr:rowOff>
    </xdr:to>
    <xdr:sp macro="" textlink="">
      <xdr:nvSpPr>
        <xdr:cNvPr id="135" name="楕円 134"/>
        <xdr:cNvSpPr/>
      </xdr:nvSpPr>
      <xdr:spPr>
        <a:xfrm>
          <a:off x="8699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3810</xdr:rowOff>
    </xdr:to>
    <xdr:cxnSp macro="">
      <xdr:nvCxnSpPr>
        <xdr:cNvPr id="136" name="直線コネクタ 135"/>
        <xdr:cNvCxnSpPr/>
      </xdr:nvCxnSpPr>
      <xdr:spPr>
        <a:xfrm flipV="1">
          <a:off x="8750300" y="685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55880</xdr:rowOff>
    </xdr:from>
    <xdr:to>
      <xdr:col>41</xdr:col>
      <xdr:colOff>101600</xdr:colOff>
      <xdr:row>40</xdr:row>
      <xdr:rowOff>157480</xdr:rowOff>
    </xdr:to>
    <xdr:sp macro="" textlink="">
      <xdr:nvSpPr>
        <xdr:cNvPr id="137" name="楕円 136"/>
        <xdr:cNvSpPr/>
      </xdr:nvSpPr>
      <xdr:spPr>
        <a:xfrm>
          <a:off x="7810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xdr:rowOff>
    </xdr:from>
    <xdr:to>
      <xdr:col>45</xdr:col>
      <xdr:colOff>177800</xdr:colOff>
      <xdr:row>40</xdr:row>
      <xdr:rowOff>106680</xdr:rowOff>
    </xdr:to>
    <xdr:cxnSp macro="">
      <xdr:nvCxnSpPr>
        <xdr:cNvPr id="138" name="直線コネクタ 137"/>
        <xdr:cNvCxnSpPr/>
      </xdr:nvCxnSpPr>
      <xdr:spPr>
        <a:xfrm flipV="1">
          <a:off x="7861300" y="68618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21590</xdr:rowOff>
    </xdr:from>
    <xdr:to>
      <xdr:col>36</xdr:col>
      <xdr:colOff>165100</xdr:colOff>
      <xdr:row>40</xdr:row>
      <xdr:rowOff>123190</xdr:rowOff>
    </xdr:to>
    <xdr:sp macro="" textlink="">
      <xdr:nvSpPr>
        <xdr:cNvPr id="139" name="楕円 138"/>
        <xdr:cNvSpPr/>
      </xdr:nvSpPr>
      <xdr:spPr>
        <a:xfrm>
          <a:off x="6921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72390</xdr:rowOff>
    </xdr:from>
    <xdr:to>
      <xdr:col>41</xdr:col>
      <xdr:colOff>50800</xdr:colOff>
      <xdr:row>40</xdr:row>
      <xdr:rowOff>106680</xdr:rowOff>
    </xdr:to>
    <xdr:cxnSp macro="">
      <xdr:nvCxnSpPr>
        <xdr:cNvPr id="140" name="直線コネクタ 139"/>
        <xdr:cNvCxnSpPr/>
      </xdr:nvCxnSpPr>
      <xdr:spPr>
        <a:xfrm>
          <a:off x="6972300" y="6930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38117</xdr:rowOff>
    </xdr:from>
    <xdr:ext cx="469744" cy="259045"/>
    <xdr:sp macro="" textlink="">
      <xdr:nvSpPr>
        <xdr:cNvPr id="141" name="n_1ave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53357</xdr:rowOff>
    </xdr:from>
    <xdr:ext cx="469744" cy="259045"/>
    <xdr:sp macro="" textlink="">
      <xdr:nvSpPr>
        <xdr:cNvPr id="143" name="n_3aveValue【図書館】&#10;一人当たり面積"/>
        <xdr:cNvSpPr txBox="1"/>
      </xdr:nvSpPr>
      <xdr:spPr>
        <a:xfrm>
          <a:off x="7626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53357</xdr:rowOff>
    </xdr:from>
    <xdr:ext cx="469744" cy="259045"/>
    <xdr:sp macro="" textlink="">
      <xdr:nvSpPr>
        <xdr:cNvPr id="144" name="n_4aveValue【図書館】&#10;一人当たり面積"/>
        <xdr:cNvSpPr txBox="1"/>
      </xdr:nvSpPr>
      <xdr:spPr>
        <a:xfrm>
          <a:off x="6737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45" name="n_1main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71137</xdr:rowOff>
    </xdr:from>
    <xdr:ext cx="469744" cy="259045"/>
    <xdr:sp macro="" textlink="">
      <xdr:nvSpPr>
        <xdr:cNvPr id="146" name="n_2mainValue【図書館】&#10;一人当たり面積"/>
        <xdr:cNvSpPr txBox="1"/>
      </xdr:nvSpPr>
      <xdr:spPr>
        <a:xfrm>
          <a:off x="8515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2557</xdr:rowOff>
    </xdr:from>
    <xdr:ext cx="469744" cy="259045"/>
    <xdr:sp macro="" textlink="">
      <xdr:nvSpPr>
        <xdr:cNvPr id="147" name="n_3mainValue【図書館】&#10;一人当たり面積"/>
        <xdr:cNvSpPr txBox="1"/>
      </xdr:nvSpPr>
      <xdr:spPr>
        <a:xfrm>
          <a:off x="76264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139717</xdr:rowOff>
    </xdr:from>
    <xdr:ext cx="469744" cy="259045"/>
    <xdr:sp macro="" textlink="">
      <xdr:nvSpPr>
        <xdr:cNvPr id="148" name="n_4mainValue【図書館】&#10;一人当たり面積"/>
        <xdr:cNvSpPr txBox="1"/>
      </xdr:nvSpPr>
      <xdr:spPr>
        <a:xfrm>
          <a:off x="67374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89626</xdr:rowOff>
    </xdr:from>
    <xdr:to>
      <xdr:col>20</xdr:col>
      <xdr:colOff>38100</xdr:colOff>
      <xdr:row>61</xdr:row>
      <xdr:rowOff>19776</xdr:rowOff>
    </xdr:to>
    <xdr:sp macro="" textlink="">
      <xdr:nvSpPr>
        <xdr:cNvPr id="181" name="フローチャート: 判断 180"/>
        <xdr:cNvSpPr/>
      </xdr:nvSpPr>
      <xdr:spPr>
        <a:xfrm>
          <a:off x="3746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82" name="フローチャート: 判断 181"/>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136978</xdr:rowOff>
    </xdr:from>
    <xdr:to>
      <xdr:col>10</xdr:col>
      <xdr:colOff>165100</xdr:colOff>
      <xdr:row>61</xdr:row>
      <xdr:rowOff>67128</xdr:rowOff>
    </xdr:to>
    <xdr:sp macro="" textlink="">
      <xdr:nvSpPr>
        <xdr:cNvPr id="183" name="フローチャート: 判断 182"/>
        <xdr:cNvSpPr/>
      </xdr:nvSpPr>
      <xdr:spPr>
        <a:xfrm>
          <a:off x="196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84" name="フローチャート: 判断 183"/>
        <xdr:cNvSpPr/>
      </xdr:nvSpPr>
      <xdr:spPr>
        <a:xfrm>
          <a:off x="1079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16147</xdr:rowOff>
    </xdr:from>
    <xdr:to>
      <xdr:col>24</xdr:col>
      <xdr:colOff>114300</xdr:colOff>
      <xdr:row>63</xdr:row>
      <xdr:rowOff>117747</xdr:rowOff>
    </xdr:to>
    <xdr:sp macro="" textlink="">
      <xdr:nvSpPr>
        <xdr:cNvPr id="190" name="楕円 189"/>
        <xdr:cNvSpPr/>
      </xdr:nvSpPr>
      <xdr:spPr>
        <a:xfrm>
          <a:off x="45847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166024</xdr:rowOff>
    </xdr:from>
    <xdr:ext cx="405111" cy="259045"/>
    <xdr:sp macro="" textlink="">
      <xdr:nvSpPr>
        <xdr:cNvPr id="191" name="【体育館・プール】&#10;有形固定資産減価償却率該当値テキスト"/>
        <xdr:cNvSpPr txBox="1"/>
      </xdr:nvSpPr>
      <xdr:spPr>
        <a:xfrm>
          <a:off x="4673600"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153307</xdr:rowOff>
    </xdr:from>
    <xdr:to>
      <xdr:col>20</xdr:col>
      <xdr:colOff>38100</xdr:colOff>
      <xdr:row>63</xdr:row>
      <xdr:rowOff>83457</xdr:rowOff>
    </xdr:to>
    <xdr:sp macro="" textlink="">
      <xdr:nvSpPr>
        <xdr:cNvPr id="192" name="楕円 191"/>
        <xdr:cNvSpPr/>
      </xdr:nvSpPr>
      <xdr:spPr>
        <a:xfrm>
          <a:off x="3746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32657</xdr:rowOff>
    </xdr:from>
    <xdr:to>
      <xdr:col>24</xdr:col>
      <xdr:colOff>63500</xdr:colOff>
      <xdr:row>63</xdr:row>
      <xdr:rowOff>66947</xdr:rowOff>
    </xdr:to>
    <xdr:cxnSp macro="">
      <xdr:nvCxnSpPr>
        <xdr:cNvPr id="193" name="直線コネクタ 192"/>
        <xdr:cNvCxnSpPr/>
      </xdr:nvCxnSpPr>
      <xdr:spPr>
        <a:xfrm>
          <a:off x="3797300" y="1083400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125549</xdr:rowOff>
    </xdr:from>
    <xdr:to>
      <xdr:col>15</xdr:col>
      <xdr:colOff>101600</xdr:colOff>
      <xdr:row>63</xdr:row>
      <xdr:rowOff>55699</xdr:rowOff>
    </xdr:to>
    <xdr:sp macro="" textlink="">
      <xdr:nvSpPr>
        <xdr:cNvPr id="194" name="楕円 193"/>
        <xdr:cNvSpPr/>
      </xdr:nvSpPr>
      <xdr:spPr>
        <a:xfrm>
          <a:off x="2857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4899</xdr:rowOff>
    </xdr:from>
    <xdr:to>
      <xdr:col>19</xdr:col>
      <xdr:colOff>177800</xdr:colOff>
      <xdr:row>63</xdr:row>
      <xdr:rowOff>32657</xdr:rowOff>
    </xdr:to>
    <xdr:cxnSp macro="">
      <xdr:nvCxnSpPr>
        <xdr:cNvPr id="195" name="直線コネクタ 194"/>
        <xdr:cNvCxnSpPr/>
      </xdr:nvCxnSpPr>
      <xdr:spPr>
        <a:xfrm>
          <a:off x="2908300" y="108062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91259</xdr:rowOff>
    </xdr:from>
    <xdr:to>
      <xdr:col>10</xdr:col>
      <xdr:colOff>165100</xdr:colOff>
      <xdr:row>63</xdr:row>
      <xdr:rowOff>21409</xdr:rowOff>
    </xdr:to>
    <xdr:sp macro="" textlink="">
      <xdr:nvSpPr>
        <xdr:cNvPr id="196" name="楕円 195"/>
        <xdr:cNvSpPr/>
      </xdr:nvSpPr>
      <xdr:spPr>
        <a:xfrm>
          <a:off x="1968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142059</xdr:rowOff>
    </xdr:from>
    <xdr:to>
      <xdr:col>15</xdr:col>
      <xdr:colOff>50800</xdr:colOff>
      <xdr:row>63</xdr:row>
      <xdr:rowOff>4899</xdr:rowOff>
    </xdr:to>
    <xdr:cxnSp macro="">
      <xdr:nvCxnSpPr>
        <xdr:cNvPr id="197" name="直線コネクタ 196"/>
        <xdr:cNvCxnSpPr/>
      </xdr:nvCxnSpPr>
      <xdr:spPr>
        <a:xfrm>
          <a:off x="2019300" y="107719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48804</xdr:rowOff>
    </xdr:from>
    <xdr:to>
      <xdr:col>6</xdr:col>
      <xdr:colOff>38100</xdr:colOff>
      <xdr:row>62</xdr:row>
      <xdr:rowOff>150404</xdr:rowOff>
    </xdr:to>
    <xdr:sp macro="" textlink="">
      <xdr:nvSpPr>
        <xdr:cNvPr id="198" name="楕円 197"/>
        <xdr:cNvSpPr/>
      </xdr:nvSpPr>
      <xdr:spPr>
        <a:xfrm>
          <a:off x="1079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99604</xdr:rowOff>
    </xdr:from>
    <xdr:to>
      <xdr:col>10</xdr:col>
      <xdr:colOff>114300</xdr:colOff>
      <xdr:row>62</xdr:row>
      <xdr:rowOff>142059</xdr:rowOff>
    </xdr:to>
    <xdr:cxnSp macro="">
      <xdr:nvCxnSpPr>
        <xdr:cNvPr id="199" name="直線コネクタ 198"/>
        <xdr:cNvCxnSpPr/>
      </xdr:nvCxnSpPr>
      <xdr:spPr>
        <a:xfrm>
          <a:off x="1130300" y="1072950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36303</xdr:rowOff>
    </xdr:from>
    <xdr:ext cx="405111" cy="259045"/>
    <xdr:sp macro="" textlink="">
      <xdr:nvSpPr>
        <xdr:cNvPr id="200" name="n_1aveValue【体育館・プール】&#10;有形固定資産減価償却率"/>
        <xdr:cNvSpPr txBox="1"/>
      </xdr:nvSpPr>
      <xdr:spPr>
        <a:xfrm>
          <a:off x="35820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201" name="n_2aveValue【体育館・プー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83655</xdr:rowOff>
    </xdr:from>
    <xdr:ext cx="405111" cy="259045"/>
    <xdr:sp macro="" textlink="">
      <xdr:nvSpPr>
        <xdr:cNvPr id="202" name="n_3aveValue【体育館・プール】&#10;有形固定資産減価償却率"/>
        <xdr:cNvSpPr txBox="1"/>
      </xdr:nvSpPr>
      <xdr:spPr>
        <a:xfrm>
          <a:off x="1816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203" name="n_4aveValue【体育館・プール】&#10;有形固定資産減価償却率"/>
        <xdr:cNvSpPr txBox="1"/>
      </xdr:nvSpPr>
      <xdr:spPr>
        <a:xfrm>
          <a:off x="927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74584</xdr:rowOff>
    </xdr:from>
    <xdr:ext cx="405111" cy="259045"/>
    <xdr:sp macro="" textlink="">
      <xdr:nvSpPr>
        <xdr:cNvPr id="204" name="n_1mainValue【体育館・プール】&#10;有形固定資産減価償却率"/>
        <xdr:cNvSpPr txBox="1"/>
      </xdr:nvSpPr>
      <xdr:spPr>
        <a:xfrm>
          <a:off x="35820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46826</xdr:rowOff>
    </xdr:from>
    <xdr:ext cx="405111" cy="259045"/>
    <xdr:sp macro="" textlink="">
      <xdr:nvSpPr>
        <xdr:cNvPr id="205" name="n_2mainValue【体育館・プール】&#10;有形固定資産減価償却率"/>
        <xdr:cNvSpPr txBox="1"/>
      </xdr:nvSpPr>
      <xdr:spPr>
        <a:xfrm>
          <a:off x="27057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12536</xdr:rowOff>
    </xdr:from>
    <xdr:ext cx="405111" cy="259045"/>
    <xdr:sp macro="" textlink="">
      <xdr:nvSpPr>
        <xdr:cNvPr id="206" name="n_3mainValue【体育館・プール】&#10;有形固定資産減価償却率"/>
        <xdr:cNvSpPr txBox="1"/>
      </xdr:nvSpPr>
      <xdr:spPr>
        <a:xfrm>
          <a:off x="1816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141531</xdr:rowOff>
    </xdr:from>
    <xdr:ext cx="405111" cy="259045"/>
    <xdr:sp macro="" textlink="">
      <xdr:nvSpPr>
        <xdr:cNvPr id="207" name="n_4mainValue【体育館・プール】&#10;有形固定資産減価償却率"/>
        <xdr:cNvSpPr txBox="1"/>
      </xdr:nvSpPr>
      <xdr:spPr>
        <a:xfrm>
          <a:off x="927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61595</xdr:rowOff>
    </xdr:from>
    <xdr:to>
      <xdr:col>50</xdr:col>
      <xdr:colOff>165100</xdr:colOff>
      <xdr:row>63</xdr:row>
      <xdr:rowOff>163195</xdr:rowOff>
    </xdr:to>
    <xdr:sp macro="" textlink="">
      <xdr:nvSpPr>
        <xdr:cNvPr id="238" name="フローチャート: 判断 237"/>
        <xdr:cNvSpPr/>
      </xdr:nvSpPr>
      <xdr:spPr>
        <a:xfrm>
          <a:off x="9588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57404</xdr:rowOff>
    </xdr:from>
    <xdr:to>
      <xdr:col>46</xdr:col>
      <xdr:colOff>38100</xdr:colOff>
      <xdr:row>63</xdr:row>
      <xdr:rowOff>159004</xdr:rowOff>
    </xdr:to>
    <xdr:sp macro="" textlink="">
      <xdr:nvSpPr>
        <xdr:cNvPr id="239" name="フローチャート: 判断 238"/>
        <xdr:cNvSpPr/>
      </xdr:nvSpPr>
      <xdr:spPr>
        <a:xfrm>
          <a:off x="8699500" y="1085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66167</xdr:rowOff>
    </xdr:from>
    <xdr:to>
      <xdr:col>41</xdr:col>
      <xdr:colOff>101600</xdr:colOff>
      <xdr:row>63</xdr:row>
      <xdr:rowOff>167767</xdr:rowOff>
    </xdr:to>
    <xdr:sp macro="" textlink="">
      <xdr:nvSpPr>
        <xdr:cNvPr id="240" name="フローチャート: 判断 239"/>
        <xdr:cNvSpPr/>
      </xdr:nvSpPr>
      <xdr:spPr>
        <a:xfrm>
          <a:off x="7810500" y="1086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63881</xdr:rowOff>
    </xdr:from>
    <xdr:to>
      <xdr:col>36</xdr:col>
      <xdr:colOff>165100</xdr:colOff>
      <xdr:row>63</xdr:row>
      <xdr:rowOff>165481</xdr:rowOff>
    </xdr:to>
    <xdr:sp macro="" textlink="">
      <xdr:nvSpPr>
        <xdr:cNvPr id="241" name="フローチャート: 判断 240"/>
        <xdr:cNvSpPr/>
      </xdr:nvSpPr>
      <xdr:spPr>
        <a:xfrm>
          <a:off x="6921500" y="1086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47" name="楕円 246"/>
        <xdr:cNvSpPr/>
      </xdr:nvSpPr>
      <xdr:spPr>
        <a:xfrm>
          <a:off x="104267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26052</xdr:rowOff>
    </xdr:from>
    <xdr:ext cx="469744" cy="259045"/>
    <xdr:sp macro="" textlink="">
      <xdr:nvSpPr>
        <xdr:cNvPr id="248" name="【体育館・プール】&#10;一人当たり面積該当値テキスト"/>
        <xdr:cNvSpPr txBox="1"/>
      </xdr:nvSpPr>
      <xdr:spPr>
        <a:xfrm>
          <a:off x="10515600" y="108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112649</xdr:rowOff>
    </xdr:from>
    <xdr:to>
      <xdr:col>50</xdr:col>
      <xdr:colOff>165100</xdr:colOff>
      <xdr:row>64</xdr:row>
      <xdr:rowOff>42799</xdr:rowOff>
    </xdr:to>
    <xdr:sp macro="" textlink="">
      <xdr:nvSpPr>
        <xdr:cNvPr id="249" name="楕円 248"/>
        <xdr:cNvSpPr/>
      </xdr:nvSpPr>
      <xdr:spPr>
        <a:xfrm>
          <a:off x="95885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161925</xdr:rowOff>
    </xdr:from>
    <xdr:to>
      <xdr:col>55</xdr:col>
      <xdr:colOff>0</xdr:colOff>
      <xdr:row>63</xdr:row>
      <xdr:rowOff>163449</xdr:rowOff>
    </xdr:to>
    <xdr:cxnSp macro="">
      <xdr:nvCxnSpPr>
        <xdr:cNvPr id="250" name="直線コネクタ 249"/>
        <xdr:cNvCxnSpPr/>
      </xdr:nvCxnSpPr>
      <xdr:spPr>
        <a:xfrm flipV="1">
          <a:off x="9639300" y="1096327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113792</xdr:rowOff>
    </xdr:from>
    <xdr:to>
      <xdr:col>46</xdr:col>
      <xdr:colOff>38100</xdr:colOff>
      <xdr:row>64</xdr:row>
      <xdr:rowOff>43942</xdr:rowOff>
    </xdr:to>
    <xdr:sp macro="" textlink="">
      <xdr:nvSpPr>
        <xdr:cNvPr id="251" name="楕円 250"/>
        <xdr:cNvSpPr/>
      </xdr:nvSpPr>
      <xdr:spPr>
        <a:xfrm>
          <a:off x="8699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163449</xdr:rowOff>
    </xdr:from>
    <xdr:to>
      <xdr:col>50</xdr:col>
      <xdr:colOff>114300</xdr:colOff>
      <xdr:row>63</xdr:row>
      <xdr:rowOff>164592</xdr:rowOff>
    </xdr:to>
    <xdr:cxnSp macro="">
      <xdr:nvCxnSpPr>
        <xdr:cNvPr id="252" name="直線コネクタ 251"/>
        <xdr:cNvCxnSpPr/>
      </xdr:nvCxnSpPr>
      <xdr:spPr>
        <a:xfrm flipV="1">
          <a:off x="8750300" y="109647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115316</xdr:rowOff>
    </xdr:from>
    <xdr:to>
      <xdr:col>41</xdr:col>
      <xdr:colOff>101600</xdr:colOff>
      <xdr:row>64</xdr:row>
      <xdr:rowOff>45466</xdr:rowOff>
    </xdr:to>
    <xdr:sp macro="" textlink="">
      <xdr:nvSpPr>
        <xdr:cNvPr id="253" name="楕円 252"/>
        <xdr:cNvSpPr/>
      </xdr:nvSpPr>
      <xdr:spPr>
        <a:xfrm>
          <a:off x="7810500" y="109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164592</xdr:rowOff>
    </xdr:from>
    <xdr:to>
      <xdr:col>45</xdr:col>
      <xdr:colOff>177800</xdr:colOff>
      <xdr:row>63</xdr:row>
      <xdr:rowOff>166116</xdr:rowOff>
    </xdr:to>
    <xdr:cxnSp macro="">
      <xdr:nvCxnSpPr>
        <xdr:cNvPr id="254" name="直線コネクタ 253"/>
        <xdr:cNvCxnSpPr/>
      </xdr:nvCxnSpPr>
      <xdr:spPr>
        <a:xfrm flipV="1">
          <a:off x="7861300" y="109659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109220</xdr:rowOff>
    </xdr:from>
    <xdr:to>
      <xdr:col>36</xdr:col>
      <xdr:colOff>165100</xdr:colOff>
      <xdr:row>64</xdr:row>
      <xdr:rowOff>39370</xdr:rowOff>
    </xdr:to>
    <xdr:sp macro="" textlink="">
      <xdr:nvSpPr>
        <xdr:cNvPr id="255" name="楕円 254"/>
        <xdr:cNvSpPr/>
      </xdr:nvSpPr>
      <xdr:spPr>
        <a:xfrm>
          <a:off x="6921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160020</xdr:rowOff>
    </xdr:from>
    <xdr:to>
      <xdr:col>41</xdr:col>
      <xdr:colOff>50800</xdr:colOff>
      <xdr:row>63</xdr:row>
      <xdr:rowOff>166116</xdr:rowOff>
    </xdr:to>
    <xdr:cxnSp macro="">
      <xdr:nvCxnSpPr>
        <xdr:cNvPr id="256" name="直線コネクタ 255"/>
        <xdr:cNvCxnSpPr/>
      </xdr:nvCxnSpPr>
      <xdr:spPr>
        <a:xfrm>
          <a:off x="6972300" y="1096137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8272</xdr:rowOff>
    </xdr:from>
    <xdr:ext cx="469744" cy="259045"/>
    <xdr:sp macro="" textlink="">
      <xdr:nvSpPr>
        <xdr:cNvPr id="257" name="n_1aveValue【体育館・プール】&#10;一人当たり面積"/>
        <xdr:cNvSpPr txBox="1"/>
      </xdr:nvSpPr>
      <xdr:spPr>
        <a:xfrm>
          <a:off x="9391727" y="1063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4081</xdr:rowOff>
    </xdr:from>
    <xdr:ext cx="469744" cy="259045"/>
    <xdr:sp macro="" textlink="">
      <xdr:nvSpPr>
        <xdr:cNvPr id="258" name="n_2aveValue【体育館・プール】&#10;一人当たり面積"/>
        <xdr:cNvSpPr txBox="1"/>
      </xdr:nvSpPr>
      <xdr:spPr>
        <a:xfrm>
          <a:off x="8515427" y="106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12844</xdr:rowOff>
    </xdr:from>
    <xdr:ext cx="469744" cy="259045"/>
    <xdr:sp macro="" textlink="">
      <xdr:nvSpPr>
        <xdr:cNvPr id="259" name="n_3aveValue【体育館・プール】&#10;一人当たり面積"/>
        <xdr:cNvSpPr txBox="1"/>
      </xdr:nvSpPr>
      <xdr:spPr>
        <a:xfrm>
          <a:off x="7626427" y="106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10558</xdr:rowOff>
    </xdr:from>
    <xdr:ext cx="469744" cy="259045"/>
    <xdr:sp macro="" textlink="">
      <xdr:nvSpPr>
        <xdr:cNvPr id="260" name="n_4aveValue【体育館・プール】&#10;一人当たり面積"/>
        <xdr:cNvSpPr txBox="1"/>
      </xdr:nvSpPr>
      <xdr:spPr>
        <a:xfrm>
          <a:off x="6737427" y="106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33926</xdr:rowOff>
    </xdr:from>
    <xdr:ext cx="469744" cy="259045"/>
    <xdr:sp macro="" textlink="">
      <xdr:nvSpPr>
        <xdr:cNvPr id="261" name="n_1mainValue【体育館・プール】&#10;一人当たり面積"/>
        <xdr:cNvSpPr txBox="1"/>
      </xdr:nvSpPr>
      <xdr:spPr>
        <a:xfrm>
          <a:off x="9391727" y="1100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35069</xdr:rowOff>
    </xdr:from>
    <xdr:ext cx="469744" cy="259045"/>
    <xdr:sp macro="" textlink="">
      <xdr:nvSpPr>
        <xdr:cNvPr id="262" name="n_2mainValue【体育館・プール】&#10;一人当たり面積"/>
        <xdr:cNvSpPr txBox="1"/>
      </xdr:nvSpPr>
      <xdr:spPr>
        <a:xfrm>
          <a:off x="8515427"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36593</xdr:rowOff>
    </xdr:from>
    <xdr:ext cx="469744" cy="259045"/>
    <xdr:sp macro="" textlink="">
      <xdr:nvSpPr>
        <xdr:cNvPr id="263" name="n_3mainValue【体育館・プール】&#10;一人当たり面積"/>
        <xdr:cNvSpPr txBox="1"/>
      </xdr:nvSpPr>
      <xdr:spPr>
        <a:xfrm>
          <a:off x="7626427" y="110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30497</xdr:rowOff>
    </xdr:from>
    <xdr:ext cx="469744" cy="259045"/>
    <xdr:sp macro="" textlink="">
      <xdr:nvSpPr>
        <xdr:cNvPr id="264" name="n_4mainValue【体育館・プール】&#10;一人当たり面積"/>
        <xdr:cNvSpPr txBox="1"/>
      </xdr:nvSpPr>
      <xdr:spPr>
        <a:xfrm>
          <a:off x="6737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8" name="フローチャート: 判断 297"/>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99" name="フローチャート: 判断 298"/>
        <xdr:cNvSpPr/>
      </xdr:nvSpPr>
      <xdr:spPr>
        <a:xfrm>
          <a:off x="1968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147320</xdr:rowOff>
    </xdr:from>
    <xdr:to>
      <xdr:col>6</xdr:col>
      <xdr:colOff>38100</xdr:colOff>
      <xdr:row>83</xdr:row>
      <xdr:rowOff>77470</xdr:rowOff>
    </xdr:to>
    <xdr:sp macro="" textlink="">
      <xdr:nvSpPr>
        <xdr:cNvPr id="300" name="フローチャート: 判断 299"/>
        <xdr:cNvSpPr/>
      </xdr:nvSpPr>
      <xdr:spPr>
        <a:xfrm>
          <a:off x="1079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140788</xdr:rowOff>
    </xdr:from>
    <xdr:to>
      <xdr:col>24</xdr:col>
      <xdr:colOff>114300</xdr:colOff>
      <xdr:row>85</xdr:row>
      <xdr:rowOff>70938</xdr:rowOff>
    </xdr:to>
    <xdr:sp macro="" textlink="">
      <xdr:nvSpPr>
        <xdr:cNvPr id="306" name="楕円 305"/>
        <xdr:cNvSpPr/>
      </xdr:nvSpPr>
      <xdr:spPr>
        <a:xfrm>
          <a:off x="45847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119215</xdr:rowOff>
    </xdr:from>
    <xdr:ext cx="405111" cy="259045"/>
    <xdr:sp macro="" textlink="">
      <xdr:nvSpPr>
        <xdr:cNvPr id="307" name="【福祉施設】&#10;有形固定資産減価償却率該当値テキスト"/>
        <xdr:cNvSpPr txBox="1"/>
      </xdr:nvSpPr>
      <xdr:spPr>
        <a:xfrm>
          <a:off x="4673600"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108131</xdr:rowOff>
    </xdr:from>
    <xdr:to>
      <xdr:col>20</xdr:col>
      <xdr:colOff>38100</xdr:colOff>
      <xdr:row>85</xdr:row>
      <xdr:rowOff>38281</xdr:rowOff>
    </xdr:to>
    <xdr:sp macro="" textlink="">
      <xdr:nvSpPr>
        <xdr:cNvPr id="308" name="楕円 307"/>
        <xdr:cNvSpPr/>
      </xdr:nvSpPr>
      <xdr:spPr>
        <a:xfrm>
          <a:off x="3746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158931</xdr:rowOff>
    </xdr:from>
    <xdr:to>
      <xdr:col>24</xdr:col>
      <xdr:colOff>63500</xdr:colOff>
      <xdr:row>85</xdr:row>
      <xdr:rowOff>20138</xdr:rowOff>
    </xdr:to>
    <xdr:cxnSp macro="">
      <xdr:nvCxnSpPr>
        <xdr:cNvPr id="309" name="直線コネクタ 308"/>
        <xdr:cNvCxnSpPr/>
      </xdr:nvCxnSpPr>
      <xdr:spPr>
        <a:xfrm>
          <a:off x="3797300" y="145607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75474</xdr:rowOff>
    </xdr:from>
    <xdr:to>
      <xdr:col>15</xdr:col>
      <xdr:colOff>101600</xdr:colOff>
      <xdr:row>85</xdr:row>
      <xdr:rowOff>5624</xdr:rowOff>
    </xdr:to>
    <xdr:sp macro="" textlink="">
      <xdr:nvSpPr>
        <xdr:cNvPr id="310" name="楕円 309"/>
        <xdr:cNvSpPr/>
      </xdr:nvSpPr>
      <xdr:spPr>
        <a:xfrm>
          <a:off x="2857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126274</xdr:rowOff>
    </xdr:from>
    <xdr:to>
      <xdr:col>19</xdr:col>
      <xdr:colOff>177800</xdr:colOff>
      <xdr:row>84</xdr:row>
      <xdr:rowOff>158931</xdr:rowOff>
    </xdr:to>
    <xdr:cxnSp macro="">
      <xdr:nvCxnSpPr>
        <xdr:cNvPr id="311" name="直線コネクタ 310"/>
        <xdr:cNvCxnSpPr/>
      </xdr:nvCxnSpPr>
      <xdr:spPr>
        <a:xfrm>
          <a:off x="2908300" y="145280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29755</xdr:rowOff>
    </xdr:from>
    <xdr:to>
      <xdr:col>10</xdr:col>
      <xdr:colOff>165100</xdr:colOff>
      <xdr:row>84</xdr:row>
      <xdr:rowOff>131355</xdr:rowOff>
    </xdr:to>
    <xdr:sp macro="" textlink="">
      <xdr:nvSpPr>
        <xdr:cNvPr id="312" name="楕円 311"/>
        <xdr:cNvSpPr/>
      </xdr:nvSpPr>
      <xdr:spPr>
        <a:xfrm>
          <a:off x="1968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80555</xdr:rowOff>
    </xdr:from>
    <xdr:to>
      <xdr:col>15</xdr:col>
      <xdr:colOff>50800</xdr:colOff>
      <xdr:row>84</xdr:row>
      <xdr:rowOff>126274</xdr:rowOff>
    </xdr:to>
    <xdr:cxnSp macro="">
      <xdr:nvCxnSpPr>
        <xdr:cNvPr id="313" name="直線コネクタ 312"/>
        <xdr:cNvCxnSpPr/>
      </xdr:nvCxnSpPr>
      <xdr:spPr>
        <a:xfrm>
          <a:off x="2019300" y="1448235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363</xdr:rowOff>
    </xdr:from>
    <xdr:to>
      <xdr:col>6</xdr:col>
      <xdr:colOff>38100</xdr:colOff>
      <xdr:row>84</xdr:row>
      <xdr:rowOff>101963</xdr:rowOff>
    </xdr:to>
    <xdr:sp macro="" textlink="">
      <xdr:nvSpPr>
        <xdr:cNvPr id="314" name="楕円 313"/>
        <xdr:cNvSpPr/>
      </xdr:nvSpPr>
      <xdr:spPr>
        <a:xfrm>
          <a:off x="1079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51163</xdr:rowOff>
    </xdr:from>
    <xdr:to>
      <xdr:col>10</xdr:col>
      <xdr:colOff>114300</xdr:colOff>
      <xdr:row>84</xdr:row>
      <xdr:rowOff>80555</xdr:rowOff>
    </xdr:to>
    <xdr:cxnSp macro="">
      <xdr:nvCxnSpPr>
        <xdr:cNvPr id="315" name="直線コネクタ 314"/>
        <xdr:cNvCxnSpPr/>
      </xdr:nvCxnSpPr>
      <xdr:spPr>
        <a:xfrm>
          <a:off x="1130300" y="144529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福祉施設】&#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7" name="n_2aveValue【福祉施設】&#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138084</xdr:rowOff>
    </xdr:from>
    <xdr:ext cx="405111" cy="259045"/>
    <xdr:sp macro="" textlink="">
      <xdr:nvSpPr>
        <xdr:cNvPr id="318" name="n_3aveValue【福祉施設】&#10;有形固定資産減価償却率"/>
        <xdr:cNvSpPr txBox="1"/>
      </xdr:nvSpPr>
      <xdr:spPr>
        <a:xfrm>
          <a:off x="1816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19" name="n_4aveValue【福祉施設】&#10;有形固定資産減価償却率"/>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29408</xdr:rowOff>
    </xdr:from>
    <xdr:ext cx="405111" cy="259045"/>
    <xdr:sp macro="" textlink="">
      <xdr:nvSpPr>
        <xdr:cNvPr id="320" name="n_1mainValue【福祉施設】&#10;有形固定資産減価償却率"/>
        <xdr:cNvSpPr txBox="1"/>
      </xdr:nvSpPr>
      <xdr:spPr>
        <a:xfrm>
          <a:off x="35820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168201</xdr:rowOff>
    </xdr:from>
    <xdr:ext cx="405111" cy="259045"/>
    <xdr:sp macro="" textlink="">
      <xdr:nvSpPr>
        <xdr:cNvPr id="321" name="n_2mainValue【福祉施設】&#10;有形固定資産減価償却率"/>
        <xdr:cNvSpPr txBox="1"/>
      </xdr:nvSpPr>
      <xdr:spPr>
        <a:xfrm>
          <a:off x="2705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122482</xdr:rowOff>
    </xdr:from>
    <xdr:ext cx="405111" cy="259045"/>
    <xdr:sp macro="" textlink="">
      <xdr:nvSpPr>
        <xdr:cNvPr id="322" name="n_3mainValue【福祉施設】&#10;有形固定資産減価償却率"/>
        <xdr:cNvSpPr txBox="1"/>
      </xdr:nvSpPr>
      <xdr:spPr>
        <a:xfrm>
          <a:off x="1816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93090</xdr:rowOff>
    </xdr:from>
    <xdr:ext cx="405111" cy="259045"/>
    <xdr:sp macro="" textlink="">
      <xdr:nvSpPr>
        <xdr:cNvPr id="323" name="n_4mainValue【福祉施設】&#10;有形固定資産減価償却率"/>
        <xdr:cNvSpPr txBox="1"/>
      </xdr:nvSpPr>
      <xdr:spPr>
        <a:xfrm>
          <a:off x="927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51308</xdr:rowOff>
    </xdr:from>
    <xdr:to>
      <xdr:col>55</xdr:col>
      <xdr:colOff>50800</xdr:colOff>
      <xdr:row>84</xdr:row>
      <xdr:rowOff>152908</xdr:rowOff>
    </xdr:to>
    <xdr:sp macro="" textlink="">
      <xdr:nvSpPr>
        <xdr:cNvPr id="361" name="楕円 360"/>
        <xdr:cNvSpPr/>
      </xdr:nvSpPr>
      <xdr:spPr>
        <a:xfrm>
          <a:off x="10426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29735</xdr:rowOff>
    </xdr:from>
    <xdr:ext cx="469744" cy="259045"/>
    <xdr:sp macro="" textlink="">
      <xdr:nvSpPr>
        <xdr:cNvPr id="362" name="【福祉施設】&#10;一人当たり面積該当値テキスト"/>
        <xdr:cNvSpPr txBox="1"/>
      </xdr:nvSpPr>
      <xdr:spPr>
        <a:xfrm>
          <a:off x="105156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363" name="楕円 362"/>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102108</xdr:rowOff>
    </xdr:from>
    <xdr:to>
      <xdr:col>55</xdr:col>
      <xdr:colOff>0</xdr:colOff>
      <xdr:row>84</xdr:row>
      <xdr:rowOff>106680</xdr:rowOff>
    </xdr:to>
    <xdr:cxnSp macro="">
      <xdr:nvCxnSpPr>
        <xdr:cNvPr id="364" name="直線コネクタ 363"/>
        <xdr:cNvCxnSpPr/>
      </xdr:nvCxnSpPr>
      <xdr:spPr>
        <a:xfrm flipV="1">
          <a:off x="9639300" y="1450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60452</xdr:rowOff>
    </xdr:from>
    <xdr:to>
      <xdr:col>46</xdr:col>
      <xdr:colOff>38100</xdr:colOff>
      <xdr:row>84</xdr:row>
      <xdr:rowOff>162052</xdr:rowOff>
    </xdr:to>
    <xdr:sp macro="" textlink="">
      <xdr:nvSpPr>
        <xdr:cNvPr id="365" name="楕円 364"/>
        <xdr:cNvSpPr/>
      </xdr:nvSpPr>
      <xdr:spPr>
        <a:xfrm>
          <a:off x="8699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106680</xdr:rowOff>
    </xdr:from>
    <xdr:to>
      <xdr:col>50</xdr:col>
      <xdr:colOff>114300</xdr:colOff>
      <xdr:row>84</xdr:row>
      <xdr:rowOff>111252</xdr:rowOff>
    </xdr:to>
    <xdr:cxnSp macro="">
      <xdr:nvCxnSpPr>
        <xdr:cNvPr id="366" name="直線コネクタ 365"/>
        <xdr:cNvCxnSpPr/>
      </xdr:nvCxnSpPr>
      <xdr:spPr>
        <a:xfrm flipV="1">
          <a:off x="8750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42163</xdr:rowOff>
    </xdr:from>
    <xdr:to>
      <xdr:col>41</xdr:col>
      <xdr:colOff>101600</xdr:colOff>
      <xdr:row>84</xdr:row>
      <xdr:rowOff>143763</xdr:rowOff>
    </xdr:to>
    <xdr:sp macro="" textlink="">
      <xdr:nvSpPr>
        <xdr:cNvPr id="367" name="楕円 366"/>
        <xdr:cNvSpPr/>
      </xdr:nvSpPr>
      <xdr:spPr>
        <a:xfrm>
          <a:off x="7810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92963</xdr:rowOff>
    </xdr:from>
    <xdr:to>
      <xdr:col>45</xdr:col>
      <xdr:colOff>177800</xdr:colOff>
      <xdr:row>84</xdr:row>
      <xdr:rowOff>111252</xdr:rowOff>
    </xdr:to>
    <xdr:cxnSp macro="">
      <xdr:nvCxnSpPr>
        <xdr:cNvPr id="368" name="直線コネクタ 367"/>
        <xdr:cNvCxnSpPr/>
      </xdr:nvCxnSpPr>
      <xdr:spPr>
        <a:xfrm>
          <a:off x="7861300" y="14494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42163</xdr:rowOff>
    </xdr:from>
    <xdr:to>
      <xdr:col>36</xdr:col>
      <xdr:colOff>165100</xdr:colOff>
      <xdr:row>84</xdr:row>
      <xdr:rowOff>143763</xdr:rowOff>
    </xdr:to>
    <xdr:sp macro="" textlink="">
      <xdr:nvSpPr>
        <xdr:cNvPr id="369" name="楕円 368"/>
        <xdr:cNvSpPr/>
      </xdr:nvSpPr>
      <xdr:spPr>
        <a:xfrm>
          <a:off x="6921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92963</xdr:rowOff>
    </xdr:from>
    <xdr:to>
      <xdr:col>41</xdr:col>
      <xdr:colOff>50800</xdr:colOff>
      <xdr:row>84</xdr:row>
      <xdr:rowOff>92963</xdr:rowOff>
    </xdr:to>
    <xdr:cxnSp macro="">
      <xdr:nvCxnSpPr>
        <xdr:cNvPr id="370" name="直線コネクタ 369"/>
        <xdr:cNvCxnSpPr/>
      </xdr:nvCxnSpPr>
      <xdr:spPr>
        <a:xfrm>
          <a:off x="6972300" y="1449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71" name="n_1aveValue【福祉施設】&#10;一人当たり面積"/>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72"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3" name="n_3aveValue【福祉施設】&#10;一人当たり面積"/>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150892</xdr:rowOff>
    </xdr:from>
    <xdr:ext cx="469744" cy="259045"/>
    <xdr:sp macro="" textlink="">
      <xdr:nvSpPr>
        <xdr:cNvPr id="374" name="n_4aveValue【福祉施設】&#10;一人当たり面積"/>
        <xdr:cNvSpPr txBox="1"/>
      </xdr:nvSpPr>
      <xdr:spPr>
        <a:xfrm>
          <a:off x="67374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148607</xdr:rowOff>
    </xdr:from>
    <xdr:ext cx="469744" cy="259045"/>
    <xdr:sp macro="" textlink="">
      <xdr:nvSpPr>
        <xdr:cNvPr id="375" name="n_1mainValue【福祉施設】&#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153179</xdr:rowOff>
    </xdr:from>
    <xdr:ext cx="469744" cy="259045"/>
    <xdr:sp macro="" textlink="">
      <xdr:nvSpPr>
        <xdr:cNvPr id="376" name="n_2mainValue【福祉施設】&#10;一人当たり面積"/>
        <xdr:cNvSpPr txBox="1"/>
      </xdr:nvSpPr>
      <xdr:spPr>
        <a:xfrm>
          <a:off x="8515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7" name="n_3mainValue【福祉施設】&#10;一人当たり面積"/>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160290</xdr:rowOff>
    </xdr:from>
    <xdr:ext cx="469744" cy="259045"/>
    <xdr:sp macro="" textlink="">
      <xdr:nvSpPr>
        <xdr:cNvPr id="378" name="n_4mainValue【福祉施設】&#10;一人当たり面積"/>
        <xdr:cNvSpPr txBox="1"/>
      </xdr:nvSpPr>
      <xdr:spPr>
        <a:xfrm>
          <a:off x="6737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61323</xdr:rowOff>
    </xdr:from>
    <xdr:to>
      <xdr:col>24</xdr:col>
      <xdr:colOff>114300</xdr:colOff>
      <xdr:row>106</xdr:row>
      <xdr:rowOff>162923</xdr:rowOff>
    </xdr:to>
    <xdr:sp macro="" textlink="">
      <xdr:nvSpPr>
        <xdr:cNvPr id="420" name="楕円 419"/>
        <xdr:cNvSpPr/>
      </xdr:nvSpPr>
      <xdr:spPr>
        <a:xfrm>
          <a:off x="4584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39750</xdr:rowOff>
    </xdr:from>
    <xdr:ext cx="405111" cy="259045"/>
    <xdr:sp macro="" textlink="">
      <xdr:nvSpPr>
        <xdr:cNvPr id="421" name="【市民会館】&#10;有形固定資産減価償却率該当値テキスト"/>
        <xdr:cNvSpPr txBox="1"/>
      </xdr:nvSpPr>
      <xdr:spPr>
        <a:xfrm>
          <a:off x="4673600"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142966</xdr:rowOff>
    </xdr:from>
    <xdr:to>
      <xdr:col>20</xdr:col>
      <xdr:colOff>38100</xdr:colOff>
      <xdr:row>106</xdr:row>
      <xdr:rowOff>73116</xdr:rowOff>
    </xdr:to>
    <xdr:sp macro="" textlink="">
      <xdr:nvSpPr>
        <xdr:cNvPr id="422" name="楕円 421"/>
        <xdr:cNvSpPr/>
      </xdr:nvSpPr>
      <xdr:spPr>
        <a:xfrm>
          <a:off x="3746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22316</xdr:rowOff>
    </xdr:from>
    <xdr:to>
      <xdr:col>24</xdr:col>
      <xdr:colOff>63500</xdr:colOff>
      <xdr:row>106</xdr:row>
      <xdr:rowOff>112123</xdr:rowOff>
    </xdr:to>
    <xdr:cxnSp macro="">
      <xdr:nvCxnSpPr>
        <xdr:cNvPr id="423" name="直線コネクタ 422"/>
        <xdr:cNvCxnSpPr/>
      </xdr:nvCxnSpPr>
      <xdr:spPr>
        <a:xfrm>
          <a:off x="3797300" y="18196016"/>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95613</xdr:rowOff>
    </xdr:from>
    <xdr:to>
      <xdr:col>15</xdr:col>
      <xdr:colOff>101600</xdr:colOff>
      <xdr:row>106</xdr:row>
      <xdr:rowOff>25763</xdr:rowOff>
    </xdr:to>
    <xdr:sp macro="" textlink="">
      <xdr:nvSpPr>
        <xdr:cNvPr id="424" name="楕円 423"/>
        <xdr:cNvSpPr/>
      </xdr:nvSpPr>
      <xdr:spPr>
        <a:xfrm>
          <a:off x="2857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146413</xdr:rowOff>
    </xdr:from>
    <xdr:to>
      <xdr:col>19</xdr:col>
      <xdr:colOff>177800</xdr:colOff>
      <xdr:row>106</xdr:row>
      <xdr:rowOff>22316</xdr:rowOff>
    </xdr:to>
    <xdr:cxnSp macro="">
      <xdr:nvCxnSpPr>
        <xdr:cNvPr id="425" name="直線コネクタ 424"/>
        <xdr:cNvCxnSpPr/>
      </xdr:nvCxnSpPr>
      <xdr:spPr>
        <a:xfrm>
          <a:off x="2908300" y="181486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89081</xdr:rowOff>
    </xdr:from>
    <xdr:to>
      <xdr:col>10</xdr:col>
      <xdr:colOff>165100</xdr:colOff>
      <xdr:row>106</xdr:row>
      <xdr:rowOff>19231</xdr:rowOff>
    </xdr:to>
    <xdr:sp macro="" textlink="">
      <xdr:nvSpPr>
        <xdr:cNvPr id="426" name="楕円 425"/>
        <xdr:cNvSpPr/>
      </xdr:nvSpPr>
      <xdr:spPr>
        <a:xfrm>
          <a:off x="1968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139881</xdr:rowOff>
    </xdr:from>
    <xdr:to>
      <xdr:col>15</xdr:col>
      <xdr:colOff>50800</xdr:colOff>
      <xdr:row>105</xdr:row>
      <xdr:rowOff>146413</xdr:rowOff>
    </xdr:to>
    <xdr:cxnSp macro="">
      <xdr:nvCxnSpPr>
        <xdr:cNvPr id="427" name="直線コネクタ 426"/>
        <xdr:cNvCxnSpPr/>
      </xdr:nvCxnSpPr>
      <xdr:spPr>
        <a:xfrm>
          <a:off x="2019300" y="181421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54792</xdr:rowOff>
    </xdr:from>
    <xdr:to>
      <xdr:col>6</xdr:col>
      <xdr:colOff>38100</xdr:colOff>
      <xdr:row>105</xdr:row>
      <xdr:rowOff>156392</xdr:rowOff>
    </xdr:to>
    <xdr:sp macro="" textlink="">
      <xdr:nvSpPr>
        <xdr:cNvPr id="428" name="楕円 427"/>
        <xdr:cNvSpPr/>
      </xdr:nvSpPr>
      <xdr:spPr>
        <a:xfrm>
          <a:off x="1079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105592</xdr:rowOff>
    </xdr:from>
    <xdr:to>
      <xdr:col>10</xdr:col>
      <xdr:colOff>114300</xdr:colOff>
      <xdr:row>105</xdr:row>
      <xdr:rowOff>139881</xdr:rowOff>
    </xdr:to>
    <xdr:cxnSp macro="">
      <xdr:nvCxnSpPr>
        <xdr:cNvPr id="429" name="直線コネクタ 428"/>
        <xdr:cNvCxnSpPr/>
      </xdr:nvCxnSpPr>
      <xdr:spPr>
        <a:xfrm>
          <a:off x="1130300" y="181078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32" name="n_3aveValue【市民会館】&#10;有形固定資産減価償却率"/>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64243</xdr:rowOff>
    </xdr:from>
    <xdr:ext cx="405111" cy="259045"/>
    <xdr:sp macro="" textlink="">
      <xdr:nvSpPr>
        <xdr:cNvPr id="434" name="n_1mainValue【市民会館】&#10;有形固定資産減価償却率"/>
        <xdr:cNvSpPr txBox="1"/>
      </xdr:nvSpPr>
      <xdr:spPr>
        <a:xfrm>
          <a:off x="35820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16890</xdr:rowOff>
    </xdr:from>
    <xdr:ext cx="405111" cy="259045"/>
    <xdr:sp macro="" textlink="">
      <xdr:nvSpPr>
        <xdr:cNvPr id="435" name="n_2mainValue【市民会館】&#10;有形固定資産減価償却率"/>
        <xdr:cNvSpPr txBox="1"/>
      </xdr:nvSpPr>
      <xdr:spPr>
        <a:xfrm>
          <a:off x="2705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10358</xdr:rowOff>
    </xdr:from>
    <xdr:ext cx="405111" cy="259045"/>
    <xdr:sp macro="" textlink="">
      <xdr:nvSpPr>
        <xdr:cNvPr id="436" name="n_3mainValue【市民会館】&#10;有形固定資産減価償却率"/>
        <xdr:cNvSpPr txBox="1"/>
      </xdr:nvSpPr>
      <xdr:spPr>
        <a:xfrm>
          <a:off x="1816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147519</xdr:rowOff>
    </xdr:from>
    <xdr:ext cx="405111" cy="259045"/>
    <xdr:sp macro="" textlink="">
      <xdr:nvSpPr>
        <xdr:cNvPr id="437" name="n_4mainValue【市民会館】&#10;有形固定資産減価償却率"/>
        <xdr:cNvSpPr txBox="1"/>
      </xdr:nvSpPr>
      <xdr:spPr>
        <a:xfrm>
          <a:off x="927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132080</xdr:rowOff>
    </xdr:from>
    <xdr:to>
      <xdr:col>50</xdr:col>
      <xdr:colOff>165100</xdr:colOff>
      <xdr:row>107</xdr:row>
      <xdr:rowOff>62230</xdr:rowOff>
    </xdr:to>
    <xdr:sp macro="" textlink="">
      <xdr:nvSpPr>
        <xdr:cNvPr id="468" name="フローチャート: 判断 467"/>
        <xdr:cNvSpPr/>
      </xdr:nvSpPr>
      <xdr:spPr>
        <a:xfrm>
          <a:off x="9588500" y="183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69" name="フローチャート: 判断 468"/>
        <xdr:cNvSpPr/>
      </xdr:nvSpPr>
      <xdr:spPr>
        <a:xfrm>
          <a:off x="869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636</xdr:rowOff>
    </xdr:from>
    <xdr:to>
      <xdr:col>41</xdr:col>
      <xdr:colOff>101600</xdr:colOff>
      <xdr:row>107</xdr:row>
      <xdr:rowOff>102236</xdr:rowOff>
    </xdr:to>
    <xdr:sp macro="" textlink="">
      <xdr:nvSpPr>
        <xdr:cNvPr id="470" name="フローチャート: 判断 469"/>
        <xdr:cNvSpPr/>
      </xdr:nvSpPr>
      <xdr:spPr>
        <a:xfrm>
          <a:off x="7810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471" name="フローチャート: 判断 470"/>
        <xdr:cNvSpPr/>
      </xdr:nvSpPr>
      <xdr:spPr>
        <a:xfrm>
          <a:off x="6921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73025</xdr:rowOff>
    </xdr:from>
    <xdr:to>
      <xdr:col>55</xdr:col>
      <xdr:colOff>50800</xdr:colOff>
      <xdr:row>108</xdr:row>
      <xdr:rowOff>3175</xdr:rowOff>
    </xdr:to>
    <xdr:sp macro="" textlink="">
      <xdr:nvSpPr>
        <xdr:cNvPr id="477" name="楕円 476"/>
        <xdr:cNvSpPr/>
      </xdr:nvSpPr>
      <xdr:spPr>
        <a:xfrm>
          <a:off x="104267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51452</xdr:rowOff>
    </xdr:from>
    <xdr:ext cx="469744" cy="259045"/>
    <xdr:sp macro="" textlink="">
      <xdr:nvSpPr>
        <xdr:cNvPr id="478" name="【市民会館】&#10;一人当たり面積該当値テキスト"/>
        <xdr:cNvSpPr txBox="1"/>
      </xdr:nvSpPr>
      <xdr:spPr>
        <a:xfrm>
          <a:off x="10515600"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61595</xdr:rowOff>
    </xdr:from>
    <xdr:to>
      <xdr:col>50</xdr:col>
      <xdr:colOff>165100</xdr:colOff>
      <xdr:row>107</xdr:row>
      <xdr:rowOff>163195</xdr:rowOff>
    </xdr:to>
    <xdr:sp macro="" textlink="">
      <xdr:nvSpPr>
        <xdr:cNvPr id="479" name="楕円 478"/>
        <xdr:cNvSpPr/>
      </xdr:nvSpPr>
      <xdr:spPr>
        <a:xfrm>
          <a:off x="9588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112395</xdr:rowOff>
    </xdr:from>
    <xdr:to>
      <xdr:col>55</xdr:col>
      <xdr:colOff>0</xdr:colOff>
      <xdr:row>107</xdr:row>
      <xdr:rowOff>123825</xdr:rowOff>
    </xdr:to>
    <xdr:cxnSp macro="">
      <xdr:nvCxnSpPr>
        <xdr:cNvPr id="480" name="直線コネクタ 479"/>
        <xdr:cNvCxnSpPr/>
      </xdr:nvCxnSpPr>
      <xdr:spPr>
        <a:xfrm>
          <a:off x="9639300" y="184575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481" name="楕円 480"/>
        <xdr:cNvSpPr/>
      </xdr:nvSpPr>
      <xdr:spPr>
        <a:xfrm>
          <a:off x="869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112395</xdr:rowOff>
    </xdr:from>
    <xdr:to>
      <xdr:col>50</xdr:col>
      <xdr:colOff>114300</xdr:colOff>
      <xdr:row>107</xdr:row>
      <xdr:rowOff>133350</xdr:rowOff>
    </xdr:to>
    <xdr:cxnSp macro="">
      <xdr:nvCxnSpPr>
        <xdr:cNvPr id="482" name="直線コネクタ 481"/>
        <xdr:cNvCxnSpPr/>
      </xdr:nvCxnSpPr>
      <xdr:spPr>
        <a:xfrm flipV="1">
          <a:off x="8750300" y="184575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73025</xdr:rowOff>
    </xdr:from>
    <xdr:to>
      <xdr:col>41</xdr:col>
      <xdr:colOff>101600</xdr:colOff>
      <xdr:row>108</xdr:row>
      <xdr:rowOff>3175</xdr:rowOff>
    </xdr:to>
    <xdr:sp macro="" textlink="">
      <xdr:nvSpPr>
        <xdr:cNvPr id="483" name="楕円 482"/>
        <xdr:cNvSpPr/>
      </xdr:nvSpPr>
      <xdr:spPr>
        <a:xfrm>
          <a:off x="7810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123825</xdr:rowOff>
    </xdr:from>
    <xdr:to>
      <xdr:col>45</xdr:col>
      <xdr:colOff>177800</xdr:colOff>
      <xdr:row>107</xdr:row>
      <xdr:rowOff>133350</xdr:rowOff>
    </xdr:to>
    <xdr:cxnSp macro="">
      <xdr:nvCxnSpPr>
        <xdr:cNvPr id="484" name="直線コネクタ 483"/>
        <xdr:cNvCxnSpPr/>
      </xdr:nvCxnSpPr>
      <xdr:spPr>
        <a:xfrm>
          <a:off x="7861300" y="18468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74930</xdr:rowOff>
    </xdr:from>
    <xdr:to>
      <xdr:col>36</xdr:col>
      <xdr:colOff>165100</xdr:colOff>
      <xdr:row>108</xdr:row>
      <xdr:rowOff>5080</xdr:rowOff>
    </xdr:to>
    <xdr:sp macro="" textlink="">
      <xdr:nvSpPr>
        <xdr:cNvPr id="485" name="楕円 484"/>
        <xdr:cNvSpPr/>
      </xdr:nvSpPr>
      <xdr:spPr>
        <a:xfrm>
          <a:off x="6921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123825</xdr:rowOff>
    </xdr:from>
    <xdr:to>
      <xdr:col>41</xdr:col>
      <xdr:colOff>50800</xdr:colOff>
      <xdr:row>107</xdr:row>
      <xdr:rowOff>125730</xdr:rowOff>
    </xdr:to>
    <xdr:cxnSp macro="">
      <xdr:nvCxnSpPr>
        <xdr:cNvPr id="486" name="直線コネクタ 485"/>
        <xdr:cNvCxnSpPr/>
      </xdr:nvCxnSpPr>
      <xdr:spPr>
        <a:xfrm flipV="1">
          <a:off x="6972300" y="18468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78757</xdr:rowOff>
    </xdr:from>
    <xdr:ext cx="469744" cy="259045"/>
    <xdr:sp macro="" textlink="">
      <xdr:nvSpPr>
        <xdr:cNvPr id="487" name="n_1aveValue【市民会館】&#10;一人当たり面積"/>
        <xdr:cNvSpPr txBox="1"/>
      </xdr:nvSpPr>
      <xdr:spPr>
        <a:xfrm>
          <a:off x="93917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80663</xdr:rowOff>
    </xdr:from>
    <xdr:ext cx="469744" cy="259045"/>
    <xdr:sp macro="" textlink="">
      <xdr:nvSpPr>
        <xdr:cNvPr id="488" name="n_2aveValue【市民会館】&#10;一人当たり面積"/>
        <xdr:cNvSpPr txBox="1"/>
      </xdr:nvSpPr>
      <xdr:spPr>
        <a:xfrm>
          <a:off x="85154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118763</xdr:rowOff>
    </xdr:from>
    <xdr:ext cx="469744" cy="259045"/>
    <xdr:sp macro="" textlink="">
      <xdr:nvSpPr>
        <xdr:cNvPr id="489" name="n_3aveValue【市民会館】&#10;一人当たり面積"/>
        <xdr:cNvSpPr txBox="1"/>
      </xdr:nvSpPr>
      <xdr:spPr>
        <a:xfrm>
          <a:off x="7626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122572</xdr:rowOff>
    </xdr:from>
    <xdr:ext cx="469744" cy="259045"/>
    <xdr:sp macro="" textlink="">
      <xdr:nvSpPr>
        <xdr:cNvPr id="490" name="n_4aveValue【市民会館】&#10;一人当たり面積"/>
        <xdr:cNvSpPr txBox="1"/>
      </xdr:nvSpPr>
      <xdr:spPr>
        <a:xfrm>
          <a:off x="67374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154322</xdr:rowOff>
    </xdr:from>
    <xdr:ext cx="469744" cy="259045"/>
    <xdr:sp macro="" textlink="">
      <xdr:nvSpPr>
        <xdr:cNvPr id="491" name="n_1mainValue【市民会館】&#10;一人当たり面積"/>
        <xdr:cNvSpPr txBox="1"/>
      </xdr:nvSpPr>
      <xdr:spPr>
        <a:xfrm>
          <a:off x="93917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492" name="n_2mainValue【市民会館】&#10;一人当たり面積"/>
        <xdr:cNvSpPr txBox="1"/>
      </xdr:nvSpPr>
      <xdr:spPr>
        <a:xfrm>
          <a:off x="8515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165752</xdr:rowOff>
    </xdr:from>
    <xdr:ext cx="469744" cy="259045"/>
    <xdr:sp macro="" textlink="">
      <xdr:nvSpPr>
        <xdr:cNvPr id="493" name="n_3mainValue【市民会館】&#10;一人当たり面積"/>
        <xdr:cNvSpPr txBox="1"/>
      </xdr:nvSpPr>
      <xdr:spPr>
        <a:xfrm>
          <a:off x="76264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167657</xdr:rowOff>
    </xdr:from>
    <xdr:ext cx="469744" cy="259045"/>
    <xdr:sp macro="" textlink="">
      <xdr:nvSpPr>
        <xdr:cNvPr id="494" name="n_4mainValue【市民会館】&#10;一人当たり面積"/>
        <xdr:cNvSpPr txBox="1"/>
      </xdr:nvSpPr>
      <xdr:spPr>
        <a:xfrm>
          <a:off x="6737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7" name="フローチャート: 判断 526"/>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136434</xdr:rowOff>
    </xdr:from>
    <xdr:to>
      <xdr:col>76</xdr:col>
      <xdr:colOff>165100</xdr:colOff>
      <xdr:row>39</xdr:row>
      <xdr:rowOff>66584</xdr:rowOff>
    </xdr:to>
    <xdr:sp macro="" textlink="">
      <xdr:nvSpPr>
        <xdr:cNvPr id="528" name="フローチャート: 判断 527"/>
        <xdr:cNvSpPr/>
      </xdr:nvSpPr>
      <xdr:spPr>
        <a:xfrm>
          <a:off x="14541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105410</xdr:rowOff>
    </xdr:from>
    <xdr:to>
      <xdr:col>72</xdr:col>
      <xdr:colOff>38100</xdr:colOff>
      <xdr:row>39</xdr:row>
      <xdr:rowOff>35560</xdr:rowOff>
    </xdr:to>
    <xdr:sp macro="" textlink="">
      <xdr:nvSpPr>
        <xdr:cNvPr id="529" name="フローチャート: 判断 528"/>
        <xdr:cNvSpPr/>
      </xdr:nvSpPr>
      <xdr:spPr>
        <a:xfrm>
          <a:off x="13652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30" name="フローチャート: 判断 529"/>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95613</xdr:rowOff>
    </xdr:from>
    <xdr:to>
      <xdr:col>85</xdr:col>
      <xdr:colOff>177800</xdr:colOff>
      <xdr:row>41</xdr:row>
      <xdr:rowOff>25763</xdr:rowOff>
    </xdr:to>
    <xdr:sp macro="" textlink="">
      <xdr:nvSpPr>
        <xdr:cNvPr id="536" name="楕円 535"/>
        <xdr:cNvSpPr/>
      </xdr:nvSpPr>
      <xdr:spPr>
        <a:xfrm>
          <a:off x="162687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74040</xdr:rowOff>
    </xdr:from>
    <xdr:ext cx="405111" cy="259045"/>
    <xdr:sp macro="" textlink="">
      <xdr:nvSpPr>
        <xdr:cNvPr id="537" name="【一般廃棄物処理施設】&#10;有形固定資産減価償却率該当値テキスト"/>
        <xdr:cNvSpPr txBox="1"/>
      </xdr:nvSpPr>
      <xdr:spPr>
        <a:xfrm>
          <a:off x="16357600"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31931</xdr:rowOff>
    </xdr:from>
    <xdr:to>
      <xdr:col>81</xdr:col>
      <xdr:colOff>101600</xdr:colOff>
      <xdr:row>40</xdr:row>
      <xdr:rowOff>133531</xdr:rowOff>
    </xdr:to>
    <xdr:sp macro="" textlink="">
      <xdr:nvSpPr>
        <xdr:cNvPr id="538" name="楕円 537"/>
        <xdr:cNvSpPr/>
      </xdr:nvSpPr>
      <xdr:spPr>
        <a:xfrm>
          <a:off x="15430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82731</xdr:rowOff>
    </xdr:from>
    <xdr:to>
      <xdr:col>85</xdr:col>
      <xdr:colOff>127000</xdr:colOff>
      <xdr:row>40</xdr:row>
      <xdr:rowOff>146413</xdr:rowOff>
    </xdr:to>
    <xdr:cxnSp macro="">
      <xdr:nvCxnSpPr>
        <xdr:cNvPr id="539" name="直線コネクタ 538"/>
        <xdr:cNvCxnSpPr/>
      </xdr:nvCxnSpPr>
      <xdr:spPr>
        <a:xfrm>
          <a:off x="15481300" y="694073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5806</xdr:rowOff>
    </xdr:from>
    <xdr:to>
      <xdr:col>76</xdr:col>
      <xdr:colOff>165100</xdr:colOff>
      <xdr:row>40</xdr:row>
      <xdr:rowOff>107406</xdr:rowOff>
    </xdr:to>
    <xdr:sp macro="" textlink="">
      <xdr:nvSpPr>
        <xdr:cNvPr id="540" name="楕円 539"/>
        <xdr:cNvSpPr/>
      </xdr:nvSpPr>
      <xdr:spPr>
        <a:xfrm>
          <a:off x="14541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56606</xdr:rowOff>
    </xdr:from>
    <xdr:to>
      <xdr:col>81</xdr:col>
      <xdr:colOff>50800</xdr:colOff>
      <xdr:row>40</xdr:row>
      <xdr:rowOff>82731</xdr:rowOff>
    </xdr:to>
    <xdr:cxnSp macro="">
      <xdr:nvCxnSpPr>
        <xdr:cNvPr id="541" name="直線コネクタ 540"/>
        <xdr:cNvCxnSpPr/>
      </xdr:nvCxnSpPr>
      <xdr:spPr>
        <a:xfrm>
          <a:off x="14592300" y="69146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93980</xdr:rowOff>
    </xdr:from>
    <xdr:to>
      <xdr:col>72</xdr:col>
      <xdr:colOff>38100</xdr:colOff>
      <xdr:row>40</xdr:row>
      <xdr:rowOff>24130</xdr:rowOff>
    </xdr:to>
    <xdr:sp macro="" textlink="">
      <xdr:nvSpPr>
        <xdr:cNvPr id="542" name="楕円 541"/>
        <xdr:cNvSpPr/>
      </xdr:nvSpPr>
      <xdr:spPr>
        <a:xfrm>
          <a:off x="13652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144780</xdr:rowOff>
    </xdr:from>
    <xdr:to>
      <xdr:col>76</xdr:col>
      <xdr:colOff>114300</xdr:colOff>
      <xdr:row>40</xdr:row>
      <xdr:rowOff>56606</xdr:rowOff>
    </xdr:to>
    <xdr:cxnSp macro="">
      <xdr:nvCxnSpPr>
        <xdr:cNvPr id="543" name="直線コネクタ 542"/>
        <xdr:cNvCxnSpPr/>
      </xdr:nvCxnSpPr>
      <xdr:spPr>
        <a:xfrm>
          <a:off x="13703300" y="6831330"/>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156028</xdr:rowOff>
    </xdr:from>
    <xdr:to>
      <xdr:col>67</xdr:col>
      <xdr:colOff>101600</xdr:colOff>
      <xdr:row>39</xdr:row>
      <xdr:rowOff>86178</xdr:rowOff>
    </xdr:to>
    <xdr:sp macro="" textlink="">
      <xdr:nvSpPr>
        <xdr:cNvPr id="544" name="楕円 543"/>
        <xdr:cNvSpPr/>
      </xdr:nvSpPr>
      <xdr:spPr>
        <a:xfrm>
          <a:off x="12763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35378</xdr:rowOff>
    </xdr:from>
    <xdr:to>
      <xdr:col>71</xdr:col>
      <xdr:colOff>177800</xdr:colOff>
      <xdr:row>39</xdr:row>
      <xdr:rowOff>144780</xdr:rowOff>
    </xdr:to>
    <xdr:cxnSp macro="">
      <xdr:nvCxnSpPr>
        <xdr:cNvPr id="545" name="直線コネクタ 544"/>
        <xdr:cNvCxnSpPr/>
      </xdr:nvCxnSpPr>
      <xdr:spPr>
        <a:xfrm>
          <a:off x="12814300" y="6721928"/>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6"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83111</xdr:rowOff>
    </xdr:from>
    <xdr:ext cx="405111" cy="259045"/>
    <xdr:sp macro="" textlink="">
      <xdr:nvSpPr>
        <xdr:cNvPr id="547" name="n_2aveValue【一般廃棄物処理施設】&#10;有形固定資産減価償却率"/>
        <xdr:cNvSpPr txBox="1"/>
      </xdr:nvSpPr>
      <xdr:spPr>
        <a:xfrm>
          <a:off x="143897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52087</xdr:rowOff>
    </xdr:from>
    <xdr:ext cx="405111" cy="259045"/>
    <xdr:sp macro="" textlink="">
      <xdr:nvSpPr>
        <xdr:cNvPr id="548" name="n_3aveValue【一般廃棄物処理施設】&#10;有形固定資産減価償却率"/>
        <xdr:cNvSpPr txBox="1"/>
      </xdr:nvSpPr>
      <xdr:spPr>
        <a:xfrm>
          <a:off x="13500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49" name="n_4aveValue【一般廃棄物処理施設】&#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124658</xdr:rowOff>
    </xdr:from>
    <xdr:ext cx="405111" cy="259045"/>
    <xdr:sp macro="" textlink="">
      <xdr:nvSpPr>
        <xdr:cNvPr id="550" name="n_1mainValue【一般廃棄物処理施設】&#10;有形固定資産減価償却率"/>
        <xdr:cNvSpPr txBox="1"/>
      </xdr:nvSpPr>
      <xdr:spPr>
        <a:xfrm>
          <a:off x="15266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98533</xdr:rowOff>
    </xdr:from>
    <xdr:ext cx="405111" cy="259045"/>
    <xdr:sp macro="" textlink="">
      <xdr:nvSpPr>
        <xdr:cNvPr id="551" name="n_2mainValue【一般廃棄物処理施設】&#10;有形固定資産減価償却率"/>
        <xdr:cNvSpPr txBox="1"/>
      </xdr:nvSpPr>
      <xdr:spPr>
        <a:xfrm>
          <a:off x="14389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15257</xdr:rowOff>
    </xdr:from>
    <xdr:ext cx="405111" cy="259045"/>
    <xdr:sp macro="" textlink="">
      <xdr:nvSpPr>
        <xdr:cNvPr id="552" name="n_3mainValue【一般廃棄物処理施設】&#10;有形固定資産減価償却率"/>
        <xdr:cNvSpPr txBox="1"/>
      </xdr:nvSpPr>
      <xdr:spPr>
        <a:xfrm>
          <a:off x="13500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77305</xdr:rowOff>
    </xdr:from>
    <xdr:ext cx="405111" cy="259045"/>
    <xdr:sp macro="" textlink="">
      <xdr:nvSpPr>
        <xdr:cNvPr id="553" name="n_4mainValue【一般廃棄物処理施設】&#10;有形固定資産減価償却率"/>
        <xdr:cNvSpPr txBox="1"/>
      </xdr:nvSpPr>
      <xdr:spPr>
        <a:xfrm>
          <a:off x="12611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2" name="フローチャート: 判断 581"/>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3" name="フローチャート: 判断 582"/>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4" name="フローチャート: 判断 583"/>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5" name="フローチャート: 判断 584"/>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81846</xdr:rowOff>
    </xdr:from>
    <xdr:to>
      <xdr:col>116</xdr:col>
      <xdr:colOff>114300</xdr:colOff>
      <xdr:row>38</xdr:row>
      <xdr:rowOff>11996</xdr:rowOff>
    </xdr:to>
    <xdr:sp macro="" textlink="">
      <xdr:nvSpPr>
        <xdr:cNvPr id="591" name="楕円 590"/>
        <xdr:cNvSpPr/>
      </xdr:nvSpPr>
      <xdr:spPr>
        <a:xfrm>
          <a:off x="22110700" y="64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104723</xdr:rowOff>
    </xdr:from>
    <xdr:ext cx="599010" cy="259045"/>
    <xdr:sp macro="" textlink="">
      <xdr:nvSpPr>
        <xdr:cNvPr id="592" name="【一般廃棄物処理施設】&#10;一人当たり有形固定資産（償却資産）額該当値テキスト"/>
        <xdr:cNvSpPr txBox="1"/>
      </xdr:nvSpPr>
      <xdr:spPr>
        <a:xfrm>
          <a:off x="22199600" y="62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31851</xdr:rowOff>
    </xdr:from>
    <xdr:to>
      <xdr:col>112</xdr:col>
      <xdr:colOff>38100</xdr:colOff>
      <xdr:row>38</xdr:row>
      <xdr:rowOff>133451</xdr:rowOff>
    </xdr:to>
    <xdr:sp macro="" textlink="">
      <xdr:nvSpPr>
        <xdr:cNvPr id="593" name="楕円 592"/>
        <xdr:cNvSpPr/>
      </xdr:nvSpPr>
      <xdr:spPr>
        <a:xfrm>
          <a:off x="21272500" y="65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132646</xdr:rowOff>
    </xdr:from>
    <xdr:to>
      <xdr:col>116</xdr:col>
      <xdr:colOff>63500</xdr:colOff>
      <xdr:row>38</xdr:row>
      <xdr:rowOff>82651</xdr:rowOff>
    </xdr:to>
    <xdr:cxnSp macro="">
      <xdr:nvCxnSpPr>
        <xdr:cNvPr id="594" name="直線コネクタ 593"/>
        <xdr:cNvCxnSpPr/>
      </xdr:nvCxnSpPr>
      <xdr:spPr>
        <a:xfrm flipV="1">
          <a:off x="21323300" y="6476296"/>
          <a:ext cx="838200" cy="12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68706</xdr:rowOff>
    </xdr:from>
    <xdr:to>
      <xdr:col>107</xdr:col>
      <xdr:colOff>101600</xdr:colOff>
      <xdr:row>38</xdr:row>
      <xdr:rowOff>170306</xdr:rowOff>
    </xdr:to>
    <xdr:sp macro="" textlink="">
      <xdr:nvSpPr>
        <xdr:cNvPr id="595" name="楕円 594"/>
        <xdr:cNvSpPr/>
      </xdr:nvSpPr>
      <xdr:spPr>
        <a:xfrm>
          <a:off x="20383500" y="65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82651</xdr:rowOff>
    </xdr:from>
    <xdr:to>
      <xdr:col>111</xdr:col>
      <xdr:colOff>177800</xdr:colOff>
      <xdr:row>38</xdr:row>
      <xdr:rowOff>119506</xdr:rowOff>
    </xdr:to>
    <xdr:cxnSp macro="">
      <xdr:nvCxnSpPr>
        <xdr:cNvPr id="596" name="直線コネクタ 595"/>
        <xdr:cNvCxnSpPr/>
      </xdr:nvCxnSpPr>
      <xdr:spPr>
        <a:xfrm flipV="1">
          <a:off x="20434300" y="6597751"/>
          <a:ext cx="889000" cy="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81357</xdr:rowOff>
    </xdr:from>
    <xdr:to>
      <xdr:col>102</xdr:col>
      <xdr:colOff>165100</xdr:colOff>
      <xdr:row>39</xdr:row>
      <xdr:rowOff>11507</xdr:rowOff>
    </xdr:to>
    <xdr:sp macro="" textlink="">
      <xdr:nvSpPr>
        <xdr:cNvPr id="597" name="楕円 596"/>
        <xdr:cNvSpPr/>
      </xdr:nvSpPr>
      <xdr:spPr>
        <a:xfrm>
          <a:off x="19494500" y="65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119506</xdr:rowOff>
    </xdr:from>
    <xdr:to>
      <xdr:col>107</xdr:col>
      <xdr:colOff>50800</xdr:colOff>
      <xdr:row>38</xdr:row>
      <xdr:rowOff>132157</xdr:rowOff>
    </xdr:to>
    <xdr:cxnSp macro="">
      <xdr:nvCxnSpPr>
        <xdr:cNvPr id="598" name="直線コネクタ 597"/>
        <xdr:cNvCxnSpPr/>
      </xdr:nvCxnSpPr>
      <xdr:spPr>
        <a:xfrm flipV="1">
          <a:off x="19545300" y="6634606"/>
          <a:ext cx="889000" cy="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140729</xdr:rowOff>
    </xdr:from>
    <xdr:to>
      <xdr:col>98</xdr:col>
      <xdr:colOff>38100</xdr:colOff>
      <xdr:row>39</xdr:row>
      <xdr:rowOff>70879</xdr:rowOff>
    </xdr:to>
    <xdr:sp macro="" textlink="">
      <xdr:nvSpPr>
        <xdr:cNvPr id="599" name="楕円 598"/>
        <xdr:cNvSpPr/>
      </xdr:nvSpPr>
      <xdr:spPr>
        <a:xfrm>
          <a:off x="18605500" y="66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132157</xdr:rowOff>
    </xdr:from>
    <xdr:to>
      <xdr:col>102</xdr:col>
      <xdr:colOff>114300</xdr:colOff>
      <xdr:row>39</xdr:row>
      <xdr:rowOff>20079</xdr:rowOff>
    </xdr:to>
    <xdr:cxnSp macro="">
      <xdr:nvCxnSpPr>
        <xdr:cNvPr id="600" name="直線コネクタ 599"/>
        <xdr:cNvCxnSpPr/>
      </xdr:nvCxnSpPr>
      <xdr:spPr>
        <a:xfrm flipV="1">
          <a:off x="18656300" y="6647257"/>
          <a:ext cx="889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601" name="n_1aveValue【一般廃棄物処理施設】&#10;一人当たり有形固定資産（償却資産）額"/>
        <xdr:cNvSpPr txBox="1"/>
      </xdr:nvSpPr>
      <xdr:spPr>
        <a:xfrm>
          <a:off x="21043411" y="67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42973</xdr:rowOff>
    </xdr:from>
    <xdr:ext cx="599010" cy="259045"/>
    <xdr:sp macro="" textlink="">
      <xdr:nvSpPr>
        <xdr:cNvPr id="602" name="n_2aveValue【一般廃棄物処理施設】&#10;一人当たり有形固定資産（償却資産）額"/>
        <xdr:cNvSpPr txBox="1"/>
      </xdr:nvSpPr>
      <xdr:spPr>
        <a:xfrm>
          <a:off x="201347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61530</xdr:rowOff>
    </xdr:from>
    <xdr:ext cx="534377" cy="259045"/>
    <xdr:sp macro="" textlink="">
      <xdr:nvSpPr>
        <xdr:cNvPr id="603" name="n_3aveValue【一般廃棄物処理施設】&#10;一人当たり有形固定資産（償却資産）額"/>
        <xdr:cNvSpPr txBox="1"/>
      </xdr:nvSpPr>
      <xdr:spPr>
        <a:xfrm>
          <a:off x="19278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132803</xdr:rowOff>
    </xdr:from>
    <xdr:ext cx="534377" cy="259045"/>
    <xdr:sp macro="" textlink="">
      <xdr:nvSpPr>
        <xdr:cNvPr id="604" name="n_4aveValue【一般廃棄物処理施設】&#10;一人当たり有形固定資産（償却資産）額"/>
        <xdr:cNvSpPr txBox="1"/>
      </xdr:nvSpPr>
      <xdr:spPr>
        <a:xfrm>
          <a:off x="18389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149978</xdr:rowOff>
    </xdr:from>
    <xdr:ext cx="599010" cy="259045"/>
    <xdr:sp macro="" textlink="">
      <xdr:nvSpPr>
        <xdr:cNvPr id="605" name="n_1mainValue【一般廃棄物処理施設】&#10;一人当たり有形固定資産（償却資産）額"/>
        <xdr:cNvSpPr txBox="1"/>
      </xdr:nvSpPr>
      <xdr:spPr>
        <a:xfrm>
          <a:off x="21011095" y="632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15383</xdr:rowOff>
    </xdr:from>
    <xdr:ext cx="599010" cy="259045"/>
    <xdr:sp macro="" textlink="">
      <xdr:nvSpPr>
        <xdr:cNvPr id="606" name="n_2mainValue【一般廃棄物処理施設】&#10;一人当たり有形固定資産（償却資産）額"/>
        <xdr:cNvSpPr txBox="1"/>
      </xdr:nvSpPr>
      <xdr:spPr>
        <a:xfrm>
          <a:off x="20134795" y="635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28034</xdr:rowOff>
    </xdr:from>
    <xdr:ext cx="599010" cy="259045"/>
    <xdr:sp macro="" textlink="">
      <xdr:nvSpPr>
        <xdr:cNvPr id="607" name="n_3mainValue【一般廃棄物処理施設】&#10;一人当たり有形固定資産（償却資産）額"/>
        <xdr:cNvSpPr txBox="1"/>
      </xdr:nvSpPr>
      <xdr:spPr>
        <a:xfrm>
          <a:off x="19245795" y="637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87406</xdr:rowOff>
    </xdr:from>
    <xdr:ext cx="534377" cy="259045"/>
    <xdr:sp macro="" textlink="">
      <xdr:nvSpPr>
        <xdr:cNvPr id="608" name="n_4mainValue【一般廃棄物処理施設】&#10;一人当たり有形固定資産（償却資産）額"/>
        <xdr:cNvSpPr txBox="1"/>
      </xdr:nvSpPr>
      <xdr:spPr>
        <a:xfrm>
          <a:off x="18389111" y="64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89626</xdr:rowOff>
    </xdr:from>
    <xdr:to>
      <xdr:col>81</xdr:col>
      <xdr:colOff>101600</xdr:colOff>
      <xdr:row>60</xdr:row>
      <xdr:rowOff>19776</xdr:rowOff>
    </xdr:to>
    <xdr:sp macro="" textlink="">
      <xdr:nvSpPr>
        <xdr:cNvPr id="641" name="フローチャート: 判断 640"/>
        <xdr:cNvSpPr/>
      </xdr:nvSpPr>
      <xdr:spPr>
        <a:xfrm>
          <a:off x="154305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60234</xdr:rowOff>
    </xdr:from>
    <xdr:to>
      <xdr:col>76</xdr:col>
      <xdr:colOff>165100</xdr:colOff>
      <xdr:row>59</xdr:row>
      <xdr:rowOff>161834</xdr:rowOff>
    </xdr:to>
    <xdr:sp macro="" textlink="">
      <xdr:nvSpPr>
        <xdr:cNvPr id="642" name="フローチャート: 判断 641"/>
        <xdr:cNvSpPr/>
      </xdr:nvSpPr>
      <xdr:spPr>
        <a:xfrm>
          <a:off x="14541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3" name="フローチャート: 判断 642"/>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76563</xdr:rowOff>
    </xdr:from>
    <xdr:to>
      <xdr:col>67</xdr:col>
      <xdr:colOff>101600</xdr:colOff>
      <xdr:row>60</xdr:row>
      <xdr:rowOff>6713</xdr:rowOff>
    </xdr:to>
    <xdr:sp macro="" textlink="">
      <xdr:nvSpPr>
        <xdr:cNvPr id="644" name="フローチャート: 判断 643"/>
        <xdr:cNvSpPr/>
      </xdr:nvSpPr>
      <xdr:spPr>
        <a:xfrm>
          <a:off x="12763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650" name="楕円 649"/>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651" name="【保健センター・保健所】&#10;有形固定資産減価償却率該当値テキスト"/>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135346</xdr:rowOff>
    </xdr:from>
    <xdr:to>
      <xdr:col>81</xdr:col>
      <xdr:colOff>101600</xdr:colOff>
      <xdr:row>60</xdr:row>
      <xdr:rowOff>65496</xdr:rowOff>
    </xdr:to>
    <xdr:sp macro="" textlink="">
      <xdr:nvSpPr>
        <xdr:cNvPr id="652" name="楕円 651"/>
        <xdr:cNvSpPr/>
      </xdr:nvSpPr>
      <xdr:spPr>
        <a:xfrm>
          <a:off x="15430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14696</xdr:rowOff>
    </xdr:from>
    <xdr:to>
      <xdr:col>85</xdr:col>
      <xdr:colOff>127000</xdr:colOff>
      <xdr:row>60</xdr:row>
      <xdr:rowOff>57150</xdr:rowOff>
    </xdr:to>
    <xdr:cxnSp macro="">
      <xdr:nvCxnSpPr>
        <xdr:cNvPr id="653" name="直線コネクタ 652"/>
        <xdr:cNvCxnSpPr/>
      </xdr:nvCxnSpPr>
      <xdr:spPr>
        <a:xfrm>
          <a:off x="15481300" y="1030169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92891</xdr:rowOff>
    </xdr:from>
    <xdr:to>
      <xdr:col>76</xdr:col>
      <xdr:colOff>165100</xdr:colOff>
      <xdr:row>60</xdr:row>
      <xdr:rowOff>23041</xdr:rowOff>
    </xdr:to>
    <xdr:sp macro="" textlink="">
      <xdr:nvSpPr>
        <xdr:cNvPr id="654" name="楕円 653"/>
        <xdr:cNvSpPr/>
      </xdr:nvSpPr>
      <xdr:spPr>
        <a:xfrm>
          <a:off x="14541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143691</xdr:rowOff>
    </xdr:from>
    <xdr:to>
      <xdr:col>81</xdr:col>
      <xdr:colOff>50800</xdr:colOff>
      <xdr:row>60</xdr:row>
      <xdr:rowOff>14696</xdr:rowOff>
    </xdr:to>
    <xdr:cxnSp macro="">
      <xdr:nvCxnSpPr>
        <xdr:cNvPr id="655" name="直線コネクタ 654"/>
        <xdr:cNvCxnSpPr/>
      </xdr:nvCxnSpPr>
      <xdr:spPr>
        <a:xfrm>
          <a:off x="14592300" y="1025924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50437</xdr:rowOff>
    </xdr:from>
    <xdr:to>
      <xdr:col>72</xdr:col>
      <xdr:colOff>38100</xdr:colOff>
      <xdr:row>59</xdr:row>
      <xdr:rowOff>152037</xdr:rowOff>
    </xdr:to>
    <xdr:sp macro="" textlink="">
      <xdr:nvSpPr>
        <xdr:cNvPr id="656" name="楕円 655"/>
        <xdr:cNvSpPr/>
      </xdr:nvSpPr>
      <xdr:spPr>
        <a:xfrm>
          <a:off x="13652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101237</xdr:rowOff>
    </xdr:from>
    <xdr:to>
      <xdr:col>76</xdr:col>
      <xdr:colOff>114300</xdr:colOff>
      <xdr:row>59</xdr:row>
      <xdr:rowOff>143691</xdr:rowOff>
    </xdr:to>
    <xdr:cxnSp macro="">
      <xdr:nvCxnSpPr>
        <xdr:cNvPr id="657" name="直線コネクタ 656"/>
        <xdr:cNvCxnSpPr/>
      </xdr:nvCxnSpPr>
      <xdr:spPr>
        <a:xfrm>
          <a:off x="13703300" y="102167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7983</xdr:rowOff>
    </xdr:from>
    <xdr:to>
      <xdr:col>67</xdr:col>
      <xdr:colOff>101600</xdr:colOff>
      <xdr:row>59</xdr:row>
      <xdr:rowOff>109583</xdr:rowOff>
    </xdr:to>
    <xdr:sp macro="" textlink="">
      <xdr:nvSpPr>
        <xdr:cNvPr id="658" name="楕円 657"/>
        <xdr:cNvSpPr/>
      </xdr:nvSpPr>
      <xdr:spPr>
        <a:xfrm>
          <a:off x="12763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58783</xdr:rowOff>
    </xdr:from>
    <xdr:to>
      <xdr:col>71</xdr:col>
      <xdr:colOff>177800</xdr:colOff>
      <xdr:row>59</xdr:row>
      <xdr:rowOff>101237</xdr:rowOff>
    </xdr:to>
    <xdr:cxnSp macro="">
      <xdr:nvCxnSpPr>
        <xdr:cNvPr id="659" name="直線コネクタ 658"/>
        <xdr:cNvCxnSpPr/>
      </xdr:nvCxnSpPr>
      <xdr:spPr>
        <a:xfrm>
          <a:off x="12814300" y="101743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36303</xdr:rowOff>
    </xdr:from>
    <xdr:ext cx="405111" cy="259045"/>
    <xdr:sp macro="" textlink="">
      <xdr:nvSpPr>
        <xdr:cNvPr id="660" name="n_1aveValue【保健センター・保健所】&#10;有形固定資産減価償却率"/>
        <xdr:cNvSpPr txBox="1"/>
      </xdr:nvSpPr>
      <xdr:spPr>
        <a:xfrm>
          <a:off x="15266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6911</xdr:rowOff>
    </xdr:from>
    <xdr:ext cx="405111" cy="259045"/>
    <xdr:sp macro="" textlink="">
      <xdr:nvSpPr>
        <xdr:cNvPr id="661" name="n_2aveValue【保健センター・保健所】&#10;有形固定資産減価償却率"/>
        <xdr:cNvSpPr txBox="1"/>
      </xdr:nvSpPr>
      <xdr:spPr>
        <a:xfrm>
          <a:off x="14389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62" name="n_3ave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169290</xdr:rowOff>
    </xdr:from>
    <xdr:ext cx="405111" cy="259045"/>
    <xdr:sp macro="" textlink="">
      <xdr:nvSpPr>
        <xdr:cNvPr id="663" name="n_4aveValue【保健センター・保健所】&#10;有形固定資産減価償却率"/>
        <xdr:cNvSpPr txBox="1"/>
      </xdr:nvSpPr>
      <xdr:spPr>
        <a:xfrm>
          <a:off x="12611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56623</xdr:rowOff>
    </xdr:from>
    <xdr:ext cx="405111" cy="259045"/>
    <xdr:sp macro="" textlink="">
      <xdr:nvSpPr>
        <xdr:cNvPr id="664" name="n_1mainValue【保健センター・保健所】&#10;有形固定資産減価償却率"/>
        <xdr:cNvSpPr txBox="1"/>
      </xdr:nvSpPr>
      <xdr:spPr>
        <a:xfrm>
          <a:off x="15266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14168</xdr:rowOff>
    </xdr:from>
    <xdr:ext cx="405111" cy="259045"/>
    <xdr:sp macro="" textlink="">
      <xdr:nvSpPr>
        <xdr:cNvPr id="665" name="n_2mainValue【保健センター・保健所】&#10;有形固定資産減価償却率"/>
        <xdr:cNvSpPr txBox="1"/>
      </xdr:nvSpPr>
      <xdr:spPr>
        <a:xfrm>
          <a:off x="14389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168564</xdr:rowOff>
    </xdr:from>
    <xdr:ext cx="405111" cy="259045"/>
    <xdr:sp macro="" textlink="">
      <xdr:nvSpPr>
        <xdr:cNvPr id="666" name="n_3mainValue【保健センター・保健所】&#10;有形固定資産減価償却率"/>
        <xdr:cNvSpPr txBox="1"/>
      </xdr:nvSpPr>
      <xdr:spPr>
        <a:xfrm>
          <a:off x="13500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126110</xdr:rowOff>
    </xdr:from>
    <xdr:ext cx="405111" cy="259045"/>
    <xdr:sp macro="" textlink="">
      <xdr:nvSpPr>
        <xdr:cNvPr id="667" name="n_4mainValue【保健センター・保健所】&#10;有形固定資産減価償却率"/>
        <xdr:cNvSpPr txBox="1"/>
      </xdr:nvSpPr>
      <xdr:spPr>
        <a:xfrm>
          <a:off x="12611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698" name="フローチャート: 判断 697"/>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59690</xdr:rowOff>
    </xdr:from>
    <xdr:to>
      <xdr:col>107</xdr:col>
      <xdr:colOff>101600</xdr:colOff>
      <xdr:row>62</xdr:row>
      <xdr:rowOff>161290</xdr:rowOff>
    </xdr:to>
    <xdr:sp macro="" textlink="">
      <xdr:nvSpPr>
        <xdr:cNvPr id="699" name="フローチャート: 判断 698"/>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113030</xdr:rowOff>
    </xdr:from>
    <xdr:to>
      <xdr:col>102</xdr:col>
      <xdr:colOff>165100</xdr:colOff>
      <xdr:row>63</xdr:row>
      <xdr:rowOff>43180</xdr:rowOff>
    </xdr:to>
    <xdr:sp macro="" textlink="">
      <xdr:nvSpPr>
        <xdr:cNvPr id="700" name="フローチャート: 判断 699"/>
        <xdr:cNvSpPr/>
      </xdr:nvSpPr>
      <xdr:spPr>
        <a:xfrm>
          <a:off x="19494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97790</xdr:rowOff>
    </xdr:from>
    <xdr:to>
      <xdr:col>98</xdr:col>
      <xdr:colOff>38100</xdr:colOff>
      <xdr:row>63</xdr:row>
      <xdr:rowOff>27940</xdr:rowOff>
    </xdr:to>
    <xdr:sp macro="" textlink="">
      <xdr:nvSpPr>
        <xdr:cNvPr id="701" name="フローチャート: 判断 700"/>
        <xdr:cNvSpPr/>
      </xdr:nvSpPr>
      <xdr:spPr>
        <a:xfrm>
          <a:off x="18605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707" name="楕円 706"/>
        <xdr:cNvSpPr/>
      </xdr:nvSpPr>
      <xdr:spPr>
        <a:xfrm>
          <a:off x="22110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13987</xdr:rowOff>
    </xdr:from>
    <xdr:ext cx="469744" cy="259045"/>
    <xdr:sp macro="" textlink="">
      <xdr:nvSpPr>
        <xdr:cNvPr id="708" name="【保健センター・保健所】&#10;一人当たり面積該当値テキスト"/>
        <xdr:cNvSpPr txBox="1"/>
      </xdr:nvSpPr>
      <xdr:spPr>
        <a:xfrm>
          <a:off x="22199600"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170180</xdr:rowOff>
    </xdr:from>
    <xdr:to>
      <xdr:col>112</xdr:col>
      <xdr:colOff>38100</xdr:colOff>
      <xdr:row>62</xdr:row>
      <xdr:rowOff>100330</xdr:rowOff>
    </xdr:to>
    <xdr:sp macro="" textlink="">
      <xdr:nvSpPr>
        <xdr:cNvPr id="709" name="楕円 708"/>
        <xdr:cNvSpPr/>
      </xdr:nvSpPr>
      <xdr:spPr>
        <a:xfrm>
          <a:off x="2127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41910</xdr:rowOff>
    </xdr:from>
    <xdr:to>
      <xdr:col>116</xdr:col>
      <xdr:colOff>63500</xdr:colOff>
      <xdr:row>62</xdr:row>
      <xdr:rowOff>49530</xdr:rowOff>
    </xdr:to>
    <xdr:cxnSp macro="">
      <xdr:nvCxnSpPr>
        <xdr:cNvPr id="710" name="直線コネクタ 709"/>
        <xdr:cNvCxnSpPr/>
      </xdr:nvCxnSpPr>
      <xdr:spPr>
        <a:xfrm flipV="1">
          <a:off x="21323300" y="106718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xdr:rowOff>
    </xdr:from>
    <xdr:to>
      <xdr:col>107</xdr:col>
      <xdr:colOff>101600</xdr:colOff>
      <xdr:row>62</xdr:row>
      <xdr:rowOff>104140</xdr:rowOff>
    </xdr:to>
    <xdr:sp macro="" textlink="">
      <xdr:nvSpPr>
        <xdr:cNvPr id="711" name="楕円 710"/>
        <xdr:cNvSpPr/>
      </xdr:nvSpPr>
      <xdr:spPr>
        <a:xfrm>
          <a:off x="20383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62</xdr:row>
      <xdr:rowOff>53340</xdr:rowOff>
    </xdr:to>
    <xdr:cxnSp macro="">
      <xdr:nvCxnSpPr>
        <xdr:cNvPr id="712" name="直線コネクタ 711"/>
        <xdr:cNvCxnSpPr/>
      </xdr:nvCxnSpPr>
      <xdr:spPr>
        <a:xfrm flipV="1">
          <a:off x="20434300" y="1067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713" name="楕円 712"/>
        <xdr:cNvSpPr/>
      </xdr:nvSpPr>
      <xdr:spPr>
        <a:xfrm>
          <a:off x="19494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53340</xdr:rowOff>
    </xdr:from>
    <xdr:to>
      <xdr:col>107</xdr:col>
      <xdr:colOff>50800</xdr:colOff>
      <xdr:row>62</xdr:row>
      <xdr:rowOff>60960</xdr:rowOff>
    </xdr:to>
    <xdr:cxnSp macro="">
      <xdr:nvCxnSpPr>
        <xdr:cNvPr id="714" name="直線コネクタ 713"/>
        <xdr:cNvCxnSpPr/>
      </xdr:nvCxnSpPr>
      <xdr:spPr>
        <a:xfrm flipV="1">
          <a:off x="19545300" y="1068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xdr:rowOff>
    </xdr:from>
    <xdr:to>
      <xdr:col>98</xdr:col>
      <xdr:colOff>38100</xdr:colOff>
      <xdr:row>62</xdr:row>
      <xdr:rowOff>115570</xdr:rowOff>
    </xdr:to>
    <xdr:sp macro="" textlink="">
      <xdr:nvSpPr>
        <xdr:cNvPr id="715" name="楕円 714"/>
        <xdr:cNvSpPr/>
      </xdr:nvSpPr>
      <xdr:spPr>
        <a:xfrm>
          <a:off x="18605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60960</xdr:rowOff>
    </xdr:from>
    <xdr:to>
      <xdr:col>102</xdr:col>
      <xdr:colOff>114300</xdr:colOff>
      <xdr:row>62</xdr:row>
      <xdr:rowOff>64770</xdr:rowOff>
    </xdr:to>
    <xdr:cxnSp macro="">
      <xdr:nvCxnSpPr>
        <xdr:cNvPr id="716" name="直線コネクタ 715"/>
        <xdr:cNvCxnSpPr/>
      </xdr:nvCxnSpPr>
      <xdr:spPr>
        <a:xfrm flipV="1">
          <a:off x="18656300" y="1069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717" name="n_1aveValue【保健センター・保健所】&#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152417</xdr:rowOff>
    </xdr:from>
    <xdr:ext cx="469744" cy="259045"/>
    <xdr:sp macro="" textlink="">
      <xdr:nvSpPr>
        <xdr:cNvPr id="718" name="n_2aveValue【保健センター・保健所】&#10;一人当たり面積"/>
        <xdr:cNvSpPr txBox="1"/>
      </xdr:nvSpPr>
      <xdr:spPr>
        <a:xfrm>
          <a:off x="20199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34307</xdr:rowOff>
    </xdr:from>
    <xdr:ext cx="469744" cy="259045"/>
    <xdr:sp macro="" textlink="">
      <xdr:nvSpPr>
        <xdr:cNvPr id="719" name="n_3aveValue【保健センター・保健所】&#10;一人当たり面積"/>
        <xdr:cNvSpPr txBox="1"/>
      </xdr:nvSpPr>
      <xdr:spPr>
        <a:xfrm>
          <a:off x="19310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19067</xdr:rowOff>
    </xdr:from>
    <xdr:ext cx="469744" cy="259045"/>
    <xdr:sp macro="" textlink="">
      <xdr:nvSpPr>
        <xdr:cNvPr id="720" name="n_4aveValue【保健センター・保健所】&#10;一人当たり面積"/>
        <xdr:cNvSpPr txBox="1"/>
      </xdr:nvSpPr>
      <xdr:spPr>
        <a:xfrm>
          <a:off x="18421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116857</xdr:rowOff>
    </xdr:from>
    <xdr:ext cx="469744" cy="259045"/>
    <xdr:sp macro="" textlink="">
      <xdr:nvSpPr>
        <xdr:cNvPr id="721" name="n_1mainValue【保健センター・保健所】&#10;一人当たり面積"/>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120667</xdr:rowOff>
    </xdr:from>
    <xdr:ext cx="469744" cy="259045"/>
    <xdr:sp macro="" textlink="">
      <xdr:nvSpPr>
        <xdr:cNvPr id="722" name="n_2mainValue【保健センター・保健所】&#10;一人当たり面積"/>
        <xdr:cNvSpPr txBox="1"/>
      </xdr:nvSpPr>
      <xdr:spPr>
        <a:xfrm>
          <a:off x="20199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128287</xdr:rowOff>
    </xdr:from>
    <xdr:ext cx="469744" cy="259045"/>
    <xdr:sp macro="" textlink="">
      <xdr:nvSpPr>
        <xdr:cNvPr id="723" name="n_3mainValue【保健センター・保健所】&#10;一人当たり面積"/>
        <xdr:cNvSpPr txBox="1"/>
      </xdr:nvSpPr>
      <xdr:spPr>
        <a:xfrm>
          <a:off x="19310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132097</xdr:rowOff>
    </xdr:from>
    <xdr:ext cx="469744" cy="259045"/>
    <xdr:sp macro="" textlink="">
      <xdr:nvSpPr>
        <xdr:cNvPr id="724" name="n_4mainValue【保健センター・保健所】&#10;一人当たり面積"/>
        <xdr:cNvSpPr txBox="1"/>
      </xdr:nvSpPr>
      <xdr:spPr>
        <a:xfrm>
          <a:off x="184214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165100</xdr:rowOff>
    </xdr:from>
    <xdr:to>
      <xdr:col>81</xdr:col>
      <xdr:colOff>101600</xdr:colOff>
      <xdr:row>82</xdr:row>
      <xdr:rowOff>95250</xdr:rowOff>
    </xdr:to>
    <xdr:sp macro="" textlink="">
      <xdr:nvSpPr>
        <xdr:cNvPr id="755" name="フローチャート: 判断 754"/>
        <xdr:cNvSpPr/>
      </xdr:nvSpPr>
      <xdr:spPr>
        <a:xfrm>
          <a:off x="15430500" y="140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756" name="フローチャート: 判断 755"/>
        <xdr:cNvSpPr/>
      </xdr:nvSpPr>
      <xdr:spPr>
        <a:xfrm>
          <a:off x="14541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57" name="フローチャート: 判断 756"/>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758" name="フローチャート: 判断 757"/>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121920</xdr:rowOff>
    </xdr:from>
    <xdr:to>
      <xdr:col>85</xdr:col>
      <xdr:colOff>177800</xdr:colOff>
      <xdr:row>80</xdr:row>
      <xdr:rowOff>52070</xdr:rowOff>
    </xdr:to>
    <xdr:sp macro="" textlink="">
      <xdr:nvSpPr>
        <xdr:cNvPr id="764" name="楕円 763"/>
        <xdr:cNvSpPr/>
      </xdr:nvSpPr>
      <xdr:spPr>
        <a:xfrm>
          <a:off x="162687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144797</xdr:rowOff>
    </xdr:from>
    <xdr:ext cx="405111" cy="259045"/>
    <xdr:sp macro="" textlink="">
      <xdr:nvSpPr>
        <xdr:cNvPr id="765" name="【消防施設】&#10;有形固定資産減価償却率該当値テキスト"/>
        <xdr:cNvSpPr txBox="1"/>
      </xdr:nvSpPr>
      <xdr:spPr>
        <a:xfrm>
          <a:off x="16357600" y="1351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88900</xdr:rowOff>
    </xdr:from>
    <xdr:to>
      <xdr:col>81</xdr:col>
      <xdr:colOff>101600</xdr:colOff>
      <xdr:row>80</xdr:row>
      <xdr:rowOff>19050</xdr:rowOff>
    </xdr:to>
    <xdr:sp macro="" textlink="">
      <xdr:nvSpPr>
        <xdr:cNvPr id="766" name="楕円 765"/>
        <xdr:cNvSpPr/>
      </xdr:nvSpPr>
      <xdr:spPr>
        <a:xfrm>
          <a:off x="15430500" y="136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139700</xdr:rowOff>
    </xdr:from>
    <xdr:to>
      <xdr:col>85</xdr:col>
      <xdr:colOff>127000</xdr:colOff>
      <xdr:row>80</xdr:row>
      <xdr:rowOff>1270</xdr:rowOff>
    </xdr:to>
    <xdr:cxnSp macro="">
      <xdr:nvCxnSpPr>
        <xdr:cNvPr id="767" name="直線コネクタ 766"/>
        <xdr:cNvCxnSpPr/>
      </xdr:nvCxnSpPr>
      <xdr:spPr>
        <a:xfrm>
          <a:off x="15481300" y="1368425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54611</xdr:rowOff>
    </xdr:from>
    <xdr:to>
      <xdr:col>76</xdr:col>
      <xdr:colOff>165100</xdr:colOff>
      <xdr:row>79</xdr:row>
      <xdr:rowOff>156211</xdr:rowOff>
    </xdr:to>
    <xdr:sp macro="" textlink="">
      <xdr:nvSpPr>
        <xdr:cNvPr id="768" name="楕円 767"/>
        <xdr:cNvSpPr/>
      </xdr:nvSpPr>
      <xdr:spPr>
        <a:xfrm>
          <a:off x="14541500" y="1359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105411</xdr:rowOff>
    </xdr:from>
    <xdr:to>
      <xdr:col>81</xdr:col>
      <xdr:colOff>50800</xdr:colOff>
      <xdr:row>79</xdr:row>
      <xdr:rowOff>139700</xdr:rowOff>
    </xdr:to>
    <xdr:cxnSp macro="">
      <xdr:nvCxnSpPr>
        <xdr:cNvPr id="769" name="直線コネクタ 768"/>
        <xdr:cNvCxnSpPr/>
      </xdr:nvCxnSpPr>
      <xdr:spPr>
        <a:xfrm>
          <a:off x="14592300" y="13649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144780</xdr:rowOff>
    </xdr:from>
    <xdr:to>
      <xdr:col>72</xdr:col>
      <xdr:colOff>38100</xdr:colOff>
      <xdr:row>80</xdr:row>
      <xdr:rowOff>74930</xdr:rowOff>
    </xdr:to>
    <xdr:sp macro="" textlink="">
      <xdr:nvSpPr>
        <xdr:cNvPr id="770" name="楕円 769"/>
        <xdr:cNvSpPr/>
      </xdr:nvSpPr>
      <xdr:spPr>
        <a:xfrm>
          <a:off x="136525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105411</xdr:rowOff>
    </xdr:from>
    <xdr:to>
      <xdr:col>76</xdr:col>
      <xdr:colOff>114300</xdr:colOff>
      <xdr:row>80</xdr:row>
      <xdr:rowOff>24130</xdr:rowOff>
    </xdr:to>
    <xdr:cxnSp macro="">
      <xdr:nvCxnSpPr>
        <xdr:cNvPr id="771" name="直線コネクタ 770"/>
        <xdr:cNvCxnSpPr/>
      </xdr:nvCxnSpPr>
      <xdr:spPr>
        <a:xfrm flipV="1">
          <a:off x="13703300" y="13649961"/>
          <a:ext cx="88900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114300</xdr:rowOff>
    </xdr:from>
    <xdr:to>
      <xdr:col>67</xdr:col>
      <xdr:colOff>101600</xdr:colOff>
      <xdr:row>80</xdr:row>
      <xdr:rowOff>44450</xdr:rowOff>
    </xdr:to>
    <xdr:sp macro="" textlink="">
      <xdr:nvSpPr>
        <xdr:cNvPr id="772" name="楕円 771"/>
        <xdr:cNvSpPr/>
      </xdr:nvSpPr>
      <xdr:spPr>
        <a:xfrm>
          <a:off x="127635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165100</xdr:rowOff>
    </xdr:from>
    <xdr:to>
      <xdr:col>71</xdr:col>
      <xdr:colOff>177800</xdr:colOff>
      <xdr:row>80</xdr:row>
      <xdr:rowOff>24130</xdr:rowOff>
    </xdr:to>
    <xdr:cxnSp macro="">
      <xdr:nvCxnSpPr>
        <xdr:cNvPr id="773" name="直線コネクタ 772"/>
        <xdr:cNvCxnSpPr/>
      </xdr:nvCxnSpPr>
      <xdr:spPr>
        <a:xfrm>
          <a:off x="12814300" y="13709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86377</xdr:rowOff>
    </xdr:from>
    <xdr:ext cx="405111" cy="259045"/>
    <xdr:sp macro="" textlink="">
      <xdr:nvSpPr>
        <xdr:cNvPr id="774" name="n_1aveValue【消防施設】&#10;有形固定資産減価償却率"/>
        <xdr:cNvSpPr txBox="1"/>
      </xdr:nvSpPr>
      <xdr:spPr>
        <a:xfrm>
          <a:off x="15266044" y="1414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83838</xdr:rowOff>
    </xdr:from>
    <xdr:ext cx="405111" cy="259045"/>
    <xdr:sp macro="" textlink="">
      <xdr:nvSpPr>
        <xdr:cNvPr id="775" name="n_2aveValue【消防施設】&#10;有形固定資産減価償却率"/>
        <xdr:cNvSpPr txBox="1"/>
      </xdr:nvSpPr>
      <xdr:spPr>
        <a:xfrm>
          <a:off x="14389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76" name="n_3aveValue【消防施設】&#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777" name="n_4aveValue【消防施設】&#10;有形固定資産減価償却率"/>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35577</xdr:rowOff>
    </xdr:from>
    <xdr:ext cx="405111" cy="259045"/>
    <xdr:sp macro="" textlink="">
      <xdr:nvSpPr>
        <xdr:cNvPr id="778" name="n_1mainValue【消防施設】&#10;有形固定資産減価償却率"/>
        <xdr:cNvSpPr txBox="1"/>
      </xdr:nvSpPr>
      <xdr:spPr>
        <a:xfrm>
          <a:off x="15266044" y="1340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1288</xdr:rowOff>
    </xdr:from>
    <xdr:ext cx="405111" cy="259045"/>
    <xdr:sp macro="" textlink="">
      <xdr:nvSpPr>
        <xdr:cNvPr id="779" name="n_2mainValue【消防施設】&#10;有形固定資産減価償却率"/>
        <xdr:cNvSpPr txBox="1"/>
      </xdr:nvSpPr>
      <xdr:spPr>
        <a:xfrm>
          <a:off x="14389744" y="1337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91457</xdr:rowOff>
    </xdr:from>
    <xdr:ext cx="405111" cy="259045"/>
    <xdr:sp macro="" textlink="">
      <xdr:nvSpPr>
        <xdr:cNvPr id="780" name="n_3mainValue【消防施設】&#10;有形固定資産減価償却率"/>
        <xdr:cNvSpPr txBox="1"/>
      </xdr:nvSpPr>
      <xdr:spPr>
        <a:xfrm>
          <a:off x="13500744" y="1346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60977</xdr:rowOff>
    </xdr:from>
    <xdr:ext cx="405111" cy="259045"/>
    <xdr:sp macro="" textlink="">
      <xdr:nvSpPr>
        <xdr:cNvPr id="781" name="n_4mainValue【消防施設】&#10;有形固定資産減価償却率"/>
        <xdr:cNvSpPr txBox="1"/>
      </xdr:nvSpPr>
      <xdr:spPr>
        <a:xfrm>
          <a:off x="12611744" y="1343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62776</xdr:rowOff>
    </xdr:from>
    <xdr:to>
      <xdr:col>112</xdr:col>
      <xdr:colOff>38100</xdr:colOff>
      <xdr:row>86</xdr:row>
      <xdr:rowOff>164376</xdr:rowOff>
    </xdr:to>
    <xdr:sp macro="" textlink="">
      <xdr:nvSpPr>
        <xdr:cNvPr id="812" name="フローチャート: 判断 811"/>
        <xdr:cNvSpPr/>
      </xdr:nvSpPr>
      <xdr:spPr>
        <a:xfrm>
          <a:off x="21272500" y="148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62823</xdr:rowOff>
    </xdr:from>
    <xdr:to>
      <xdr:col>107</xdr:col>
      <xdr:colOff>101600</xdr:colOff>
      <xdr:row>86</xdr:row>
      <xdr:rowOff>164423</xdr:rowOff>
    </xdr:to>
    <xdr:sp macro="" textlink="">
      <xdr:nvSpPr>
        <xdr:cNvPr id="813" name="フローチャート: 判断 812"/>
        <xdr:cNvSpPr/>
      </xdr:nvSpPr>
      <xdr:spPr>
        <a:xfrm>
          <a:off x="20383500" y="148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62852</xdr:rowOff>
    </xdr:from>
    <xdr:to>
      <xdr:col>102</xdr:col>
      <xdr:colOff>165100</xdr:colOff>
      <xdr:row>86</xdr:row>
      <xdr:rowOff>164452</xdr:rowOff>
    </xdr:to>
    <xdr:sp macro="" textlink="">
      <xdr:nvSpPr>
        <xdr:cNvPr id="814" name="フローチャート: 判断 813"/>
        <xdr:cNvSpPr/>
      </xdr:nvSpPr>
      <xdr:spPr>
        <a:xfrm>
          <a:off x="19494500" y="1480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62898</xdr:rowOff>
    </xdr:from>
    <xdr:to>
      <xdr:col>98</xdr:col>
      <xdr:colOff>38100</xdr:colOff>
      <xdr:row>86</xdr:row>
      <xdr:rowOff>164498</xdr:rowOff>
    </xdr:to>
    <xdr:sp macro="" textlink="">
      <xdr:nvSpPr>
        <xdr:cNvPr id="815" name="フローチャート: 判断 814"/>
        <xdr:cNvSpPr/>
      </xdr:nvSpPr>
      <xdr:spPr>
        <a:xfrm>
          <a:off x="18605500" y="1480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62909</xdr:rowOff>
    </xdr:from>
    <xdr:to>
      <xdr:col>116</xdr:col>
      <xdr:colOff>114300</xdr:colOff>
      <xdr:row>86</xdr:row>
      <xdr:rowOff>164509</xdr:rowOff>
    </xdr:to>
    <xdr:sp macro="" textlink="">
      <xdr:nvSpPr>
        <xdr:cNvPr id="821" name="楕円 820"/>
        <xdr:cNvSpPr/>
      </xdr:nvSpPr>
      <xdr:spPr>
        <a:xfrm>
          <a:off x="22110700" y="14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62978</xdr:rowOff>
    </xdr:from>
    <xdr:to>
      <xdr:col>112</xdr:col>
      <xdr:colOff>38100</xdr:colOff>
      <xdr:row>86</xdr:row>
      <xdr:rowOff>164578</xdr:rowOff>
    </xdr:to>
    <xdr:sp macro="" textlink="">
      <xdr:nvSpPr>
        <xdr:cNvPr id="823" name="楕円 822"/>
        <xdr:cNvSpPr/>
      </xdr:nvSpPr>
      <xdr:spPr>
        <a:xfrm>
          <a:off x="21272500" y="14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113709</xdr:rowOff>
    </xdr:from>
    <xdr:to>
      <xdr:col>116</xdr:col>
      <xdr:colOff>63500</xdr:colOff>
      <xdr:row>86</xdr:row>
      <xdr:rowOff>113778</xdr:rowOff>
    </xdr:to>
    <xdr:cxnSp macro="">
      <xdr:nvCxnSpPr>
        <xdr:cNvPr id="824" name="直線コネクタ 823"/>
        <xdr:cNvCxnSpPr/>
      </xdr:nvCxnSpPr>
      <xdr:spPr>
        <a:xfrm flipV="1">
          <a:off x="21323300" y="14858409"/>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62982</xdr:rowOff>
    </xdr:from>
    <xdr:to>
      <xdr:col>107</xdr:col>
      <xdr:colOff>101600</xdr:colOff>
      <xdr:row>86</xdr:row>
      <xdr:rowOff>164582</xdr:rowOff>
    </xdr:to>
    <xdr:sp macro="" textlink="">
      <xdr:nvSpPr>
        <xdr:cNvPr id="825" name="楕円 824"/>
        <xdr:cNvSpPr/>
      </xdr:nvSpPr>
      <xdr:spPr>
        <a:xfrm>
          <a:off x="20383500" y="148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113778</xdr:rowOff>
    </xdr:from>
    <xdr:to>
      <xdr:col>111</xdr:col>
      <xdr:colOff>177800</xdr:colOff>
      <xdr:row>86</xdr:row>
      <xdr:rowOff>113782</xdr:rowOff>
    </xdr:to>
    <xdr:cxnSp macro="">
      <xdr:nvCxnSpPr>
        <xdr:cNvPr id="826" name="直線コネクタ 825"/>
        <xdr:cNvCxnSpPr/>
      </xdr:nvCxnSpPr>
      <xdr:spPr>
        <a:xfrm flipV="1">
          <a:off x="20434300" y="14858478"/>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62993</xdr:rowOff>
    </xdr:from>
    <xdr:to>
      <xdr:col>102</xdr:col>
      <xdr:colOff>165100</xdr:colOff>
      <xdr:row>86</xdr:row>
      <xdr:rowOff>164593</xdr:rowOff>
    </xdr:to>
    <xdr:sp macro="" textlink="">
      <xdr:nvSpPr>
        <xdr:cNvPr id="827" name="楕円 826"/>
        <xdr:cNvSpPr/>
      </xdr:nvSpPr>
      <xdr:spPr>
        <a:xfrm>
          <a:off x="19494500" y="148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113782</xdr:rowOff>
    </xdr:from>
    <xdr:to>
      <xdr:col>107</xdr:col>
      <xdr:colOff>50800</xdr:colOff>
      <xdr:row>86</xdr:row>
      <xdr:rowOff>113793</xdr:rowOff>
    </xdr:to>
    <xdr:cxnSp macro="">
      <xdr:nvCxnSpPr>
        <xdr:cNvPr id="828" name="直線コネクタ 827"/>
        <xdr:cNvCxnSpPr/>
      </xdr:nvCxnSpPr>
      <xdr:spPr>
        <a:xfrm flipV="1">
          <a:off x="19545300" y="14858482"/>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63001</xdr:rowOff>
    </xdr:from>
    <xdr:to>
      <xdr:col>98</xdr:col>
      <xdr:colOff>38100</xdr:colOff>
      <xdr:row>86</xdr:row>
      <xdr:rowOff>164601</xdr:rowOff>
    </xdr:to>
    <xdr:sp macro="" textlink="">
      <xdr:nvSpPr>
        <xdr:cNvPr id="829" name="楕円 828"/>
        <xdr:cNvSpPr/>
      </xdr:nvSpPr>
      <xdr:spPr>
        <a:xfrm>
          <a:off x="18605500" y="14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113793</xdr:rowOff>
    </xdr:from>
    <xdr:to>
      <xdr:col>102</xdr:col>
      <xdr:colOff>114300</xdr:colOff>
      <xdr:row>86</xdr:row>
      <xdr:rowOff>113801</xdr:rowOff>
    </xdr:to>
    <xdr:cxnSp macro="">
      <xdr:nvCxnSpPr>
        <xdr:cNvPr id="830" name="直線コネクタ 829"/>
        <xdr:cNvCxnSpPr/>
      </xdr:nvCxnSpPr>
      <xdr:spPr>
        <a:xfrm flipV="1">
          <a:off x="18656300" y="1485849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9453</xdr:rowOff>
    </xdr:from>
    <xdr:ext cx="469744" cy="259045"/>
    <xdr:sp macro="" textlink="">
      <xdr:nvSpPr>
        <xdr:cNvPr id="831" name="n_1aveValue【消防施設】&#10;一人当たり面積"/>
        <xdr:cNvSpPr txBox="1"/>
      </xdr:nvSpPr>
      <xdr:spPr>
        <a:xfrm>
          <a:off x="21075727" y="145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9500</xdr:rowOff>
    </xdr:from>
    <xdr:ext cx="469744" cy="259045"/>
    <xdr:sp macro="" textlink="">
      <xdr:nvSpPr>
        <xdr:cNvPr id="832" name="n_2aveValue【消防施設】&#10;一人当たり面積"/>
        <xdr:cNvSpPr txBox="1"/>
      </xdr:nvSpPr>
      <xdr:spPr>
        <a:xfrm>
          <a:off x="20199427" y="145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9529</xdr:rowOff>
    </xdr:from>
    <xdr:ext cx="469744" cy="259045"/>
    <xdr:sp macro="" textlink="">
      <xdr:nvSpPr>
        <xdr:cNvPr id="833" name="n_3aveValue【消防施設】&#10;一人当たり面積"/>
        <xdr:cNvSpPr txBox="1"/>
      </xdr:nvSpPr>
      <xdr:spPr>
        <a:xfrm>
          <a:off x="19310427" y="145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9575</xdr:rowOff>
    </xdr:from>
    <xdr:ext cx="469744" cy="259045"/>
    <xdr:sp macro="" textlink="">
      <xdr:nvSpPr>
        <xdr:cNvPr id="834" name="n_4aveValue【消防施設】&#10;一人当たり面積"/>
        <xdr:cNvSpPr txBox="1"/>
      </xdr:nvSpPr>
      <xdr:spPr>
        <a:xfrm>
          <a:off x="18421427" y="145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155705</xdr:rowOff>
    </xdr:from>
    <xdr:ext cx="469744" cy="259045"/>
    <xdr:sp macro="" textlink="">
      <xdr:nvSpPr>
        <xdr:cNvPr id="835" name="n_1mainValue【消防施設】&#10;一人当たり面積"/>
        <xdr:cNvSpPr txBox="1"/>
      </xdr:nvSpPr>
      <xdr:spPr>
        <a:xfrm>
          <a:off x="21075727" y="1490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155709</xdr:rowOff>
    </xdr:from>
    <xdr:ext cx="469744" cy="259045"/>
    <xdr:sp macro="" textlink="">
      <xdr:nvSpPr>
        <xdr:cNvPr id="836" name="n_2mainValue【消防施設】&#10;一人当たり面積"/>
        <xdr:cNvSpPr txBox="1"/>
      </xdr:nvSpPr>
      <xdr:spPr>
        <a:xfrm>
          <a:off x="20199427" y="1490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155720</xdr:rowOff>
    </xdr:from>
    <xdr:ext cx="469744" cy="259045"/>
    <xdr:sp macro="" textlink="">
      <xdr:nvSpPr>
        <xdr:cNvPr id="837" name="n_3mainValue【消防施設】&#10;一人当たり面積"/>
        <xdr:cNvSpPr txBox="1"/>
      </xdr:nvSpPr>
      <xdr:spPr>
        <a:xfrm>
          <a:off x="19310427" y="1490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155728</xdr:rowOff>
    </xdr:from>
    <xdr:ext cx="469744" cy="259045"/>
    <xdr:sp macro="" textlink="">
      <xdr:nvSpPr>
        <xdr:cNvPr id="838" name="n_4mainValue【消防施設】&#10;一人当たり面積"/>
        <xdr:cNvSpPr txBox="1"/>
      </xdr:nvSpPr>
      <xdr:spPr>
        <a:xfrm>
          <a:off x="18421427" y="149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149498</xdr:rowOff>
    </xdr:from>
    <xdr:to>
      <xdr:col>81</xdr:col>
      <xdr:colOff>101600</xdr:colOff>
      <xdr:row>104</xdr:row>
      <xdr:rowOff>79648</xdr:rowOff>
    </xdr:to>
    <xdr:sp macro="" textlink="">
      <xdr:nvSpPr>
        <xdr:cNvPr id="871" name="フローチャート: 判断 870"/>
        <xdr:cNvSpPr/>
      </xdr:nvSpPr>
      <xdr:spPr>
        <a:xfrm>
          <a:off x="15430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872" name="フローチャート: 判断 871"/>
        <xdr:cNvSpPr/>
      </xdr:nvSpPr>
      <xdr:spPr>
        <a:xfrm>
          <a:off x="14541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873" name="フローチャート: 判断 872"/>
        <xdr:cNvSpPr/>
      </xdr:nvSpPr>
      <xdr:spPr>
        <a:xfrm>
          <a:off x="13652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165826</xdr:rowOff>
    </xdr:from>
    <xdr:to>
      <xdr:col>67</xdr:col>
      <xdr:colOff>101600</xdr:colOff>
      <xdr:row>104</xdr:row>
      <xdr:rowOff>95976</xdr:rowOff>
    </xdr:to>
    <xdr:sp macro="" textlink="">
      <xdr:nvSpPr>
        <xdr:cNvPr id="874" name="フローチャート: 判断 873"/>
        <xdr:cNvSpPr/>
      </xdr:nvSpPr>
      <xdr:spPr>
        <a:xfrm>
          <a:off x="12763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129902</xdr:rowOff>
    </xdr:from>
    <xdr:to>
      <xdr:col>85</xdr:col>
      <xdr:colOff>177800</xdr:colOff>
      <xdr:row>101</xdr:row>
      <xdr:rowOff>60052</xdr:rowOff>
    </xdr:to>
    <xdr:sp macro="" textlink="">
      <xdr:nvSpPr>
        <xdr:cNvPr id="880" name="楕円 879"/>
        <xdr:cNvSpPr/>
      </xdr:nvSpPr>
      <xdr:spPr>
        <a:xfrm>
          <a:off x="162687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152779</xdr:rowOff>
    </xdr:from>
    <xdr:ext cx="405111" cy="259045"/>
    <xdr:sp macro="" textlink="">
      <xdr:nvSpPr>
        <xdr:cNvPr id="881" name="【庁舎】&#10;有形固定資産減価償却率該当値テキスト"/>
        <xdr:cNvSpPr txBox="1"/>
      </xdr:nvSpPr>
      <xdr:spPr>
        <a:xfrm>
          <a:off x="16357600" y="171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95613</xdr:rowOff>
    </xdr:from>
    <xdr:to>
      <xdr:col>81</xdr:col>
      <xdr:colOff>101600</xdr:colOff>
      <xdr:row>101</xdr:row>
      <xdr:rowOff>25763</xdr:rowOff>
    </xdr:to>
    <xdr:sp macro="" textlink="">
      <xdr:nvSpPr>
        <xdr:cNvPr id="882" name="楕円 881"/>
        <xdr:cNvSpPr/>
      </xdr:nvSpPr>
      <xdr:spPr>
        <a:xfrm>
          <a:off x="15430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146413</xdr:rowOff>
    </xdr:from>
    <xdr:to>
      <xdr:col>85</xdr:col>
      <xdr:colOff>127000</xdr:colOff>
      <xdr:row>101</xdr:row>
      <xdr:rowOff>9252</xdr:rowOff>
    </xdr:to>
    <xdr:cxnSp macro="">
      <xdr:nvCxnSpPr>
        <xdr:cNvPr id="883" name="直線コネクタ 882"/>
        <xdr:cNvCxnSpPr/>
      </xdr:nvCxnSpPr>
      <xdr:spPr>
        <a:xfrm>
          <a:off x="15481300" y="1729141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62956</xdr:rowOff>
    </xdr:from>
    <xdr:to>
      <xdr:col>76</xdr:col>
      <xdr:colOff>165100</xdr:colOff>
      <xdr:row>100</xdr:row>
      <xdr:rowOff>164556</xdr:rowOff>
    </xdr:to>
    <xdr:sp macro="" textlink="">
      <xdr:nvSpPr>
        <xdr:cNvPr id="884" name="楕円 883"/>
        <xdr:cNvSpPr/>
      </xdr:nvSpPr>
      <xdr:spPr>
        <a:xfrm>
          <a:off x="14541500"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113756</xdr:rowOff>
    </xdr:from>
    <xdr:to>
      <xdr:col>81</xdr:col>
      <xdr:colOff>50800</xdr:colOff>
      <xdr:row>100</xdr:row>
      <xdr:rowOff>146413</xdr:rowOff>
    </xdr:to>
    <xdr:cxnSp macro="">
      <xdr:nvCxnSpPr>
        <xdr:cNvPr id="885" name="直線コネクタ 884"/>
        <xdr:cNvCxnSpPr/>
      </xdr:nvCxnSpPr>
      <xdr:spPr>
        <a:xfrm>
          <a:off x="14592300" y="172587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28666</xdr:rowOff>
    </xdr:from>
    <xdr:to>
      <xdr:col>72</xdr:col>
      <xdr:colOff>38100</xdr:colOff>
      <xdr:row>100</xdr:row>
      <xdr:rowOff>130266</xdr:rowOff>
    </xdr:to>
    <xdr:sp macro="" textlink="">
      <xdr:nvSpPr>
        <xdr:cNvPr id="886" name="楕円 885"/>
        <xdr:cNvSpPr/>
      </xdr:nvSpPr>
      <xdr:spPr>
        <a:xfrm>
          <a:off x="136525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79466</xdr:rowOff>
    </xdr:from>
    <xdr:to>
      <xdr:col>76</xdr:col>
      <xdr:colOff>114300</xdr:colOff>
      <xdr:row>100</xdr:row>
      <xdr:rowOff>113756</xdr:rowOff>
    </xdr:to>
    <xdr:cxnSp macro="">
      <xdr:nvCxnSpPr>
        <xdr:cNvPr id="887" name="直線コネクタ 886"/>
        <xdr:cNvCxnSpPr/>
      </xdr:nvCxnSpPr>
      <xdr:spPr>
        <a:xfrm>
          <a:off x="13703300" y="172244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167458</xdr:rowOff>
    </xdr:from>
    <xdr:to>
      <xdr:col>67</xdr:col>
      <xdr:colOff>101600</xdr:colOff>
      <xdr:row>100</xdr:row>
      <xdr:rowOff>97608</xdr:rowOff>
    </xdr:to>
    <xdr:sp macro="" textlink="">
      <xdr:nvSpPr>
        <xdr:cNvPr id="888" name="楕円 887"/>
        <xdr:cNvSpPr/>
      </xdr:nvSpPr>
      <xdr:spPr>
        <a:xfrm>
          <a:off x="12763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46808</xdr:rowOff>
    </xdr:from>
    <xdr:to>
      <xdr:col>71</xdr:col>
      <xdr:colOff>177800</xdr:colOff>
      <xdr:row>100</xdr:row>
      <xdr:rowOff>79466</xdr:rowOff>
    </xdr:to>
    <xdr:cxnSp macro="">
      <xdr:nvCxnSpPr>
        <xdr:cNvPr id="889" name="直線コネクタ 888"/>
        <xdr:cNvCxnSpPr/>
      </xdr:nvCxnSpPr>
      <xdr:spPr>
        <a:xfrm>
          <a:off x="12814300" y="171918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70775</xdr:rowOff>
    </xdr:from>
    <xdr:ext cx="405111" cy="259045"/>
    <xdr:sp macro="" textlink="">
      <xdr:nvSpPr>
        <xdr:cNvPr id="890" name="n_1aveValue【庁舎】&#10;有形固定資産減価償却率"/>
        <xdr:cNvSpPr txBox="1"/>
      </xdr:nvSpPr>
      <xdr:spPr>
        <a:xfrm>
          <a:off x="152660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62609</xdr:rowOff>
    </xdr:from>
    <xdr:ext cx="405111" cy="259045"/>
    <xdr:sp macro="" textlink="">
      <xdr:nvSpPr>
        <xdr:cNvPr id="891" name="n_2aveValue【庁舎】&#10;有形固定資産減価償却率"/>
        <xdr:cNvSpPr txBox="1"/>
      </xdr:nvSpPr>
      <xdr:spPr>
        <a:xfrm>
          <a:off x="14389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36484</xdr:rowOff>
    </xdr:from>
    <xdr:ext cx="405111" cy="259045"/>
    <xdr:sp macro="" textlink="">
      <xdr:nvSpPr>
        <xdr:cNvPr id="892" name="n_3aveValue【庁舎】&#10;有形固定資産減価償却率"/>
        <xdr:cNvSpPr txBox="1"/>
      </xdr:nvSpPr>
      <xdr:spPr>
        <a:xfrm>
          <a:off x="13500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87103</xdr:rowOff>
    </xdr:from>
    <xdr:ext cx="405111" cy="259045"/>
    <xdr:sp macro="" textlink="">
      <xdr:nvSpPr>
        <xdr:cNvPr id="893" name="n_4aveValue【庁舎】&#10;有形固定資産減価償却率"/>
        <xdr:cNvSpPr txBox="1"/>
      </xdr:nvSpPr>
      <xdr:spPr>
        <a:xfrm>
          <a:off x="12611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42290</xdr:rowOff>
    </xdr:from>
    <xdr:ext cx="405111" cy="259045"/>
    <xdr:sp macro="" textlink="">
      <xdr:nvSpPr>
        <xdr:cNvPr id="894" name="n_1mainValue【庁舎】&#10;有形固定資産減価償却率"/>
        <xdr:cNvSpPr txBox="1"/>
      </xdr:nvSpPr>
      <xdr:spPr>
        <a:xfrm>
          <a:off x="15266044" y="1701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9633</xdr:rowOff>
    </xdr:from>
    <xdr:ext cx="405111" cy="259045"/>
    <xdr:sp macro="" textlink="">
      <xdr:nvSpPr>
        <xdr:cNvPr id="895" name="n_2mainValue【庁舎】&#10;有形固定資産減価償却率"/>
        <xdr:cNvSpPr txBox="1"/>
      </xdr:nvSpPr>
      <xdr:spPr>
        <a:xfrm>
          <a:off x="14389744" y="1698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146793</xdr:rowOff>
    </xdr:from>
    <xdr:ext cx="340478" cy="259045"/>
    <xdr:sp macro="" textlink="">
      <xdr:nvSpPr>
        <xdr:cNvPr id="896" name="n_3mainValue【庁舎】&#10;有形固定資産減価償却率"/>
        <xdr:cNvSpPr txBox="1"/>
      </xdr:nvSpPr>
      <xdr:spPr>
        <a:xfrm>
          <a:off x="13533061" y="1694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114135</xdr:rowOff>
    </xdr:from>
    <xdr:ext cx="340478" cy="259045"/>
    <xdr:sp macro="" textlink="">
      <xdr:nvSpPr>
        <xdr:cNvPr id="897" name="n_4mainValue【庁舎】&#10;有形固定資産減価償却率"/>
        <xdr:cNvSpPr txBox="1"/>
      </xdr:nvSpPr>
      <xdr:spPr>
        <a:xfrm>
          <a:off x="12644061" y="1691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18869</xdr:rowOff>
    </xdr:from>
    <xdr:to>
      <xdr:col>112</xdr:col>
      <xdr:colOff>38100</xdr:colOff>
      <xdr:row>105</xdr:row>
      <xdr:rowOff>120469</xdr:rowOff>
    </xdr:to>
    <xdr:sp macro="" textlink="">
      <xdr:nvSpPr>
        <xdr:cNvPr id="930" name="フローチャート: 判断 929"/>
        <xdr:cNvSpPr/>
      </xdr:nvSpPr>
      <xdr:spPr>
        <a:xfrm>
          <a:off x="2127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40095</xdr:rowOff>
    </xdr:from>
    <xdr:to>
      <xdr:col>107</xdr:col>
      <xdr:colOff>101600</xdr:colOff>
      <xdr:row>105</xdr:row>
      <xdr:rowOff>141695</xdr:rowOff>
    </xdr:to>
    <xdr:sp macro="" textlink="">
      <xdr:nvSpPr>
        <xdr:cNvPr id="931" name="フローチャート: 判断 930"/>
        <xdr:cNvSpPr/>
      </xdr:nvSpPr>
      <xdr:spPr>
        <a:xfrm>
          <a:off x="2038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932" name="フローチャート: 判断 931"/>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933" name="フローチャート: 判断 932"/>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939" name="楕円 938"/>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158948</xdr:rowOff>
    </xdr:from>
    <xdr:ext cx="469744" cy="259045"/>
    <xdr:sp macro="" textlink="">
      <xdr:nvSpPr>
        <xdr:cNvPr id="940" name="【庁舎】&#10;一人当たり面積該当値テキスト"/>
        <xdr:cNvSpPr txBox="1"/>
      </xdr:nvSpPr>
      <xdr:spPr>
        <a:xfrm>
          <a:off x="22199600"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18869</xdr:rowOff>
    </xdr:from>
    <xdr:to>
      <xdr:col>112</xdr:col>
      <xdr:colOff>38100</xdr:colOff>
      <xdr:row>106</xdr:row>
      <xdr:rowOff>120469</xdr:rowOff>
    </xdr:to>
    <xdr:sp macro="" textlink="">
      <xdr:nvSpPr>
        <xdr:cNvPr id="941" name="楕円 940"/>
        <xdr:cNvSpPr/>
      </xdr:nvSpPr>
      <xdr:spPr>
        <a:xfrm>
          <a:off x="2127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69669</xdr:rowOff>
    </xdr:to>
    <xdr:cxnSp macro="">
      <xdr:nvCxnSpPr>
        <xdr:cNvPr id="942" name="直線コネクタ 941"/>
        <xdr:cNvCxnSpPr/>
      </xdr:nvCxnSpPr>
      <xdr:spPr>
        <a:xfrm flipV="1">
          <a:off x="21323300" y="1823357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943" name="楕円 942"/>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69669</xdr:rowOff>
    </xdr:from>
    <xdr:to>
      <xdr:col>111</xdr:col>
      <xdr:colOff>177800</xdr:colOff>
      <xdr:row>106</xdr:row>
      <xdr:rowOff>76200</xdr:rowOff>
    </xdr:to>
    <xdr:cxnSp macro="">
      <xdr:nvCxnSpPr>
        <xdr:cNvPr id="944" name="直線コネクタ 943"/>
        <xdr:cNvCxnSpPr/>
      </xdr:nvCxnSpPr>
      <xdr:spPr>
        <a:xfrm flipV="1">
          <a:off x="20434300" y="1824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33564</xdr:rowOff>
    </xdr:from>
    <xdr:to>
      <xdr:col>102</xdr:col>
      <xdr:colOff>165100</xdr:colOff>
      <xdr:row>106</xdr:row>
      <xdr:rowOff>135164</xdr:rowOff>
    </xdr:to>
    <xdr:sp macro="" textlink="">
      <xdr:nvSpPr>
        <xdr:cNvPr id="945" name="楕円 944"/>
        <xdr:cNvSpPr/>
      </xdr:nvSpPr>
      <xdr:spPr>
        <a:xfrm>
          <a:off x="19494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84364</xdr:rowOff>
    </xdr:to>
    <xdr:cxnSp macro="">
      <xdr:nvCxnSpPr>
        <xdr:cNvPr id="946" name="直線コネクタ 945"/>
        <xdr:cNvCxnSpPr/>
      </xdr:nvCxnSpPr>
      <xdr:spPr>
        <a:xfrm flipV="1">
          <a:off x="19545300" y="182499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40095</xdr:rowOff>
    </xdr:from>
    <xdr:to>
      <xdr:col>98</xdr:col>
      <xdr:colOff>38100</xdr:colOff>
      <xdr:row>106</xdr:row>
      <xdr:rowOff>141695</xdr:rowOff>
    </xdr:to>
    <xdr:sp macro="" textlink="">
      <xdr:nvSpPr>
        <xdr:cNvPr id="947" name="楕円 946"/>
        <xdr:cNvSpPr/>
      </xdr:nvSpPr>
      <xdr:spPr>
        <a:xfrm>
          <a:off x="18605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84364</xdr:rowOff>
    </xdr:from>
    <xdr:to>
      <xdr:col>102</xdr:col>
      <xdr:colOff>114300</xdr:colOff>
      <xdr:row>106</xdr:row>
      <xdr:rowOff>90895</xdr:rowOff>
    </xdr:to>
    <xdr:cxnSp macro="">
      <xdr:nvCxnSpPr>
        <xdr:cNvPr id="948" name="直線コネクタ 947"/>
        <xdr:cNvCxnSpPr/>
      </xdr:nvCxnSpPr>
      <xdr:spPr>
        <a:xfrm flipV="1">
          <a:off x="18656300" y="182580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136996</xdr:rowOff>
    </xdr:from>
    <xdr:ext cx="469744" cy="259045"/>
    <xdr:sp macro="" textlink="">
      <xdr:nvSpPr>
        <xdr:cNvPr id="949" name="n_1aveValue【庁舎】&#10;一人当たり面積"/>
        <xdr:cNvSpPr txBox="1"/>
      </xdr:nvSpPr>
      <xdr:spPr>
        <a:xfrm>
          <a:off x="21075727" y="177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158222</xdr:rowOff>
    </xdr:from>
    <xdr:ext cx="469744" cy="259045"/>
    <xdr:sp macro="" textlink="">
      <xdr:nvSpPr>
        <xdr:cNvPr id="950" name="n_2aveValue【庁舎】&#10;一人当たり面積"/>
        <xdr:cNvSpPr txBox="1"/>
      </xdr:nvSpPr>
      <xdr:spPr>
        <a:xfrm>
          <a:off x="20199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951" name="n_3aveValue【庁舎】&#10;一人当たり面積"/>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952" name="n_4aveValue【庁舎】&#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111596</xdr:rowOff>
    </xdr:from>
    <xdr:ext cx="469744" cy="259045"/>
    <xdr:sp macro="" textlink="">
      <xdr:nvSpPr>
        <xdr:cNvPr id="953" name="n_1mainValue【庁舎】&#10;一人当たり面積"/>
        <xdr:cNvSpPr txBox="1"/>
      </xdr:nvSpPr>
      <xdr:spPr>
        <a:xfrm>
          <a:off x="21075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954" name="n_2mainValue【庁舎】&#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126291</xdr:rowOff>
    </xdr:from>
    <xdr:ext cx="469744" cy="259045"/>
    <xdr:sp macro="" textlink="">
      <xdr:nvSpPr>
        <xdr:cNvPr id="955" name="n_3mainValue【庁舎】&#10;一人当たり面積"/>
        <xdr:cNvSpPr txBox="1"/>
      </xdr:nvSpPr>
      <xdr:spPr>
        <a:xfrm>
          <a:off x="19310427" y="1829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132822</xdr:rowOff>
    </xdr:from>
    <xdr:ext cx="469744" cy="259045"/>
    <xdr:sp macro="" textlink="">
      <xdr:nvSpPr>
        <xdr:cNvPr id="956" name="n_4mainValue【庁舎】&#10;一人当たり面積"/>
        <xdr:cNvSpPr txBox="1"/>
      </xdr:nvSpPr>
      <xdr:spPr>
        <a:xfrm>
          <a:off x="18421427" y="1830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本市の有形固定資産償却率を類似団体内平均値と比較すると、「体育館・プール」「福祉施設」「市民会館」</a:t>
          </a:r>
          <a:r>
            <a:rPr kumimoji="1" lang="ja-JP" altLang="en-US" sz="1100">
              <a:solidFill>
                <a:sysClr val="windowText" lastClr="000000"/>
              </a:solidFill>
              <a:effectLst/>
              <a:latin typeface="+mn-lt"/>
              <a:ea typeface="+mn-ea"/>
              <a:cs typeface="+mn-cs"/>
            </a:rPr>
            <a:t>「一般廃棄物処理施設」</a:t>
          </a:r>
          <a:r>
            <a:rPr kumimoji="1" lang="ja-JP" altLang="ja-JP" sz="1100">
              <a:solidFill>
                <a:sysClr val="windowText" lastClr="000000"/>
              </a:solidFill>
              <a:effectLst/>
              <a:latin typeface="+mn-lt"/>
              <a:ea typeface="+mn-ea"/>
              <a:cs typeface="+mn-cs"/>
            </a:rPr>
            <a:t>が高く、近年に更新した「庁舎」「消防施設」「図書館」は低くなっている。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「一般廃棄物処理施設」については令和７年度に新施設が稼働する予定なので、減価償却率は改善される予定である。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「図書館」については、市内に４か所あることから、一人当たり面積は類似団体平均を大きく上回っている。今後の維持管理経費、更新費用を鑑みると、集約化も検討していく必要がある。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合併前の旧町時に整備した老朽化が進んだ施設も多く抱えていることに加え、人口減少の現状も鑑み、市民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人当たりの適切な面積を検討しながら、公共施設等総合管理計画に基づいて、統廃合・除却を行う。</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35,878
35,460
191.11
22,492,664
21,498,708
892,612
12,232,999
20,259,070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mn-ea"/>
              <a:ea typeface="+mn-ea"/>
            </a:rPr>
            <a:t>市民税が減少したことにより</a:t>
          </a:r>
          <a:r>
            <a:rPr lang="ja-JP" altLang="ja-JP" sz="1100" b="0" i="0" baseline="0">
              <a:solidFill>
                <a:sysClr val="windowText" lastClr="000000"/>
              </a:solidFill>
              <a:effectLst/>
              <a:latin typeface="+mn-lt"/>
              <a:ea typeface="+mn-ea"/>
              <a:cs typeface="+mn-cs"/>
            </a:rPr>
            <a:t>基準財政収入額が</a:t>
          </a:r>
          <a:r>
            <a:rPr lang="ja-JP" altLang="en-US" sz="1100" b="0" i="0" baseline="0">
              <a:solidFill>
                <a:sysClr val="windowText" lastClr="000000"/>
              </a:solidFill>
              <a:effectLst/>
              <a:latin typeface="+mn-lt"/>
              <a:ea typeface="+mn-ea"/>
              <a:cs typeface="+mn-cs"/>
            </a:rPr>
            <a:t>減少し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「地域デジタル社会推進費」が基準財政需要額に追加されたことなどにより単年度では財政力指数は減少したが、</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か年平均の財政力指数は横ばいとなっている。</a:t>
          </a:r>
          <a:r>
            <a:rPr lang="ja-JP" altLang="ja-JP" sz="1100" b="0" i="0" baseline="0">
              <a:solidFill>
                <a:sysClr val="windowText" lastClr="000000"/>
              </a:solidFill>
              <a:effectLst/>
              <a:latin typeface="+mn-lt"/>
              <a:ea typeface="+mn-ea"/>
              <a:cs typeface="+mn-cs"/>
            </a:rPr>
            <a:t>人口の減少や全国平均を上回る高齢化率（令和</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月末　</a:t>
          </a:r>
          <a:r>
            <a:rPr lang="en-US" altLang="ja-JP" sz="1100" b="0" i="0" baseline="0">
              <a:solidFill>
                <a:sysClr val="windowText" lastClr="000000"/>
              </a:solidFill>
              <a:effectLst/>
              <a:latin typeface="+mn-lt"/>
              <a:ea typeface="+mn-ea"/>
              <a:cs typeface="+mn-cs"/>
            </a:rPr>
            <a:t>37.53</a:t>
          </a:r>
          <a:r>
            <a:rPr lang="ja-JP" altLang="ja-JP" sz="1100" b="0" i="0" baseline="0">
              <a:solidFill>
                <a:sysClr val="windowText" lastClr="000000"/>
              </a:solidFill>
              <a:effectLst/>
              <a:latin typeface="+mn-lt"/>
              <a:ea typeface="+mn-ea"/>
              <a:cs typeface="+mn-cs"/>
            </a:rPr>
            <a:t>％）に加え、市内に中心となる</a:t>
          </a:r>
          <a:r>
            <a:rPr lang="ja-JP" altLang="en-US" sz="1100" b="0" i="0" baseline="0">
              <a:solidFill>
                <a:sysClr val="windowText" lastClr="000000"/>
              </a:solidFill>
              <a:effectLst/>
              <a:latin typeface="+mn-lt"/>
              <a:ea typeface="+mn-ea"/>
              <a:cs typeface="+mn-cs"/>
            </a:rPr>
            <a:t>企業</a:t>
          </a:r>
          <a:r>
            <a:rPr lang="ja-JP" altLang="ja-JP" sz="1100" b="0" i="0" baseline="0">
              <a:solidFill>
                <a:sysClr val="windowText" lastClr="000000"/>
              </a:solidFill>
              <a:effectLst/>
              <a:latin typeface="+mn-lt"/>
              <a:ea typeface="+mn-ea"/>
              <a:cs typeface="+mn-cs"/>
            </a:rPr>
            <a:t>がないこと等により、財政基盤が弱く、類似団体平均を下回っている。</a:t>
          </a:r>
          <a:r>
            <a:rPr kumimoji="1" lang="ja-JP" altLang="ja-JP" sz="1100" b="0" i="0" baseline="0">
              <a:solidFill>
                <a:sysClr val="windowText" lastClr="000000"/>
              </a:solidFill>
              <a:effectLst/>
              <a:latin typeface="+mn-lt"/>
              <a:ea typeface="+mn-ea"/>
              <a:cs typeface="+mn-cs"/>
            </a:rPr>
            <a:t>今後も横ばいで推移すると予測しているが、市税の徴収強化、企業誘致など</a:t>
          </a:r>
          <a:r>
            <a:rPr kumimoji="1" lang="ja-JP" altLang="en-US" sz="1100" b="0" i="0" baseline="0">
              <a:solidFill>
                <a:sysClr val="windowText" lastClr="000000"/>
              </a:solidFill>
              <a:effectLst/>
              <a:latin typeface="+mn-lt"/>
              <a:ea typeface="+mn-ea"/>
              <a:cs typeface="+mn-cs"/>
            </a:rPr>
            <a:t>に積極的に取り組みつつ、行政の効率化に努めることにより、財政基盤の強化を図る。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170180</xdr:rowOff>
    </xdr:to>
    <xdr:cxnSp macro="">
      <xdr:nvCxnSpPr>
        <xdr:cNvPr id="70" name="直線コネクタ 69"/>
        <xdr:cNvCxnSpPr/>
      </xdr:nvCxnSpPr>
      <xdr:spPr>
        <a:xfrm flipV="1">
          <a:off x="3225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170180</xdr:rowOff>
    </xdr:to>
    <xdr:cxnSp macro="">
      <xdr:nvCxnSpPr>
        <xdr:cNvPr id="73" name="直線コネクタ 72"/>
        <xdr:cNvCxnSpPr/>
      </xdr:nvCxnSpPr>
      <xdr:spPr>
        <a:xfrm>
          <a:off x="2336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6" name="直線コネクタ 75"/>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歳入面において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普通交付税の合併特例期間が令和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年度で終了し、令和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年度からは一本算定となることで減収を見込んでいたが、追加交付があったため普通交付税は対前年度比</a:t>
          </a:r>
          <a:r>
            <a:rPr kumimoji="1" lang="en-US" altLang="ja-JP" sz="1100">
              <a:solidFill>
                <a:sysClr val="windowText" lastClr="000000"/>
              </a:solidFill>
              <a:effectLst/>
              <a:latin typeface="+mn-lt"/>
              <a:ea typeface="+mn-ea"/>
              <a:cs typeface="+mn-cs"/>
            </a:rPr>
            <a:t>4.3</a:t>
          </a:r>
          <a:r>
            <a:rPr kumimoji="1" lang="ja-JP" altLang="en-US" sz="1100">
              <a:solidFill>
                <a:sysClr val="windowText" lastClr="000000"/>
              </a:solidFill>
              <a:effectLst/>
              <a:latin typeface="+mn-lt"/>
              <a:ea typeface="+mn-ea"/>
              <a:cs typeface="+mn-cs"/>
            </a:rPr>
            <a:t>％増となった。この影響で、</a:t>
          </a:r>
          <a:r>
            <a:rPr kumimoji="1" lang="ja-JP" altLang="ja-JP" sz="1100">
              <a:solidFill>
                <a:sysClr val="windowText" lastClr="000000"/>
              </a:solidFill>
              <a:effectLst/>
              <a:latin typeface="+mn-lt"/>
              <a:ea typeface="+mn-ea"/>
              <a:cs typeface="+mn-cs"/>
            </a:rPr>
            <a:t>経常収支比率は前年度</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3.8</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改善され</a:t>
          </a:r>
          <a:r>
            <a:rPr kumimoji="1" lang="en-US" altLang="ja-JP" sz="1100">
              <a:solidFill>
                <a:sysClr val="windowText" lastClr="000000"/>
              </a:solidFill>
              <a:effectLst/>
              <a:latin typeface="+mn-lt"/>
              <a:ea typeface="+mn-ea"/>
              <a:cs typeface="+mn-cs"/>
            </a:rPr>
            <a:t>91.5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なった。</a:t>
          </a:r>
          <a:r>
            <a:rPr kumimoji="1" lang="ja-JP" altLang="en-US" sz="1100">
              <a:solidFill>
                <a:sysClr val="windowText" lastClr="000000"/>
              </a:solidFill>
              <a:effectLst/>
              <a:latin typeface="+mn-lt"/>
              <a:ea typeface="+mn-ea"/>
              <a:cs typeface="+mn-cs"/>
            </a:rPr>
            <a:t>しかしながら一時的な改善にすぎず、</a:t>
          </a:r>
          <a:r>
            <a:rPr lang="ja-JP" altLang="ja-JP" sz="1100">
              <a:solidFill>
                <a:sysClr val="windowText" lastClr="000000"/>
              </a:solidFill>
              <a:effectLst/>
              <a:latin typeface="+mn-lt"/>
              <a:ea typeface="+mn-ea"/>
              <a:cs typeface="+mn-cs"/>
            </a:rPr>
            <a:t>令和</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年度以降も</a:t>
          </a:r>
          <a:r>
            <a:rPr lang="en-US" altLang="ja-JP" sz="1100">
              <a:solidFill>
                <a:sysClr val="windowText" lastClr="000000"/>
              </a:solidFill>
              <a:effectLst/>
              <a:latin typeface="+mn-lt"/>
              <a:ea typeface="+mn-ea"/>
              <a:cs typeface="+mn-cs"/>
            </a:rPr>
            <a:t>90</a:t>
          </a:r>
          <a:r>
            <a:rPr lang="ja-JP" altLang="ja-JP" sz="1100">
              <a:solidFill>
                <a:sysClr val="windowText" lastClr="000000"/>
              </a:solidFill>
              <a:effectLst/>
              <a:latin typeface="+mn-lt"/>
              <a:ea typeface="+mn-ea"/>
              <a:cs typeface="+mn-cs"/>
            </a:rPr>
            <a:t>％を超える厳しい状況は続くと予想</a:t>
          </a:r>
          <a:r>
            <a:rPr lang="ja-JP" altLang="en-US" sz="1100">
              <a:solidFill>
                <a:sysClr val="windowText" lastClr="000000"/>
              </a:solidFill>
              <a:effectLst/>
              <a:latin typeface="+mn-lt"/>
              <a:ea typeface="+mn-ea"/>
              <a:cs typeface="+mn-cs"/>
            </a:rPr>
            <a:t>されるの</a:t>
          </a:r>
          <a:r>
            <a:rPr lang="ja-JP" altLang="ja-JP" sz="1100">
              <a:solidFill>
                <a:sysClr val="windowText" lastClr="000000"/>
              </a:solidFill>
              <a:effectLst/>
              <a:latin typeface="+mn-lt"/>
              <a:ea typeface="+mn-ea"/>
              <a:cs typeface="+mn-cs"/>
            </a:rPr>
            <a:t>で、今後一層行財政改革を推し進め、経常経費の抑制に</a:t>
          </a:r>
          <a:r>
            <a:rPr lang="ja-JP" altLang="en-US" sz="1100">
              <a:solidFill>
                <a:sysClr val="windowText" lastClr="000000"/>
              </a:solidFill>
              <a:effectLst/>
              <a:latin typeface="+mn-lt"/>
              <a:ea typeface="+mn-ea"/>
              <a:cs typeface="+mn-cs"/>
            </a:rPr>
            <a:t>努め</a:t>
          </a:r>
          <a:r>
            <a:rPr kumimoji="1" lang="ja-JP" altLang="ja-JP" sz="1100">
              <a:solidFill>
                <a:sysClr val="windowText" lastClr="000000"/>
              </a:solidFill>
              <a:effectLst/>
              <a:latin typeface="+mn-lt"/>
              <a:ea typeface="+mn-ea"/>
              <a:cs typeface="+mn-cs"/>
            </a:rPr>
            <a:t>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166158</xdr:rowOff>
    </xdr:from>
    <xdr:to>
      <xdr:col>23</xdr:col>
      <xdr:colOff>133350</xdr:colOff>
      <xdr:row>61</xdr:row>
      <xdr:rowOff>147531</xdr:rowOff>
    </xdr:to>
    <xdr:cxnSp macro="">
      <xdr:nvCxnSpPr>
        <xdr:cNvPr id="130" name="直線コネクタ 129"/>
        <xdr:cNvCxnSpPr/>
      </xdr:nvCxnSpPr>
      <xdr:spPr>
        <a:xfrm flipV="1">
          <a:off x="4114800" y="10453158"/>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51012</xdr:rowOff>
    </xdr:from>
    <xdr:to>
      <xdr:col>19</xdr:col>
      <xdr:colOff>133350</xdr:colOff>
      <xdr:row>61</xdr:row>
      <xdr:rowOff>147531</xdr:rowOff>
    </xdr:to>
    <xdr:cxnSp macro="">
      <xdr:nvCxnSpPr>
        <xdr:cNvPr id="133" name="直線コネクタ 132"/>
        <xdr:cNvCxnSpPr/>
      </xdr:nvCxnSpPr>
      <xdr:spPr>
        <a:xfrm>
          <a:off x="3225800" y="1050946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4" name="フローチャート: 判断 133"/>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35" name="テキスト ボックス 134"/>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51012</xdr:rowOff>
    </xdr:to>
    <xdr:cxnSp macro="">
      <xdr:nvCxnSpPr>
        <xdr:cNvPr id="136" name="直線コネクタ 135"/>
        <xdr:cNvCxnSpPr/>
      </xdr:nvCxnSpPr>
      <xdr:spPr>
        <a:xfrm>
          <a:off x="2336800" y="1046522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151554</xdr:rowOff>
    </xdr:from>
    <xdr:to>
      <xdr:col>15</xdr:col>
      <xdr:colOff>133350</xdr:colOff>
      <xdr:row>61</xdr:row>
      <xdr:rowOff>81704</xdr:rowOff>
    </xdr:to>
    <xdr:sp macro="" textlink="">
      <xdr:nvSpPr>
        <xdr:cNvPr id="137" name="フローチャート: 判断 136"/>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91881</xdr:rowOff>
    </xdr:from>
    <xdr:ext cx="762000" cy="259045"/>
    <xdr:sp macro="" textlink="">
      <xdr:nvSpPr>
        <xdr:cNvPr id="138" name="テキスト ボックス 137"/>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61</xdr:row>
      <xdr:rowOff>6773</xdr:rowOff>
    </xdr:to>
    <xdr:cxnSp macro="">
      <xdr:nvCxnSpPr>
        <xdr:cNvPr id="139" name="直線コネクタ 138"/>
        <xdr:cNvCxnSpPr/>
      </xdr:nvCxnSpPr>
      <xdr:spPr>
        <a:xfrm>
          <a:off x="1447800" y="103847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123402</xdr:rowOff>
    </xdr:from>
    <xdr:to>
      <xdr:col>11</xdr:col>
      <xdr:colOff>82550</xdr:colOff>
      <xdr:row>61</xdr:row>
      <xdr:rowOff>53552</xdr:rowOff>
    </xdr:to>
    <xdr:sp macro="" textlink="">
      <xdr:nvSpPr>
        <xdr:cNvPr id="140" name="フローチャート: 判断 139"/>
        <xdr:cNvSpPr/>
      </xdr:nvSpPr>
      <xdr:spPr>
        <a:xfrm>
          <a:off x="2286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63729</xdr:rowOff>
    </xdr:from>
    <xdr:ext cx="762000" cy="259045"/>
    <xdr:sp macro="" textlink="">
      <xdr:nvSpPr>
        <xdr:cNvPr id="141" name="テキスト ボックス 140"/>
        <xdr:cNvSpPr txBox="1"/>
      </xdr:nvSpPr>
      <xdr:spPr>
        <a:xfrm>
          <a:off x="1955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67098</xdr:rowOff>
    </xdr:from>
    <xdr:to>
      <xdr:col>7</xdr:col>
      <xdr:colOff>31750</xdr:colOff>
      <xdr:row>60</xdr:row>
      <xdr:rowOff>168698</xdr:rowOff>
    </xdr:to>
    <xdr:sp macro="" textlink="">
      <xdr:nvSpPr>
        <xdr:cNvPr id="142" name="フローチャート: 判断 141"/>
        <xdr:cNvSpPr/>
      </xdr:nvSpPr>
      <xdr:spPr>
        <a:xfrm>
          <a:off x="1397000" y="1035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153475</xdr:rowOff>
    </xdr:from>
    <xdr:ext cx="762000" cy="259045"/>
    <xdr:sp macro="" textlink="">
      <xdr:nvSpPr>
        <xdr:cNvPr id="143" name="テキスト ボックス 142"/>
        <xdr:cNvSpPr txBox="1"/>
      </xdr:nvSpPr>
      <xdr:spPr>
        <a:xfrm>
          <a:off x="1066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115358</xdr:rowOff>
    </xdr:from>
    <xdr:to>
      <xdr:col>23</xdr:col>
      <xdr:colOff>184150</xdr:colOff>
      <xdr:row>61</xdr:row>
      <xdr:rowOff>45508</xdr:rowOff>
    </xdr:to>
    <xdr:sp macro="" textlink="">
      <xdr:nvSpPr>
        <xdr:cNvPr id="149" name="楕円 148"/>
        <xdr:cNvSpPr/>
      </xdr:nvSpPr>
      <xdr:spPr>
        <a:xfrm>
          <a:off x="4902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87435</xdr:rowOff>
    </xdr:from>
    <xdr:ext cx="762000" cy="259045"/>
    <xdr:sp macro="" textlink="">
      <xdr:nvSpPr>
        <xdr:cNvPr id="150" name="財政構造の弾力性該当値テキスト"/>
        <xdr:cNvSpPr txBox="1"/>
      </xdr:nvSpPr>
      <xdr:spPr>
        <a:xfrm>
          <a:off x="5041900" y="1037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96731</xdr:rowOff>
    </xdr:from>
    <xdr:to>
      <xdr:col>19</xdr:col>
      <xdr:colOff>184150</xdr:colOff>
      <xdr:row>62</xdr:row>
      <xdr:rowOff>26881</xdr:rowOff>
    </xdr:to>
    <xdr:sp macro="" textlink="">
      <xdr:nvSpPr>
        <xdr:cNvPr id="151" name="楕円 150"/>
        <xdr:cNvSpPr/>
      </xdr:nvSpPr>
      <xdr:spPr>
        <a:xfrm>
          <a:off x="4064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11658</xdr:rowOff>
    </xdr:from>
    <xdr:ext cx="736600" cy="259045"/>
    <xdr:sp macro="" textlink="">
      <xdr:nvSpPr>
        <xdr:cNvPr id="152" name="テキスト ボックス 151"/>
        <xdr:cNvSpPr txBox="1"/>
      </xdr:nvSpPr>
      <xdr:spPr>
        <a:xfrm>
          <a:off x="3733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212</xdr:rowOff>
    </xdr:from>
    <xdr:to>
      <xdr:col>15</xdr:col>
      <xdr:colOff>133350</xdr:colOff>
      <xdr:row>61</xdr:row>
      <xdr:rowOff>101812</xdr:rowOff>
    </xdr:to>
    <xdr:sp macro="" textlink="">
      <xdr:nvSpPr>
        <xdr:cNvPr id="153" name="楕円 152"/>
        <xdr:cNvSpPr/>
      </xdr:nvSpPr>
      <xdr:spPr>
        <a:xfrm>
          <a:off x="3175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86589</xdr:rowOff>
    </xdr:from>
    <xdr:ext cx="762000" cy="259045"/>
    <xdr:sp macro="" textlink="">
      <xdr:nvSpPr>
        <xdr:cNvPr id="154" name="テキスト ボックス 153"/>
        <xdr:cNvSpPr txBox="1"/>
      </xdr:nvSpPr>
      <xdr:spPr>
        <a:xfrm>
          <a:off x="2844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127423</xdr:rowOff>
    </xdr:from>
    <xdr:to>
      <xdr:col>11</xdr:col>
      <xdr:colOff>82550</xdr:colOff>
      <xdr:row>61</xdr:row>
      <xdr:rowOff>57573</xdr:rowOff>
    </xdr:to>
    <xdr:sp macro="" textlink="">
      <xdr:nvSpPr>
        <xdr:cNvPr id="155" name="楕円 154"/>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42350</xdr:rowOff>
    </xdr:from>
    <xdr:ext cx="762000" cy="259045"/>
    <xdr:sp macro="" textlink="">
      <xdr:nvSpPr>
        <xdr:cNvPr id="156" name="テキスト ボックス 155"/>
        <xdr:cNvSpPr txBox="1"/>
      </xdr:nvSpPr>
      <xdr:spPr>
        <a:xfrm>
          <a:off x="1955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7" name="楕円 156"/>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58" name="テキスト ボックス 157"/>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本市の人口１人当たり人件費・物件費等の決算額は類似団体平均よりも</a:t>
          </a:r>
          <a:r>
            <a:rPr kumimoji="1" lang="en-US" altLang="ja-JP" sz="1100">
              <a:solidFill>
                <a:sysClr val="windowText" lastClr="000000"/>
              </a:solidFill>
              <a:effectLst/>
              <a:latin typeface="+mn-lt"/>
              <a:ea typeface="+mn-ea"/>
              <a:cs typeface="+mn-cs"/>
            </a:rPr>
            <a:t>43,650</a:t>
          </a:r>
          <a:r>
            <a:rPr kumimoji="1" lang="ja-JP" altLang="ja-JP" sz="1100">
              <a:solidFill>
                <a:sysClr val="windowText" lastClr="000000"/>
              </a:solidFill>
              <a:effectLst/>
              <a:latin typeface="+mn-lt"/>
              <a:ea typeface="+mn-ea"/>
              <a:cs typeface="+mn-cs"/>
            </a:rPr>
            <a:t>円低い</a:t>
          </a:r>
          <a:r>
            <a:rPr kumimoji="1" lang="en-US" altLang="ja-JP" sz="1100">
              <a:solidFill>
                <a:sysClr val="windowText" lastClr="000000"/>
              </a:solidFill>
              <a:effectLst/>
              <a:latin typeface="+mn-lt"/>
              <a:ea typeface="+mn-ea"/>
              <a:cs typeface="+mn-cs"/>
            </a:rPr>
            <a:t>163,067</a:t>
          </a:r>
          <a:r>
            <a:rPr kumimoji="1" lang="ja-JP" altLang="ja-JP" sz="1100">
              <a:solidFill>
                <a:sysClr val="windowText" lastClr="000000"/>
              </a:solidFill>
              <a:effectLst/>
              <a:latin typeface="+mn-lt"/>
              <a:ea typeface="+mn-ea"/>
              <a:cs typeface="+mn-cs"/>
            </a:rPr>
            <a:t>円で、対前年比においては、</a:t>
          </a:r>
          <a:r>
            <a:rPr kumimoji="1" lang="en-US" altLang="ja-JP" sz="1100">
              <a:solidFill>
                <a:sysClr val="windowText" lastClr="000000"/>
              </a:solidFill>
              <a:effectLst/>
              <a:latin typeface="+mn-lt"/>
              <a:ea typeface="+mn-ea"/>
              <a:cs typeface="+mn-cs"/>
            </a:rPr>
            <a:t>1,412</a:t>
          </a:r>
          <a:r>
            <a:rPr kumimoji="1" lang="ja-JP" altLang="ja-JP" sz="1100">
              <a:solidFill>
                <a:sysClr val="windowText" lastClr="000000"/>
              </a:solidFill>
              <a:effectLst/>
              <a:latin typeface="+mn-lt"/>
              <a:ea typeface="+mn-ea"/>
              <a:cs typeface="+mn-cs"/>
            </a:rPr>
            <a:t>円の増となっている。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年度は新型コロナウイルス対策関連経費や</a:t>
          </a:r>
          <a:r>
            <a:rPr kumimoji="1" lang="ja-JP" altLang="en-US" sz="1100">
              <a:solidFill>
                <a:sysClr val="windowText" lastClr="000000"/>
              </a:solidFill>
              <a:effectLst/>
              <a:latin typeface="+mn-lt"/>
              <a:ea typeface="+mn-ea"/>
              <a:cs typeface="+mn-cs"/>
            </a:rPr>
            <a:t>退職手当負担金が減少</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、人口</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703</a:t>
          </a:r>
          <a:r>
            <a:rPr kumimoji="1" lang="ja-JP" altLang="ja-JP" sz="1100">
              <a:solidFill>
                <a:sysClr val="windowText" lastClr="000000"/>
              </a:solidFill>
              <a:effectLst/>
              <a:latin typeface="+mn-lt"/>
              <a:ea typeface="+mn-ea"/>
              <a:cs typeface="+mn-cs"/>
            </a:rPr>
            <a:t>人減少したことで人口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人当たりの決算額は増加となった。今後も</a:t>
          </a:r>
          <a:r>
            <a:rPr kumimoji="1" lang="ja-JP" altLang="en-US" sz="1100">
              <a:solidFill>
                <a:sysClr val="windowText" lastClr="000000"/>
              </a:solidFill>
              <a:effectLst/>
              <a:latin typeface="+mn-lt"/>
              <a:ea typeface="+mn-ea"/>
              <a:cs typeface="+mn-cs"/>
            </a:rPr>
            <a:t>行政サービスの低下につながらないよう考慮しつつ</a:t>
          </a:r>
          <a:r>
            <a:rPr kumimoji="1" lang="ja-JP" altLang="ja-JP" sz="1100">
              <a:solidFill>
                <a:sysClr val="windowText" lastClr="000000"/>
              </a:solidFill>
              <a:effectLst/>
              <a:latin typeface="+mn-lt"/>
              <a:ea typeface="+mn-ea"/>
              <a:cs typeface="+mn-cs"/>
            </a:rPr>
            <a:t>定員管理の適正化を図るとともに、公共施設等総合管理計画に基づいた公共施設の統廃合、長寿命化といった取組を計画的に推進し、</a:t>
          </a:r>
          <a:r>
            <a:rPr lang="ja-JP" altLang="ja-JP" sz="1100" b="0" i="0" baseline="0">
              <a:solidFill>
                <a:sysClr val="windowText" lastClr="000000"/>
              </a:solidFill>
              <a:effectLst/>
              <a:latin typeface="+mn-lt"/>
              <a:ea typeface="+mn-ea"/>
              <a:cs typeface="+mn-cs"/>
            </a:rPr>
            <a:t>コスト削減に努める。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66828</xdr:rowOff>
    </xdr:from>
    <xdr:to>
      <xdr:col>23</xdr:col>
      <xdr:colOff>133350</xdr:colOff>
      <xdr:row>82</xdr:row>
      <xdr:rowOff>69667</xdr:rowOff>
    </xdr:to>
    <xdr:cxnSp macro="">
      <xdr:nvCxnSpPr>
        <xdr:cNvPr id="192" name="直線コネクタ 191"/>
        <xdr:cNvCxnSpPr/>
      </xdr:nvCxnSpPr>
      <xdr:spPr>
        <a:xfrm>
          <a:off x="4114800" y="14125728"/>
          <a:ext cx="8382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49874</xdr:rowOff>
    </xdr:from>
    <xdr:to>
      <xdr:col>19</xdr:col>
      <xdr:colOff>133350</xdr:colOff>
      <xdr:row>82</xdr:row>
      <xdr:rowOff>66828</xdr:rowOff>
    </xdr:to>
    <xdr:cxnSp macro="">
      <xdr:nvCxnSpPr>
        <xdr:cNvPr id="195" name="直線コネクタ 194"/>
        <xdr:cNvCxnSpPr/>
      </xdr:nvCxnSpPr>
      <xdr:spPr>
        <a:xfrm>
          <a:off x="3225800" y="14108774"/>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67570</xdr:rowOff>
    </xdr:from>
    <xdr:to>
      <xdr:col>19</xdr:col>
      <xdr:colOff>184150</xdr:colOff>
      <xdr:row>82</xdr:row>
      <xdr:rowOff>169170</xdr:rowOff>
    </xdr:to>
    <xdr:sp macro="" textlink="">
      <xdr:nvSpPr>
        <xdr:cNvPr id="196" name="フローチャート: 判断 195"/>
        <xdr:cNvSpPr/>
      </xdr:nvSpPr>
      <xdr:spPr>
        <a:xfrm>
          <a:off x="4064000" y="14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153947</xdr:rowOff>
    </xdr:from>
    <xdr:ext cx="736600" cy="259045"/>
    <xdr:sp macro="" textlink="">
      <xdr:nvSpPr>
        <xdr:cNvPr id="197" name="テキスト ボックス 196"/>
        <xdr:cNvSpPr txBox="1"/>
      </xdr:nvSpPr>
      <xdr:spPr>
        <a:xfrm>
          <a:off x="3733800" y="1421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43462</xdr:rowOff>
    </xdr:from>
    <xdr:to>
      <xdr:col>15</xdr:col>
      <xdr:colOff>82550</xdr:colOff>
      <xdr:row>82</xdr:row>
      <xdr:rowOff>49874</xdr:rowOff>
    </xdr:to>
    <xdr:cxnSp macro="">
      <xdr:nvCxnSpPr>
        <xdr:cNvPr id="198" name="直線コネクタ 197"/>
        <xdr:cNvCxnSpPr/>
      </xdr:nvCxnSpPr>
      <xdr:spPr>
        <a:xfrm>
          <a:off x="2336800" y="14102362"/>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42005</xdr:rowOff>
    </xdr:from>
    <xdr:to>
      <xdr:col>15</xdr:col>
      <xdr:colOff>133350</xdr:colOff>
      <xdr:row>82</xdr:row>
      <xdr:rowOff>143605</xdr:rowOff>
    </xdr:to>
    <xdr:sp macro="" textlink="">
      <xdr:nvSpPr>
        <xdr:cNvPr id="199" name="フローチャート: 判断 198"/>
        <xdr:cNvSpPr/>
      </xdr:nvSpPr>
      <xdr:spPr>
        <a:xfrm>
          <a:off x="3175000" y="1410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128382</xdr:rowOff>
    </xdr:from>
    <xdr:ext cx="762000" cy="259045"/>
    <xdr:sp macro="" textlink="">
      <xdr:nvSpPr>
        <xdr:cNvPr id="200" name="テキスト ボックス 199"/>
        <xdr:cNvSpPr txBox="1"/>
      </xdr:nvSpPr>
      <xdr:spPr>
        <a:xfrm>
          <a:off x="2844800" y="1418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43462</xdr:rowOff>
    </xdr:from>
    <xdr:to>
      <xdr:col>11</xdr:col>
      <xdr:colOff>31750</xdr:colOff>
      <xdr:row>82</xdr:row>
      <xdr:rowOff>43563</xdr:rowOff>
    </xdr:to>
    <xdr:cxnSp macro="">
      <xdr:nvCxnSpPr>
        <xdr:cNvPr id="201" name="直線コネクタ 200"/>
        <xdr:cNvCxnSpPr/>
      </xdr:nvCxnSpPr>
      <xdr:spPr>
        <a:xfrm flipV="1">
          <a:off x="1447800" y="14102362"/>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25575</xdr:rowOff>
    </xdr:from>
    <xdr:to>
      <xdr:col>11</xdr:col>
      <xdr:colOff>82550</xdr:colOff>
      <xdr:row>82</xdr:row>
      <xdr:rowOff>127175</xdr:rowOff>
    </xdr:to>
    <xdr:sp macro="" textlink="">
      <xdr:nvSpPr>
        <xdr:cNvPr id="202" name="フローチャート: 判断 201"/>
        <xdr:cNvSpPr/>
      </xdr:nvSpPr>
      <xdr:spPr>
        <a:xfrm>
          <a:off x="2286000" y="1408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111952</xdr:rowOff>
    </xdr:from>
    <xdr:ext cx="762000" cy="259045"/>
    <xdr:sp macro="" textlink="">
      <xdr:nvSpPr>
        <xdr:cNvPr id="203" name="テキスト ボックス 202"/>
        <xdr:cNvSpPr txBox="1"/>
      </xdr:nvSpPr>
      <xdr:spPr>
        <a:xfrm>
          <a:off x="1955800" y="1417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8877</xdr:rowOff>
    </xdr:from>
    <xdr:to>
      <xdr:col>7</xdr:col>
      <xdr:colOff>31750</xdr:colOff>
      <xdr:row>82</xdr:row>
      <xdr:rowOff>110477</xdr:rowOff>
    </xdr:to>
    <xdr:sp macro="" textlink="">
      <xdr:nvSpPr>
        <xdr:cNvPr id="204" name="フローチャート: 判断 203"/>
        <xdr:cNvSpPr/>
      </xdr:nvSpPr>
      <xdr:spPr>
        <a:xfrm>
          <a:off x="1397000" y="1406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95254</xdr:rowOff>
    </xdr:from>
    <xdr:ext cx="762000" cy="259045"/>
    <xdr:sp macro="" textlink="">
      <xdr:nvSpPr>
        <xdr:cNvPr id="205" name="テキスト ボックス 204"/>
        <xdr:cNvSpPr txBox="1"/>
      </xdr:nvSpPr>
      <xdr:spPr>
        <a:xfrm>
          <a:off x="1066800" y="1415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18867</xdr:rowOff>
    </xdr:from>
    <xdr:to>
      <xdr:col>23</xdr:col>
      <xdr:colOff>184150</xdr:colOff>
      <xdr:row>82</xdr:row>
      <xdr:rowOff>120467</xdr:rowOff>
    </xdr:to>
    <xdr:sp macro="" textlink="">
      <xdr:nvSpPr>
        <xdr:cNvPr id="211" name="楕円 210"/>
        <xdr:cNvSpPr/>
      </xdr:nvSpPr>
      <xdr:spPr>
        <a:xfrm>
          <a:off x="4902200" y="140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111594</xdr:rowOff>
    </xdr:from>
    <xdr:ext cx="762000" cy="259045"/>
    <xdr:sp macro="" textlink="">
      <xdr:nvSpPr>
        <xdr:cNvPr id="212" name="人件費・物件費等の状況該当値テキスト"/>
        <xdr:cNvSpPr txBox="1"/>
      </xdr:nvSpPr>
      <xdr:spPr>
        <a:xfrm>
          <a:off x="5041900" y="1399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16028</xdr:rowOff>
    </xdr:from>
    <xdr:to>
      <xdr:col>19</xdr:col>
      <xdr:colOff>184150</xdr:colOff>
      <xdr:row>82</xdr:row>
      <xdr:rowOff>117628</xdr:rowOff>
    </xdr:to>
    <xdr:sp macro="" textlink="">
      <xdr:nvSpPr>
        <xdr:cNvPr id="213" name="楕円 212"/>
        <xdr:cNvSpPr/>
      </xdr:nvSpPr>
      <xdr:spPr>
        <a:xfrm>
          <a:off x="4064000" y="140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127805</xdr:rowOff>
    </xdr:from>
    <xdr:ext cx="736600" cy="259045"/>
    <xdr:sp macro="" textlink="">
      <xdr:nvSpPr>
        <xdr:cNvPr id="214" name="テキスト ボックス 213"/>
        <xdr:cNvSpPr txBox="1"/>
      </xdr:nvSpPr>
      <xdr:spPr>
        <a:xfrm>
          <a:off x="3733800" y="13843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170524</xdr:rowOff>
    </xdr:from>
    <xdr:to>
      <xdr:col>15</xdr:col>
      <xdr:colOff>133350</xdr:colOff>
      <xdr:row>82</xdr:row>
      <xdr:rowOff>100674</xdr:rowOff>
    </xdr:to>
    <xdr:sp macro="" textlink="">
      <xdr:nvSpPr>
        <xdr:cNvPr id="215" name="楕円 214"/>
        <xdr:cNvSpPr/>
      </xdr:nvSpPr>
      <xdr:spPr>
        <a:xfrm>
          <a:off x="3175000" y="140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110851</xdr:rowOff>
    </xdr:from>
    <xdr:ext cx="762000" cy="259045"/>
    <xdr:sp macro="" textlink="">
      <xdr:nvSpPr>
        <xdr:cNvPr id="216" name="テキスト ボックス 215"/>
        <xdr:cNvSpPr txBox="1"/>
      </xdr:nvSpPr>
      <xdr:spPr>
        <a:xfrm>
          <a:off x="2844800" y="138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164112</xdr:rowOff>
    </xdr:from>
    <xdr:to>
      <xdr:col>11</xdr:col>
      <xdr:colOff>82550</xdr:colOff>
      <xdr:row>82</xdr:row>
      <xdr:rowOff>94262</xdr:rowOff>
    </xdr:to>
    <xdr:sp macro="" textlink="">
      <xdr:nvSpPr>
        <xdr:cNvPr id="217" name="楕円 216"/>
        <xdr:cNvSpPr/>
      </xdr:nvSpPr>
      <xdr:spPr>
        <a:xfrm>
          <a:off x="2286000" y="140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104439</xdr:rowOff>
    </xdr:from>
    <xdr:ext cx="762000" cy="259045"/>
    <xdr:sp macro="" textlink="">
      <xdr:nvSpPr>
        <xdr:cNvPr id="218" name="テキスト ボックス 217"/>
        <xdr:cNvSpPr txBox="1"/>
      </xdr:nvSpPr>
      <xdr:spPr>
        <a:xfrm>
          <a:off x="1955800" y="1382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164213</xdr:rowOff>
    </xdr:from>
    <xdr:to>
      <xdr:col>7</xdr:col>
      <xdr:colOff>31750</xdr:colOff>
      <xdr:row>82</xdr:row>
      <xdr:rowOff>94363</xdr:rowOff>
    </xdr:to>
    <xdr:sp macro="" textlink="">
      <xdr:nvSpPr>
        <xdr:cNvPr id="219" name="楕円 218"/>
        <xdr:cNvSpPr/>
      </xdr:nvSpPr>
      <xdr:spPr>
        <a:xfrm>
          <a:off x="1397000" y="140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104540</xdr:rowOff>
    </xdr:from>
    <xdr:ext cx="762000" cy="259045"/>
    <xdr:sp macro="" textlink="">
      <xdr:nvSpPr>
        <xdr:cNvPr id="220" name="テキスト ボックス 219"/>
        <xdr:cNvSpPr txBox="1"/>
      </xdr:nvSpPr>
      <xdr:spPr>
        <a:xfrm>
          <a:off x="1066800" y="1382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本市のラスパイレス指数は、</a:t>
          </a:r>
          <a:r>
            <a:rPr kumimoji="1" lang="en-US" altLang="ja-JP" sz="1100">
              <a:solidFill>
                <a:sysClr val="windowText" lastClr="000000"/>
              </a:solidFill>
              <a:effectLst/>
              <a:latin typeface="+mn-lt"/>
              <a:ea typeface="+mn-ea"/>
              <a:cs typeface="+mn-cs"/>
            </a:rPr>
            <a:t>99.2</a:t>
          </a:r>
          <a:r>
            <a:rPr kumimoji="1" lang="ja-JP" altLang="ja-JP" sz="1100">
              <a:solidFill>
                <a:sysClr val="windowText" lastClr="000000"/>
              </a:solidFill>
              <a:effectLst/>
              <a:latin typeface="+mn-lt"/>
              <a:ea typeface="+mn-ea"/>
              <a:cs typeface="+mn-cs"/>
            </a:rPr>
            <a:t>と国の基準である</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に対して下回っているが、類似団体平均と比べると</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高い水準となっている。合併後からの退職者の一部不補充などにより年齢層のバランスが国と比較して高齢層に偏っているため、水準が高くなっている。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引き続き適正な人員配置と行政効率の高い組織づくりを進めていくことで、一層の給与適正化に努める。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87</xdr:row>
      <xdr:rowOff>117828</xdr:rowOff>
    </xdr:to>
    <xdr:cxnSp macro="">
      <xdr:nvCxnSpPr>
        <xdr:cNvPr id="254" name="直線コネクタ 253"/>
        <xdr:cNvCxnSpPr/>
      </xdr:nvCxnSpPr>
      <xdr:spPr>
        <a:xfrm>
          <a:off x="16179800" y="1503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131234</xdr:rowOff>
    </xdr:to>
    <xdr:cxnSp macro="">
      <xdr:nvCxnSpPr>
        <xdr:cNvPr id="257" name="直線コネクタ 256"/>
        <xdr:cNvCxnSpPr/>
      </xdr:nvCxnSpPr>
      <xdr:spPr>
        <a:xfrm flipV="1">
          <a:off x="15290800" y="150339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8" name="フローチャート: 判断 257"/>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108955</xdr:rowOff>
    </xdr:from>
    <xdr:ext cx="736600" cy="259045"/>
    <xdr:sp macro="" textlink="">
      <xdr:nvSpPr>
        <xdr:cNvPr id="259" name="テキスト ボックス 258"/>
        <xdr:cNvSpPr txBox="1"/>
      </xdr:nvSpPr>
      <xdr:spPr>
        <a:xfrm>
          <a:off x="15798800" y="1451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131234</xdr:rowOff>
    </xdr:to>
    <xdr:cxnSp macro="">
      <xdr:nvCxnSpPr>
        <xdr:cNvPr id="260" name="直線コネクタ 259"/>
        <xdr:cNvCxnSpPr/>
      </xdr:nvCxnSpPr>
      <xdr:spPr>
        <a:xfrm>
          <a:off x="14401800" y="15047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1" name="フローチャート: 判断 260"/>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2" name="テキスト ボックス 261"/>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87</xdr:row>
      <xdr:rowOff>144639</xdr:rowOff>
    </xdr:to>
    <xdr:cxnSp macro="">
      <xdr:nvCxnSpPr>
        <xdr:cNvPr id="263" name="直線コネクタ 262"/>
        <xdr:cNvCxnSpPr/>
      </xdr:nvCxnSpPr>
      <xdr:spPr>
        <a:xfrm flipV="1">
          <a:off x="13512800" y="150473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4" name="フローチャート: 判断 263"/>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5" name="テキスト ボックス 264"/>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66" name="フローチャート: 判断 265"/>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67" name="テキスト ボックス 266"/>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3" name="楕円 272"/>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4" name="給与水準   （国との比較）該当値テキスト"/>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5" name="楕円 274"/>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76" name="テキスト ボックス 275"/>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7" name="楕円 276"/>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8" name="テキスト ボックス 277"/>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79" name="楕円 278"/>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0" name="テキスト ボックス 279"/>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1" name="楕円 280"/>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2" name="テキスト ボックス 281"/>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本市の人口</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人当たりの職員数は</a:t>
          </a:r>
          <a:r>
            <a:rPr kumimoji="1" lang="en-US" altLang="ja-JP" sz="1100">
              <a:solidFill>
                <a:sysClr val="windowText" lastClr="000000"/>
              </a:solidFill>
              <a:effectLst/>
              <a:latin typeface="+mn-lt"/>
              <a:ea typeface="+mn-ea"/>
              <a:cs typeface="+mn-cs"/>
            </a:rPr>
            <a:t>9.09</a:t>
          </a:r>
          <a:r>
            <a:rPr kumimoji="1" lang="ja-JP" altLang="ja-JP" sz="1100">
              <a:solidFill>
                <a:sysClr val="windowText" lastClr="000000"/>
              </a:solidFill>
              <a:effectLst/>
              <a:latin typeface="+mn-lt"/>
              <a:ea typeface="+mn-ea"/>
              <a:cs typeface="+mn-cs"/>
            </a:rPr>
            <a:t>人で、類似団体平均と比べると</a:t>
          </a:r>
          <a:r>
            <a:rPr kumimoji="1" lang="en-US" altLang="ja-JP" sz="1100">
              <a:solidFill>
                <a:sysClr val="windowText" lastClr="000000"/>
              </a:solidFill>
              <a:effectLst/>
              <a:latin typeface="+mn-lt"/>
              <a:ea typeface="+mn-ea"/>
              <a:cs typeface="+mn-cs"/>
            </a:rPr>
            <a:t>1.51</a:t>
          </a:r>
          <a:r>
            <a:rPr kumimoji="1" lang="ja-JP" altLang="ja-JP" sz="1100">
              <a:solidFill>
                <a:sysClr val="windowText" lastClr="000000"/>
              </a:solidFill>
              <a:effectLst/>
              <a:latin typeface="+mn-lt"/>
              <a:ea typeface="+mn-ea"/>
              <a:cs typeface="+mn-cs"/>
            </a:rPr>
            <a:t>人下回っているものの、前年度に比べ</a:t>
          </a:r>
          <a:r>
            <a:rPr kumimoji="1" lang="en-US" altLang="ja-JP" sz="1100">
              <a:solidFill>
                <a:sysClr val="windowText" lastClr="000000"/>
              </a:solidFill>
              <a:effectLst/>
              <a:latin typeface="+mn-lt"/>
              <a:ea typeface="+mn-ea"/>
              <a:cs typeface="+mn-cs"/>
            </a:rPr>
            <a:t>0.18</a:t>
          </a:r>
          <a:r>
            <a:rPr kumimoji="1" lang="ja-JP" altLang="ja-JP" sz="1100">
              <a:solidFill>
                <a:sysClr val="windowText" lastClr="000000"/>
              </a:solidFill>
              <a:effectLst/>
              <a:latin typeface="+mn-lt"/>
              <a:ea typeface="+mn-ea"/>
              <a:cs typeface="+mn-cs"/>
            </a:rPr>
            <a:t>人増えている。一般職員の人数は変わっていないが、</a:t>
          </a:r>
          <a:r>
            <a:rPr kumimoji="1" lang="ja-JP" altLang="en-US" sz="1100">
              <a:solidFill>
                <a:sysClr val="windowText" lastClr="000000"/>
              </a:solidFill>
              <a:effectLst/>
              <a:latin typeface="+mn-lt"/>
              <a:ea typeface="+mn-ea"/>
              <a:cs typeface="+mn-cs"/>
            </a:rPr>
            <a:t>住基</a:t>
          </a:r>
          <a:r>
            <a:rPr kumimoji="1" lang="ja-JP" altLang="ja-JP" sz="1100">
              <a:solidFill>
                <a:sysClr val="windowText" lastClr="000000"/>
              </a:solidFill>
              <a:effectLst/>
              <a:latin typeface="+mn-lt"/>
              <a:ea typeface="+mn-ea"/>
              <a:cs typeface="+mn-cs"/>
            </a:rPr>
            <a:t>人口が</a:t>
          </a:r>
          <a:r>
            <a:rPr kumimoji="1" lang="en-US" altLang="ja-JP" sz="1100">
              <a:solidFill>
                <a:sysClr val="windowText" lastClr="000000"/>
              </a:solidFill>
              <a:effectLst/>
              <a:latin typeface="+mn-lt"/>
              <a:ea typeface="+mn-ea"/>
              <a:cs typeface="+mn-cs"/>
            </a:rPr>
            <a:t>703</a:t>
          </a:r>
          <a:r>
            <a:rPr kumimoji="1" lang="ja-JP" altLang="ja-JP" sz="1100">
              <a:solidFill>
                <a:sysClr val="windowText" lastClr="000000"/>
              </a:solidFill>
              <a:effectLst/>
              <a:latin typeface="+mn-lt"/>
              <a:ea typeface="+mn-ea"/>
              <a:cs typeface="+mn-cs"/>
            </a:rPr>
            <a:t>人減少したことが要因となっている。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合併以降、新規職員採用の抑制や保育所の民営化の導入等により、職員数の削減を図ってきた</a:t>
          </a:r>
          <a:r>
            <a:rPr kumimoji="1" lang="ja-JP" altLang="en-US" sz="1100">
              <a:solidFill>
                <a:sysClr val="windowText" lastClr="000000"/>
              </a:solidFill>
              <a:effectLst/>
              <a:latin typeface="+mn-lt"/>
              <a:ea typeface="+mn-ea"/>
              <a:cs typeface="+mn-cs"/>
            </a:rPr>
            <a:t>。今後も社会状況の変化に伴う新たなニーズに対応できるよう効率的な職員配置・組織づくりを意識しながら、人口に見合った適正な定員管理に努める。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152037</xdr:rowOff>
    </xdr:from>
    <xdr:to>
      <xdr:col>81</xdr:col>
      <xdr:colOff>44450</xdr:colOff>
      <xdr:row>60</xdr:row>
      <xdr:rowOff>1270</xdr:rowOff>
    </xdr:to>
    <xdr:cxnSp macro="">
      <xdr:nvCxnSpPr>
        <xdr:cNvPr id="319" name="直線コネクタ 318"/>
        <xdr:cNvCxnSpPr/>
      </xdr:nvCxnSpPr>
      <xdr:spPr>
        <a:xfrm>
          <a:off x="16179800" y="1026758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146292</xdr:rowOff>
    </xdr:from>
    <xdr:to>
      <xdr:col>77</xdr:col>
      <xdr:colOff>44450</xdr:colOff>
      <xdr:row>59</xdr:row>
      <xdr:rowOff>152037</xdr:rowOff>
    </xdr:to>
    <xdr:cxnSp macro="">
      <xdr:nvCxnSpPr>
        <xdr:cNvPr id="322" name="直線コネクタ 321"/>
        <xdr:cNvCxnSpPr/>
      </xdr:nvCxnSpPr>
      <xdr:spPr>
        <a:xfrm>
          <a:off x="15290800" y="1026184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41245</xdr:rowOff>
    </xdr:from>
    <xdr:to>
      <xdr:col>77</xdr:col>
      <xdr:colOff>95250</xdr:colOff>
      <xdr:row>60</xdr:row>
      <xdr:rowOff>142845</xdr:rowOff>
    </xdr:to>
    <xdr:sp macro="" textlink="">
      <xdr:nvSpPr>
        <xdr:cNvPr id="323" name="フローチャート: 判断 322"/>
        <xdr:cNvSpPr/>
      </xdr:nvSpPr>
      <xdr:spPr>
        <a:xfrm>
          <a:off x="16129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127622</xdr:rowOff>
    </xdr:from>
    <xdr:ext cx="736600" cy="259045"/>
    <xdr:sp macro="" textlink="">
      <xdr:nvSpPr>
        <xdr:cNvPr id="324" name="テキスト ボックス 323"/>
        <xdr:cNvSpPr txBox="1"/>
      </xdr:nvSpPr>
      <xdr:spPr>
        <a:xfrm>
          <a:off x="15798800" y="1041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146292</xdr:rowOff>
    </xdr:from>
    <xdr:to>
      <xdr:col>72</xdr:col>
      <xdr:colOff>203200</xdr:colOff>
      <xdr:row>59</xdr:row>
      <xdr:rowOff>147441</xdr:rowOff>
    </xdr:to>
    <xdr:cxnSp macro="">
      <xdr:nvCxnSpPr>
        <xdr:cNvPr id="325" name="直線コネクタ 324"/>
        <xdr:cNvCxnSpPr/>
      </xdr:nvCxnSpPr>
      <xdr:spPr>
        <a:xfrm flipV="1">
          <a:off x="14401800" y="1026184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36649</xdr:rowOff>
    </xdr:from>
    <xdr:to>
      <xdr:col>73</xdr:col>
      <xdr:colOff>44450</xdr:colOff>
      <xdr:row>60</xdr:row>
      <xdr:rowOff>138249</xdr:rowOff>
    </xdr:to>
    <xdr:sp macro="" textlink="">
      <xdr:nvSpPr>
        <xdr:cNvPr id="326" name="フローチャート: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139398</xdr:rowOff>
    </xdr:from>
    <xdr:to>
      <xdr:col>68</xdr:col>
      <xdr:colOff>152400</xdr:colOff>
      <xdr:row>59</xdr:row>
      <xdr:rowOff>147441</xdr:rowOff>
    </xdr:to>
    <xdr:cxnSp macro="">
      <xdr:nvCxnSpPr>
        <xdr:cNvPr id="328" name="直線コネクタ 327"/>
        <xdr:cNvCxnSpPr/>
      </xdr:nvCxnSpPr>
      <xdr:spPr>
        <a:xfrm>
          <a:off x="13512800" y="1025494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2177</xdr:rowOff>
    </xdr:from>
    <xdr:to>
      <xdr:col>68</xdr:col>
      <xdr:colOff>203200</xdr:colOff>
      <xdr:row>60</xdr:row>
      <xdr:rowOff>103777</xdr:rowOff>
    </xdr:to>
    <xdr:sp macro="" textlink="">
      <xdr:nvSpPr>
        <xdr:cNvPr id="329" name="フローチャート: 判断 328"/>
        <xdr:cNvSpPr/>
      </xdr:nvSpPr>
      <xdr:spPr>
        <a:xfrm>
          <a:off x="14351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88554</xdr:rowOff>
    </xdr:from>
    <xdr:ext cx="762000" cy="259045"/>
    <xdr:sp macro="" textlink="">
      <xdr:nvSpPr>
        <xdr:cNvPr id="330" name="テキスト ボックス 329"/>
        <xdr:cNvSpPr txBox="1"/>
      </xdr:nvSpPr>
      <xdr:spPr>
        <a:xfrm>
          <a:off x="14020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1" name="フローチャート: 判断 330"/>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78212</xdr:rowOff>
    </xdr:from>
    <xdr:ext cx="762000" cy="259045"/>
    <xdr:sp macro="" textlink="">
      <xdr:nvSpPr>
        <xdr:cNvPr id="332" name="テキスト ボックス 331"/>
        <xdr:cNvSpPr txBox="1"/>
      </xdr:nvSpPr>
      <xdr:spPr>
        <a:xfrm>
          <a:off x="13131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38" name="楕円 337"/>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39"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101237</xdr:rowOff>
    </xdr:from>
    <xdr:to>
      <xdr:col>77</xdr:col>
      <xdr:colOff>95250</xdr:colOff>
      <xdr:row>60</xdr:row>
      <xdr:rowOff>31387</xdr:rowOff>
    </xdr:to>
    <xdr:sp macro="" textlink="">
      <xdr:nvSpPr>
        <xdr:cNvPr id="340" name="楕円 339"/>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41564</xdr:rowOff>
    </xdr:from>
    <xdr:ext cx="736600" cy="259045"/>
    <xdr:sp macro="" textlink="">
      <xdr:nvSpPr>
        <xdr:cNvPr id="341" name="テキスト ボックス 340"/>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95492</xdr:rowOff>
    </xdr:from>
    <xdr:to>
      <xdr:col>73</xdr:col>
      <xdr:colOff>44450</xdr:colOff>
      <xdr:row>60</xdr:row>
      <xdr:rowOff>25642</xdr:rowOff>
    </xdr:to>
    <xdr:sp macro="" textlink="">
      <xdr:nvSpPr>
        <xdr:cNvPr id="342" name="楕円 341"/>
        <xdr:cNvSpPr/>
      </xdr:nvSpPr>
      <xdr:spPr>
        <a:xfrm>
          <a:off x="15240000" y="102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35819</xdr:rowOff>
    </xdr:from>
    <xdr:ext cx="762000" cy="259045"/>
    <xdr:sp macro="" textlink="">
      <xdr:nvSpPr>
        <xdr:cNvPr id="343" name="テキスト ボックス 342"/>
        <xdr:cNvSpPr txBox="1"/>
      </xdr:nvSpPr>
      <xdr:spPr>
        <a:xfrm>
          <a:off x="14909800" y="997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96641</xdr:rowOff>
    </xdr:from>
    <xdr:to>
      <xdr:col>68</xdr:col>
      <xdr:colOff>203200</xdr:colOff>
      <xdr:row>60</xdr:row>
      <xdr:rowOff>26791</xdr:rowOff>
    </xdr:to>
    <xdr:sp macro="" textlink="">
      <xdr:nvSpPr>
        <xdr:cNvPr id="344" name="楕円 343"/>
        <xdr:cNvSpPr/>
      </xdr:nvSpPr>
      <xdr:spPr>
        <a:xfrm>
          <a:off x="14351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36968</xdr:rowOff>
    </xdr:from>
    <xdr:ext cx="762000" cy="259045"/>
    <xdr:sp macro="" textlink="">
      <xdr:nvSpPr>
        <xdr:cNvPr id="345" name="テキスト ボックス 344"/>
        <xdr:cNvSpPr txBox="1"/>
      </xdr:nvSpPr>
      <xdr:spPr>
        <a:xfrm>
          <a:off x="14020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88598</xdr:rowOff>
    </xdr:from>
    <xdr:to>
      <xdr:col>64</xdr:col>
      <xdr:colOff>152400</xdr:colOff>
      <xdr:row>60</xdr:row>
      <xdr:rowOff>18748</xdr:rowOff>
    </xdr:to>
    <xdr:sp macro="" textlink="">
      <xdr:nvSpPr>
        <xdr:cNvPr id="346" name="楕円 345"/>
        <xdr:cNvSpPr/>
      </xdr:nvSpPr>
      <xdr:spPr>
        <a:xfrm>
          <a:off x="13462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28925</xdr:rowOff>
    </xdr:from>
    <xdr:ext cx="762000" cy="259045"/>
    <xdr:sp macro="" textlink="">
      <xdr:nvSpPr>
        <xdr:cNvPr id="347" name="テキスト ボックス 346"/>
        <xdr:cNvSpPr txBox="1"/>
      </xdr:nvSpPr>
      <xdr:spPr>
        <a:xfrm>
          <a:off x="13131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本市の実質公債費比率は、類似団体平均よりも</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％低い</a:t>
          </a:r>
          <a:r>
            <a:rPr lang="en-US" altLang="ja-JP" sz="1100" b="0" i="0" baseline="0">
              <a:solidFill>
                <a:sysClr val="windowText" lastClr="000000"/>
              </a:solidFill>
              <a:effectLst/>
              <a:latin typeface="+mn-lt"/>
              <a:ea typeface="+mn-ea"/>
              <a:cs typeface="+mn-cs"/>
            </a:rPr>
            <a:t>7.8</a:t>
          </a:r>
          <a:r>
            <a:rPr lang="ja-JP" altLang="ja-JP" sz="1100" b="0" i="0" baseline="0">
              <a:solidFill>
                <a:sysClr val="windowText" lastClr="000000"/>
              </a:solidFill>
              <a:effectLst/>
              <a:latin typeface="+mn-lt"/>
              <a:ea typeface="+mn-ea"/>
              <a:cs typeface="+mn-cs"/>
            </a:rPr>
            <a:t>％である。算定分子である公債費や一部事務組合等に対する負担金が</a:t>
          </a:r>
          <a:r>
            <a:rPr lang="ja-JP" altLang="en-US" sz="1100" b="0" i="0" baseline="0">
              <a:solidFill>
                <a:sysClr val="windowText" lastClr="000000"/>
              </a:solidFill>
              <a:effectLst/>
              <a:latin typeface="+mn-lt"/>
              <a:ea typeface="+mn-ea"/>
              <a:cs typeface="+mn-cs"/>
            </a:rPr>
            <a:t>増加し</a:t>
          </a:r>
          <a:r>
            <a:rPr lang="ja-JP" altLang="ja-JP" sz="1100" b="0" i="0" baseline="0">
              <a:solidFill>
                <a:sysClr val="windowText" lastClr="000000"/>
              </a:solidFill>
              <a:effectLst/>
              <a:latin typeface="+mn-lt"/>
              <a:ea typeface="+mn-ea"/>
              <a:cs typeface="+mn-cs"/>
            </a:rPr>
            <a:t>、算定分母となる普通交付税</a:t>
          </a:r>
          <a:r>
            <a:rPr lang="ja-JP" altLang="en-US" sz="1100" b="0" i="0" baseline="0">
              <a:solidFill>
                <a:sysClr val="windowText" lastClr="000000"/>
              </a:solidFill>
              <a:effectLst/>
              <a:latin typeface="+mn-lt"/>
              <a:ea typeface="+mn-ea"/>
              <a:cs typeface="+mn-cs"/>
            </a:rPr>
            <a:t>も追加交付</a:t>
          </a:r>
          <a:r>
            <a:rPr lang="ja-JP" altLang="ja-JP" sz="1100" b="0" i="0" baseline="0">
              <a:solidFill>
                <a:sysClr val="windowText" lastClr="000000"/>
              </a:solidFill>
              <a:effectLst/>
              <a:latin typeface="+mn-lt"/>
              <a:ea typeface="+mn-ea"/>
              <a:cs typeface="+mn-cs"/>
            </a:rPr>
            <a:t>の影響により</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となった</a:t>
          </a:r>
          <a:r>
            <a:rPr lang="ja-JP" altLang="en-US" sz="1100" b="0" i="0" baseline="0">
              <a:solidFill>
                <a:sysClr val="windowText" lastClr="000000"/>
              </a:solidFill>
              <a:effectLst/>
              <a:latin typeface="+mn-lt"/>
              <a:ea typeface="+mn-ea"/>
              <a:cs typeface="+mn-cs"/>
            </a:rPr>
            <a:t>。結果、単年度で比較した場合は、前年度より約</a:t>
          </a:r>
          <a:r>
            <a:rPr lang="en-US" altLang="ja-JP" sz="1100" b="0" i="0" baseline="0">
              <a:solidFill>
                <a:sysClr val="windowText" lastClr="000000"/>
              </a:solidFill>
              <a:effectLst/>
              <a:latin typeface="+mn-lt"/>
              <a:ea typeface="+mn-ea"/>
              <a:cs typeface="+mn-cs"/>
            </a:rPr>
            <a:t>0.2%</a:t>
          </a:r>
          <a:r>
            <a:rPr lang="ja-JP" altLang="en-US" sz="1100" b="0" i="0" baseline="0">
              <a:solidFill>
                <a:sysClr val="windowText" lastClr="000000"/>
              </a:solidFill>
              <a:effectLst/>
              <a:latin typeface="+mn-lt"/>
              <a:ea typeface="+mn-ea"/>
              <a:cs typeface="+mn-cs"/>
            </a:rPr>
            <a:t>増加するが、</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か年平均で比較した場合</a:t>
          </a:r>
          <a:r>
            <a:rPr lang="ja-JP" altLang="ja-JP" sz="1100" b="0" i="0" baseline="0">
              <a:solidFill>
                <a:sysClr val="windowText" lastClr="000000"/>
              </a:solidFill>
              <a:effectLst/>
              <a:latin typeface="+mn-lt"/>
              <a:ea typeface="+mn-ea"/>
              <a:cs typeface="+mn-cs"/>
            </a:rPr>
            <a:t>前年度</a:t>
          </a:r>
          <a:r>
            <a:rPr lang="ja-JP" altLang="en-US"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改善した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今後も</a:t>
          </a:r>
          <a:r>
            <a:rPr lang="ja-JP" altLang="ja-JP" sz="1100" b="0" i="0" baseline="0">
              <a:solidFill>
                <a:sysClr val="windowText" lastClr="000000"/>
              </a:solidFill>
              <a:effectLst/>
              <a:latin typeface="+mn-lt"/>
              <a:ea typeface="+mn-ea"/>
              <a:cs typeface="+mn-cs"/>
            </a:rPr>
            <a:t>新たな施設整備などは必要最小限と</a:t>
          </a:r>
          <a:r>
            <a:rPr lang="ja-JP" altLang="en-US" sz="1100" b="0" i="0" baseline="0">
              <a:solidFill>
                <a:sysClr val="windowText" lastClr="000000"/>
              </a:solidFill>
              <a:effectLst/>
              <a:latin typeface="+mn-lt"/>
              <a:ea typeface="+mn-ea"/>
              <a:cs typeface="+mn-cs"/>
            </a:rPr>
            <a:t>しつつ</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過疎</a:t>
          </a:r>
          <a:r>
            <a:rPr lang="ja-JP" altLang="ja-JP" sz="1100" b="0" i="0" baseline="0">
              <a:solidFill>
                <a:sysClr val="windowText" lastClr="000000"/>
              </a:solidFill>
              <a:effectLst/>
              <a:latin typeface="+mn-lt"/>
              <a:ea typeface="+mn-ea"/>
              <a:cs typeface="+mn-cs"/>
            </a:rPr>
            <a:t>債など交付税措置のある有利な地方債を有効に活用しながら、実質公債費比率の上昇を抑制していく。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165312</xdr:rowOff>
    </xdr:from>
    <xdr:to>
      <xdr:col>81</xdr:col>
      <xdr:colOff>44450</xdr:colOff>
      <xdr:row>36</xdr:row>
      <xdr:rowOff>169333</xdr:rowOff>
    </xdr:to>
    <xdr:cxnSp macro="">
      <xdr:nvCxnSpPr>
        <xdr:cNvPr id="381" name="直線コネクタ 380"/>
        <xdr:cNvCxnSpPr/>
      </xdr:nvCxnSpPr>
      <xdr:spPr>
        <a:xfrm flipV="1">
          <a:off x="16179800" y="633751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3916</xdr:rowOff>
    </xdr:to>
    <xdr:cxnSp macro="">
      <xdr:nvCxnSpPr>
        <xdr:cNvPr id="384" name="直線コネクタ 383"/>
        <xdr:cNvCxnSpPr/>
      </xdr:nvCxnSpPr>
      <xdr:spPr>
        <a:xfrm flipV="1">
          <a:off x="15290800" y="63415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126577</xdr:rowOff>
    </xdr:from>
    <xdr:to>
      <xdr:col>77</xdr:col>
      <xdr:colOff>95250</xdr:colOff>
      <xdr:row>37</xdr:row>
      <xdr:rowOff>56727</xdr:rowOff>
    </xdr:to>
    <xdr:sp macro="" textlink="">
      <xdr:nvSpPr>
        <xdr:cNvPr id="385" name="フローチャート: 判断 384"/>
        <xdr:cNvSpPr/>
      </xdr:nvSpPr>
      <xdr:spPr>
        <a:xfrm>
          <a:off x="16129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41504</xdr:rowOff>
    </xdr:from>
    <xdr:ext cx="736600" cy="259045"/>
    <xdr:sp macro="" textlink="">
      <xdr:nvSpPr>
        <xdr:cNvPr id="386" name="テキスト ボックス 385"/>
        <xdr:cNvSpPr txBox="1"/>
      </xdr:nvSpPr>
      <xdr:spPr>
        <a:xfrm>
          <a:off x="15798800" y="638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165312</xdr:rowOff>
    </xdr:from>
    <xdr:to>
      <xdr:col>72</xdr:col>
      <xdr:colOff>203200</xdr:colOff>
      <xdr:row>37</xdr:row>
      <xdr:rowOff>3916</xdr:rowOff>
    </xdr:to>
    <xdr:cxnSp macro="">
      <xdr:nvCxnSpPr>
        <xdr:cNvPr id="387" name="直線コネクタ 386"/>
        <xdr:cNvCxnSpPr/>
      </xdr:nvCxnSpPr>
      <xdr:spPr>
        <a:xfrm>
          <a:off x="14401800" y="633751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128588</xdr:rowOff>
    </xdr:from>
    <xdr:to>
      <xdr:col>73</xdr:col>
      <xdr:colOff>44450</xdr:colOff>
      <xdr:row>37</xdr:row>
      <xdr:rowOff>58738</xdr:rowOff>
    </xdr:to>
    <xdr:sp macro="" textlink="">
      <xdr:nvSpPr>
        <xdr:cNvPr id="388" name="フローチャート: 判断 387"/>
        <xdr:cNvSpPr/>
      </xdr:nvSpPr>
      <xdr:spPr>
        <a:xfrm>
          <a:off x="15240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43515</xdr:rowOff>
    </xdr:from>
    <xdr:ext cx="762000" cy="259045"/>
    <xdr:sp macro="" textlink="">
      <xdr:nvSpPr>
        <xdr:cNvPr id="389" name="テキスト ボックス 388"/>
        <xdr:cNvSpPr txBox="1"/>
      </xdr:nvSpPr>
      <xdr:spPr>
        <a:xfrm>
          <a:off x="14909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36</xdr:row>
      <xdr:rowOff>165312</xdr:rowOff>
    </xdr:to>
    <xdr:cxnSp macro="">
      <xdr:nvCxnSpPr>
        <xdr:cNvPr id="390" name="直線コネクタ 389"/>
        <xdr:cNvCxnSpPr/>
      </xdr:nvCxnSpPr>
      <xdr:spPr>
        <a:xfrm>
          <a:off x="13512800" y="63214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1" name="フローチャート: 判断 390"/>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43515</xdr:rowOff>
    </xdr:from>
    <xdr:ext cx="762000" cy="259045"/>
    <xdr:sp macro="" textlink="">
      <xdr:nvSpPr>
        <xdr:cNvPr id="392" name="テキスト ボックス 391"/>
        <xdr:cNvSpPr txBox="1"/>
      </xdr:nvSpPr>
      <xdr:spPr>
        <a:xfrm>
          <a:off x="14020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3" name="フローチャート: 判断 392"/>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43515</xdr:rowOff>
    </xdr:from>
    <xdr:ext cx="762000" cy="259045"/>
    <xdr:sp macro="" textlink="">
      <xdr:nvSpPr>
        <xdr:cNvPr id="394" name="テキスト ボックス 393"/>
        <xdr:cNvSpPr txBox="1"/>
      </xdr:nvSpPr>
      <xdr:spPr>
        <a:xfrm>
          <a:off x="13131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0" name="楕円 399"/>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1" name="公債費負担の状況該当値テキスト"/>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2" name="楕円 401"/>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3" name="テキスト ボックス 402"/>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124566</xdr:rowOff>
    </xdr:from>
    <xdr:to>
      <xdr:col>73</xdr:col>
      <xdr:colOff>44450</xdr:colOff>
      <xdr:row>37</xdr:row>
      <xdr:rowOff>54716</xdr:rowOff>
    </xdr:to>
    <xdr:sp macro="" textlink="">
      <xdr:nvSpPr>
        <xdr:cNvPr id="404" name="楕円 403"/>
        <xdr:cNvSpPr/>
      </xdr:nvSpPr>
      <xdr:spPr>
        <a:xfrm>
          <a:off x="15240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64893</xdr:rowOff>
    </xdr:from>
    <xdr:ext cx="762000" cy="259045"/>
    <xdr:sp macro="" textlink="">
      <xdr:nvSpPr>
        <xdr:cNvPr id="405" name="テキスト ボックス 404"/>
        <xdr:cNvSpPr txBox="1"/>
      </xdr:nvSpPr>
      <xdr:spPr>
        <a:xfrm>
          <a:off x="14909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114512</xdr:rowOff>
    </xdr:from>
    <xdr:to>
      <xdr:col>68</xdr:col>
      <xdr:colOff>203200</xdr:colOff>
      <xdr:row>37</xdr:row>
      <xdr:rowOff>44662</xdr:rowOff>
    </xdr:to>
    <xdr:sp macro="" textlink="">
      <xdr:nvSpPr>
        <xdr:cNvPr id="406" name="楕円 405"/>
        <xdr:cNvSpPr/>
      </xdr:nvSpPr>
      <xdr:spPr>
        <a:xfrm>
          <a:off x="14351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407" name="テキスト ボックス 406"/>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98425</xdr:rowOff>
    </xdr:from>
    <xdr:to>
      <xdr:col>64</xdr:col>
      <xdr:colOff>152400</xdr:colOff>
      <xdr:row>37</xdr:row>
      <xdr:rowOff>28575</xdr:rowOff>
    </xdr:to>
    <xdr:sp macro="" textlink="">
      <xdr:nvSpPr>
        <xdr:cNvPr id="408" name="楕円 407"/>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38752</xdr:rowOff>
    </xdr:from>
    <xdr:ext cx="762000" cy="259045"/>
    <xdr:sp macro="" textlink="">
      <xdr:nvSpPr>
        <xdr:cNvPr id="409" name="テキスト ボックス 408"/>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本市は、将来負担額より充当可能財源が上回るため、「将来負担比率なし」となっている。</a:t>
          </a:r>
          <a:endParaRPr lang="ja-JP" altLang="ja-JP" sz="1400">
            <a:effectLst/>
          </a:endParaRPr>
        </a:p>
        <a:p>
          <a:pPr rtl="0"/>
          <a:r>
            <a:rPr lang="ja-JP" altLang="ja-JP" sz="1100">
              <a:solidFill>
                <a:schemeClr val="dk1"/>
              </a:solidFill>
              <a:effectLst/>
              <a:latin typeface="+mn-lt"/>
              <a:ea typeface="+mn-ea"/>
              <a:cs typeface="+mn-cs"/>
            </a:rPr>
            <a:t>　主</a:t>
          </a:r>
          <a:r>
            <a:rPr lang="ja-JP" altLang="ja-JP" sz="1100" b="0" i="0" baseline="0">
              <a:solidFill>
                <a:schemeClr val="dk1"/>
              </a:solidFill>
              <a:effectLst/>
              <a:latin typeface="+mn-lt"/>
              <a:ea typeface="+mn-ea"/>
              <a:cs typeface="+mn-cs"/>
            </a:rPr>
            <a:t>な要因は、充当可能財源等である財政調整基金や減債基金などの基金の積立や、交付税措置のある有利な地方債を活用しているためである。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今後も事業費の精査による新発債の抑制や、交付税措置のある有利な地方債の発行などを進め、公債費の適正化に努めていく。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69977</xdr:rowOff>
    </xdr:from>
    <xdr:to>
      <xdr:col>77</xdr:col>
      <xdr:colOff>95250</xdr:colOff>
      <xdr:row>15</xdr:row>
      <xdr:rowOff>127</xdr:rowOff>
    </xdr:to>
    <xdr:sp macro="" textlink="">
      <xdr:nvSpPr>
        <xdr:cNvPr id="443" name="フローチャート: 判断 442"/>
        <xdr:cNvSpPr/>
      </xdr:nvSpPr>
      <xdr:spPr>
        <a:xfrm>
          <a:off x="16129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10304</xdr:rowOff>
    </xdr:from>
    <xdr:ext cx="736600" cy="259045"/>
    <xdr:sp macro="" textlink="">
      <xdr:nvSpPr>
        <xdr:cNvPr id="444" name="テキスト ボックス 443"/>
        <xdr:cNvSpPr txBox="1"/>
      </xdr:nvSpPr>
      <xdr:spPr>
        <a:xfrm>
          <a:off x="15798800" y="223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71907</xdr:rowOff>
    </xdr:from>
    <xdr:to>
      <xdr:col>73</xdr:col>
      <xdr:colOff>44450</xdr:colOff>
      <xdr:row>15</xdr:row>
      <xdr:rowOff>2057</xdr:rowOff>
    </xdr:to>
    <xdr:sp macro="" textlink="">
      <xdr:nvSpPr>
        <xdr:cNvPr id="445" name="フローチャート: 判断 444"/>
        <xdr:cNvSpPr/>
      </xdr:nvSpPr>
      <xdr:spPr>
        <a:xfrm>
          <a:off x="15240000" y="247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12234</xdr:rowOff>
    </xdr:from>
    <xdr:ext cx="762000" cy="259045"/>
    <xdr:sp macro="" textlink="">
      <xdr:nvSpPr>
        <xdr:cNvPr id="446" name="テキスト ボックス 445"/>
        <xdr:cNvSpPr txBox="1"/>
      </xdr:nvSpPr>
      <xdr:spPr>
        <a:xfrm>
          <a:off x="14909800" y="224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73838</xdr:rowOff>
    </xdr:from>
    <xdr:to>
      <xdr:col>68</xdr:col>
      <xdr:colOff>203200</xdr:colOff>
      <xdr:row>15</xdr:row>
      <xdr:rowOff>3988</xdr:rowOff>
    </xdr:to>
    <xdr:sp macro="" textlink="">
      <xdr:nvSpPr>
        <xdr:cNvPr id="447" name="フローチャート: 判断 446"/>
        <xdr:cNvSpPr/>
      </xdr:nvSpPr>
      <xdr:spPr>
        <a:xfrm>
          <a:off x="14351000" y="247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14165</xdr:rowOff>
    </xdr:from>
    <xdr:ext cx="762000" cy="259045"/>
    <xdr:sp macro="" textlink="">
      <xdr:nvSpPr>
        <xdr:cNvPr id="448" name="テキスト ボックス 447"/>
        <xdr:cNvSpPr txBox="1"/>
      </xdr:nvSpPr>
      <xdr:spPr>
        <a:xfrm>
          <a:off x="14020800" y="224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91694</xdr:rowOff>
    </xdr:from>
    <xdr:to>
      <xdr:col>64</xdr:col>
      <xdr:colOff>152400</xdr:colOff>
      <xdr:row>15</xdr:row>
      <xdr:rowOff>21844</xdr:rowOff>
    </xdr:to>
    <xdr:sp macro="" textlink="">
      <xdr:nvSpPr>
        <xdr:cNvPr id="449" name="フローチャート: 判断 448"/>
        <xdr:cNvSpPr/>
      </xdr:nvSpPr>
      <xdr:spPr>
        <a:xfrm>
          <a:off x="13462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32021</xdr:rowOff>
    </xdr:from>
    <xdr:ext cx="762000" cy="259045"/>
    <xdr:sp macro="" textlink="">
      <xdr:nvSpPr>
        <xdr:cNvPr id="450" name="テキスト ボックス 449"/>
        <xdr:cNvSpPr txBox="1"/>
      </xdr:nvSpPr>
      <xdr:spPr>
        <a:xfrm>
          <a:off x="13131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47625</xdr:rowOff>
    </xdr:from>
    <xdr:ext cx="9099176" cy="425758"/>
    <xdr:sp macro="" textlink="">
      <xdr:nvSpPr>
        <xdr:cNvPr id="457" name="テキスト ボックス 456">
          <a:extLst>
            <a:ext uri="{FF2B5EF4-FFF2-40B4-BE49-F238E27FC236}">
              <a16:creationId xmlns:a16="http://schemas.microsoft.com/office/drawing/2014/main" id="{B7833EC5-7802-49C9-93AF-5F55205E114C}"/>
            </a:ext>
          </a:extLst>
        </xdr:cNvPr>
        <xdr:cNvSpPr txBox="1"/>
      </xdr:nvSpPr>
      <xdr:spPr>
        <a:xfrm>
          <a:off x="752475" y="450532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35,878
35,460
191.11
22,492,664
21,498,708
892,612
12,232,999
20,259,070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人件費に係る経常収支比率は、経常一般財源が</a:t>
          </a:r>
          <a:r>
            <a:rPr kumimoji="1" lang="ja-JP" altLang="en-US" sz="1100">
              <a:solidFill>
                <a:sysClr val="windowText" lastClr="000000"/>
              </a:solidFill>
              <a:effectLst/>
              <a:latin typeface="+mn-lt"/>
              <a:ea typeface="+mn-ea"/>
              <a:cs typeface="+mn-cs"/>
            </a:rPr>
            <a:t>増加した</a:t>
          </a:r>
          <a:r>
            <a:rPr kumimoji="1" lang="ja-JP" altLang="ja-JP" sz="1100">
              <a:solidFill>
                <a:sysClr val="windowText" lastClr="000000"/>
              </a:solidFill>
              <a:effectLst/>
              <a:latin typeface="+mn-lt"/>
              <a:ea typeface="+mn-ea"/>
              <a:cs typeface="+mn-cs"/>
            </a:rPr>
            <a:t>ことにより前年度より</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職員の再任用制度等による人件費の増加も見込まれるが、それを踏まえた上での</a:t>
          </a:r>
          <a:r>
            <a:rPr kumimoji="1" lang="ja-JP" altLang="en-US" sz="1100">
              <a:solidFill>
                <a:sysClr val="windowText" lastClr="000000"/>
              </a:solidFill>
              <a:effectLst/>
              <a:latin typeface="+mn-lt"/>
              <a:ea typeface="+mn-ea"/>
              <a:cs typeface="+mn-cs"/>
            </a:rPr>
            <a:t>給与の適正化</a:t>
          </a:r>
          <a:r>
            <a:rPr kumimoji="1" lang="ja-JP" altLang="ja-JP" sz="1100">
              <a:solidFill>
                <a:sysClr val="windowText" lastClr="000000"/>
              </a:solidFill>
              <a:effectLst/>
              <a:latin typeface="+mn-lt"/>
              <a:ea typeface="+mn-ea"/>
              <a:cs typeface="+mn-cs"/>
            </a:rPr>
            <a:t>や事務事業の効率化</a:t>
          </a:r>
          <a:r>
            <a:rPr kumimoji="1" lang="ja-JP" altLang="en-US" sz="1100">
              <a:solidFill>
                <a:sysClr val="windowText" lastClr="000000"/>
              </a:solidFill>
              <a:effectLst/>
              <a:latin typeface="+mn-lt"/>
              <a:ea typeface="+mn-ea"/>
              <a:cs typeface="+mn-cs"/>
            </a:rPr>
            <a:t>を図り、計画的な定員管理に取り組む。</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130810</xdr:rowOff>
    </xdr:to>
    <xdr:cxnSp macro="">
      <xdr:nvCxnSpPr>
        <xdr:cNvPr id="66" name="直線コネクタ 65"/>
        <xdr:cNvCxnSpPr/>
      </xdr:nvCxnSpPr>
      <xdr:spPr>
        <a:xfrm flipV="1">
          <a:off x="3987800" y="6398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130810</xdr:rowOff>
    </xdr:to>
    <xdr:cxnSp macro="">
      <xdr:nvCxnSpPr>
        <xdr:cNvPr id="69" name="直線コネクタ 68"/>
        <xdr:cNvCxnSpPr/>
      </xdr:nvCxnSpPr>
      <xdr:spPr>
        <a:xfrm>
          <a:off x="3098800" y="62534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81280</xdr:rowOff>
    </xdr:to>
    <xdr:cxnSp macro="">
      <xdr:nvCxnSpPr>
        <xdr:cNvPr id="72" name="直線コネクタ 71"/>
        <xdr:cNvCxnSpPr/>
      </xdr:nvCxnSpPr>
      <xdr:spPr>
        <a:xfrm>
          <a:off x="2209800" y="622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50800</xdr:rowOff>
    </xdr:to>
    <xdr:cxnSp macro="">
      <xdr:nvCxnSpPr>
        <xdr:cNvPr id="75" name="直線コネクタ 74"/>
        <xdr:cNvCxnSpPr/>
      </xdr:nvCxnSpPr>
      <xdr:spPr>
        <a:xfrm>
          <a:off x="1320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物件費については、前年度比から</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11.0%</a:t>
          </a:r>
          <a:r>
            <a:rPr kumimoji="1" lang="ja-JP" altLang="ja-JP" sz="1100">
              <a:solidFill>
                <a:sysClr val="windowText" lastClr="000000"/>
              </a:solidFill>
              <a:effectLst/>
              <a:latin typeface="+mn-lt"/>
              <a:ea typeface="+mn-ea"/>
              <a:cs typeface="+mn-cs"/>
            </a:rPr>
            <a:t>となった。類似団体平均との比較では</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％低い値である。</a:t>
          </a:r>
          <a:r>
            <a:rPr kumimoji="1" lang="ja-JP" altLang="en-US" sz="1100">
              <a:solidFill>
                <a:sysClr val="windowText" lastClr="000000"/>
              </a:solidFill>
              <a:effectLst/>
              <a:latin typeface="+mn-lt"/>
              <a:ea typeface="+mn-ea"/>
              <a:cs typeface="+mn-cs"/>
            </a:rPr>
            <a:t>放課後健全育成事業費が</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したものの</a:t>
          </a:r>
          <a:r>
            <a:rPr kumimoji="1" lang="ja-JP" altLang="ja-JP" sz="1100">
              <a:solidFill>
                <a:sysClr val="windowText" lastClr="000000"/>
              </a:solidFill>
              <a:effectLst/>
              <a:latin typeface="+mn-lt"/>
              <a:ea typeface="+mn-ea"/>
              <a:cs typeface="+mn-cs"/>
            </a:rPr>
            <a:t>、経常一般財源</a:t>
          </a:r>
          <a:r>
            <a:rPr kumimoji="1" lang="ja-JP" altLang="en-US" sz="1100">
              <a:solidFill>
                <a:sysClr val="windowText" lastClr="000000"/>
              </a:solidFill>
              <a:effectLst/>
              <a:latin typeface="+mn-lt"/>
              <a:ea typeface="+mn-ea"/>
              <a:cs typeface="+mn-cs"/>
            </a:rPr>
            <a:t>も増加</a:t>
          </a:r>
          <a:r>
            <a:rPr kumimoji="1" lang="ja-JP" altLang="ja-JP" sz="1100">
              <a:solidFill>
                <a:sysClr val="windowText" lastClr="000000"/>
              </a:solidFill>
              <a:effectLst/>
              <a:latin typeface="+mn-lt"/>
              <a:ea typeface="+mn-ea"/>
              <a:cs typeface="+mn-cs"/>
            </a:rPr>
            <a:t>したことが</a:t>
          </a:r>
          <a:r>
            <a:rPr kumimoji="1" lang="ja-JP" altLang="en-US" sz="1100">
              <a:solidFill>
                <a:sysClr val="windowText" lastClr="000000"/>
              </a:solidFill>
              <a:effectLst/>
              <a:latin typeface="+mn-lt"/>
              <a:ea typeface="+mn-ea"/>
              <a:cs typeface="+mn-cs"/>
            </a:rPr>
            <a:t>、比率が下がった</a:t>
          </a:r>
          <a:r>
            <a:rPr kumimoji="1" lang="ja-JP" altLang="ja-JP" sz="1100">
              <a:solidFill>
                <a:sysClr val="windowText" lastClr="000000"/>
              </a:solidFill>
              <a:effectLst/>
              <a:latin typeface="+mn-lt"/>
              <a:ea typeface="+mn-ea"/>
              <a:cs typeface="+mn-cs"/>
            </a:rPr>
            <a:t>主な要因である。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今後も、事務事業の見直しや、公共施設等総合管理計画に基づいて施設の統廃合、除却などの取組を進めることで　物件費の削減に取り組んでいく。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16</xdr:row>
      <xdr:rowOff>152400</xdr:rowOff>
    </xdr:to>
    <xdr:cxnSp macro="">
      <xdr:nvCxnSpPr>
        <xdr:cNvPr id="127" name="直線コネクタ 126"/>
        <xdr:cNvCxnSpPr/>
      </xdr:nvCxnSpPr>
      <xdr:spPr>
        <a:xfrm flipV="1">
          <a:off x="15671800" y="285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16</xdr:row>
      <xdr:rowOff>152400</xdr:rowOff>
    </xdr:to>
    <xdr:cxnSp macro="">
      <xdr:nvCxnSpPr>
        <xdr:cNvPr id="130" name="直線コネクタ 129"/>
        <xdr:cNvCxnSpPr/>
      </xdr:nvCxnSpPr>
      <xdr:spPr>
        <a:xfrm>
          <a:off x="14782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12700</xdr:rowOff>
    </xdr:from>
    <xdr:to>
      <xdr:col>78</xdr:col>
      <xdr:colOff>120650</xdr:colOff>
      <xdr:row>18</xdr:row>
      <xdr:rowOff>114300</xdr:rowOff>
    </xdr:to>
    <xdr:sp macro="" textlink="">
      <xdr:nvSpPr>
        <xdr:cNvPr id="131" name="フローチャート: 判断 130"/>
        <xdr:cNvSpPr/>
      </xdr:nvSpPr>
      <xdr:spPr>
        <a:xfrm>
          <a:off x="15621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32" name="テキスト ボックス 131"/>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139700</xdr:rowOff>
    </xdr:to>
    <xdr:cxnSp macro="">
      <xdr:nvCxnSpPr>
        <xdr:cNvPr id="133" name="直線コネクタ 132"/>
        <xdr:cNvCxnSpPr/>
      </xdr:nvCxnSpPr>
      <xdr:spPr>
        <a:xfrm>
          <a:off x="13893800" y="283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127000</xdr:rowOff>
    </xdr:from>
    <xdr:to>
      <xdr:col>74</xdr:col>
      <xdr:colOff>31750</xdr:colOff>
      <xdr:row>19</xdr:row>
      <xdr:rowOff>57150</xdr:rowOff>
    </xdr:to>
    <xdr:sp macro="" textlink="">
      <xdr:nvSpPr>
        <xdr:cNvPr id="134" name="フローチャート: 判断 133"/>
        <xdr:cNvSpPr/>
      </xdr:nvSpPr>
      <xdr:spPr>
        <a:xfrm>
          <a:off x="14732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35" name="テキスト ボックス 134"/>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114300</xdr:rowOff>
    </xdr:to>
    <xdr:cxnSp macro="">
      <xdr:nvCxnSpPr>
        <xdr:cNvPr id="136" name="直線コネクタ 135"/>
        <xdr:cNvCxnSpPr/>
      </xdr:nvCxnSpPr>
      <xdr:spPr>
        <a:xfrm flipV="1">
          <a:off x="13004800" y="283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101600</xdr:rowOff>
    </xdr:from>
    <xdr:to>
      <xdr:col>69</xdr:col>
      <xdr:colOff>142875</xdr:colOff>
      <xdr:row>19</xdr:row>
      <xdr:rowOff>31750</xdr:rowOff>
    </xdr:to>
    <xdr:sp macro="" textlink="">
      <xdr:nvSpPr>
        <xdr:cNvPr id="137" name="フローチャート: 判断 136"/>
        <xdr:cNvSpPr/>
      </xdr:nvSpPr>
      <xdr:spPr>
        <a:xfrm>
          <a:off x="138430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16527</xdr:rowOff>
    </xdr:from>
    <xdr:ext cx="762000" cy="259045"/>
    <xdr:sp macro="" textlink="">
      <xdr:nvSpPr>
        <xdr:cNvPr id="138" name="テキスト ボックス 137"/>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39" name="フローチャート: 判断 138"/>
        <xdr:cNvSpPr/>
      </xdr:nvSpPr>
      <xdr:spPr>
        <a:xfrm>
          <a:off x="12954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40" name="テキスト ボックス 139"/>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8" name="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41927</xdr:rowOff>
    </xdr:from>
    <xdr:ext cx="736600" cy="259045"/>
    <xdr:sp macro="" textlink="">
      <xdr:nvSpPr>
        <xdr:cNvPr id="149" name="テキスト ボックス 148"/>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51" name="テキスト ボックス 150"/>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4" name="楕円 153"/>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55" name="テキスト ボックス 154"/>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扶助費については、</a:t>
          </a:r>
          <a:r>
            <a:rPr kumimoji="1" lang="ja-JP" altLang="en-US" sz="1100">
              <a:solidFill>
                <a:sysClr val="windowText" lastClr="000000"/>
              </a:solidFill>
              <a:effectLst/>
              <a:latin typeface="+mn-lt"/>
              <a:ea typeface="+mn-ea"/>
              <a:cs typeface="+mn-cs"/>
            </a:rPr>
            <a:t>生活保護費が減少したことに加え、経常一般財源</a:t>
          </a:r>
          <a:r>
            <a:rPr kumimoji="1" lang="ja-JP" altLang="ja-JP" sz="1100">
              <a:solidFill>
                <a:sysClr val="windowText" lastClr="000000"/>
              </a:solidFill>
              <a:effectLst/>
              <a:latin typeface="+mn-lt"/>
              <a:ea typeface="+mn-ea"/>
              <a:cs typeface="+mn-cs"/>
            </a:rPr>
            <a:t>が増加したことにより、前年度から</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たものの</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より</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今後も被生活保護者の自立に向けた支援等を行い、社会保障関連経費の抑制に努める。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76200</xdr:rowOff>
    </xdr:to>
    <xdr:cxnSp macro="">
      <xdr:nvCxnSpPr>
        <xdr:cNvPr id="188" name="直線コネクタ 187"/>
        <xdr:cNvCxnSpPr/>
      </xdr:nvCxnSpPr>
      <xdr:spPr>
        <a:xfrm flipV="1">
          <a:off x="3987800" y="9944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76200</xdr:rowOff>
    </xdr:to>
    <xdr:cxnSp macro="">
      <xdr:nvCxnSpPr>
        <xdr:cNvPr id="191" name="直線コネクタ 190"/>
        <xdr:cNvCxnSpPr/>
      </xdr:nvCxnSpPr>
      <xdr:spPr>
        <a:xfrm>
          <a:off x="3098800" y="9956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12700</xdr:rowOff>
    </xdr:to>
    <xdr:cxnSp macro="">
      <xdr:nvCxnSpPr>
        <xdr:cNvPr id="194" name="直線コネクタ 193"/>
        <xdr:cNvCxnSpPr/>
      </xdr:nvCxnSpPr>
      <xdr:spPr>
        <a:xfrm>
          <a:off x="2209800" y="990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6350</xdr:rowOff>
    </xdr:from>
    <xdr:to>
      <xdr:col>15</xdr:col>
      <xdr:colOff>149225</xdr:colOff>
      <xdr:row>57</xdr:row>
      <xdr:rowOff>107950</xdr:rowOff>
    </xdr:to>
    <xdr:sp macro="" textlink="">
      <xdr:nvSpPr>
        <xdr:cNvPr id="195" name="フローチャート: 判断 194"/>
        <xdr:cNvSpPr/>
      </xdr:nvSpPr>
      <xdr:spPr>
        <a:xfrm>
          <a:off x="3048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6" name="テキスト ボックス 195"/>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133350</xdr:rowOff>
    </xdr:to>
    <xdr:cxnSp macro="">
      <xdr:nvCxnSpPr>
        <xdr:cNvPr id="197" name="直線コネクタ 196"/>
        <xdr:cNvCxnSpPr/>
      </xdr:nvCxnSpPr>
      <xdr:spPr>
        <a:xfrm>
          <a:off x="1320800" y="980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127000</xdr:rowOff>
    </xdr:from>
    <xdr:to>
      <xdr:col>11</xdr:col>
      <xdr:colOff>60325</xdr:colOff>
      <xdr:row>57</xdr:row>
      <xdr:rowOff>57150</xdr:rowOff>
    </xdr:to>
    <xdr:sp macro="" textlink="">
      <xdr:nvSpPr>
        <xdr:cNvPr id="198" name="フローチャート: 判断 197"/>
        <xdr:cNvSpPr/>
      </xdr:nvSpPr>
      <xdr:spPr>
        <a:xfrm>
          <a:off x="2159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0" name="フローチャート: 判断 199"/>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01" name="テキスト ボックス 200"/>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7" name="楕円 206"/>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8"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09" name="楕円 208"/>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0" name="テキスト ボックス 209"/>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3" name="楕円 212"/>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4" name="テキスト ボックス 213"/>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6" name="テキスト ボックス 215"/>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国民健康保険事業特別会計繰出金の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加え、</a:t>
          </a:r>
          <a:r>
            <a:rPr kumimoji="1" lang="ja-JP" altLang="ja-JP" sz="1100">
              <a:solidFill>
                <a:sysClr val="windowText" lastClr="000000"/>
              </a:solidFill>
              <a:effectLst/>
              <a:latin typeface="+mn-lt"/>
              <a:ea typeface="+mn-ea"/>
              <a:cs typeface="+mn-cs"/>
            </a:rPr>
            <a:t>経常一般財源が増加したことにより、前年度から</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特別会計においては、独立採算の原則に立ち</a:t>
          </a:r>
          <a:r>
            <a:rPr kumimoji="1" lang="ja-JP" altLang="en-US" sz="1100">
              <a:solidFill>
                <a:sysClr val="windowText" lastClr="000000"/>
              </a:solidFill>
              <a:effectLst/>
              <a:latin typeface="+mn-lt"/>
              <a:ea typeface="+mn-ea"/>
              <a:cs typeface="+mn-cs"/>
            </a:rPr>
            <a:t>返った</a:t>
          </a:r>
          <a:r>
            <a:rPr kumimoji="1" lang="ja-JP" altLang="ja-JP" sz="1100">
              <a:solidFill>
                <a:sysClr val="windowText" lastClr="000000"/>
              </a:solidFill>
              <a:effectLst/>
              <a:latin typeface="+mn-lt"/>
              <a:ea typeface="+mn-ea"/>
              <a:cs typeface="+mn-cs"/>
            </a:rPr>
            <a:t>使用料</a:t>
          </a:r>
          <a:r>
            <a:rPr kumimoji="1" lang="ja-JP" altLang="en-US" sz="1100">
              <a:solidFill>
                <a:sysClr val="windowText" lastClr="000000"/>
              </a:solidFill>
              <a:effectLst/>
              <a:latin typeface="+mn-lt"/>
              <a:ea typeface="+mn-ea"/>
              <a:cs typeface="+mn-cs"/>
            </a:rPr>
            <a:t>等の見直しによる財政健全化を図り、</a:t>
          </a:r>
          <a:r>
            <a:rPr kumimoji="1" lang="ja-JP" altLang="ja-JP" sz="1100">
              <a:solidFill>
                <a:sysClr val="windowText" lastClr="000000"/>
              </a:solidFill>
              <a:effectLst/>
              <a:latin typeface="+mn-lt"/>
              <a:ea typeface="+mn-ea"/>
              <a:cs typeface="+mn-cs"/>
            </a:rPr>
            <a:t>普通会計の負担減に努める。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56</xdr:row>
      <xdr:rowOff>12700</xdr:rowOff>
    </xdr:to>
    <xdr:cxnSp macro="">
      <xdr:nvCxnSpPr>
        <xdr:cNvPr id="251" name="直線コネクタ 250"/>
        <xdr:cNvCxnSpPr/>
      </xdr:nvCxnSpPr>
      <xdr:spPr>
        <a:xfrm flipV="1">
          <a:off x="15671800" y="955511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12700</xdr:rowOff>
    </xdr:to>
    <xdr:cxnSp macro="">
      <xdr:nvCxnSpPr>
        <xdr:cNvPr id="254" name="直線コネクタ 253"/>
        <xdr:cNvCxnSpPr/>
      </xdr:nvCxnSpPr>
      <xdr:spPr>
        <a:xfrm>
          <a:off x="14782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55" name="フローチャート: 判断 254"/>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6" name="テキスト ボックス 255"/>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112304</xdr:rowOff>
    </xdr:from>
    <xdr:to>
      <xdr:col>73</xdr:col>
      <xdr:colOff>180975</xdr:colOff>
      <xdr:row>55</xdr:row>
      <xdr:rowOff>151493</xdr:rowOff>
    </xdr:to>
    <xdr:cxnSp macro="">
      <xdr:nvCxnSpPr>
        <xdr:cNvPr id="257" name="直線コネクタ 256"/>
        <xdr:cNvCxnSpPr/>
      </xdr:nvCxnSpPr>
      <xdr:spPr>
        <a:xfrm>
          <a:off x="13893800" y="95420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8" name="フローチャート: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59" name="テキスト ボックス 258"/>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99241</xdr:rowOff>
    </xdr:from>
    <xdr:to>
      <xdr:col>69</xdr:col>
      <xdr:colOff>92075</xdr:colOff>
      <xdr:row>55</xdr:row>
      <xdr:rowOff>112304</xdr:rowOff>
    </xdr:to>
    <xdr:cxnSp macro="">
      <xdr:nvCxnSpPr>
        <xdr:cNvPr id="260" name="直線コネクタ 259"/>
        <xdr:cNvCxnSpPr/>
      </xdr:nvCxnSpPr>
      <xdr:spPr>
        <a:xfrm>
          <a:off x="13004800" y="95289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2" name="テキスト ボックス 261"/>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3" name="フローチャート: 判断 262"/>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4" name="テキスト ボックス 263"/>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74567</xdr:rowOff>
    </xdr:from>
    <xdr:to>
      <xdr:col>82</xdr:col>
      <xdr:colOff>158750</xdr:colOff>
      <xdr:row>56</xdr:row>
      <xdr:rowOff>4717</xdr:rowOff>
    </xdr:to>
    <xdr:sp macro="" textlink="">
      <xdr:nvSpPr>
        <xdr:cNvPr id="270" name="楕円 269"/>
        <xdr:cNvSpPr/>
      </xdr:nvSpPr>
      <xdr:spPr>
        <a:xfrm>
          <a:off x="164592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46644</xdr:rowOff>
    </xdr:from>
    <xdr:ext cx="762000" cy="259045"/>
    <xdr:sp macro="" textlink="">
      <xdr:nvSpPr>
        <xdr:cNvPr id="271" name="その他該当値テキスト"/>
        <xdr:cNvSpPr txBox="1"/>
      </xdr:nvSpPr>
      <xdr:spPr>
        <a:xfrm>
          <a:off x="16598900" y="947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3" name="テキスト ボックス 272"/>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61504</xdr:rowOff>
    </xdr:from>
    <xdr:to>
      <xdr:col>69</xdr:col>
      <xdr:colOff>142875</xdr:colOff>
      <xdr:row>55</xdr:row>
      <xdr:rowOff>163104</xdr:rowOff>
    </xdr:to>
    <xdr:sp macro="" textlink="">
      <xdr:nvSpPr>
        <xdr:cNvPr id="276" name="楕円 275"/>
        <xdr:cNvSpPr/>
      </xdr:nvSpPr>
      <xdr:spPr>
        <a:xfrm>
          <a:off x="13843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1831</xdr:rowOff>
    </xdr:from>
    <xdr:ext cx="762000" cy="259045"/>
    <xdr:sp macro="" textlink="">
      <xdr:nvSpPr>
        <xdr:cNvPr id="277" name="テキスト ボックス 276"/>
        <xdr:cNvSpPr txBox="1"/>
      </xdr:nvSpPr>
      <xdr:spPr>
        <a:xfrm>
          <a:off x="13512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48441</xdr:rowOff>
    </xdr:from>
    <xdr:to>
      <xdr:col>65</xdr:col>
      <xdr:colOff>53975</xdr:colOff>
      <xdr:row>55</xdr:row>
      <xdr:rowOff>150041</xdr:rowOff>
    </xdr:to>
    <xdr:sp macro="" textlink="">
      <xdr:nvSpPr>
        <xdr:cNvPr id="278" name="楕円 277"/>
        <xdr:cNvSpPr/>
      </xdr:nvSpPr>
      <xdr:spPr>
        <a:xfrm>
          <a:off x="12954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160218</xdr:rowOff>
    </xdr:from>
    <xdr:ext cx="762000" cy="259045"/>
    <xdr:sp macro="" textlink="">
      <xdr:nvSpPr>
        <xdr:cNvPr id="279" name="テキスト ボックス 278"/>
        <xdr:cNvSpPr txBox="1"/>
      </xdr:nvSpPr>
      <xdr:spPr>
        <a:xfrm>
          <a:off x="12623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補助費等については、一部事務組合への負担金が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経常一般財源が増加したことによりことにより、前年度と比較すると</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減少し</a:t>
          </a:r>
          <a:r>
            <a:rPr kumimoji="1" lang="ja-JP" altLang="en-US" sz="1100">
              <a:solidFill>
                <a:sysClr val="windowText" lastClr="000000"/>
              </a:solidFill>
              <a:effectLst/>
              <a:latin typeface="+mn-lt"/>
              <a:ea typeface="+mn-ea"/>
              <a:cs typeface="+mn-cs"/>
            </a:rPr>
            <a:t>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　今後も、補助団体等の財政状況を調査し、実績・効果の低い事業の縮小・廃止を行うなど、補助費等の縮減に努める。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24130</xdr:rowOff>
    </xdr:to>
    <xdr:cxnSp macro="">
      <xdr:nvCxnSpPr>
        <xdr:cNvPr id="309" name="直線コネクタ 308"/>
        <xdr:cNvCxnSpPr/>
      </xdr:nvCxnSpPr>
      <xdr:spPr>
        <a:xfrm flipV="1">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33274</xdr:rowOff>
    </xdr:to>
    <xdr:cxnSp macro="">
      <xdr:nvCxnSpPr>
        <xdr:cNvPr id="312" name="直線コネクタ 311"/>
        <xdr:cNvCxnSpPr/>
      </xdr:nvCxnSpPr>
      <xdr:spPr>
        <a:xfrm flipV="1">
          <a:off x="14782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4" name="テキスト ボックス 31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60706</xdr:rowOff>
    </xdr:to>
    <xdr:cxnSp macro="">
      <xdr:nvCxnSpPr>
        <xdr:cNvPr id="315" name="直線コネクタ 314"/>
        <xdr:cNvCxnSpPr/>
      </xdr:nvCxnSpPr>
      <xdr:spPr>
        <a:xfrm flipV="1">
          <a:off x="13893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7" name="テキスト ボックス 316"/>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60706</xdr:rowOff>
    </xdr:to>
    <xdr:cxnSp macro="">
      <xdr:nvCxnSpPr>
        <xdr:cNvPr id="318" name="直線コネクタ 317"/>
        <xdr:cNvCxnSpPr/>
      </xdr:nvCxnSpPr>
      <xdr:spPr>
        <a:xfrm>
          <a:off x="13004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9" name="フローチャート: 判断 318"/>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0" name="テキスト ボックス 319"/>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1" name="フローチャート: 判断 320"/>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2" name="テキスト ボックス 321"/>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8" name="楕円 32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29"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0" name="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2" name="楕円 331"/>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3" name="テキスト ボックス 332"/>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4" name="楕円 333"/>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5" name="テキスト ボックス 334"/>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6" name="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公債費については、</a:t>
          </a:r>
          <a:r>
            <a:rPr kumimoji="1" lang="ja-JP" altLang="en-US" sz="1100">
              <a:solidFill>
                <a:sysClr val="windowText" lastClr="000000"/>
              </a:solidFill>
              <a:effectLst/>
              <a:latin typeface="+mn-lt"/>
              <a:ea typeface="+mn-ea"/>
              <a:cs typeface="+mn-cs"/>
            </a:rPr>
            <a:t>消防施設整備や小学校体育館大規模改修事業実施に活用した緊急防災・減災事業債の元金の償還開始に伴い公債費は増加したが、それ以上に</a:t>
          </a:r>
          <a:r>
            <a:rPr kumimoji="1" lang="ja-JP" altLang="ja-JP" sz="1100">
              <a:solidFill>
                <a:sysClr val="windowText" lastClr="000000"/>
              </a:solidFill>
              <a:effectLst/>
              <a:latin typeface="+mn-lt"/>
              <a:ea typeface="+mn-ea"/>
              <a:cs typeface="+mn-cs"/>
            </a:rPr>
            <a:t>経常一般財源が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したため、前年度から</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％減少し、類似団体平均との差も</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に縮まった。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も計画的な事業実施や新規地方債発行額の抑制、償還期間の調整などによって比率の改善に努める。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8128</xdr:rowOff>
    </xdr:to>
    <xdr:cxnSp macro="">
      <xdr:nvCxnSpPr>
        <xdr:cNvPr id="367" name="直線コネクタ 366"/>
        <xdr:cNvCxnSpPr/>
      </xdr:nvCxnSpPr>
      <xdr:spPr>
        <a:xfrm flipV="1">
          <a:off x="3987800" y="130246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xdr:rowOff>
    </xdr:from>
    <xdr:to>
      <xdr:col>19</xdr:col>
      <xdr:colOff>187325</xdr:colOff>
      <xdr:row>76</xdr:row>
      <xdr:rowOff>40132</xdr:rowOff>
    </xdr:to>
    <xdr:cxnSp macro="">
      <xdr:nvCxnSpPr>
        <xdr:cNvPr id="370" name="直線コネクタ 369"/>
        <xdr:cNvCxnSpPr/>
      </xdr:nvCxnSpPr>
      <xdr:spPr>
        <a:xfrm flipV="1">
          <a:off x="3098800" y="13038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101346</xdr:rowOff>
    </xdr:from>
    <xdr:to>
      <xdr:col>20</xdr:col>
      <xdr:colOff>38100</xdr:colOff>
      <xdr:row>76</xdr:row>
      <xdr:rowOff>31496</xdr:rowOff>
    </xdr:to>
    <xdr:sp macro="" textlink="">
      <xdr:nvSpPr>
        <xdr:cNvPr id="371" name="フローチャート: 判断 370"/>
        <xdr:cNvSpPr/>
      </xdr:nvSpPr>
      <xdr:spPr>
        <a:xfrm>
          <a:off x="3937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72" name="テキスト ボックス 371"/>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42418</xdr:rowOff>
    </xdr:to>
    <xdr:cxnSp macro="">
      <xdr:nvCxnSpPr>
        <xdr:cNvPr id="373" name="直線コネクタ 372"/>
        <xdr:cNvCxnSpPr/>
      </xdr:nvCxnSpPr>
      <xdr:spPr>
        <a:xfrm flipV="1">
          <a:off x="2209800" y="130703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105918</xdr:rowOff>
    </xdr:from>
    <xdr:to>
      <xdr:col>15</xdr:col>
      <xdr:colOff>149225</xdr:colOff>
      <xdr:row>76</xdr:row>
      <xdr:rowOff>36069</xdr:rowOff>
    </xdr:to>
    <xdr:sp macro="" textlink="">
      <xdr:nvSpPr>
        <xdr:cNvPr id="374" name="フローチャート: 判断 373"/>
        <xdr:cNvSpPr/>
      </xdr:nvSpPr>
      <xdr:spPr>
        <a:xfrm>
          <a:off x="3048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75" name="テキスト ボックス 374"/>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42418</xdr:rowOff>
    </xdr:to>
    <xdr:cxnSp macro="">
      <xdr:nvCxnSpPr>
        <xdr:cNvPr id="376" name="直線コネクタ 375"/>
        <xdr:cNvCxnSpPr/>
      </xdr:nvCxnSpPr>
      <xdr:spPr>
        <a:xfrm>
          <a:off x="1320800" y="1306576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103632</xdr:rowOff>
    </xdr:from>
    <xdr:to>
      <xdr:col>11</xdr:col>
      <xdr:colOff>60325</xdr:colOff>
      <xdr:row>76</xdr:row>
      <xdr:rowOff>33781</xdr:rowOff>
    </xdr:to>
    <xdr:sp macro="" textlink="">
      <xdr:nvSpPr>
        <xdr:cNvPr id="377" name="フローチャート: 判断 376"/>
        <xdr:cNvSpPr/>
      </xdr:nvSpPr>
      <xdr:spPr>
        <a:xfrm>
          <a:off x="2159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43959</xdr:rowOff>
    </xdr:from>
    <xdr:ext cx="762000" cy="259045"/>
    <xdr:sp macro="" textlink="">
      <xdr:nvSpPr>
        <xdr:cNvPr id="378" name="テキスト ボックス 377"/>
        <xdr:cNvSpPr txBox="1"/>
      </xdr:nvSpPr>
      <xdr:spPr>
        <a:xfrm>
          <a:off x="1828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103632</xdr:rowOff>
    </xdr:from>
    <xdr:to>
      <xdr:col>6</xdr:col>
      <xdr:colOff>171450</xdr:colOff>
      <xdr:row>76</xdr:row>
      <xdr:rowOff>33781</xdr:rowOff>
    </xdr:to>
    <xdr:sp macro="" textlink="">
      <xdr:nvSpPr>
        <xdr:cNvPr id="379" name="フローチャート: 判断 378"/>
        <xdr:cNvSpPr/>
      </xdr:nvSpPr>
      <xdr:spPr>
        <a:xfrm>
          <a:off x="1270000" y="12962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43959</xdr:rowOff>
    </xdr:from>
    <xdr:ext cx="762000" cy="259045"/>
    <xdr:sp macro="" textlink="">
      <xdr:nvSpPr>
        <xdr:cNvPr id="380" name="テキスト ボックス 379"/>
        <xdr:cNvSpPr txBox="1"/>
      </xdr:nvSpPr>
      <xdr:spPr>
        <a:xfrm>
          <a:off x="939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6" name="楕円 385"/>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87140</xdr:rowOff>
    </xdr:from>
    <xdr:ext cx="762000" cy="259045"/>
    <xdr:sp macro="" textlink="">
      <xdr:nvSpPr>
        <xdr:cNvPr id="387" name="公債費該当値テキスト"/>
        <xdr:cNvSpPr txBox="1"/>
      </xdr:nvSpPr>
      <xdr:spPr>
        <a:xfrm>
          <a:off x="4914900" y="129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128778</xdr:rowOff>
    </xdr:from>
    <xdr:to>
      <xdr:col>20</xdr:col>
      <xdr:colOff>38100</xdr:colOff>
      <xdr:row>76</xdr:row>
      <xdr:rowOff>58928</xdr:rowOff>
    </xdr:to>
    <xdr:sp macro="" textlink="">
      <xdr:nvSpPr>
        <xdr:cNvPr id="388" name="楕円 387"/>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43705</xdr:rowOff>
    </xdr:from>
    <xdr:ext cx="736600" cy="259045"/>
    <xdr:sp macro="" textlink="">
      <xdr:nvSpPr>
        <xdr:cNvPr id="389" name="テキスト ボックス 388"/>
        <xdr:cNvSpPr txBox="1"/>
      </xdr:nvSpPr>
      <xdr:spPr>
        <a:xfrm>
          <a:off x="3606800" y="1307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90" name="楕円 389"/>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75709</xdr:rowOff>
    </xdr:from>
    <xdr:ext cx="762000" cy="259045"/>
    <xdr:sp macro="" textlink="">
      <xdr:nvSpPr>
        <xdr:cNvPr id="391" name="テキスト ボックス 390"/>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163068</xdr:rowOff>
    </xdr:from>
    <xdr:to>
      <xdr:col>11</xdr:col>
      <xdr:colOff>60325</xdr:colOff>
      <xdr:row>76</xdr:row>
      <xdr:rowOff>93218</xdr:rowOff>
    </xdr:to>
    <xdr:sp macro="" textlink="">
      <xdr:nvSpPr>
        <xdr:cNvPr id="392" name="楕円 391"/>
        <xdr:cNvSpPr/>
      </xdr:nvSpPr>
      <xdr:spPr>
        <a:xfrm>
          <a:off x="2159000" y="130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77995</xdr:rowOff>
    </xdr:from>
    <xdr:ext cx="762000" cy="259045"/>
    <xdr:sp macro="" textlink="">
      <xdr:nvSpPr>
        <xdr:cNvPr id="393" name="テキスト ボックス 392"/>
        <xdr:cNvSpPr txBox="1"/>
      </xdr:nvSpPr>
      <xdr:spPr>
        <a:xfrm>
          <a:off x="1828800" y="1310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4" name="楕円 393"/>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71138</xdr:rowOff>
    </xdr:from>
    <xdr:ext cx="762000" cy="259045"/>
    <xdr:sp macro="" textlink="">
      <xdr:nvSpPr>
        <xdr:cNvPr id="395" name="テキスト ボックス 394"/>
        <xdr:cNvSpPr txBox="1"/>
      </xdr:nvSpPr>
      <xdr:spPr>
        <a:xfrm>
          <a:off x="939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人件費や繰出金の比率低下が要因となり前年度比</a:t>
          </a:r>
          <a:r>
            <a:rPr kumimoji="1" lang="en-US" altLang="ja-JP" sz="1100">
              <a:solidFill>
                <a:sysClr val="windowText" lastClr="000000"/>
              </a:solidFill>
              <a:effectLst/>
              <a:latin typeface="+mn-lt"/>
              <a:ea typeface="+mn-ea"/>
              <a:cs typeface="+mn-cs"/>
            </a:rPr>
            <a:t>3.2%</a:t>
          </a:r>
          <a:r>
            <a:rPr kumimoji="1" lang="ja-JP" altLang="en-US" sz="1100">
              <a:solidFill>
                <a:sysClr val="windowText" lastClr="000000"/>
              </a:solidFill>
              <a:effectLst/>
              <a:latin typeface="+mn-lt"/>
              <a:ea typeface="+mn-ea"/>
              <a:cs typeface="+mn-cs"/>
            </a:rPr>
            <a:t>低下し、類似団体平均値を下回っている。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合併前からの</a:t>
          </a:r>
          <a:r>
            <a:rPr kumimoji="1" lang="ja-JP" altLang="ja-JP" sz="1100">
              <a:solidFill>
                <a:sysClr val="windowText" lastClr="000000"/>
              </a:solidFill>
              <a:effectLst/>
              <a:latin typeface="+mn-lt"/>
              <a:ea typeface="+mn-ea"/>
              <a:cs typeface="+mn-cs"/>
            </a:rPr>
            <a:t>老朽化した</a:t>
          </a:r>
          <a:r>
            <a:rPr kumimoji="1" lang="ja-JP" altLang="en-US" sz="1100">
              <a:solidFill>
                <a:sysClr val="windowText" lastClr="000000"/>
              </a:solidFill>
              <a:effectLst/>
              <a:latin typeface="+mn-lt"/>
              <a:ea typeface="+mn-ea"/>
              <a:cs typeface="+mn-cs"/>
            </a:rPr>
            <a:t>多くの</a:t>
          </a:r>
          <a:r>
            <a:rPr kumimoji="1" lang="ja-JP" altLang="ja-JP" sz="1100">
              <a:solidFill>
                <a:sysClr val="windowText" lastClr="000000"/>
              </a:solidFill>
              <a:effectLst/>
              <a:latin typeface="+mn-lt"/>
              <a:ea typeface="+mn-ea"/>
              <a:cs typeface="+mn-cs"/>
            </a:rPr>
            <a:t>施設</a:t>
          </a:r>
          <a:r>
            <a:rPr kumimoji="1" lang="ja-JP" altLang="en-US" sz="1100">
              <a:solidFill>
                <a:sysClr val="windowText" lastClr="000000"/>
              </a:solidFill>
              <a:effectLst/>
              <a:latin typeface="+mn-lt"/>
              <a:ea typeface="+mn-ea"/>
              <a:cs typeface="+mn-cs"/>
            </a:rPr>
            <a:t>を有しており、今後も物件費や維持補修費</a:t>
          </a:r>
          <a:r>
            <a:rPr kumimoji="1" lang="ja-JP" altLang="ja-JP" sz="1100">
              <a:solidFill>
                <a:sysClr val="windowText" lastClr="000000"/>
              </a:solidFill>
              <a:effectLst/>
              <a:latin typeface="+mn-lt"/>
              <a:ea typeface="+mn-ea"/>
              <a:cs typeface="+mn-cs"/>
            </a:rPr>
            <a:t>の増加が見込まれるため、引き続き施設の統廃合を推進し、経常経費の抑制に努める。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80</xdr:row>
      <xdr:rowOff>35561</xdr:rowOff>
    </xdr:to>
    <xdr:cxnSp macro="">
      <xdr:nvCxnSpPr>
        <xdr:cNvPr id="426" name="直線コネクタ 425"/>
        <xdr:cNvCxnSpPr/>
      </xdr:nvCxnSpPr>
      <xdr:spPr>
        <a:xfrm flipV="1">
          <a:off x="15671800" y="13605256"/>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80</xdr:row>
      <xdr:rowOff>35561</xdr:rowOff>
    </xdr:to>
    <xdr:cxnSp macro="">
      <xdr:nvCxnSpPr>
        <xdr:cNvPr id="429" name="直線コネクタ 428"/>
        <xdr:cNvCxnSpPr/>
      </xdr:nvCxnSpPr>
      <xdr:spPr>
        <a:xfrm>
          <a:off x="14782800" y="135778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28194</xdr:rowOff>
    </xdr:from>
    <xdr:to>
      <xdr:col>78</xdr:col>
      <xdr:colOff>120650</xdr:colOff>
      <xdr:row>79</xdr:row>
      <xdr:rowOff>129794</xdr:rowOff>
    </xdr:to>
    <xdr:sp macro="" textlink="">
      <xdr:nvSpPr>
        <xdr:cNvPr id="430" name="フローチャート: 判断 429"/>
        <xdr:cNvSpPr/>
      </xdr:nvSpPr>
      <xdr:spPr>
        <a:xfrm>
          <a:off x="15621000" y="1357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139971</xdr:rowOff>
    </xdr:from>
    <xdr:ext cx="736600" cy="259045"/>
    <xdr:sp macro="" textlink="">
      <xdr:nvSpPr>
        <xdr:cNvPr id="431" name="テキスト ボックス 430"/>
        <xdr:cNvSpPr txBox="1"/>
      </xdr:nvSpPr>
      <xdr:spPr>
        <a:xfrm>
          <a:off x="15290800" y="133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33274</xdr:rowOff>
    </xdr:to>
    <xdr:cxnSp macro="">
      <xdr:nvCxnSpPr>
        <xdr:cNvPr id="432" name="直線コネクタ 431"/>
        <xdr:cNvCxnSpPr/>
      </xdr:nvCxnSpPr>
      <xdr:spPr>
        <a:xfrm>
          <a:off x="13893800" y="135229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69342</xdr:rowOff>
    </xdr:from>
    <xdr:to>
      <xdr:col>74</xdr:col>
      <xdr:colOff>31750</xdr:colOff>
      <xdr:row>79</xdr:row>
      <xdr:rowOff>170942</xdr:rowOff>
    </xdr:to>
    <xdr:sp macro="" textlink="">
      <xdr:nvSpPr>
        <xdr:cNvPr id="433" name="フローチャート: 判断 432"/>
        <xdr:cNvSpPr/>
      </xdr:nvSpPr>
      <xdr:spPr>
        <a:xfrm>
          <a:off x="14732000" y="1361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34" name="テキスト ボックス 433"/>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149861</xdr:rowOff>
    </xdr:to>
    <xdr:cxnSp macro="">
      <xdr:nvCxnSpPr>
        <xdr:cNvPr id="435" name="直線コネクタ 434"/>
        <xdr:cNvCxnSpPr/>
      </xdr:nvCxnSpPr>
      <xdr:spPr>
        <a:xfrm>
          <a:off x="13004800" y="134452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41911</xdr:rowOff>
    </xdr:from>
    <xdr:to>
      <xdr:col>69</xdr:col>
      <xdr:colOff>142875</xdr:colOff>
      <xdr:row>79</xdr:row>
      <xdr:rowOff>143511</xdr:rowOff>
    </xdr:to>
    <xdr:sp macro="" textlink="">
      <xdr:nvSpPr>
        <xdr:cNvPr id="436" name="フローチャート: 判断 435"/>
        <xdr:cNvSpPr/>
      </xdr:nvSpPr>
      <xdr:spPr>
        <a:xfrm>
          <a:off x="13843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37" name="テキスト ボックス 436"/>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38" name="フローチャート: 判断 437"/>
        <xdr:cNvSpPr/>
      </xdr:nvSpPr>
      <xdr:spPr>
        <a:xfrm>
          <a:off x="12954000" y="135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39" name="テキスト ボックス 438"/>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5" name="楕円 444"/>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6"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47" name="楕円 446"/>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48" name="テキスト ボックス 447"/>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49" name="楕円 448"/>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94251</xdr:rowOff>
    </xdr:from>
    <xdr:ext cx="762000" cy="259045"/>
    <xdr:sp macro="" textlink="">
      <xdr:nvSpPr>
        <xdr:cNvPr id="450" name="テキスト ボックス 449"/>
        <xdr:cNvSpPr txBox="1"/>
      </xdr:nvSpPr>
      <xdr:spPr>
        <a:xfrm>
          <a:off x="14401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1" name="楕円 450"/>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39388</xdr:rowOff>
    </xdr:from>
    <xdr:ext cx="762000" cy="259045"/>
    <xdr:sp macro="" textlink="">
      <xdr:nvSpPr>
        <xdr:cNvPr id="452" name="テキスト ボックス 451"/>
        <xdr:cNvSpPr txBox="1"/>
      </xdr:nvSpPr>
      <xdr:spPr>
        <a:xfrm>
          <a:off x="13512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3" name="楕円 452"/>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133114</xdr:rowOff>
    </xdr:from>
    <xdr:ext cx="762000" cy="259045"/>
    <xdr:sp macro="" textlink="">
      <xdr:nvSpPr>
        <xdr:cNvPr id="454" name="テキスト ボックス 453"/>
        <xdr:cNvSpPr txBox="1"/>
      </xdr:nvSpPr>
      <xdr:spPr>
        <a:xfrm>
          <a:off x="12623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12840</xdr:rowOff>
    </xdr:from>
    <xdr:to>
      <xdr:col>29</xdr:col>
      <xdr:colOff>127000</xdr:colOff>
      <xdr:row>17</xdr:row>
      <xdr:rowOff>18136</xdr:rowOff>
    </xdr:to>
    <xdr:cxnSp macro="">
      <xdr:nvCxnSpPr>
        <xdr:cNvPr id="50" name="直線コネクタ 49"/>
        <xdr:cNvCxnSpPr/>
      </xdr:nvCxnSpPr>
      <xdr:spPr bwMode="auto">
        <a:xfrm flipV="1">
          <a:off x="5003800" y="2975115"/>
          <a:ext cx="647700" cy="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9487</xdr:rowOff>
    </xdr:from>
    <xdr:to>
      <xdr:col>26</xdr:col>
      <xdr:colOff>50800</xdr:colOff>
      <xdr:row>17</xdr:row>
      <xdr:rowOff>18136</xdr:rowOff>
    </xdr:to>
    <xdr:cxnSp macro="">
      <xdr:nvCxnSpPr>
        <xdr:cNvPr id="53" name="直線コネクタ 52"/>
        <xdr:cNvCxnSpPr/>
      </xdr:nvCxnSpPr>
      <xdr:spPr bwMode="auto">
        <a:xfrm>
          <a:off x="4305300" y="2971762"/>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168135</xdr:rowOff>
    </xdr:from>
    <xdr:to>
      <xdr:col>26</xdr:col>
      <xdr:colOff>101600</xdr:colOff>
      <xdr:row>17</xdr:row>
      <xdr:rowOff>98285</xdr:rowOff>
    </xdr:to>
    <xdr:sp macro="" textlink="">
      <xdr:nvSpPr>
        <xdr:cNvPr id="54" name="フローチャート: 判断 53"/>
        <xdr:cNvSpPr/>
      </xdr:nvSpPr>
      <xdr:spPr bwMode="auto">
        <a:xfrm>
          <a:off x="4953000" y="2958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83062</xdr:rowOff>
    </xdr:from>
    <xdr:ext cx="736600" cy="259045"/>
    <xdr:sp macro="" textlink="">
      <xdr:nvSpPr>
        <xdr:cNvPr id="55" name="テキスト ボックス 54"/>
        <xdr:cNvSpPr txBox="1"/>
      </xdr:nvSpPr>
      <xdr:spPr>
        <a:xfrm>
          <a:off x="4622800" y="30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9487</xdr:rowOff>
    </xdr:from>
    <xdr:to>
      <xdr:col>22</xdr:col>
      <xdr:colOff>114300</xdr:colOff>
      <xdr:row>17</xdr:row>
      <xdr:rowOff>42710</xdr:rowOff>
    </xdr:to>
    <xdr:cxnSp macro="">
      <xdr:nvCxnSpPr>
        <xdr:cNvPr id="56" name="直線コネクタ 55"/>
        <xdr:cNvCxnSpPr/>
      </xdr:nvCxnSpPr>
      <xdr:spPr bwMode="auto">
        <a:xfrm flipV="1">
          <a:off x="3606800" y="2971762"/>
          <a:ext cx="698500" cy="33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17310</xdr:rowOff>
    </xdr:from>
    <xdr:to>
      <xdr:col>22</xdr:col>
      <xdr:colOff>165100</xdr:colOff>
      <xdr:row>17</xdr:row>
      <xdr:rowOff>118910</xdr:rowOff>
    </xdr:to>
    <xdr:sp macro="" textlink="">
      <xdr:nvSpPr>
        <xdr:cNvPr id="57" name="フローチャート: 判断 56"/>
        <xdr:cNvSpPr/>
      </xdr:nvSpPr>
      <xdr:spPr bwMode="auto">
        <a:xfrm>
          <a:off x="4254500" y="2979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103687</xdr:rowOff>
    </xdr:from>
    <xdr:ext cx="762000" cy="259045"/>
    <xdr:sp macro="" textlink="">
      <xdr:nvSpPr>
        <xdr:cNvPr id="58" name="テキスト ボックス 57"/>
        <xdr:cNvSpPr txBox="1"/>
      </xdr:nvSpPr>
      <xdr:spPr>
        <a:xfrm>
          <a:off x="3924300" y="306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42710</xdr:rowOff>
    </xdr:from>
    <xdr:to>
      <xdr:col>18</xdr:col>
      <xdr:colOff>177800</xdr:colOff>
      <xdr:row>17</xdr:row>
      <xdr:rowOff>67627</xdr:rowOff>
    </xdr:to>
    <xdr:cxnSp macro="">
      <xdr:nvCxnSpPr>
        <xdr:cNvPr id="59" name="直線コネクタ 58"/>
        <xdr:cNvCxnSpPr/>
      </xdr:nvCxnSpPr>
      <xdr:spPr bwMode="auto">
        <a:xfrm flipV="1">
          <a:off x="2908300" y="3004985"/>
          <a:ext cx="698500" cy="2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65646</xdr:rowOff>
    </xdr:from>
    <xdr:to>
      <xdr:col>19</xdr:col>
      <xdr:colOff>38100</xdr:colOff>
      <xdr:row>17</xdr:row>
      <xdr:rowOff>167246</xdr:rowOff>
    </xdr:to>
    <xdr:sp macro="" textlink="">
      <xdr:nvSpPr>
        <xdr:cNvPr id="60" name="フローチャート: 判断 59"/>
        <xdr:cNvSpPr/>
      </xdr:nvSpPr>
      <xdr:spPr bwMode="auto">
        <a:xfrm>
          <a:off x="3556000" y="3027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152023</xdr:rowOff>
    </xdr:from>
    <xdr:ext cx="762000" cy="259045"/>
    <xdr:sp macro="" textlink="">
      <xdr:nvSpPr>
        <xdr:cNvPr id="61" name="テキスト ボックス 60"/>
        <xdr:cNvSpPr txBox="1"/>
      </xdr:nvSpPr>
      <xdr:spPr>
        <a:xfrm>
          <a:off x="3225800" y="311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83680</xdr:rowOff>
    </xdr:from>
    <xdr:to>
      <xdr:col>15</xdr:col>
      <xdr:colOff>101600</xdr:colOff>
      <xdr:row>18</xdr:row>
      <xdr:rowOff>13830</xdr:rowOff>
    </xdr:to>
    <xdr:sp macro="" textlink="">
      <xdr:nvSpPr>
        <xdr:cNvPr id="62" name="フローチャート: 判断 61"/>
        <xdr:cNvSpPr/>
      </xdr:nvSpPr>
      <xdr:spPr bwMode="auto">
        <a:xfrm>
          <a:off x="2857500" y="304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170057</xdr:rowOff>
    </xdr:from>
    <xdr:ext cx="762000" cy="259045"/>
    <xdr:sp macro="" textlink="">
      <xdr:nvSpPr>
        <xdr:cNvPr id="63" name="テキスト ボックス 62"/>
        <xdr:cNvSpPr txBox="1"/>
      </xdr:nvSpPr>
      <xdr:spPr>
        <a:xfrm>
          <a:off x="2527300" y="313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133490</xdr:rowOff>
    </xdr:from>
    <xdr:to>
      <xdr:col>29</xdr:col>
      <xdr:colOff>177800</xdr:colOff>
      <xdr:row>17</xdr:row>
      <xdr:rowOff>63640</xdr:rowOff>
    </xdr:to>
    <xdr:sp macro="" textlink="">
      <xdr:nvSpPr>
        <xdr:cNvPr id="69" name="楕円 68"/>
        <xdr:cNvSpPr/>
      </xdr:nvSpPr>
      <xdr:spPr bwMode="auto">
        <a:xfrm>
          <a:off x="5600700" y="292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105567</xdr:rowOff>
    </xdr:from>
    <xdr:ext cx="762000" cy="259045"/>
    <xdr:sp macro="" textlink="">
      <xdr:nvSpPr>
        <xdr:cNvPr id="70" name="人口1人当たり決算額の推移該当値テキスト130"/>
        <xdr:cNvSpPr txBox="1"/>
      </xdr:nvSpPr>
      <xdr:spPr>
        <a:xfrm>
          <a:off x="5740400" y="289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138786</xdr:rowOff>
    </xdr:from>
    <xdr:to>
      <xdr:col>26</xdr:col>
      <xdr:colOff>101600</xdr:colOff>
      <xdr:row>17</xdr:row>
      <xdr:rowOff>68936</xdr:rowOff>
    </xdr:to>
    <xdr:sp macro="" textlink="">
      <xdr:nvSpPr>
        <xdr:cNvPr id="71" name="楕円 70"/>
        <xdr:cNvSpPr/>
      </xdr:nvSpPr>
      <xdr:spPr bwMode="auto">
        <a:xfrm>
          <a:off x="4953000" y="292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79113</xdr:rowOff>
    </xdr:from>
    <xdr:ext cx="736600" cy="259045"/>
    <xdr:sp macro="" textlink="">
      <xdr:nvSpPr>
        <xdr:cNvPr id="72" name="テキスト ボックス 71"/>
        <xdr:cNvSpPr txBox="1"/>
      </xdr:nvSpPr>
      <xdr:spPr>
        <a:xfrm>
          <a:off x="4622800" y="269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130137</xdr:rowOff>
    </xdr:from>
    <xdr:to>
      <xdr:col>22</xdr:col>
      <xdr:colOff>165100</xdr:colOff>
      <xdr:row>17</xdr:row>
      <xdr:rowOff>60287</xdr:rowOff>
    </xdr:to>
    <xdr:sp macro="" textlink="">
      <xdr:nvSpPr>
        <xdr:cNvPr id="73" name="楕円 72"/>
        <xdr:cNvSpPr/>
      </xdr:nvSpPr>
      <xdr:spPr bwMode="auto">
        <a:xfrm>
          <a:off x="4254500" y="292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70464</xdr:rowOff>
    </xdr:from>
    <xdr:ext cx="762000" cy="259045"/>
    <xdr:sp macro="" textlink="">
      <xdr:nvSpPr>
        <xdr:cNvPr id="74" name="テキスト ボックス 73"/>
        <xdr:cNvSpPr txBox="1"/>
      </xdr:nvSpPr>
      <xdr:spPr>
        <a:xfrm>
          <a:off x="3924300" y="268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163360</xdr:rowOff>
    </xdr:from>
    <xdr:to>
      <xdr:col>19</xdr:col>
      <xdr:colOff>38100</xdr:colOff>
      <xdr:row>17</xdr:row>
      <xdr:rowOff>93510</xdr:rowOff>
    </xdr:to>
    <xdr:sp macro="" textlink="">
      <xdr:nvSpPr>
        <xdr:cNvPr id="75" name="楕円 74"/>
        <xdr:cNvSpPr/>
      </xdr:nvSpPr>
      <xdr:spPr bwMode="auto">
        <a:xfrm>
          <a:off x="3556000" y="295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103687</xdr:rowOff>
    </xdr:from>
    <xdr:ext cx="762000" cy="259045"/>
    <xdr:sp macro="" textlink="">
      <xdr:nvSpPr>
        <xdr:cNvPr id="76" name="テキスト ボックス 75"/>
        <xdr:cNvSpPr txBox="1"/>
      </xdr:nvSpPr>
      <xdr:spPr>
        <a:xfrm>
          <a:off x="3225800" y="272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16827</xdr:rowOff>
    </xdr:from>
    <xdr:to>
      <xdr:col>15</xdr:col>
      <xdr:colOff>101600</xdr:colOff>
      <xdr:row>17</xdr:row>
      <xdr:rowOff>118427</xdr:rowOff>
    </xdr:to>
    <xdr:sp macro="" textlink="">
      <xdr:nvSpPr>
        <xdr:cNvPr id="77" name="楕円 76"/>
        <xdr:cNvSpPr/>
      </xdr:nvSpPr>
      <xdr:spPr bwMode="auto">
        <a:xfrm>
          <a:off x="2857500" y="2979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128604</xdr:rowOff>
    </xdr:from>
    <xdr:ext cx="762000" cy="259045"/>
    <xdr:sp macro="" textlink="">
      <xdr:nvSpPr>
        <xdr:cNvPr id="78" name="テキスト ボックス 77"/>
        <xdr:cNvSpPr txBox="1"/>
      </xdr:nvSpPr>
      <xdr:spPr>
        <a:xfrm>
          <a:off x="2527300" y="274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6692</xdr:rowOff>
    </xdr:from>
    <xdr:to>
      <xdr:col>29</xdr:col>
      <xdr:colOff>127000</xdr:colOff>
      <xdr:row>38</xdr:row>
      <xdr:rowOff>13508</xdr:rowOff>
    </xdr:to>
    <xdr:cxnSp macro="">
      <xdr:nvCxnSpPr>
        <xdr:cNvPr id="112" name="直線コネクタ 111"/>
        <xdr:cNvCxnSpPr/>
      </xdr:nvCxnSpPr>
      <xdr:spPr bwMode="auto">
        <a:xfrm flipV="1">
          <a:off x="5003800" y="7474292"/>
          <a:ext cx="647700" cy="6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339522</xdr:rowOff>
    </xdr:from>
    <xdr:to>
      <xdr:col>26</xdr:col>
      <xdr:colOff>50800</xdr:colOff>
      <xdr:row>38</xdr:row>
      <xdr:rowOff>13508</xdr:rowOff>
    </xdr:to>
    <xdr:cxnSp macro="">
      <xdr:nvCxnSpPr>
        <xdr:cNvPr id="115" name="直線コネクタ 114"/>
        <xdr:cNvCxnSpPr/>
      </xdr:nvCxnSpPr>
      <xdr:spPr bwMode="auto">
        <a:xfrm>
          <a:off x="4305300" y="7464222"/>
          <a:ext cx="698500" cy="1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293226</xdr:rowOff>
    </xdr:from>
    <xdr:to>
      <xdr:col>26</xdr:col>
      <xdr:colOff>101600</xdr:colOff>
      <xdr:row>38</xdr:row>
      <xdr:rowOff>51926</xdr:rowOff>
    </xdr:to>
    <xdr:sp macro="" textlink="">
      <xdr:nvSpPr>
        <xdr:cNvPr id="116" name="フローチャート: 判断 115"/>
        <xdr:cNvSpPr/>
      </xdr:nvSpPr>
      <xdr:spPr bwMode="auto">
        <a:xfrm>
          <a:off x="49530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62103</xdr:rowOff>
    </xdr:from>
    <xdr:ext cx="736600" cy="259045"/>
    <xdr:sp macro="" textlink="">
      <xdr:nvSpPr>
        <xdr:cNvPr id="117" name="テキスト ボックス 116"/>
        <xdr:cNvSpPr txBox="1"/>
      </xdr:nvSpPr>
      <xdr:spPr>
        <a:xfrm>
          <a:off x="4622800" y="718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339522</xdr:rowOff>
    </xdr:from>
    <xdr:to>
      <xdr:col>22</xdr:col>
      <xdr:colOff>114300</xdr:colOff>
      <xdr:row>38</xdr:row>
      <xdr:rowOff>4006</xdr:rowOff>
    </xdr:to>
    <xdr:cxnSp macro="">
      <xdr:nvCxnSpPr>
        <xdr:cNvPr id="118" name="直線コネクタ 117"/>
        <xdr:cNvCxnSpPr/>
      </xdr:nvCxnSpPr>
      <xdr:spPr bwMode="auto">
        <a:xfrm flipV="1">
          <a:off x="3606800" y="7464222"/>
          <a:ext cx="698500" cy="7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295694</xdr:rowOff>
    </xdr:from>
    <xdr:to>
      <xdr:col>22</xdr:col>
      <xdr:colOff>165100</xdr:colOff>
      <xdr:row>38</xdr:row>
      <xdr:rowOff>54394</xdr:rowOff>
    </xdr:to>
    <xdr:sp macro="" textlink="">
      <xdr:nvSpPr>
        <xdr:cNvPr id="119" name="フローチャート: 判断 118"/>
        <xdr:cNvSpPr/>
      </xdr:nvSpPr>
      <xdr:spPr bwMode="auto">
        <a:xfrm>
          <a:off x="42545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39171</xdr:rowOff>
    </xdr:from>
    <xdr:ext cx="762000" cy="259045"/>
    <xdr:sp macro="" textlink="">
      <xdr:nvSpPr>
        <xdr:cNvPr id="120" name="テキスト ボックス 119"/>
        <xdr:cNvSpPr txBox="1"/>
      </xdr:nvSpPr>
      <xdr:spPr>
        <a:xfrm>
          <a:off x="3924300" y="750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4006</xdr:rowOff>
    </xdr:from>
    <xdr:to>
      <xdr:col>18</xdr:col>
      <xdr:colOff>177800</xdr:colOff>
      <xdr:row>38</xdr:row>
      <xdr:rowOff>6764</xdr:rowOff>
    </xdr:to>
    <xdr:cxnSp macro="">
      <xdr:nvCxnSpPr>
        <xdr:cNvPr id="121" name="直線コネクタ 120"/>
        <xdr:cNvCxnSpPr/>
      </xdr:nvCxnSpPr>
      <xdr:spPr bwMode="auto">
        <a:xfrm flipV="1">
          <a:off x="2908300" y="7471606"/>
          <a:ext cx="698500" cy="2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295203</xdr:rowOff>
    </xdr:from>
    <xdr:to>
      <xdr:col>19</xdr:col>
      <xdr:colOff>38100</xdr:colOff>
      <xdr:row>38</xdr:row>
      <xdr:rowOff>53903</xdr:rowOff>
    </xdr:to>
    <xdr:sp macro="" textlink="">
      <xdr:nvSpPr>
        <xdr:cNvPr id="122" name="フローチャート: 判断 121"/>
        <xdr:cNvSpPr/>
      </xdr:nvSpPr>
      <xdr:spPr bwMode="auto">
        <a:xfrm>
          <a:off x="35560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64080</xdr:rowOff>
    </xdr:from>
    <xdr:ext cx="762000" cy="259045"/>
    <xdr:sp macro="" textlink="">
      <xdr:nvSpPr>
        <xdr:cNvPr id="123" name="テキスト ボックス 122"/>
        <xdr:cNvSpPr txBox="1"/>
      </xdr:nvSpPr>
      <xdr:spPr>
        <a:xfrm>
          <a:off x="3225800" y="718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295126</xdr:rowOff>
    </xdr:from>
    <xdr:to>
      <xdr:col>15</xdr:col>
      <xdr:colOff>101600</xdr:colOff>
      <xdr:row>38</xdr:row>
      <xdr:rowOff>53826</xdr:rowOff>
    </xdr:to>
    <xdr:sp macro="" textlink="">
      <xdr:nvSpPr>
        <xdr:cNvPr id="124" name="フローチャート: 判断 123"/>
        <xdr:cNvSpPr/>
      </xdr:nvSpPr>
      <xdr:spPr bwMode="auto">
        <a:xfrm>
          <a:off x="2857500" y="741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64003</xdr:rowOff>
    </xdr:from>
    <xdr:ext cx="762000" cy="259045"/>
    <xdr:sp macro="" textlink="">
      <xdr:nvSpPr>
        <xdr:cNvPr id="125" name="テキスト ボックス 124"/>
        <xdr:cNvSpPr txBox="1"/>
      </xdr:nvSpPr>
      <xdr:spPr>
        <a:xfrm>
          <a:off x="2527300" y="718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298792</xdr:rowOff>
    </xdr:from>
    <xdr:to>
      <xdr:col>29</xdr:col>
      <xdr:colOff>177800</xdr:colOff>
      <xdr:row>38</xdr:row>
      <xdr:rowOff>57492</xdr:rowOff>
    </xdr:to>
    <xdr:sp macro="" textlink="">
      <xdr:nvSpPr>
        <xdr:cNvPr id="131" name="楕円 130"/>
        <xdr:cNvSpPr/>
      </xdr:nvSpPr>
      <xdr:spPr bwMode="auto">
        <a:xfrm>
          <a:off x="5600700" y="7423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270869</xdr:rowOff>
    </xdr:from>
    <xdr:ext cx="762000" cy="259045"/>
    <xdr:sp macro="" textlink="">
      <xdr:nvSpPr>
        <xdr:cNvPr id="132" name="人口1人当たり決算額の推移該当値テキスト445"/>
        <xdr:cNvSpPr txBox="1"/>
      </xdr:nvSpPr>
      <xdr:spPr>
        <a:xfrm>
          <a:off x="5740400" y="739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305608</xdr:rowOff>
    </xdr:from>
    <xdr:to>
      <xdr:col>26</xdr:col>
      <xdr:colOff>101600</xdr:colOff>
      <xdr:row>38</xdr:row>
      <xdr:rowOff>64308</xdr:rowOff>
    </xdr:to>
    <xdr:sp macro="" textlink="">
      <xdr:nvSpPr>
        <xdr:cNvPr id="133" name="楕円 132"/>
        <xdr:cNvSpPr/>
      </xdr:nvSpPr>
      <xdr:spPr bwMode="auto">
        <a:xfrm>
          <a:off x="4953000" y="7430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49085</xdr:rowOff>
    </xdr:from>
    <xdr:ext cx="736600" cy="259045"/>
    <xdr:sp macro="" textlink="">
      <xdr:nvSpPr>
        <xdr:cNvPr id="134" name="テキスト ボックス 133"/>
        <xdr:cNvSpPr txBox="1"/>
      </xdr:nvSpPr>
      <xdr:spPr>
        <a:xfrm>
          <a:off x="4622800" y="7516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288722</xdr:rowOff>
    </xdr:from>
    <xdr:to>
      <xdr:col>22</xdr:col>
      <xdr:colOff>165100</xdr:colOff>
      <xdr:row>38</xdr:row>
      <xdr:rowOff>47422</xdr:rowOff>
    </xdr:to>
    <xdr:sp macro="" textlink="">
      <xdr:nvSpPr>
        <xdr:cNvPr id="135" name="楕円 134"/>
        <xdr:cNvSpPr/>
      </xdr:nvSpPr>
      <xdr:spPr bwMode="auto">
        <a:xfrm>
          <a:off x="4254500" y="7413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57599</xdr:rowOff>
    </xdr:from>
    <xdr:ext cx="762000" cy="259045"/>
    <xdr:sp macro="" textlink="">
      <xdr:nvSpPr>
        <xdr:cNvPr id="136" name="テキスト ボックス 135"/>
        <xdr:cNvSpPr txBox="1"/>
      </xdr:nvSpPr>
      <xdr:spPr>
        <a:xfrm>
          <a:off x="3924300" y="718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296106</xdr:rowOff>
    </xdr:from>
    <xdr:to>
      <xdr:col>19</xdr:col>
      <xdr:colOff>38100</xdr:colOff>
      <xdr:row>38</xdr:row>
      <xdr:rowOff>54806</xdr:rowOff>
    </xdr:to>
    <xdr:sp macro="" textlink="">
      <xdr:nvSpPr>
        <xdr:cNvPr id="137" name="楕円 136"/>
        <xdr:cNvSpPr/>
      </xdr:nvSpPr>
      <xdr:spPr bwMode="auto">
        <a:xfrm>
          <a:off x="3556000" y="742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39583</xdr:rowOff>
    </xdr:from>
    <xdr:ext cx="762000" cy="259045"/>
    <xdr:sp macro="" textlink="">
      <xdr:nvSpPr>
        <xdr:cNvPr id="138" name="テキスト ボックス 137"/>
        <xdr:cNvSpPr txBox="1"/>
      </xdr:nvSpPr>
      <xdr:spPr>
        <a:xfrm>
          <a:off x="3225800" y="75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298864</xdr:rowOff>
    </xdr:from>
    <xdr:to>
      <xdr:col>15</xdr:col>
      <xdr:colOff>101600</xdr:colOff>
      <xdr:row>38</xdr:row>
      <xdr:rowOff>57564</xdr:rowOff>
    </xdr:to>
    <xdr:sp macro="" textlink="">
      <xdr:nvSpPr>
        <xdr:cNvPr id="139" name="楕円 138"/>
        <xdr:cNvSpPr/>
      </xdr:nvSpPr>
      <xdr:spPr bwMode="auto">
        <a:xfrm>
          <a:off x="2857500" y="74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42341</xdr:rowOff>
    </xdr:from>
    <xdr:ext cx="762000" cy="259045"/>
    <xdr:sp macro="" textlink="">
      <xdr:nvSpPr>
        <xdr:cNvPr id="140" name="テキスト ボックス 139"/>
        <xdr:cNvSpPr txBox="1"/>
      </xdr:nvSpPr>
      <xdr:spPr>
        <a:xfrm>
          <a:off x="2527300" y="750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35,878
35,460
191.11
22,492,664
21,498,708
892,612
12,232,999
20,259,070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128956</xdr:rowOff>
    </xdr:from>
    <xdr:to>
      <xdr:col>24</xdr:col>
      <xdr:colOff>63500</xdr:colOff>
      <xdr:row>36</xdr:row>
      <xdr:rowOff>132309</xdr:rowOff>
    </xdr:to>
    <xdr:cxnSp macro="">
      <xdr:nvCxnSpPr>
        <xdr:cNvPr id="61" name="直線コネクタ 60"/>
        <xdr:cNvCxnSpPr/>
      </xdr:nvCxnSpPr>
      <xdr:spPr>
        <a:xfrm>
          <a:off x="3797300" y="6301156"/>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128956</xdr:rowOff>
    </xdr:from>
    <xdr:to>
      <xdr:col>19</xdr:col>
      <xdr:colOff>177800</xdr:colOff>
      <xdr:row>37</xdr:row>
      <xdr:rowOff>98273</xdr:rowOff>
    </xdr:to>
    <xdr:cxnSp macro="">
      <xdr:nvCxnSpPr>
        <xdr:cNvPr id="64" name="直線コネクタ 63"/>
        <xdr:cNvCxnSpPr/>
      </xdr:nvCxnSpPr>
      <xdr:spPr>
        <a:xfrm flipV="1">
          <a:off x="2908300" y="6301156"/>
          <a:ext cx="889000" cy="1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71501</xdr:rowOff>
    </xdr:from>
    <xdr:to>
      <xdr:col>20</xdr:col>
      <xdr:colOff>38100</xdr:colOff>
      <xdr:row>37</xdr:row>
      <xdr:rowOff>1651</xdr:rowOff>
    </xdr:to>
    <xdr:sp macro="" textlink="">
      <xdr:nvSpPr>
        <xdr:cNvPr id="65" name="フローチャート: 判断 64"/>
        <xdr:cNvSpPr/>
      </xdr:nvSpPr>
      <xdr:spPr>
        <a:xfrm>
          <a:off x="3746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18178</xdr:rowOff>
    </xdr:from>
    <xdr:ext cx="534377" cy="259045"/>
    <xdr:sp macro="" textlink="">
      <xdr:nvSpPr>
        <xdr:cNvPr id="66" name="テキスト ボックス 65"/>
        <xdr:cNvSpPr txBox="1"/>
      </xdr:nvSpPr>
      <xdr:spPr>
        <a:xfrm>
          <a:off x="3530111" y="60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98273</xdr:rowOff>
    </xdr:from>
    <xdr:to>
      <xdr:col>15</xdr:col>
      <xdr:colOff>50800</xdr:colOff>
      <xdr:row>37</xdr:row>
      <xdr:rowOff>110122</xdr:rowOff>
    </xdr:to>
    <xdr:cxnSp macro="">
      <xdr:nvCxnSpPr>
        <xdr:cNvPr id="67" name="直線コネクタ 66"/>
        <xdr:cNvCxnSpPr/>
      </xdr:nvCxnSpPr>
      <xdr:spPr>
        <a:xfrm flipV="1">
          <a:off x="2019300" y="6441923"/>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166205</xdr:rowOff>
    </xdr:from>
    <xdr:to>
      <xdr:col>15</xdr:col>
      <xdr:colOff>101600</xdr:colOff>
      <xdr:row>37</xdr:row>
      <xdr:rowOff>96355</xdr:rowOff>
    </xdr:to>
    <xdr:sp macro="" textlink="">
      <xdr:nvSpPr>
        <xdr:cNvPr id="68" name="フローチャート: 判断 67"/>
        <xdr:cNvSpPr/>
      </xdr:nvSpPr>
      <xdr:spPr>
        <a:xfrm>
          <a:off x="2857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112882</xdr:rowOff>
    </xdr:from>
    <xdr:ext cx="534377" cy="259045"/>
    <xdr:sp macro="" textlink="">
      <xdr:nvSpPr>
        <xdr:cNvPr id="69" name="テキスト ボックス 68"/>
        <xdr:cNvSpPr txBox="1"/>
      </xdr:nvSpPr>
      <xdr:spPr>
        <a:xfrm>
          <a:off x="2641111" y="61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110122</xdr:rowOff>
    </xdr:from>
    <xdr:to>
      <xdr:col>10</xdr:col>
      <xdr:colOff>114300</xdr:colOff>
      <xdr:row>37</xdr:row>
      <xdr:rowOff>111379</xdr:rowOff>
    </xdr:to>
    <xdr:cxnSp macro="">
      <xdr:nvCxnSpPr>
        <xdr:cNvPr id="70" name="直線コネクタ 69"/>
        <xdr:cNvCxnSpPr/>
      </xdr:nvCxnSpPr>
      <xdr:spPr>
        <a:xfrm flipV="1">
          <a:off x="1130300" y="645377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39446</xdr:rowOff>
    </xdr:from>
    <xdr:to>
      <xdr:col>10</xdr:col>
      <xdr:colOff>165100</xdr:colOff>
      <xdr:row>37</xdr:row>
      <xdr:rowOff>141046</xdr:rowOff>
    </xdr:to>
    <xdr:sp macro="" textlink="">
      <xdr:nvSpPr>
        <xdr:cNvPr id="71" name="フローチャート: 判断 70"/>
        <xdr:cNvSpPr/>
      </xdr:nvSpPr>
      <xdr:spPr>
        <a:xfrm>
          <a:off x="1968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157573</xdr:rowOff>
    </xdr:from>
    <xdr:ext cx="534377" cy="259045"/>
    <xdr:sp macro="" textlink="">
      <xdr:nvSpPr>
        <xdr:cNvPr id="72" name="テキスト ボックス 71"/>
        <xdr:cNvSpPr txBox="1"/>
      </xdr:nvSpPr>
      <xdr:spPr>
        <a:xfrm>
          <a:off x="1752111" y="61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52438</xdr:rowOff>
    </xdr:from>
    <xdr:to>
      <xdr:col>6</xdr:col>
      <xdr:colOff>38100</xdr:colOff>
      <xdr:row>37</xdr:row>
      <xdr:rowOff>154038</xdr:rowOff>
    </xdr:to>
    <xdr:sp macro="" textlink="">
      <xdr:nvSpPr>
        <xdr:cNvPr id="73" name="フローチャート: 判断 72"/>
        <xdr:cNvSpPr/>
      </xdr:nvSpPr>
      <xdr:spPr>
        <a:xfrm>
          <a:off x="1079500" y="6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170565</xdr:rowOff>
    </xdr:from>
    <xdr:ext cx="534377" cy="259045"/>
    <xdr:sp macro="" textlink="">
      <xdr:nvSpPr>
        <xdr:cNvPr id="74" name="テキスト ボックス 73"/>
        <xdr:cNvSpPr txBox="1"/>
      </xdr:nvSpPr>
      <xdr:spPr>
        <a:xfrm>
          <a:off x="863111" y="61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81509</xdr:rowOff>
    </xdr:from>
    <xdr:to>
      <xdr:col>24</xdr:col>
      <xdr:colOff>114300</xdr:colOff>
      <xdr:row>37</xdr:row>
      <xdr:rowOff>11659</xdr:rowOff>
    </xdr:to>
    <xdr:sp macro="" textlink="">
      <xdr:nvSpPr>
        <xdr:cNvPr id="80" name="楕円 79"/>
        <xdr:cNvSpPr/>
      </xdr:nvSpPr>
      <xdr:spPr>
        <a:xfrm>
          <a:off x="4584700" y="625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59936</xdr:rowOff>
    </xdr:from>
    <xdr:ext cx="534377" cy="259045"/>
    <xdr:sp macro="" textlink="">
      <xdr:nvSpPr>
        <xdr:cNvPr id="81" name="人件費該当値テキスト"/>
        <xdr:cNvSpPr txBox="1"/>
      </xdr:nvSpPr>
      <xdr:spPr>
        <a:xfrm>
          <a:off x="4686300" y="62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78156</xdr:rowOff>
    </xdr:from>
    <xdr:to>
      <xdr:col>20</xdr:col>
      <xdr:colOff>38100</xdr:colOff>
      <xdr:row>37</xdr:row>
      <xdr:rowOff>8306</xdr:rowOff>
    </xdr:to>
    <xdr:sp macro="" textlink="">
      <xdr:nvSpPr>
        <xdr:cNvPr id="82" name="楕円 81"/>
        <xdr:cNvSpPr/>
      </xdr:nvSpPr>
      <xdr:spPr>
        <a:xfrm>
          <a:off x="3746500" y="62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170883</xdr:rowOff>
    </xdr:from>
    <xdr:ext cx="534377" cy="259045"/>
    <xdr:sp macro="" textlink="">
      <xdr:nvSpPr>
        <xdr:cNvPr id="83" name="テキスト ボックス 82"/>
        <xdr:cNvSpPr txBox="1"/>
      </xdr:nvSpPr>
      <xdr:spPr>
        <a:xfrm>
          <a:off x="3530111" y="63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47473</xdr:rowOff>
    </xdr:from>
    <xdr:to>
      <xdr:col>15</xdr:col>
      <xdr:colOff>101600</xdr:colOff>
      <xdr:row>37</xdr:row>
      <xdr:rowOff>149073</xdr:rowOff>
    </xdr:to>
    <xdr:sp macro="" textlink="">
      <xdr:nvSpPr>
        <xdr:cNvPr id="84" name="楕円 83"/>
        <xdr:cNvSpPr/>
      </xdr:nvSpPr>
      <xdr:spPr>
        <a:xfrm>
          <a:off x="2857500" y="63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140199</xdr:rowOff>
    </xdr:from>
    <xdr:ext cx="534377" cy="259045"/>
    <xdr:sp macro="" textlink="">
      <xdr:nvSpPr>
        <xdr:cNvPr id="85" name="テキスト ボックス 84"/>
        <xdr:cNvSpPr txBox="1"/>
      </xdr:nvSpPr>
      <xdr:spPr>
        <a:xfrm>
          <a:off x="2641111" y="64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59322</xdr:rowOff>
    </xdr:from>
    <xdr:to>
      <xdr:col>10</xdr:col>
      <xdr:colOff>165100</xdr:colOff>
      <xdr:row>37</xdr:row>
      <xdr:rowOff>160922</xdr:rowOff>
    </xdr:to>
    <xdr:sp macro="" textlink="">
      <xdr:nvSpPr>
        <xdr:cNvPr id="86" name="楕円 85"/>
        <xdr:cNvSpPr/>
      </xdr:nvSpPr>
      <xdr:spPr>
        <a:xfrm>
          <a:off x="1968500" y="64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152049</xdr:rowOff>
    </xdr:from>
    <xdr:ext cx="534377" cy="259045"/>
    <xdr:sp macro="" textlink="">
      <xdr:nvSpPr>
        <xdr:cNvPr id="87" name="テキスト ボックス 86"/>
        <xdr:cNvSpPr txBox="1"/>
      </xdr:nvSpPr>
      <xdr:spPr>
        <a:xfrm>
          <a:off x="1752111" y="649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60579</xdr:rowOff>
    </xdr:from>
    <xdr:to>
      <xdr:col>6</xdr:col>
      <xdr:colOff>38100</xdr:colOff>
      <xdr:row>37</xdr:row>
      <xdr:rowOff>162179</xdr:rowOff>
    </xdr:to>
    <xdr:sp macro="" textlink="">
      <xdr:nvSpPr>
        <xdr:cNvPr id="88" name="楕円 87"/>
        <xdr:cNvSpPr/>
      </xdr:nvSpPr>
      <xdr:spPr>
        <a:xfrm>
          <a:off x="1079500" y="64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153306</xdr:rowOff>
    </xdr:from>
    <xdr:ext cx="534377" cy="259045"/>
    <xdr:sp macro="" textlink="">
      <xdr:nvSpPr>
        <xdr:cNvPr id="89" name="テキスト ボックス 88"/>
        <xdr:cNvSpPr txBox="1"/>
      </xdr:nvSpPr>
      <xdr:spPr>
        <a:xfrm>
          <a:off x="863111" y="64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143993</xdr:rowOff>
    </xdr:from>
    <xdr:to>
      <xdr:col>24</xdr:col>
      <xdr:colOff>63500</xdr:colOff>
      <xdr:row>57</xdr:row>
      <xdr:rowOff>144720</xdr:rowOff>
    </xdr:to>
    <xdr:cxnSp macro="">
      <xdr:nvCxnSpPr>
        <xdr:cNvPr id="116" name="直線コネクタ 115"/>
        <xdr:cNvCxnSpPr/>
      </xdr:nvCxnSpPr>
      <xdr:spPr>
        <a:xfrm flipV="1">
          <a:off x="3797300" y="9916643"/>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141437</xdr:rowOff>
    </xdr:from>
    <xdr:to>
      <xdr:col>19</xdr:col>
      <xdr:colOff>177800</xdr:colOff>
      <xdr:row>57</xdr:row>
      <xdr:rowOff>144720</xdr:rowOff>
    </xdr:to>
    <xdr:cxnSp macro="">
      <xdr:nvCxnSpPr>
        <xdr:cNvPr id="119" name="直線コネクタ 118"/>
        <xdr:cNvCxnSpPr/>
      </xdr:nvCxnSpPr>
      <xdr:spPr>
        <a:xfrm>
          <a:off x="2908300" y="9914087"/>
          <a:ext cx="8890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57394</xdr:rowOff>
    </xdr:from>
    <xdr:to>
      <xdr:col>20</xdr:col>
      <xdr:colOff>38100</xdr:colOff>
      <xdr:row>57</xdr:row>
      <xdr:rowOff>158994</xdr:rowOff>
    </xdr:to>
    <xdr:sp macro="" textlink="">
      <xdr:nvSpPr>
        <xdr:cNvPr id="120" name="フローチャート: 判断 119"/>
        <xdr:cNvSpPr/>
      </xdr:nvSpPr>
      <xdr:spPr>
        <a:xfrm>
          <a:off x="3746500" y="983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4071</xdr:rowOff>
    </xdr:from>
    <xdr:ext cx="534377" cy="259045"/>
    <xdr:sp macro="" textlink="">
      <xdr:nvSpPr>
        <xdr:cNvPr id="121" name="テキスト ボックス 120"/>
        <xdr:cNvSpPr txBox="1"/>
      </xdr:nvSpPr>
      <xdr:spPr>
        <a:xfrm>
          <a:off x="3530111" y="960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141437</xdr:rowOff>
    </xdr:from>
    <xdr:to>
      <xdr:col>15</xdr:col>
      <xdr:colOff>50800</xdr:colOff>
      <xdr:row>57</xdr:row>
      <xdr:rowOff>143997</xdr:rowOff>
    </xdr:to>
    <xdr:cxnSp macro="">
      <xdr:nvCxnSpPr>
        <xdr:cNvPr id="122" name="直線コネクタ 121"/>
        <xdr:cNvCxnSpPr/>
      </xdr:nvCxnSpPr>
      <xdr:spPr>
        <a:xfrm flipV="1">
          <a:off x="2019300" y="9914087"/>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61164</xdr:rowOff>
    </xdr:from>
    <xdr:to>
      <xdr:col>15</xdr:col>
      <xdr:colOff>101600</xdr:colOff>
      <xdr:row>57</xdr:row>
      <xdr:rowOff>162764</xdr:rowOff>
    </xdr:to>
    <xdr:sp macro="" textlink="">
      <xdr:nvSpPr>
        <xdr:cNvPr id="123" name="フローチャート: 判断 122"/>
        <xdr:cNvSpPr/>
      </xdr:nvSpPr>
      <xdr:spPr>
        <a:xfrm>
          <a:off x="2857500" y="983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7841</xdr:rowOff>
    </xdr:from>
    <xdr:ext cx="534377" cy="259045"/>
    <xdr:sp macro="" textlink="">
      <xdr:nvSpPr>
        <xdr:cNvPr id="124" name="テキスト ボックス 123"/>
        <xdr:cNvSpPr txBox="1"/>
      </xdr:nvSpPr>
      <xdr:spPr>
        <a:xfrm>
          <a:off x="2641111" y="960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143997</xdr:rowOff>
    </xdr:from>
    <xdr:to>
      <xdr:col>10</xdr:col>
      <xdr:colOff>114300</xdr:colOff>
      <xdr:row>57</xdr:row>
      <xdr:rowOff>144242</xdr:rowOff>
    </xdr:to>
    <xdr:cxnSp macro="">
      <xdr:nvCxnSpPr>
        <xdr:cNvPr id="125" name="直線コネクタ 124"/>
        <xdr:cNvCxnSpPr/>
      </xdr:nvCxnSpPr>
      <xdr:spPr>
        <a:xfrm flipV="1">
          <a:off x="1130300" y="9916647"/>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74370</xdr:rowOff>
    </xdr:from>
    <xdr:to>
      <xdr:col>10</xdr:col>
      <xdr:colOff>165100</xdr:colOff>
      <xdr:row>58</xdr:row>
      <xdr:rowOff>4520</xdr:rowOff>
    </xdr:to>
    <xdr:sp macro="" textlink="">
      <xdr:nvSpPr>
        <xdr:cNvPr id="126" name="フローチャート: 判断 125"/>
        <xdr:cNvSpPr/>
      </xdr:nvSpPr>
      <xdr:spPr>
        <a:xfrm>
          <a:off x="1968500" y="98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21047</xdr:rowOff>
    </xdr:from>
    <xdr:ext cx="534377" cy="259045"/>
    <xdr:sp macro="" textlink="">
      <xdr:nvSpPr>
        <xdr:cNvPr id="127" name="テキスト ボックス 126"/>
        <xdr:cNvSpPr txBox="1"/>
      </xdr:nvSpPr>
      <xdr:spPr>
        <a:xfrm>
          <a:off x="1752111" y="96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92843</xdr:rowOff>
    </xdr:from>
    <xdr:to>
      <xdr:col>6</xdr:col>
      <xdr:colOff>38100</xdr:colOff>
      <xdr:row>58</xdr:row>
      <xdr:rowOff>22993</xdr:rowOff>
    </xdr:to>
    <xdr:sp macro="" textlink="">
      <xdr:nvSpPr>
        <xdr:cNvPr id="128" name="フローチャート: 判断 127"/>
        <xdr:cNvSpPr/>
      </xdr:nvSpPr>
      <xdr:spPr>
        <a:xfrm>
          <a:off x="1079500" y="98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39520</xdr:rowOff>
    </xdr:from>
    <xdr:ext cx="534377" cy="259045"/>
    <xdr:sp macro="" textlink="">
      <xdr:nvSpPr>
        <xdr:cNvPr id="129" name="テキスト ボックス 128"/>
        <xdr:cNvSpPr txBox="1"/>
      </xdr:nvSpPr>
      <xdr:spPr>
        <a:xfrm>
          <a:off x="863111" y="96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93193</xdr:rowOff>
    </xdr:from>
    <xdr:to>
      <xdr:col>24</xdr:col>
      <xdr:colOff>114300</xdr:colOff>
      <xdr:row>58</xdr:row>
      <xdr:rowOff>23343</xdr:rowOff>
    </xdr:to>
    <xdr:sp macro="" textlink="">
      <xdr:nvSpPr>
        <xdr:cNvPr id="135" name="楕円 134"/>
        <xdr:cNvSpPr/>
      </xdr:nvSpPr>
      <xdr:spPr>
        <a:xfrm>
          <a:off x="4584700" y="98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93920</xdr:rowOff>
    </xdr:from>
    <xdr:to>
      <xdr:col>20</xdr:col>
      <xdr:colOff>38100</xdr:colOff>
      <xdr:row>58</xdr:row>
      <xdr:rowOff>24070</xdr:rowOff>
    </xdr:to>
    <xdr:sp macro="" textlink="">
      <xdr:nvSpPr>
        <xdr:cNvPr id="137" name="楕円 136"/>
        <xdr:cNvSpPr/>
      </xdr:nvSpPr>
      <xdr:spPr>
        <a:xfrm>
          <a:off x="3746500" y="98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15197</xdr:rowOff>
    </xdr:from>
    <xdr:ext cx="534377" cy="259045"/>
    <xdr:sp macro="" textlink="">
      <xdr:nvSpPr>
        <xdr:cNvPr id="138" name="テキスト ボックス 137"/>
        <xdr:cNvSpPr txBox="1"/>
      </xdr:nvSpPr>
      <xdr:spPr>
        <a:xfrm>
          <a:off x="3530111" y="995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90637</xdr:rowOff>
    </xdr:from>
    <xdr:to>
      <xdr:col>15</xdr:col>
      <xdr:colOff>101600</xdr:colOff>
      <xdr:row>58</xdr:row>
      <xdr:rowOff>20787</xdr:rowOff>
    </xdr:to>
    <xdr:sp macro="" textlink="">
      <xdr:nvSpPr>
        <xdr:cNvPr id="139" name="楕円 138"/>
        <xdr:cNvSpPr/>
      </xdr:nvSpPr>
      <xdr:spPr>
        <a:xfrm>
          <a:off x="2857500" y="986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11914</xdr:rowOff>
    </xdr:from>
    <xdr:ext cx="534377" cy="259045"/>
    <xdr:sp macro="" textlink="">
      <xdr:nvSpPr>
        <xdr:cNvPr id="140" name="テキスト ボックス 139"/>
        <xdr:cNvSpPr txBox="1"/>
      </xdr:nvSpPr>
      <xdr:spPr>
        <a:xfrm>
          <a:off x="2641111" y="995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93197</xdr:rowOff>
    </xdr:from>
    <xdr:to>
      <xdr:col>10</xdr:col>
      <xdr:colOff>165100</xdr:colOff>
      <xdr:row>58</xdr:row>
      <xdr:rowOff>23347</xdr:rowOff>
    </xdr:to>
    <xdr:sp macro="" textlink="">
      <xdr:nvSpPr>
        <xdr:cNvPr id="141" name="楕円 140"/>
        <xdr:cNvSpPr/>
      </xdr:nvSpPr>
      <xdr:spPr>
        <a:xfrm>
          <a:off x="1968500" y="986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14474</xdr:rowOff>
    </xdr:from>
    <xdr:ext cx="534377" cy="259045"/>
    <xdr:sp macro="" textlink="">
      <xdr:nvSpPr>
        <xdr:cNvPr id="142" name="テキスト ボックス 141"/>
        <xdr:cNvSpPr txBox="1"/>
      </xdr:nvSpPr>
      <xdr:spPr>
        <a:xfrm>
          <a:off x="1752111" y="99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93442</xdr:rowOff>
    </xdr:from>
    <xdr:to>
      <xdr:col>6</xdr:col>
      <xdr:colOff>38100</xdr:colOff>
      <xdr:row>58</xdr:row>
      <xdr:rowOff>23592</xdr:rowOff>
    </xdr:to>
    <xdr:sp macro="" textlink="">
      <xdr:nvSpPr>
        <xdr:cNvPr id="143" name="楕円 142"/>
        <xdr:cNvSpPr/>
      </xdr:nvSpPr>
      <xdr:spPr>
        <a:xfrm>
          <a:off x="1079500" y="98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14719</xdr:rowOff>
    </xdr:from>
    <xdr:ext cx="534377" cy="259045"/>
    <xdr:sp macro="" textlink="">
      <xdr:nvSpPr>
        <xdr:cNvPr id="144" name="テキスト ボックス 143"/>
        <xdr:cNvSpPr txBox="1"/>
      </xdr:nvSpPr>
      <xdr:spPr>
        <a:xfrm>
          <a:off x="863111" y="99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41157</xdr:rowOff>
    </xdr:from>
    <xdr:to>
      <xdr:col>24</xdr:col>
      <xdr:colOff>63500</xdr:colOff>
      <xdr:row>79</xdr:row>
      <xdr:rowOff>43509</xdr:rowOff>
    </xdr:to>
    <xdr:cxnSp macro="">
      <xdr:nvCxnSpPr>
        <xdr:cNvPr id="175" name="直線コネクタ 174"/>
        <xdr:cNvCxnSpPr/>
      </xdr:nvCxnSpPr>
      <xdr:spPr>
        <a:xfrm>
          <a:off x="3797300" y="13585707"/>
          <a:ext cx="8382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38903</xdr:rowOff>
    </xdr:from>
    <xdr:to>
      <xdr:col>19</xdr:col>
      <xdr:colOff>177800</xdr:colOff>
      <xdr:row>79</xdr:row>
      <xdr:rowOff>41157</xdr:rowOff>
    </xdr:to>
    <xdr:cxnSp macro="">
      <xdr:nvCxnSpPr>
        <xdr:cNvPr id="178" name="直線コネクタ 177"/>
        <xdr:cNvCxnSpPr/>
      </xdr:nvCxnSpPr>
      <xdr:spPr>
        <a:xfrm>
          <a:off x="2908300" y="13583453"/>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59313</xdr:rowOff>
    </xdr:from>
    <xdr:to>
      <xdr:col>20</xdr:col>
      <xdr:colOff>38100</xdr:colOff>
      <xdr:row>78</xdr:row>
      <xdr:rowOff>160913</xdr:rowOff>
    </xdr:to>
    <xdr:sp macro="" textlink="">
      <xdr:nvSpPr>
        <xdr:cNvPr id="179" name="フローチャート: 判断 178"/>
        <xdr:cNvSpPr/>
      </xdr:nvSpPr>
      <xdr:spPr>
        <a:xfrm>
          <a:off x="3746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5990</xdr:rowOff>
    </xdr:from>
    <xdr:ext cx="469744" cy="259045"/>
    <xdr:sp macro="" textlink="">
      <xdr:nvSpPr>
        <xdr:cNvPr id="180" name="テキスト ボックス 179"/>
        <xdr:cNvSpPr txBox="1"/>
      </xdr:nvSpPr>
      <xdr:spPr>
        <a:xfrm>
          <a:off x="3562428" y="132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38903</xdr:rowOff>
    </xdr:from>
    <xdr:to>
      <xdr:col>15</xdr:col>
      <xdr:colOff>50800</xdr:colOff>
      <xdr:row>79</xdr:row>
      <xdr:rowOff>41762</xdr:rowOff>
    </xdr:to>
    <xdr:cxnSp macro="">
      <xdr:nvCxnSpPr>
        <xdr:cNvPr id="181" name="直線コネクタ 180"/>
        <xdr:cNvCxnSpPr/>
      </xdr:nvCxnSpPr>
      <xdr:spPr>
        <a:xfrm flipV="1">
          <a:off x="2019300" y="13583453"/>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116250</xdr:rowOff>
    </xdr:from>
    <xdr:to>
      <xdr:col>15</xdr:col>
      <xdr:colOff>101600</xdr:colOff>
      <xdr:row>79</xdr:row>
      <xdr:rowOff>46400</xdr:rowOff>
    </xdr:to>
    <xdr:sp macro="" textlink="">
      <xdr:nvSpPr>
        <xdr:cNvPr id="182" name="フローチャート: 判断 181"/>
        <xdr:cNvSpPr/>
      </xdr:nvSpPr>
      <xdr:spPr>
        <a:xfrm>
          <a:off x="2857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62927</xdr:rowOff>
    </xdr:from>
    <xdr:ext cx="469744" cy="259045"/>
    <xdr:sp macro="" textlink="">
      <xdr:nvSpPr>
        <xdr:cNvPr id="183" name="テキスト ボックス 182"/>
        <xdr:cNvSpPr txBox="1"/>
      </xdr:nvSpPr>
      <xdr:spPr>
        <a:xfrm>
          <a:off x="2673428" y="1326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41762</xdr:rowOff>
    </xdr:from>
    <xdr:to>
      <xdr:col>10</xdr:col>
      <xdr:colOff>114300</xdr:colOff>
      <xdr:row>79</xdr:row>
      <xdr:rowOff>42137</xdr:rowOff>
    </xdr:to>
    <xdr:cxnSp macro="">
      <xdr:nvCxnSpPr>
        <xdr:cNvPr id="184" name="直線コネクタ 183"/>
        <xdr:cNvCxnSpPr/>
      </xdr:nvCxnSpPr>
      <xdr:spPr>
        <a:xfrm flipV="1">
          <a:off x="1130300" y="13586312"/>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97701</xdr:rowOff>
    </xdr:from>
    <xdr:to>
      <xdr:col>10</xdr:col>
      <xdr:colOff>165100</xdr:colOff>
      <xdr:row>79</xdr:row>
      <xdr:rowOff>27851</xdr:rowOff>
    </xdr:to>
    <xdr:sp macro="" textlink="">
      <xdr:nvSpPr>
        <xdr:cNvPr id="185" name="フローチャート: 判断 184"/>
        <xdr:cNvSpPr/>
      </xdr:nvSpPr>
      <xdr:spPr>
        <a:xfrm>
          <a:off x="1968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44378</xdr:rowOff>
    </xdr:from>
    <xdr:ext cx="469744" cy="259045"/>
    <xdr:sp macro="" textlink="">
      <xdr:nvSpPr>
        <xdr:cNvPr id="186" name="テキスト ボックス 185"/>
        <xdr:cNvSpPr txBox="1"/>
      </xdr:nvSpPr>
      <xdr:spPr>
        <a:xfrm>
          <a:off x="1784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82646</xdr:rowOff>
    </xdr:from>
    <xdr:to>
      <xdr:col>6</xdr:col>
      <xdr:colOff>38100</xdr:colOff>
      <xdr:row>79</xdr:row>
      <xdr:rowOff>12796</xdr:rowOff>
    </xdr:to>
    <xdr:sp macro="" textlink="">
      <xdr:nvSpPr>
        <xdr:cNvPr id="187" name="フローチャート: 判断 186"/>
        <xdr:cNvSpPr/>
      </xdr:nvSpPr>
      <xdr:spPr>
        <a:xfrm>
          <a:off x="1079500" y="1345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29323</xdr:rowOff>
    </xdr:from>
    <xdr:ext cx="469744" cy="259045"/>
    <xdr:sp macro="" textlink="">
      <xdr:nvSpPr>
        <xdr:cNvPr id="188" name="テキスト ボックス 187"/>
        <xdr:cNvSpPr txBox="1"/>
      </xdr:nvSpPr>
      <xdr:spPr>
        <a:xfrm>
          <a:off x="895428" y="1323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164159</xdr:rowOff>
    </xdr:from>
    <xdr:to>
      <xdr:col>24</xdr:col>
      <xdr:colOff>114300</xdr:colOff>
      <xdr:row>79</xdr:row>
      <xdr:rowOff>94309</xdr:rowOff>
    </xdr:to>
    <xdr:sp macro="" textlink="">
      <xdr:nvSpPr>
        <xdr:cNvPr id="194" name="楕円 193"/>
        <xdr:cNvSpPr/>
      </xdr:nvSpPr>
      <xdr:spPr>
        <a:xfrm>
          <a:off x="4584700" y="135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79086</xdr:rowOff>
    </xdr:from>
    <xdr:ext cx="469744" cy="259045"/>
    <xdr:sp macro="" textlink="">
      <xdr:nvSpPr>
        <xdr:cNvPr id="195" name="維持補修費該当値テキスト"/>
        <xdr:cNvSpPr txBox="1"/>
      </xdr:nvSpPr>
      <xdr:spPr>
        <a:xfrm>
          <a:off x="4686300" y="1345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161807</xdr:rowOff>
    </xdr:from>
    <xdr:to>
      <xdr:col>20</xdr:col>
      <xdr:colOff>38100</xdr:colOff>
      <xdr:row>79</xdr:row>
      <xdr:rowOff>91957</xdr:rowOff>
    </xdr:to>
    <xdr:sp macro="" textlink="">
      <xdr:nvSpPr>
        <xdr:cNvPr id="196" name="楕円 195"/>
        <xdr:cNvSpPr/>
      </xdr:nvSpPr>
      <xdr:spPr>
        <a:xfrm>
          <a:off x="3746500" y="135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83084</xdr:rowOff>
    </xdr:from>
    <xdr:ext cx="469744" cy="259045"/>
    <xdr:sp macro="" textlink="">
      <xdr:nvSpPr>
        <xdr:cNvPr id="197" name="テキスト ボックス 196"/>
        <xdr:cNvSpPr txBox="1"/>
      </xdr:nvSpPr>
      <xdr:spPr>
        <a:xfrm>
          <a:off x="3562428" y="1362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159553</xdr:rowOff>
    </xdr:from>
    <xdr:to>
      <xdr:col>15</xdr:col>
      <xdr:colOff>101600</xdr:colOff>
      <xdr:row>79</xdr:row>
      <xdr:rowOff>89703</xdr:rowOff>
    </xdr:to>
    <xdr:sp macro="" textlink="">
      <xdr:nvSpPr>
        <xdr:cNvPr id="198" name="楕円 197"/>
        <xdr:cNvSpPr/>
      </xdr:nvSpPr>
      <xdr:spPr>
        <a:xfrm>
          <a:off x="2857500" y="135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80830</xdr:rowOff>
    </xdr:from>
    <xdr:ext cx="469744" cy="259045"/>
    <xdr:sp macro="" textlink="">
      <xdr:nvSpPr>
        <xdr:cNvPr id="199" name="テキスト ボックス 198"/>
        <xdr:cNvSpPr txBox="1"/>
      </xdr:nvSpPr>
      <xdr:spPr>
        <a:xfrm>
          <a:off x="2673428" y="136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162412</xdr:rowOff>
    </xdr:from>
    <xdr:to>
      <xdr:col>10</xdr:col>
      <xdr:colOff>165100</xdr:colOff>
      <xdr:row>79</xdr:row>
      <xdr:rowOff>92562</xdr:rowOff>
    </xdr:to>
    <xdr:sp macro="" textlink="">
      <xdr:nvSpPr>
        <xdr:cNvPr id="200" name="楕円 199"/>
        <xdr:cNvSpPr/>
      </xdr:nvSpPr>
      <xdr:spPr>
        <a:xfrm>
          <a:off x="1968500" y="135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83689</xdr:rowOff>
    </xdr:from>
    <xdr:ext cx="469744" cy="259045"/>
    <xdr:sp macro="" textlink="">
      <xdr:nvSpPr>
        <xdr:cNvPr id="201" name="テキスト ボックス 200"/>
        <xdr:cNvSpPr txBox="1"/>
      </xdr:nvSpPr>
      <xdr:spPr>
        <a:xfrm>
          <a:off x="1784428" y="1362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162787</xdr:rowOff>
    </xdr:from>
    <xdr:to>
      <xdr:col>6</xdr:col>
      <xdr:colOff>38100</xdr:colOff>
      <xdr:row>79</xdr:row>
      <xdr:rowOff>92937</xdr:rowOff>
    </xdr:to>
    <xdr:sp macro="" textlink="">
      <xdr:nvSpPr>
        <xdr:cNvPr id="202" name="楕円 201"/>
        <xdr:cNvSpPr/>
      </xdr:nvSpPr>
      <xdr:spPr>
        <a:xfrm>
          <a:off x="1079500" y="135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84064</xdr:rowOff>
    </xdr:from>
    <xdr:ext cx="469744" cy="259045"/>
    <xdr:sp macro="" textlink="">
      <xdr:nvSpPr>
        <xdr:cNvPr id="203" name="テキスト ボックス 202"/>
        <xdr:cNvSpPr txBox="1"/>
      </xdr:nvSpPr>
      <xdr:spPr>
        <a:xfrm>
          <a:off x="895428" y="1362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92966</xdr:rowOff>
    </xdr:from>
    <xdr:to>
      <xdr:col>24</xdr:col>
      <xdr:colOff>63500</xdr:colOff>
      <xdr:row>96</xdr:row>
      <xdr:rowOff>118387</xdr:rowOff>
    </xdr:to>
    <xdr:cxnSp macro="">
      <xdr:nvCxnSpPr>
        <xdr:cNvPr id="233" name="直線コネクタ 232"/>
        <xdr:cNvCxnSpPr/>
      </xdr:nvCxnSpPr>
      <xdr:spPr>
        <a:xfrm flipV="1">
          <a:off x="3797300" y="16380716"/>
          <a:ext cx="838200" cy="19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118387</xdr:rowOff>
    </xdr:from>
    <xdr:to>
      <xdr:col>19</xdr:col>
      <xdr:colOff>177800</xdr:colOff>
      <xdr:row>97</xdr:row>
      <xdr:rowOff>51949</xdr:rowOff>
    </xdr:to>
    <xdr:cxnSp macro="">
      <xdr:nvCxnSpPr>
        <xdr:cNvPr id="236" name="直線コネクタ 235"/>
        <xdr:cNvCxnSpPr/>
      </xdr:nvCxnSpPr>
      <xdr:spPr>
        <a:xfrm flipV="1">
          <a:off x="2908300" y="16577587"/>
          <a:ext cx="889000" cy="10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156009</xdr:rowOff>
    </xdr:from>
    <xdr:to>
      <xdr:col>20</xdr:col>
      <xdr:colOff>38100</xdr:colOff>
      <xdr:row>97</xdr:row>
      <xdr:rowOff>86159</xdr:rowOff>
    </xdr:to>
    <xdr:sp macro="" textlink="">
      <xdr:nvSpPr>
        <xdr:cNvPr id="237" name="フローチャート: 判断 236"/>
        <xdr:cNvSpPr/>
      </xdr:nvSpPr>
      <xdr:spPr>
        <a:xfrm>
          <a:off x="3746500" y="16615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77286</xdr:rowOff>
    </xdr:from>
    <xdr:ext cx="534377" cy="259045"/>
    <xdr:sp macro="" textlink="">
      <xdr:nvSpPr>
        <xdr:cNvPr id="238" name="テキスト ボックス 237"/>
        <xdr:cNvSpPr txBox="1"/>
      </xdr:nvSpPr>
      <xdr:spPr>
        <a:xfrm>
          <a:off x="3530111" y="167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51949</xdr:rowOff>
    </xdr:from>
    <xdr:to>
      <xdr:col>15</xdr:col>
      <xdr:colOff>50800</xdr:colOff>
      <xdr:row>97</xdr:row>
      <xdr:rowOff>75616</xdr:rowOff>
    </xdr:to>
    <xdr:cxnSp macro="">
      <xdr:nvCxnSpPr>
        <xdr:cNvPr id="239" name="直線コネクタ 238"/>
        <xdr:cNvCxnSpPr/>
      </xdr:nvCxnSpPr>
      <xdr:spPr>
        <a:xfrm flipV="1">
          <a:off x="2019300" y="16682599"/>
          <a:ext cx="889000" cy="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5073</xdr:rowOff>
    </xdr:from>
    <xdr:to>
      <xdr:col>15</xdr:col>
      <xdr:colOff>101600</xdr:colOff>
      <xdr:row>97</xdr:row>
      <xdr:rowOff>106673</xdr:rowOff>
    </xdr:to>
    <xdr:sp macro="" textlink="">
      <xdr:nvSpPr>
        <xdr:cNvPr id="240" name="フローチャート: 判断 239"/>
        <xdr:cNvSpPr/>
      </xdr:nvSpPr>
      <xdr:spPr>
        <a:xfrm>
          <a:off x="2857500" y="16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97800</xdr:rowOff>
    </xdr:from>
    <xdr:ext cx="534377" cy="259045"/>
    <xdr:sp macro="" textlink="">
      <xdr:nvSpPr>
        <xdr:cNvPr id="241" name="テキスト ボックス 240"/>
        <xdr:cNvSpPr txBox="1"/>
      </xdr:nvSpPr>
      <xdr:spPr>
        <a:xfrm>
          <a:off x="2641111" y="16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75616</xdr:rowOff>
    </xdr:from>
    <xdr:to>
      <xdr:col>10</xdr:col>
      <xdr:colOff>114300</xdr:colOff>
      <xdr:row>97</xdr:row>
      <xdr:rowOff>106195</xdr:rowOff>
    </xdr:to>
    <xdr:cxnSp macro="">
      <xdr:nvCxnSpPr>
        <xdr:cNvPr id="242" name="直線コネクタ 241"/>
        <xdr:cNvCxnSpPr/>
      </xdr:nvCxnSpPr>
      <xdr:spPr>
        <a:xfrm flipV="1">
          <a:off x="1130300" y="16706266"/>
          <a:ext cx="889000" cy="3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46944</xdr:rowOff>
    </xdr:from>
    <xdr:to>
      <xdr:col>10</xdr:col>
      <xdr:colOff>165100</xdr:colOff>
      <xdr:row>97</xdr:row>
      <xdr:rowOff>148544</xdr:rowOff>
    </xdr:to>
    <xdr:sp macro="" textlink="">
      <xdr:nvSpPr>
        <xdr:cNvPr id="243" name="フローチャート: 判断 242"/>
        <xdr:cNvSpPr/>
      </xdr:nvSpPr>
      <xdr:spPr>
        <a:xfrm>
          <a:off x="1968500" y="166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139671</xdr:rowOff>
    </xdr:from>
    <xdr:ext cx="534377" cy="259045"/>
    <xdr:sp macro="" textlink="">
      <xdr:nvSpPr>
        <xdr:cNvPr id="244" name="テキスト ボックス 243"/>
        <xdr:cNvSpPr txBox="1"/>
      </xdr:nvSpPr>
      <xdr:spPr>
        <a:xfrm>
          <a:off x="1752111" y="167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62275</xdr:rowOff>
    </xdr:from>
    <xdr:to>
      <xdr:col>6</xdr:col>
      <xdr:colOff>38100</xdr:colOff>
      <xdr:row>97</xdr:row>
      <xdr:rowOff>163875</xdr:rowOff>
    </xdr:to>
    <xdr:sp macro="" textlink="">
      <xdr:nvSpPr>
        <xdr:cNvPr id="245" name="フローチャート: 判断 244"/>
        <xdr:cNvSpPr/>
      </xdr:nvSpPr>
      <xdr:spPr>
        <a:xfrm>
          <a:off x="1079500" y="166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155002</xdr:rowOff>
    </xdr:from>
    <xdr:ext cx="534377" cy="259045"/>
    <xdr:sp macro="" textlink="">
      <xdr:nvSpPr>
        <xdr:cNvPr id="246" name="テキスト ボックス 245"/>
        <xdr:cNvSpPr txBox="1"/>
      </xdr:nvSpPr>
      <xdr:spPr>
        <a:xfrm>
          <a:off x="863111" y="167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42166</xdr:rowOff>
    </xdr:from>
    <xdr:to>
      <xdr:col>24</xdr:col>
      <xdr:colOff>114300</xdr:colOff>
      <xdr:row>95</xdr:row>
      <xdr:rowOff>143766</xdr:rowOff>
    </xdr:to>
    <xdr:sp macro="" textlink="">
      <xdr:nvSpPr>
        <xdr:cNvPr id="252" name="楕円 251"/>
        <xdr:cNvSpPr/>
      </xdr:nvSpPr>
      <xdr:spPr>
        <a:xfrm>
          <a:off x="4584700" y="163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65043</xdr:rowOff>
    </xdr:from>
    <xdr:ext cx="599010" cy="259045"/>
    <xdr:sp macro="" textlink="">
      <xdr:nvSpPr>
        <xdr:cNvPr id="253" name="扶助費該当値テキスト"/>
        <xdr:cNvSpPr txBox="1"/>
      </xdr:nvSpPr>
      <xdr:spPr>
        <a:xfrm>
          <a:off x="4686300" y="1618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67587</xdr:rowOff>
    </xdr:from>
    <xdr:to>
      <xdr:col>20</xdr:col>
      <xdr:colOff>38100</xdr:colOff>
      <xdr:row>96</xdr:row>
      <xdr:rowOff>169187</xdr:rowOff>
    </xdr:to>
    <xdr:sp macro="" textlink="">
      <xdr:nvSpPr>
        <xdr:cNvPr id="254" name="楕円 253"/>
        <xdr:cNvSpPr/>
      </xdr:nvSpPr>
      <xdr:spPr>
        <a:xfrm>
          <a:off x="3746500" y="165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14264</xdr:rowOff>
    </xdr:from>
    <xdr:ext cx="599010" cy="259045"/>
    <xdr:sp macro="" textlink="">
      <xdr:nvSpPr>
        <xdr:cNvPr id="255" name="テキスト ボックス 254"/>
        <xdr:cNvSpPr txBox="1"/>
      </xdr:nvSpPr>
      <xdr:spPr>
        <a:xfrm>
          <a:off x="3497795" y="1630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1149</xdr:rowOff>
    </xdr:from>
    <xdr:to>
      <xdr:col>15</xdr:col>
      <xdr:colOff>101600</xdr:colOff>
      <xdr:row>97</xdr:row>
      <xdr:rowOff>102749</xdr:rowOff>
    </xdr:to>
    <xdr:sp macro="" textlink="">
      <xdr:nvSpPr>
        <xdr:cNvPr id="256" name="楕円 255"/>
        <xdr:cNvSpPr/>
      </xdr:nvSpPr>
      <xdr:spPr>
        <a:xfrm>
          <a:off x="2857500" y="166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119276</xdr:rowOff>
    </xdr:from>
    <xdr:ext cx="534377" cy="259045"/>
    <xdr:sp macro="" textlink="">
      <xdr:nvSpPr>
        <xdr:cNvPr id="257" name="テキスト ボックス 256"/>
        <xdr:cNvSpPr txBox="1"/>
      </xdr:nvSpPr>
      <xdr:spPr>
        <a:xfrm>
          <a:off x="2641111" y="164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24816</xdr:rowOff>
    </xdr:from>
    <xdr:to>
      <xdr:col>10</xdr:col>
      <xdr:colOff>165100</xdr:colOff>
      <xdr:row>97</xdr:row>
      <xdr:rowOff>126416</xdr:rowOff>
    </xdr:to>
    <xdr:sp macro="" textlink="">
      <xdr:nvSpPr>
        <xdr:cNvPr id="258" name="楕円 257"/>
        <xdr:cNvSpPr/>
      </xdr:nvSpPr>
      <xdr:spPr>
        <a:xfrm>
          <a:off x="1968500" y="166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142943</xdr:rowOff>
    </xdr:from>
    <xdr:ext cx="534377" cy="259045"/>
    <xdr:sp macro="" textlink="">
      <xdr:nvSpPr>
        <xdr:cNvPr id="259" name="テキスト ボックス 258"/>
        <xdr:cNvSpPr txBox="1"/>
      </xdr:nvSpPr>
      <xdr:spPr>
        <a:xfrm>
          <a:off x="1752111" y="1643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55395</xdr:rowOff>
    </xdr:from>
    <xdr:to>
      <xdr:col>6</xdr:col>
      <xdr:colOff>38100</xdr:colOff>
      <xdr:row>97</xdr:row>
      <xdr:rowOff>156995</xdr:rowOff>
    </xdr:to>
    <xdr:sp macro="" textlink="">
      <xdr:nvSpPr>
        <xdr:cNvPr id="260" name="楕円 259"/>
        <xdr:cNvSpPr/>
      </xdr:nvSpPr>
      <xdr:spPr>
        <a:xfrm>
          <a:off x="1079500" y="166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2072</xdr:rowOff>
    </xdr:from>
    <xdr:ext cx="534377" cy="259045"/>
    <xdr:sp macro="" textlink="">
      <xdr:nvSpPr>
        <xdr:cNvPr id="261" name="テキスト ボックス 260"/>
        <xdr:cNvSpPr txBox="1"/>
      </xdr:nvSpPr>
      <xdr:spPr>
        <a:xfrm>
          <a:off x="863111" y="164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67851</xdr:rowOff>
    </xdr:from>
    <xdr:to>
      <xdr:col>55</xdr:col>
      <xdr:colOff>0</xdr:colOff>
      <xdr:row>37</xdr:row>
      <xdr:rowOff>123991</xdr:rowOff>
    </xdr:to>
    <xdr:cxnSp macro="">
      <xdr:nvCxnSpPr>
        <xdr:cNvPr id="290" name="直線コネクタ 289"/>
        <xdr:cNvCxnSpPr/>
      </xdr:nvCxnSpPr>
      <xdr:spPr>
        <a:xfrm>
          <a:off x="9639300" y="6068601"/>
          <a:ext cx="838200" cy="39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67851</xdr:rowOff>
    </xdr:from>
    <xdr:to>
      <xdr:col>50</xdr:col>
      <xdr:colOff>114300</xdr:colOff>
      <xdr:row>37</xdr:row>
      <xdr:rowOff>129379</xdr:rowOff>
    </xdr:to>
    <xdr:cxnSp macro="">
      <xdr:nvCxnSpPr>
        <xdr:cNvPr id="293" name="直線コネクタ 292"/>
        <xdr:cNvCxnSpPr/>
      </xdr:nvCxnSpPr>
      <xdr:spPr>
        <a:xfrm flipV="1">
          <a:off x="8750300" y="6068601"/>
          <a:ext cx="889000" cy="40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93540</xdr:rowOff>
    </xdr:from>
    <xdr:to>
      <xdr:col>50</xdr:col>
      <xdr:colOff>165100</xdr:colOff>
      <xdr:row>35</xdr:row>
      <xdr:rowOff>23690</xdr:rowOff>
    </xdr:to>
    <xdr:sp macro="" textlink="">
      <xdr:nvSpPr>
        <xdr:cNvPr id="294" name="フローチャート: 判断 293"/>
        <xdr:cNvSpPr/>
      </xdr:nvSpPr>
      <xdr:spPr>
        <a:xfrm>
          <a:off x="9588500" y="59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40217</xdr:rowOff>
    </xdr:from>
    <xdr:ext cx="599010" cy="259045"/>
    <xdr:sp macro="" textlink="">
      <xdr:nvSpPr>
        <xdr:cNvPr id="295" name="テキスト ボックス 294"/>
        <xdr:cNvSpPr txBox="1"/>
      </xdr:nvSpPr>
      <xdr:spPr>
        <a:xfrm>
          <a:off x="9339795" y="569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129379</xdr:rowOff>
    </xdr:from>
    <xdr:to>
      <xdr:col>45</xdr:col>
      <xdr:colOff>177800</xdr:colOff>
      <xdr:row>37</xdr:row>
      <xdr:rowOff>139746</xdr:rowOff>
    </xdr:to>
    <xdr:cxnSp macro="">
      <xdr:nvCxnSpPr>
        <xdr:cNvPr id="296" name="直線コネクタ 295"/>
        <xdr:cNvCxnSpPr/>
      </xdr:nvCxnSpPr>
      <xdr:spPr>
        <a:xfrm flipV="1">
          <a:off x="7861300" y="6473029"/>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54412</xdr:rowOff>
    </xdr:from>
    <xdr:to>
      <xdr:col>46</xdr:col>
      <xdr:colOff>38100</xdr:colOff>
      <xdr:row>37</xdr:row>
      <xdr:rowOff>156012</xdr:rowOff>
    </xdr:to>
    <xdr:sp macro="" textlink="">
      <xdr:nvSpPr>
        <xdr:cNvPr id="297" name="フローチャート: 判断 296"/>
        <xdr:cNvSpPr/>
      </xdr:nvSpPr>
      <xdr:spPr>
        <a:xfrm>
          <a:off x="8699500" y="639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xdr:rowOff>
    </xdr:from>
    <xdr:ext cx="534377" cy="259045"/>
    <xdr:sp macro="" textlink="">
      <xdr:nvSpPr>
        <xdr:cNvPr id="298" name="テキスト ボックス 297"/>
        <xdr:cNvSpPr txBox="1"/>
      </xdr:nvSpPr>
      <xdr:spPr>
        <a:xfrm>
          <a:off x="8483111" y="61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139746</xdr:rowOff>
    </xdr:from>
    <xdr:to>
      <xdr:col>41</xdr:col>
      <xdr:colOff>50800</xdr:colOff>
      <xdr:row>37</xdr:row>
      <xdr:rowOff>161851</xdr:rowOff>
    </xdr:to>
    <xdr:cxnSp macro="">
      <xdr:nvCxnSpPr>
        <xdr:cNvPr id="299" name="直線コネクタ 298"/>
        <xdr:cNvCxnSpPr/>
      </xdr:nvCxnSpPr>
      <xdr:spPr>
        <a:xfrm flipV="1">
          <a:off x="6972300" y="6483396"/>
          <a:ext cx="8890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85757</xdr:rowOff>
    </xdr:from>
    <xdr:to>
      <xdr:col>41</xdr:col>
      <xdr:colOff>101600</xdr:colOff>
      <xdr:row>38</xdr:row>
      <xdr:rowOff>15907</xdr:rowOff>
    </xdr:to>
    <xdr:sp macro="" textlink="">
      <xdr:nvSpPr>
        <xdr:cNvPr id="300" name="フローチャート: 判断 299"/>
        <xdr:cNvSpPr/>
      </xdr:nvSpPr>
      <xdr:spPr>
        <a:xfrm>
          <a:off x="7810500" y="642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32434</xdr:rowOff>
    </xdr:from>
    <xdr:ext cx="534377" cy="259045"/>
    <xdr:sp macro="" textlink="">
      <xdr:nvSpPr>
        <xdr:cNvPr id="301" name="テキスト ボックス 300"/>
        <xdr:cNvSpPr txBox="1"/>
      </xdr:nvSpPr>
      <xdr:spPr>
        <a:xfrm>
          <a:off x="7594111" y="62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88237</xdr:rowOff>
    </xdr:from>
    <xdr:to>
      <xdr:col>36</xdr:col>
      <xdr:colOff>165100</xdr:colOff>
      <xdr:row>38</xdr:row>
      <xdr:rowOff>18387</xdr:rowOff>
    </xdr:to>
    <xdr:sp macro="" textlink="">
      <xdr:nvSpPr>
        <xdr:cNvPr id="302" name="フローチャート: 判断 301"/>
        <xdr:cNvSpPr/>
      </xdr:nvSpPr>
      <xdr:spPr>
        <a:xfrm>
          <a:off x="6921500" y="64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34914</xdr:rowOff>
    </xdr:from>
    <xdr:ext cx="534377" cy="259045"/>
    <xdr:sp macro="" textlink="">
      <xdr:nvSpPr>
        <xdr:cNvPr id="303" name="テキスト ボックス 302"/>
        <xdr:cNvSpPr txBox="1"/>
      </xdr:nvSpPr>
      <xdr:spPr>
        <a:xfrm>
          <a:off x="6705111" y="62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73191</xdr:rowOff>
    </xdr:from>
    <xdr:to>
      <xdr:col>55</xdr:col>
      <xdr:colOff>50800</xdr:colOff>
      <xdr:row>38</xdr:row>
      <xdr:rowOff>3341</xdr:rowOff>
    </xdr:to>
    <xdr:sp macro="" textlink="">
      <xdr:nvSpPr>
        <xdr:cNvPr id="309" name="楕円 308"/>
        <xdr:cNvSpPr/>
      </xdr:nvSpPr>
      <xdr:spPr>
        <a:xfrm>
          <a:off x="10426700" y="64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51618</xdr:rowOff>
    </xdr:from>
    <xdr:ext cx="534377" cy="259045"/>
    <xdr:sp macro="" textlink="">
      <xdr:nvSpPr>
        <xdr:cNvPr id="310" name="補助費等該当値テキスト"/>
        <xdr:cNvSpPr txBox="1"/>
      </xdr:nvSpPr>
      <xdr:spPr>
        <a:xfrm>
          <a:off x="10528300" y="63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17051</xdr:rowOff>
    </xdr:from>
    <xdr:to>
      <xdr:col>50</xdr:col>
      <xdr:colOff>165100</xdr:colOff>
      <xdr:row>35</xdr:row>
      <xdr:rowOff>118651</xdr:rowOff>
    </xdr:to>
    <xdr:sp macro="" textlink="">
      <xdr:nvSpPr>
        <xdr:cNvPr id="311" name="楕円 310"/>
        <xdr:cNvSpPr/>
      </xdr:nvSpPr>
      <xdr:spPr>
        <a:xfrm>
          <a:off x="9588500" y="60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109778</xdr:rowOff>
    </xdr:from>
    <xdr:ext cx="599010" cy="259045"/>
    <xdr:sp macro="" textlink="">
      <xdr:nvSpPr>
        <xdr:cNvPr id="312" name="テキスト ボックス 311"/>
        <xdr:cNvSpPr txBox="1"/>
      </xdr:nvSpPr>
      <xdr:spPr>
        <a:xfrm>
          <a:off x="9339795" y="61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78579</xdr:rowOff>
    </xdr:from>
    <xdr:to>
      <xdr:col>46</xdr:col>
      <xdr:colOff>38100</xdr:colOff>
      <xdr:row>38</xdr:row>
      <xdr:rowOff>8728</xdr:rowOff>
    </xdr:to>
    <xdr:sp macro="" textlink="">
      <xdr:nvSpPr>
        <xdr:cNvPr id="313" name="楕円 312"/>
        <xdr:cNvSpPr/>
      </xdr:nvSpPr>
      <xdr:spPr>
        <a:xfrm>
          <a:off x="8699500" y="64222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171306</xdr:rowOff>
    </xdr:from>
    <xdr:ext cx="534377" cy="259045"/>
    <xdr:sp macro="" textlink="">
      <xdr:nvSpPr>
        <xdr:cNvPr id="314" name="テキスト ボックス 313"/>
        <xdr:cNvSpPr txBox="1"/>
      </xdr:nvSpPr>
      <xdr:spPr>
        <a:xfrm>
          <a:off x="8483111" y="651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88946</xdr:rowOff>
    </xdr:from>
    <xdr:to>
      <xdr:col>41</xdr:col>
      <xdr:colOff>101600</xdr:colOff>
      <xdr:row>38</xdr:row>
      <xdr:rowOff>19096</xdr:rowOff>
    </xdr:to>
    <xdr:sp macro="" textlink="">
      <xdr:nvSpPr>
        <xdr:cNvPr id="315" name="楕円 314"/>
        <xdr:cNvSpPr/>
      </xdr:nvSpPr>
      <xdr:spPr>
        <a:xfrm>
          <a:off x="7810500" y="643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10223</xdr:rowOff>
    </xdr:from>
    <xdr:ext cx="534377" cy="259045"/>
    <xdr:sp macro="" textlink="">
      <xdr:nvSpPr>
        <xdr:cNvPr id="316" name="テキスト ボックス 315"/>
        <xdr:cNvSpPr txBox="1"/>
      </xdr:nvSpPr>
      <xdr:spPr>
        <a:xfrm>
          <a:off x="7594111" y="652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111051</xdr:rowOff>
    </xdr:from>
    <xdr:to>
      <xdr:col>36</xdr:col>
      <xdr:colOff>165100</xdr:colOff>
      <xdr:row>38</xdr:row>
      <xdr:rowOff>41201</xdr:rowOff>
    </xdr:to>
    <xdr:sp macro="" textlink="">
      <xdr:nvSpPr>
        <xdr:cNvPr id="317" name="楕円 316"/>
        <xdr:cNvSpPr/>
      </xdr:nvSpPr>
      <xdr:spPr>
        <a:xfrm>
          <a:off x="6921500" y="64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32328</xdr:rowOff>
    </xdr:from>
    <xdr:ext cx="534377" cy="259045"/>
    <xdr:sp macro="" textlink="">
      <xdr:nvSpPr>
        <xdr:cNvPr id="318" name="テキスト ボックス 317"/>
        <xdr:cNvSpPr txBox="1"/>
      </xdr:nvSpPr>
      <xdr:spPr>
        <a:xfrm>
          <a:off x="6705111" y="65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51355</xdr:rowOff>
    </xdr:from>
    <xdr:to>
      <xdr:col>55</xdr:col>
      <xdr:colOff>0</xdr:colOff>
      <xdr:row>56</xdr:row>
      <xdr:rowOff>160141</xdr:rowOff>
    </xdr:to>
    <xdr:cxnSp macro="">
      <xdr:nvCxnSpPr>
        <xdr:cNvPr id="345" name="直線コネクタ 344"/>
        <xdr:cNvCxnSpPr/>
      </xdr:nvCxnSpPr>
      <xdr:spPr>
        <a:xfrm>
          <a:off x="9639300" y="9652555"/>
          <a:ext cx="838200" cy="10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19374</xdr:rowOff>
    </xdr:from>
    <xdr:to>
      <xdr:col>50</xdr:col>
      <xdr:colOff>114300</xdr:colOff>
      <xdr:row>56</xdr:row>
      <xdr:rowOff>51355</xdr:rowOff>
    </xdr:to>
    <xdr:cxnSp macro="">
      <xdr:nvCxnSpPr>
        <xdr:cNvPr id="348" name="直線コネクタ 347"/>
        <xdr:cNvCxnSpPr/>
      </xdr:nvCxnSpPr>
      <xdr:spPr>
        <a:xfrm>
          <a:off x="8750300" y="9449124"/>
          <a:ext cx="889000" cy="20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15643</xdr:rowOff>
    </xdr:from>
    <xdr:to>
      <xdr:col>50</xdr:col>
      <xdr:colOff>165100</xdr:colOff>
      <xdr:row>55</xdr:row>
      <xdr:rowOff>117243</xdr:rowOff>
    </xdr:to>
    <xdr:sp macro="" textlink="">
      <xdr:nvSpPr>
        <xdr:cNvPr id="349" name="フローチャート: 判断 348"/>
        <xdr:cNvSpPr/>
      </xdr:nvSpPr>
      <xdr:spPr>
        <a:xfrm>
          <a:off x="9588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133770</xdr:rowOff>
    </xdr:from>
    <xdr:ext cx="599010" cy="259045"/>
    <xdr:sp macro="" textlink="">
      <xdr:nvSpPr>
        <xdr:cNvPr id="350" name="テキスト ボックス 349"/>
        <xdr:cNvSpPr txBox="1"/>
      </xdr:nvSpPr>
      <xdr:spPr>
        <a:xfrm>
          <a:off x="9339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19374</xdr:rowOff>
    </xdr:from>
    <xdr:to>
      <xdr:col>45</xdr:col>
      <xdr:colOff>177800</xdr:colOff>
      <xdr:row>57</xdr:row>
      <xdr:rowOff>92736</xdr:rowOff>
    </xdr:to>
    <xdr:cxnSp macro="">
      <xdr:nvCxnSpPr>
        <xdr:cNvPr id="351" name="直線コネクタ 350"/>
        <xdr:cNvCxnSpPr/>
      </xdr:nvCxnSpPr>
      <xdr:spPr>
        <a:xfrm flipV="1">
          <a:off x="7861300" y="9449124"/>
          <a:ext cx="889000" cy="41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166711</xdr:rowOff>
    </xdr:from>
    <xdr:to>
      <xdr:col>46</xdr:col>
      <xdr:colOff>38100</xdr:colOff>
      <xdr:row>55</xdr:row>
      <xdr:rowOff>96861</xdr:rowOff>
    </xdr:to>
    <xdr:sp macro="" textlink="">
      <xdr:nvSpPr>
        <xdr:cNvPr id="352" name="フローチャート: 判断 351"/>
        <xdr:cNvSpPr/>
      </xdr:nvSpPr>
      <xdr:spPr>
        <a:xfrm>
          <a:off x="8699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87988</xdr:rowOff>
    </xdr:from>
    <xdr:ext cx="599010" cy="259045"/>
    <xdr:sp macro="" textlink="">
      <xdr:nvSpPr>
        <xdr:cNvPr id="353" name="テキスト ボックス 352"/>
        <xdr:cNvSpPr txBox="1"/>
      </xdr:nvSpPr>
      <xdr:spPr>
        <a:xfrm>
          <a:off x="8450795" y="95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27722</xdr:rowOff>
    </xdr:from>
    <xdr:to>
      <xdr:col>41</xdr:col>
      <xdr:colOff>50800</xdr:colOff>
      <xdr:row>57</xdr:row>
      <xdr:rowOff>92736</xdr:rowOff>
    </xdr:to>
    <xdr:cxnSp macro="">
      <xdr:nvCxnSpPr>
        <xdr:cNvPr id="354" name="直線コネクタ 353"/>
        <xdr:cNvCxnSpPr/>
      </xdr:nvCxnSpPr>
      <xdr:spPr>
        <a:xfrm>
          <a:off x="6972300" y="9800372"/>
          <a:ext cx="889000" cy="6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48785</xdr:rowOff>
    </xdr:from>
    <xdr:to>
      <xdr:col>41</xdr:col>
      <xdr:colOff>101600</xdr:colOff>
      <xdr:row>56</xdr:row>
      <xdr:rowOff>150385</xdr:rowOff>
    </xdr:to>
    <xdr:sp macro="" textlink="">
      <xdr:nvSpPr>
        <xdr:cNvPr id="355" name="フローチャート: 判断 354"/>
        <xdr:cNvSpPr/>
      </xdr:nvSpPr>
      <xdr:spPr>
        <a:xfrm>
          <a:off x="7810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166912</xdr:rowOff>
    </xdr:from>
    <xdr:ext cx="534377" cy="259045"/>
    <xdr:sp macro="" textlink="">
      <xdr:nvSpPr>
        <xdr:cNvPr id="356" name="テキスト ボックス 355"/>
        <xdr:cNvSpPr txBox="1"/>
      </xdr:nvSpPr>
      <xdr:spPr>
        <a:xfrm>
          <a:off x="7594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42988</xdr:rowOff>
    </xdr:from>
    <xdr:to>
      <xdr:col>36</xdr:col>
      <xdr:colOff>165100</xdr:colOff>
      <xdr:row>56</xdr:row>
      <xdr:rowOff>144588</xdr:rowOff>
    </xdr:to>
    <xdr:sp macro="" textlink="">
      <xdr:nvSpPr>
        <xdr:cNvPr id="357" name="フローチャート: 判断 356"/>
        <xdr:cNvSpPr/>
      </xdr:nvSpPr>
      <xdr:spPr>
        <a:xfrm>
          <a:off x="6921500" y="96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161115</xdr:rowOff>
    </xdr:from>
    <xdr:ext cx="534377" cy="259045"/>
    <xdr:sp macro="" textlink="">
      <xdr:nvSpPr>
        <xdr:cNvPr id="358" name="テキスト ボックス 357"/>
        <xdr:cNvSpPr txBox="1"/>
      </xdr:nvSpPr>
      <xdr:spPr>
        <a:xfrm>
          <a:off x="6705111" y="94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109341</xdr:rowOff>
    </xdr:from>
    <xdr:to>
      <xdr:col>55</xdr:col>
      <xdr:colOff>50800</xdr:colOff>
      <xdr:row>57</xdr:row>
      <xdr:rowOff>39491</xdr:rowOff>
    </xdr:to>
    <xdr:sp macro="" textlink="">
      <xdr:nvSpPr>
        <xdr:cNvPr id="364" name="楕円 363"/>
        <xdr:cNvSpPr/>
      </xdr:nvSpPr>
      <xdr:spPr>
        <a:xfrm>
          <a:off x="10426700" y="97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87768</xdr:rowOff>
    </xdr:from>
    <xdr:ext cx="534377" cy="259045"/>
    <xdr:sp macro="" textlink="">
      <xdr:nvSpPr>
        <xdr:cNvPr id="365" name="普通建設事業費該当値テキスト"/>
        <xdr:cNvSpPr txBox="1"/>
      </xdr:nvSpPr>
      <xdr:spPr>
        <a:xfrm>
          <a:off x="10528300" y="96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555</xdr:rowOff>
    </xdr:from>
    <xdr:to>
      <xdr:col>50</xdr:col>
      <xdr:colOff>165100</xdr:colOff>
      <xdr:row>56</xdr:row>
      <xdr:rowOff>102155</xdr:rowOff>
    </xdr:to>
    <xdr:sp macro="" textlink="">
      <xdr:nvSpPr>
        <xdr:cNvPr id="366" name="楕円 365"/>
        <xdr:cNvSpPr/>
      </xdr:nvSpPr>
      <xdr:spPr>
        <a:xfrm>
          <a:off x="9588500" y="960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93282</xdr:rowOff>
    </xdr:from>
    <xdr:ext cx="534377" cy="259045"/>
    <xdr:sp macro="" textlink="">
      <xdr:nvSpPr>
        <xdr:cNvPr id="367" name="テキスト ボックス 366"/>
        <xdr:cNvSpPr txBox="1"/>
      </xdr:nvSpPr>
      <xdr:spPr>
        <a:xfrm>
          <a:off x="9372111" y="969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140024</xdr:rowOff>
    </xdr:from>
    <xdr:to>
      <xdr:col>46</xdr:col>
      <xdr:colOff>38100</xdr:colOff>
      <xdr:row>55</xdr:row>
      <xdr:rowOff>70174</xdr:rowOff>
    </xdr:to>
    <xdr:sp macro="" textlink="">
      <xdr:nvSpPr>
        <xdr:cNvPr id="368" name="楕円 367"/>
        <xdr:cNvSpPr/>
      </xdr:nvSpPr>
      <xdr:spPr>
        <a:xfrm>
          <a:off x="8699500" y="93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86701</xdr:rowOff>
    </xdr:from>
    <xdr:ext cx="599010" cy="259045"/>
    <xdr:sp macro="" textlink="">
      <xdr:nvSpPr>
        <xdr:cNvPr id="369" name="テキスト ボックス 368"/>
        <xdr:cNvSpPr txBox="1"/>
      </xdr:nvSpPr>
      <xdr:spPr>
        <a:xfrm>
          <a:off x="8450795" y="917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41936</xdr:rowOff>
    </xdr:from>
    <xdr:to>
      <xdr:col>41</xdr:col>
      <xdr:colOff>101600</xdr:colOff>
      <xdr:row>57</xdr:row>
      <xdr:rowOff>143536</xdr:rowOff>
    </xdr:to>
    <xdr:sp macro="" textlink="">
      <xdr:nvSpPr>
        <xdr:cNvPr id="370" name="楕円 369"/>
        <xdr:cNvSpPr/>
      </xdr:nvSpPr>
      <xdr:spPr>
        <a:xfrm>
          <a:off x="7810500" y="98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134663</xdr:rowOff>
    </xdr:from>
    <xdr:ext cx="534377" cy="259045"/>
    <xdr:sp macro="" textlink="">
      <xdr:nvSpPr>
        <xdr:cNvPr id="371" name="テキスト ボックス 370"/>
        <xdr:cNvSpPr txBox="1"/>
      </xdr:nvSpPr>
      <xdr:spPr>
        <a:xfrm>
          <a:off x="7594111" y="99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148372</xdr:rowOff>
    </xdr:from>
    <xdr:to>
      <xdr:col>36</xdr:col>
      <xdr:colOff>165100</xdr:colOff>
      <xdr:row>57</xdr:row>
      <xdr:rowOff>78522</xdr:rowOff>
    </xdr:to>
    <xdr:sp macro="" textlink="">
      <xdr:nvSpPr>
        <xdr:cNvPr id="372" name="楕円 371"/>
        <xdr:cNvSpPr/>
      </xdr:nvSpPr>
      <xdr:spPr>
        <a:xfrm>
          <a:off x="6921500" y="97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69649</xdr:rowOff>
    </xdr:from>
    <xdr:ext cx="534377" cy="259045"/>
    <xdr:sp macro="" textlink="">
      <xdr:nvSpPr>
        <xdr:cNvPr id="373" name="テキスト ボックス 372"/>
        <xdr:cNvSpPr txBox="1"/>
      </xdr:nvSpPr>
      <xdr:spPr>
        <a:xfrm>
          <a:off x="6705111" y="984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2939</xdr:rowOff>
    </xdr:from>
    <xdr:to>
      <xdr:col>55</xdr:col>
      <xdr:colOff>0</xdr:colOff>
      <xdr:row>78</xdr:row>
      <xdr:rowOff>15250</xdr:rowOff>
    </xdr:to>
    <xdr:cxnSp macro="">
      <xdr:nvCxnSpPr>
        <xdr:cNvPr id="398" name="直線コネクタ 397"/>
        <xdr:cNvCxnSpPr/>
      </xdr:nvCxnSpPr>
      <xdr:spPr>
        <a:xfrm>
          <a:off x="9639300" y="13204589"/>
          <a:ext cx="838200" cy="18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41362</xdr:rowOff>
    </xdr:from>
    <xdr:to>
      <xdr:col>50</xdr:col>
      <xdr:colOff>114300</xdr:colOff>
      <xdr:row>77</xdr:row>
      <xdr:rowOff>2939</xdr:rowOff>
    </xdr:to>
    <xdr:cxnSp macro="">
      <xdr:nvCxnSpPr>
        <xdr:cNvPr id="401" name="直線コネクタ 400"/>
        <xdr:cNvCxnSpPr/>
      </xdr:nvCxnSpPr>
      <xdr:spPr>
        <a:xfrm>
          <a:off x="8750300" y="13071562"/>
          <a:ext cx="889000" cy="13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130356</xdr:rowOff>
    </xdr:from>
    <xdr:to>
      <xdr:col>50</xdr:col>
      <xdr:colOff>165100</xdr:colOff>
      <xdr:row>76</xdr:row>
      <xdr:rowOff>60506</xdr:rowOff>
    </xdr:to>
    <xdr:sp macro="" textlink="">
      <xdr:nvSpPr>
        <xdr:cNvPr id="402" name="フローチャート: 判断 401"/>
        <xdr:cNvSpPr/>
      </xdr:nvSpPr>
      <xdr:spPr>
        <a:xfrm>
          <a:off x="9588500" y="1298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77033</xdr:rowOff>
    </xdr:from>
    <xdr:ext cx="534377" cy="259045"/>
    <xdr:sp macro="" textlink="">
      <xdr:nvSpPr>
        <xdr:cNvPr id="403" name="テキスト ボックス 402"/>
        <xdr:cNvSpPr txBox="1"/>
      </xdr:nvSpPr>
      <xdr:spPr>
        <a:xfrm>
          <a:off x="9372111" y="127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41362</xdr:rowOff>
    </xdr:from>
    <xdr:to>
      <xdr:col>45</xdr:col>
      <xdr:colOff>177800</xdr:colOff>
      <xdr:row>78</xdr:row>
      <xdr:rowOff>6752</xdr:rowOff>
    </xdr:to>
    <xdr:cxnSp macro="">
      <xdr:nvCxnSpPr>
        <xdr:cNvPr id="404" name="直線コネクタ 403"/>
        <xdr:cNvCxnSpPr/>
      </xdr:nvCxnSpPr>
      <xdr:spPr>
        <a:xfrm flipV="1">
          <a:off x="7861300" y="13071562"/>
          <a:ext cx="889000" cy="30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134351</xdr:rowOff>
    </xdr:from>
    <xdr:to>
      <xdr:col>46</xdr:col>
      <xdr:colOff>38100</xdr:colOff>
      <xdr:row>76</xdr:row>
      <xdr:rowOff>64501</xdr:rowOff>
    </xdr:to>
    <xdr:sp macro="" textlink="">
      <xdr:nvSpPr>
        <xdr:cNvPr id="405" name="フローチャート: 判断 404"/>
        <xdr:cNvSpPr/>
      </xdr:nvSpPr>
      <xdr:spPr>
        <a:xfrm>
          <a:off x="8699500" y="129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81028</xdr:rowOff>
    </xdr:from>
    <xdr:ext cx="534377" cy="259045"/>
    <xdr:sp macro="" textlink="">
      <xdr:nvSpPr>
        <xdr:cNvPr id="406" name="テキスト ボックス 405"/>
        <xdr:cNvSpPr txBox="1"/>
      </xdr:nvSpPr>
      <xdr:spPr>
        <a:xfrm>
          <a:off x="8483111" y="127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108851</xdr:rowOff>
    </xdr:from>
    <xdr:to>
      <xdr:col>41</xdr:col>
      <xdr:colOff>50800</xdr:colOff>
      <xdr:row>78</xdr:row>
      <xdr:rowOff>6752</xdr:rowOff>
    </xdr:to>
    <xdr:cxnSp macro="">
      <xdr:nvCxnSpPr>
        <xdr:cNvPr id="407" name="直線コネクタ 406"/>
        <xdr:cNvCxnSpPr/>
      </xdr:nvCxnSpPr>
      <xdr:spPr>
        <a:xfrm>
          <a:off x="6972300" y="13310501"/>
          <a:ext cx="889000" cy="6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35568</xdr:rowOff>
    </xdr:from>
    <xdr:to>
      <xdr:col>41</xdr:col>
      <xdr:colOff>101600</xdr:colOff>
      <xdr:row>77</xdr:row>
      <xdr:rowOff>137168</xdr:rowOff>
    </xdr:to>
    <xdr:sp macro="" textlink="">
      <xdr:nvSpPr>
        <xdr:cNvPr id="408" name="フローチャート: 判断 407"/>
        <xdr:cNvSpPr/>
      </xdr:nvSpPr>
      <xdr:spPr>
        <a:xfrm>
          <a:off x="7810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153695</xdr:rowOff>
    </xdr:from>
    <xdr:ext cx="534377" cy="259045"/>
    <xdr:sp macro="" textlink="">
      <xdr:nvSpPr>
        <xdr:cNvPr id="409" name="テキスト ボックス 408"/>
        <xdr:cNvSpPr txBox="1"/>
      </xdr:nvSpPr>
      <xdr:spPr>
        <a:xfrm>
          <a:off x="7594111" y="1301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23051</xdr:rowOff>
    </xdr:from>
    <xdr:to>
      <xdr:col>36</xdr:col>
      <xdr:colOff>165100</xdr:colOff>
      <xdr:row>77</xdr:row>
      <xdr:rowOff>124651</xdr:rowOff>
    </xdr:to>
    <xdr:sp macro="" textlink="">
      <xdr:nvSpPr>
        <xdr:cNvPr id="410" name="フローチャート: 判断 409"/>
        <xdr:cNvSpPr/>
      </xdr:nvSpPr>
      <xdr:spPr>
        <a:xfrm>
          <a:off x="6921500" y="1322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141178</xdr:rowOff>
    </xdr:from>
    <xdr:ext cx="534377" cy="259045"/>
    <xdr:sp macro="" textlink="">
      <xdr:nvSpPr>
        <xdr:cNvPr id="411" name="テキスト ボックス 410"/>
        <xdr:cNvSpPr txBox="1"/>
      </xdr:nvSpPr>
      <xdr:spPr>
        <a:xfrm>
          <a:off x="6705111" y="129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135900</xdr:rowOff>
    </xdr:from>
    <xdr:to>
      <xdr:col>55</xdr:col>
      <xdr:colOff>50800</xdr:colOff>
      <xdr:row>78</xdr:row>
      <xdr:rowOff>66050</xdr:rowOff>
    </xdr:to>
    <xdr:sp macro="" textlink="">
      <xdr:nvSpPr>
        <xdr:cNvPr id="417" name="楕円 416"/>
        <xdr:cNvSpPr/>
      </xdr:nvSpPr>
      <xdr:spPr>
        <a:xfrm>
          <a:off x="10426700" y="1333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50827</xdr:rowOff>
    </xdr:from>
    <xdr:ext cx="469744" cy="259045"/>
    <xdr:sp macro="" textlink="">
      <xdr:nvSpPr>
        <xdr:cNvPr id="418" name="普通建設事業費 （ うち新規整備　）該当値テキスト"/>
        <xdr:cNvSpPr txBox="1"/>
      </xdr:nvSpPr>
      <xdr:spPr>
        <a:xfrm>
          <a:off x="10528300" y="1325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123589</xdr:rowOff>
    </xdr:from>
    <xdr:to>
      <xdr:col>50</xdr:col>
      <xdr:colOff>165100</xdr:colOff>
      <xdr:row>77</xdr:row>
      <xdr:rowOff>53739</xdr:rowOff>
    </xdr:to>
    <xdr:sp macro="" textlink="">
      <xdr:nvSpPr>
        <xdr:cNvPr id="419" name="楕円 418"/>
        <xdr:cNvSpPr/>
      </xdr:nvSpPr>
      <xdr:spPr>
        <a:xfrm>
          <a:off x="9588500" y="131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44866</xdr:rowOff>
    </xdr:from>
    <xdr:ext cx="534377" cy="259045"/>
    <xdr:sp macro="" textlink="">
      <xdr:nvSpPr>
        <xdr:cNvPr id="420" name="テキスト ボックス 419"/>
        <xdr:cNvSpPr txBox="1"/>
      </xdr:nvSpPr>
      <xdr:spPr>
        <a:xfrm>
          <a:off x="9372111" y="1324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162012</xdr:rowOff>
    </xdr:from>
    <xdr:to>
      <xdr:col>46</xdr:col>
      <xdr:colOff>38100</xdr:colOff>
      <xdr:row>76</xdr:row>
      <xdr:rowOff>92162</xdr:rowOff>
    </xdr:to>
    <xdr:sp macro="" textlink="">
      <xdr:nvSpPr>
        <xdr:cNvPr id="421" name="楕円 420"/>
        <xdr:cNvSpPr/>
      </xdr:nvSpPr>
      <xdr:spPr>
        <a:xfrm>
          <a:off x="8699500" y="130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83289</xdr:rowOff>
    </xdr:from>
    <xdr:ext cx="534377" cy="259045"/>
    <xdr:sp macro="" textlink="">
      <xdr:nvSpPr>
        <xdr:cNvPr id="422" name="テキスト ボックス 421"/>
        <xdr:cNvSpPr txBox="1"/>
      </xdr:nvSpPr>
      <xdr:spPr>
        <a:xfrm>
          <a:off x="8483111" y="1311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127402</xdr:rowOff>
    </xdr:from>
    <xdr:to>
      <xdr:col>41</xdr:col>
      <xdr:colOff>101600</xdr:colOff>
      <xdr:row>78</xdr:row>
      <xdr:rowOff>57552</xdr:rowOff>
    </xdr:to>
    <xdr:sp macro="" textlink="">
      <xdr:nvSpPr>
        <xdr:cNvPr id="423" name="楕円 422"/>
        <xdr:cNvSpPr/>
      </xdr:nvSpPr>
      <xdr:spPr>
        <a:xfrm>
          <a:off x="7810500" y="133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48679</xdr:rowOff>
    </xdr:from>
    <xdr:ext cx="469744" cy="259045"/>
    <xdr:sp macro="" textlink="">
      <xdr:nvSpPr>
        <xdr:cNvPr id="424" name="テキスト ボックス 423"/>
        <xdr:cNvSpPr txBox="1"/>
      </xdr:nvSpPr>
      <xdr:spPr>
        <a:xfrm>
          <a:off x="7626428" y="134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58051</xdr:rowOff>
    </xdr:from>
    <xdr:to>
      <xdr:col>36</xdr:col>
      <xdr:colOff>165100</xdr:colOff>
      <xdr:row>77</xdr:row>
      <xdr:rowOff>159651</xdr:rowOff>
    </xdr:to>
    <xdr:sp macro="" textlink="">
      <xdr:nvSpPr>
        <xdr:cNvPr id="425" name="楕円 424"/>
        <xdr:cNvSpPr/>
      </xdr:nvSpPr>
      <xdr:spPr>
        <a:xfrm>
          <a:off x="6921500" y="132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150778</xdr:rowOff>
    </xdr:from>
    <xdr:ext cx="534377" cy="259045"/>
    <xdr:sp macro="" textlink="">
      <xdr:nvSpPr>
        <xdr:cNvPr id="426" name="テキスト ボックス 425"/>
        <xdr:cNvSpPr txBox="1"/>
      </xdr:nvSpPr>
      <xdr:spPr>
        <a:xfrm>
          <a:off x="6705111" y="1335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87931</xdr:rowOff>
    </xdr:from>
    <xdr:to>
      <xdr:col>55</xdr:col>
      <xdr:colOff>0</xdr:colOff>
      <xdr:row>97</xdr:row>
      <xdr:rowOff>116661</xdr:rowOff>
    </xdr:to>
    <xdr:cxnSp macro="">
      <xdr:nvCxnSpPr>
        <xdr:cNvPr id="453" name="直線コネクタ 452"/>
        <xdr:cNvCxnSpPr/>
      </xdr:nvCxnSpPr>
      <xdr:spPr>
        <a:xfrm flipV="1">
          <a:off x="9639300" y="16718581"/>
          <a:ext cx="8382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61697</xdr:rowOff>
    </xdr:from>
    <xdr:to>
      <xdr:col>50</xdr:col>
      <xdr:colOff>114300</xdr:colOff>
      <xdr:row>97</xdr:row>
      <xdr:rowOff>116661</xdr:rowOff>
    </xdr:to>
    <xdr:cxnSp macro="">
      <xdr:nvCxnSpPr>
        <xdr:cNvPr id="456" name="直線コネクタ 455"/>
        <xdr:cNvCxnSpPr/>
      </xdr:nvCxnSpPr>
      <xdr:spPr>
        <a:xfrm>
          <a:off x="8750300" y="16692347"/>
          <a:ext cx="889000" cy="5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48479</xdr:rowOff>
    </xdr:from>
    <xdr:to>
      <xdr:col>50</xdr:col>
      <xdr:colOff>165100</xdr:colOff>
      <xdr:row>97</xdr:row>
      <xdr:rowOff>150079</xdr:rowOff>
    </xdr:to>
    <xdr:sp macro="" textlink="">
      <xdr:nvSpPr>
        <xdr:cNvPr id="457" name="フローチャート: 判断 456"/>
        <xdr:cNvSpPr/>
      </xdr:nvSpPr>
      <xdr:spPr>
        <a:xfrm>
          <a:off x="9588500" y="166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166606</xdr:rowOff>
    </xdr:from>
    <xdr:ext cx="534377" cy="259045"/>
    <xdr:sp macro="" textlink="">
      <xdr:nvSpPr>
        <xdr:cNvPr id="458" name="テキスト ボックス 457"/>
        <xdr:cNvSpPr txBox="1"/>
      </xdr:nvSpPr>
      <xdr:spPr>
        <a:xfrm>
          <a:off x="9372111" y="1645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61697</xdr:rowOff>
    </xdr:from>
    <xdr:to>
      <xdr:col>45</xdr:col>
      <xdr:colOff>177800</xdr:colOff>
      <xdr:row>97</xdr:row>
      <xdr:rowOff>128608</xdr:rowOff>
    </xdr:to>
    <xdr:cxnSp macro="">
      <xdr:nvCxnSpPr>
        <xdr:cNvPr id="459" name="直線コネクタ 458"/>
        <xdr:cNvCxnSpPr/>
      </xdr:nvCxnSpPr>
      <xdr:spPr>
        <a:xfrm flipV="1">
          <a:off x="7861300" y="16692347"/>
          <a:ext cx="889000" cy="6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38635</xdr:rowOff>
    </xdr:from>
    <xdr:to>
      <xdr:col>46</xdr:col>
      <xdr:colOff>38100</xdr:colOff>
      <xdr:row>97</xdr:row>
      <xdr:rowOff>140235</xdr:rowOff>
    </xdr:to>
    <xdr:sp macro="" textlink="">
      <xdr:nvSpPr>
        <xdr:cNvPr id="460" name="フローチャート: 判断 459"/>
        <xdr:cNvSpPr/>
      </xdr:nvSpPr>
      <xdr:spPr>
        <a:xfrm>
          <a:off x="8699500" y="166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131362</xdr:rowOff>
    </xdr:from>
    <xdr:ext cx="534377" cy="259045"/>
    <xdr:sp macro="" textlink="">
      <xdr:nvSpPr>
        <xdr:cNvPr id="461" name="テキスト ボックス 460"/>
        <xdr:cNvSpPr txBox="1"/>
      </xdr:nvSpPr>
      <xdr:spPr>
        <a:xfrm>
          <a:off x="8483111" y="167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110609</xdr:rowOff>
    </xdr:from>
    <xdr:to>
      <xdr:col>41</xdr:col>
      <xdr:colOff>50800</xdr:colOff>
      <xdr:row>97</xdr:row>
      <xdr:rowOff>128608</xdr:rowOff>
    </xdr:to>
    <xdr:cxnSp macro="">
      <xdr:nvCxnSpPr>
        <xdr:cNvPr id="462" name="直線コネクタ 461"/>
        <xdr:cNvCxnSpPr/>
      </xdr:nvCxnSpPr>
      <xdr:spPr>
        <a:xfrm>
          <a:off x="6972300" y="16741259"/>
          <a:ext cx="889000" cy="1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40387</xdr:rowOff>
    </xdr:from>
    <xdr:to>
      <xdr:col>41</xdr:col>
      <xdr:colOff>101600</xdr:colOff>
      <xdr:row>97</xdr:row>
      <xdr:rowOff>141987</xdr:rowOff>
    </xdr:to>
    <xdr:sp macro="" textlink="">
      <xdr:nvSpPr>
        <xdr:cNvPr id="463" name="フローチャート: 判断 462"/>
        <xdr:cNvSpPr/>
      </xdr:nvSpPr>
      <xdr:spPr>
        <a:xfrm>
          <a:off x="7810500" y="1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158514</xdr:rowOff>
    </xdr:from>
    <xdr:ext cx="534377" cy="259045"/>
    <xdr:sp macro="" textlink="">
      <xdr:nvSpPr>
        <xdr:cNvPr id="464" name="テキスト ボックス 463"/>
        <xdr:cNvSpPr txBox="1"/>
      </xdr:nvSpPr>
      <xdr:spPr>
        <a:xfrm>
          <a:off x="7594111" y="164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52749</xdr:rowOff>
    </xdr:from>
    <xdr:to>
      <xdr:col>36</xdr:col>
      <xdr:colOff>165100</xdr:colOff>
      <xdr:row>97</xdr:row>
      <xdr:rowOff>154349</xdr:rowOff>
    </xdr:to>
    <xdr:sp macro="" textlink="">
      <xdr:nvSpPr>
        <xdr:cNvPr id="465" name="フローチャート: 判断 464"/>
        <xdr:cNvSpPr/>
      </xdr:nvSpPr>
      <xdr:spPr>
        <a:xfrm>
          <a:off x="6921500" y="1668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170876</xdr:rowOff>
    </xdr:from>
    <xdr:ext cx="534377" cy="259045"/>
    <xdr:sp macro="" textlink="">
      <xdr:nvSpPr>
        <xdr:cNvPr id="466" name="テキスト ボックス 465"/>
        <xdr:cNvSpPr txBox="1"/>
      </xdr:nvSpPr>
      <xdr:spPr>
        <a:xfrm>
          <a:off x="6705111" y="164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37131</xdr:rowOff>
    </xdr:from>
    <xdr:to>
      <xdr:col>55</xdr:col>
      <xdr:colOff>50800</xdr:colOff>
      <xdr:row>97</xdr:row>
      <xdr:rowOff>138731</xdr:rowOff>
    </xdr:to>
    <xdr:sp macro="" textlink="">
      <xdr:nvSpPr>
        <xdr:cNvPr id="472" name="楕円 471"/>
        <xdr:cNvSpPr/>
      </xdr:nvSpPr>
      <xdr:spPr>
        <a:xfrm>
          <a:off x="10426700" y="166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15558</xdr:rowOff>
    </xdr:from>
    <xdr:ext cx="534377" cy="259045"/>
    <xdr:sp macro="" textlink="">
      <xdr:nvSpPr>
        <xdr:cNvPr id="473" name="普通建設事業費 （ うち更新整備　）該当値テキスト"/>
        <xdr:cNvSpPr txBox="1"/>
      </xdr:nvSpPr>
      <xdr:spPr>
        <a:xfrm>
          <a:off x="10528300" y="166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65861</xdr:rowOff>
    </xdr:from>
    <xdr:to>
      <xdr:col>50</xdr:col>
      <xdr:colOff>165100</xdr:colOff>
      <xdr:row>97</xdr:row>
      <xdr:rowOff>167461</xdr:rowOff>
    </xdr:to>
    <xdr:sp macro="" textlink="">
      <xdr:nvSpPr>
        <xdr:cNvPr id="474" name="楕円 473"/>
        <xdr:cNvSpPr/>
      </xdr:nvSpPr>
      <xdr:spPr>
        <a:xfrm>
          <a:off x="9588500" y="166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158588</xdr:rowOff>
    </xdr:from>
    <xdr:ext cx="534377" cy="259045"/>
    <xdr:sp macro="" textlink="">
      <xdr:nvSpPr>
        <xdr:cNvPr id="475" name="テキスト ボックス 474"/>
        <xdr:cNvSpPr txBox="1"/>
      </xdr:nvSpPr>
      <xdr:spPr>
        <a:xfrm>
          <a:off x="9372111" y="1678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10897</xdr:rowOff>
    </xdr:from>
    <xdr:to>
      <xdr:col>46</xdr:col>
      <xdr:colOff>38100</xdr:colOff>
      <xdr:row>97</xdr:row>
      <xdr:rowOff>112497</xdr:rowOff>
    </xdr:to>
    <xdr:sp macro="" textlink="">
      <xdr:nvSpPr>
        <xdr:cNvPr id="476" name="楕円 475"/>
        <xdr:cNvSpPr/>
      </xdr:nvSpPr>
      <xdr:spPr>
        <a:xfrm>
          <a:off x="8699500" y="166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129024</xdr:rowOff>
    </xdr:from>
    <xdr:ext cx="534377" cy="259045"/>
    <xdr:sp macro="" textlink="">
      <xdr:nvSpPr>
        <xdr:cNvPr id="477" name="テキスト ボックス 476"/>
        <xdr:cNvSpPr txBox="1"/>
      </xdr:nvSpPr>
      <xdr:spPr>
        <a:xfrm>
          <a:off x="8483111" y="1641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77808</xdr:rowOff>
    </xdr:from>
    <xdr:to>
      <xdr:col>41</xdr:col>
      <xdr:colOff>101600</xdr:colOff>
      <xdr:row>98</xdr:row>
      <xdr:rowOff>7958</xdr:rowOff>
    </xdr:to>
    <xdr:sp macro="" textlink="">
      <xdr:nvSpPr>
        <xdr:cNvPr id="478" name="楕円 477"/>
        <xdr:cNvSpPr/>
      </xdr:nvSpPr>
      <xdr:spPr>
        <a:xfrm>
          <a:off x="7810500" y="167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170535</xdr:rowOff>
    </xdr:from>
    <xdr:ext cx="534377" cy="259045"/>
    <xdr:sp macro="" textlink="">
      <xdr:nvSpPr>
        <xdr:cNvPr id="479" name="テキスト ボックス 478"/>
        <xdr:cNvSpPr txBox="1"/>
      </xdr:nvSpPr>
      <xdr:spPr>
        <a:xfrm>
          <a:off x="7594111" y="168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59809</xdr:rowOff>
    </xdr:from>
    <xdr:to>
      <xdr:col>36</xdr:col>
      <xdr:colOff>165100</xdr:colOff>
      <xdr:row>97</xdr:row>
      <xdr:rowOff>161409</xdr:rowOff>
    </xdr:to>
    <xdr:sp macro="" textlink="">
      <xdr:nvSpPr>
        <xdr:cNvPr id="480" name="楕円 479"/>
        <xdr:cNvSpPr/>
      </xdr:nvSpPr>
      <xdr:spPr>
        <a:xfrm>
          <a:off x="6921500" y="166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152536</xdr:rowOff>
    </xdr:from>
    <xdr:ext cx="534377" cy="259045"/>
    <xdr:sp macro="" textlink="">
      <xdr:nvSpPr>
        <xdr:cNvPr id="481" name="テキスト ボックス 480"/>
        <xdr:cNvSpPr txBox="1"/>
      </xdr:nvSpPr>
      <xdr:spPr>
        <a:xfrm>
          <a:off x="6705111" y="167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20776</xdr:rowOff>
    </xdr:from>
    <xdr:to>
      <xdr:col>85</xdr:col>
      <xdr:colOff>127000</xdr:colOff>
      <xdr:row>38</xdr:row>
      <xdr:rowOff>24771</xdr:rowOff>
    </xdr:to>
    <xdr:cxnSp macro="">
      <xdr:nvCxnSpPr>
        <xdr:cNvPr id="506" name="直線コネクタ 505"/>
        <xdr:cNvCxnSpPr/>
      </xdr:nvCxnSpPr>
      <xdr:spPr>
        <a:xfrm>
          <a:off x="15481300" y="6535876"/>
          <a:ext cx="8382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20776</xdr:rowOff>
    </xdr:from>
    <xdr:to>
      <xdr:col>81</xdr:col>
      <xdr:colOff>50800</xdr:colOff>
      <xdr:row>38</xdr:row>
      <xdr:rowOff>22223</xdr:rowOff>
    </xdr:to>
    <xdr:cxnSp macro="">
      <xdr:nvCxnSpPr>
        <xdr:cNvPr id="509" name="直線コネクタ 508"/>
        <xdr:cNvCxnSpPr/>
      </xdr:nvCxnSpPr>
      <xdr:spPr>
        <a:xfrm flipV="1">
          <a:off x="14592300" y="6535876"/>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34299</xdr:rowOff>
    </xdr:from>
    <xdr:to>
      <xdr:col>81</xdr:col>
      <xdr:colOff>101600</xdr:colOff>
      <xdr:row>37</xdr:row>
      <xdr:rowOff>135899</xdr:rowOff>
    </xdr:to>
    <xdr:sp macro="" textlink="">
      <xdr:nvSpPr>
        <xdr:cNvPr id="510" name="フローチャート: 判断 509"/>
        <xdr:cNvSpPr/>
      </xdr:nvSpPr>
      <xdr:spPr>
        <a:xfrm>
          <a:off x="15430500" y="637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152426</xdr:rowOff>
    </xdr:from>
    <xdr:ext cx="534377" cy="259045"/>
    <xdr:sp macro="" textlink="">
      <xdr:nvSpPr>
        <xdr:cNvPr id="511" name="テキスト ボックス 510"/>
        <xdr:cNvSpPr txBox="1"/>
      </xdr:nvSpPr>
      <xdr:spPr>
        <a:xfrm>
          <a:off x="15214111" y="615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21782</xdr:rowOff>
    </xdr:from>
    <xdr:to>
      <xdr:col>76</xdr:col>
      <xdr:colOff>114300</xdr:colOff>
      <xdr:row>38</xdr:row>
      <xdr:rowOff>22223</xdr:rowOff>
    </xdr:to>
    <xdr:cxnSp macro="">
      <xdr:nvCxnSpPr>
        <xdr:cNvPr id="512" name="直線コネクタ 511"/>
        <xdr:cNvCxnSpPr/>
      </xdr:nvCxnSpPr>
      <xdr:spPr>
        <a:xfrm>
          <a:off x="13703300" y="6536882"/>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53170</xdr:rowOff>
    </xdr:from>
    <xdr:to>
      <xdr:col>76</xdr:col>
      <xdr:colOff>165100</xdr:colOff>
      <xdr:row>37</xdr:row>
      <xdr:rowOff>154770</xdr:rowOff>
    </xdr:to>
    <xdr:sp macro="" textlink="">
      <xdr:nvSpPr>
        <xdr:cNvPr id="513" name="フローチャート: 判断 512"/>
        <xdr:cNvSpPr/>
      </xdr:nvSpPr>
      <xdr:spPr>
        <a:xfrm>
          <a:off x="14541500" y="63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171297</xdr:rowOff>
    </xdr:from>
    <xdr:ext cx="534377" cy="259045"/>
    <xdr:sp macro="" textlink="">
      <xdr:nvSpPr>
        <xdr:cNvPr id="514" name="テキスト ボックス 513"/>
        <xdr:cNvSpPr txBox="1"/>
      </xdr:nvSpPr>
      <xdr:spPr>
        <a:xfrm>
          <a:off x="14325111" y="617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21782</xdr:rowOff>
    </xdr:from>
    <xdr:to>
      <xdr:col>71</xdr:col>
      <xdr:colOff>177800</xdr:colOff>
      <xdr:row>38</xdr:row>
      <xdr:rowOff>24892</xdr:rowOff>
    </xdr:to>
    <xdr:cxnSp macro="">
      <xdr:nvCxnSpPr>
        <xdr:cNvPr id="515" name="直線コネクタ 514"/>
        <xdr:cNvCxnSpPr/>
      </xdr:nvCxnSpPr>
      <xdr:spPr>
        <a:xfrm flipV="1">
          <a:off x="12814300" y="6536882"/>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127202</xdr:rowOff>
    </xdr:from>
    <xdr:to>
      <xdr:col>72</xdr:col>
      <xdr:colOff>38100</xdr:colOff>
      <xdr:row>38</xdr:row>
      <xdr:rowOff>57352</xdr:rowOff>
    </xdr:to>
    <xdr:sp macro="" textlink="">
      <xdr:nvSpPr>
        <xdr:cNvPr id="516" name="フローチャート: 判断 515"/>
        <xdr:cNvSpPr/>
      </xdr:nvSpPr>
      <xdr:spPr>
        <a:xfrm>
          <a:off x="13652500" y="647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73879</xdr:rowOff>
    </xdr:from>
    <xdr:ext cx="469744" cy="259045"/>
    <xdr:sp macro="" textlink="">
      <xdr:nvSpPr>
        <xdr:cNvPr id="517" name="テキスト ボックス 516"/>
        <xdr:cNvSpPr txBox="1"/>
      </xdr:nvSpPr>
      <xdr:spPr>
        <a:xfrm>
          <a:off x="13468428" y="624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131380</xdr:rowOff>
    </xdr:from>
    <xdr:to>
      <xdr:col>67</xdr:col>
      <xdr:colOff>101600</xdr:colOff>
      <xdr:row>38</xdr:row>
      <xdr:rowOff>61530</xdr:rowOff>
    </xdr:to>
    <xdr:sp macro="" textlink="">
      <xdr:nvSpPr>
        <xdr:cNvPr id="518" name="フローチャート: 判断 517"/>
        <xdr:cNvSpPr/>
      </xdr:nvSpPr>
      <xdr:spPr>
        <a:xfrm>
          <a:off x="12763500" y="64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78057</xdr:rowOff>
    </xdr:from>
    <xdr:ext cx="469744" cy="259045"/>
    <xdr:sp macro="" textlink="">
      <xdr:nvSpPr>
        <xdr:cNvPr id="519" name="テキスト ボックス 518"/>
        <xdr:cNvSpPr txBox="1"/>
      </xdr:nvSpPr>
      <xdr:spPr>
        <a:xfrm>
          <a:off x="12579428" y="62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145421</xdr:rowOff>
    </xdr:from>
    <xdr:to>
      <xdr:col>85</xdr:col>
      <xdr:colOff>177800</xdr:colOff>
      <xdr:row>38</xdr:row>
      <xdr:rowOff>75571</xdr:rowOff>
    </xdr:to>
    <xdr:sp macro="" textlink="">
      <xdr:nvSpPr>
        <xdr:cNvPr id="525" name="楕円 524"/>
        <xdr:cNvSpPr/>
      </xdr:nvSpPr>
      <xdr:spPr>
        <a:xfrm>
          <a:off x="16268700" y="64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141427</xdr:rowOff>
    </xdr:from>
    <xdr:to>
      <xdr:col>81</xdr:col>
      <xdr:colOff>101600</xdr:colOff>
      <xdr:row>38</xdr:row>
      <xdr:rowOff>71577</xdr:rowOff>
    </xdr:to>
    <xdr:sp macro="" textlink="">
      <xdr:nvSpPr>
        <xdr:cNvPr id="527" name="楕円 526"/>
        <xdr:cNvSpPr/>
      </xdr:nvSpPr>
      <xdr:spPr>
        <a:xfrm>
          <a:off x="15430500" y="64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62703</xdr:rowOff>
    </xdr:from>
    <xdr:ext cx="378565" cy="259045"/>
    <xdr:sp macro="" textlink="">
      <xdr:nvSpPr>
        <xdr:cNvPr id="528" name="テキスト ボックス 527"/>
        <xdr:cNvSpPr txBox="1"/>
      </xdr:nvSpPr>
      <xdr:spPr>
        <a:xfrm>
          <a:off x="15292017" y="6577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142872</xdr:rowOff>
    </xdr:from>
    <xdr:to>
      <xdr:col>76</xdr:col>
      <xdr:colOff>165100</xdr:colOff>
      <xdr:row>38</xdr:row>
      <xdr:rowOff>73022</xdr:rowOff>
    </xdr:to>
    <xdr:sp macro="" textlink="">
      <xdr:nvSpPr>
        <xdr:cNvPr id="529" name="楕円 528"/>
        <xdr:cNvSpPr/>
      </xdr:nvSpPr>
      <xdr:spPr>
        <a:xfrm>
          <a:off x="14541500" y="64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64150</xdr:rowOff>
    </xdr:from>
    <xdr:ext cx="378565" cy="259045"/>
    <xdr:sp macro="" textlink="">
      <xdr:nvSpPr>
        <xdr:cNvPr id="530" name="テキスト ボックス 529"/>
        <xdr:cNvSpPr txBox="1"/>
      </xdr:nvSpPr>
      <xdr:spPr>
        <a:xfrm>
          <a:off x="14403017" y="657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142432</xdr:rowOff>
    </xdr:from>
    <xdr:to>
      <xdr:col>72</xdr:col>
      <xdr:colOff>38100</xdr:colOff>
      <xdr:row>38</xdr:row>
      <xdr:rowOff>72582</xdr:rowOff>
    </xdr:to>
    <xdr:sp macro="" textlink="">
      <xdr:nvSpPr>
        <xdr:cNvPr id="531" name="楕円 530"/>
        <xdr:cNvSpPr/>
      </xdr:nvSpPr>
      <xdr:spPr>
        <a:xfrm>
          <a:off x="13652500" y="64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63709</xdr:rowOff>
    </xdr:from>
    <xdr:ext cx="378565" cy="259045"/>
    <xdr:sp macro="" textlink="">
      <xdr:nvSpPr>
        <xdr:cNvPr id="532" name="テキスト ボックス 531"/>
        <xdr:cNvSpPr txBox="1"/>
      </xdr:nvSpPr>
      <xdr:spPr>
        <a:xfrm>
          <a:off x="13514017" y="6578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145542</xdr:rowOff>
    </xdr:from>
    <xdr:to>
      <xdr:col>67</xdr:col>
      <xdr:colOff>101600</xdr:colOff>
      <xdr:row>38</xdr:row>
      <xdr:rowOff>75692</xdr:rowOff>
    </xdr:to>
    <xdr:sp macro="" textlink="">
      <xdr:nvSpPr>
        <xdr:cNvPr id="533" name="楕円 532"/>
        <xdr:cNvSpPr/>
      </xdr:nvSpPr>
      <xdr:spPr>
        <a:xfrm>
          <a:off x="12763500" y="64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66819</xdr:rowOff>
    </xdr:from>
    <xdr:ext cx="313932" cy="259045"/>
    <xdr:sp macro="" textlink="">
      <xdr:nvSpPr>
        <xdr:cNvPr id="534" name="テキスト ボックス 533"/>
        <xdr:cNvSpPr txBox="1"/>
      </xdr:nvSpPr>
      <xdr:spPr>
        <a:xfrm>
          <a:off x="12657333" y="65819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48479</xdr:rowOff>
    </xdr:from>
    <xdr:to>
      <xdr:col>85</xdr:col>
      <xdr:colOff>127000</xdr:colOff>
      <xdr:row>78</xdr:row>
      <xdr:rowOff>56023</xdr:rowOff>
    </xdr:to>
    <xdr:cxnSp macro="">
      <xdr:nvCxnSpPr>
        <xdr:cNvPr id="614" name="直線コネクタ 613"/>
        <xdr:cNvCxnSpPr/>
      </xdr:nvCxnSpPr>
      <xdr:spPr>
        <a:xfrm flipV="1">
          <a:off x="15481300" y="13421579"/>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38577</xdr:rowOff>
    </xdr:from>
    <xdr:to>
      <xdr:col>81</xdr:col>
      <xdr:colOff>50800</xdr:colOff>
      <xdr:row>78</xdr:row>
      <xdr:rowOff>56023</xdr:rowOff>
    </xdr:to>
    <xdr:cxnSp macro="">
      <xdr:nvCxnSpPr>
        <xdr:cNvPr id="617" name="直線コネクタ 616"/>
        <xdr:cNvCxnSpPr/>
      </xdr:nvCxnSpPr>
      <xdr:spPr>
        <a:xfrm>
          <a:off x="14592300" y="13411677"/>
          <a:ext cx="8890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153877</xdr:rowOff>
    </xdr:from>
    <xdr:to>
      <xdr:col>81</xdr:col>
      <xdr:colOff>101600</xdr:colOff>
      <xdr:row>78</xdr:row>
      <xdr:rowOff>84027</xdr:rowOff>
    </xdr:to>
    <xdr:sp macro="" textlink="">
      <xdr:nvSpPr>
        <xdr:cNvPr id="618" name="フローチャート: 判断 617"/>
        <xdr:cNvSpPr/>
      </xdr:nvSpPr>
      <xdr:spPr>
        <a:xfrm>
          <a:off x="15430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100554</xdr:rowOff>
    </xdr:from>
    <xdr:ext cx="534377" cy="259045"/>
    <xdr:sp macro="" textlink="">
      <xdr:nvSpPr>
        <xdr:cNvPr id="619" name="テキスト ボックス 618"/>
        <xdr:cNvSpPr txBox="1"/>
      </xdr:nvSpPr>
      <xdr:spPr>
        <a:xfrm>
          <a:off x="15214111" y="131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38253</xdr:rowOff>
    </xdr:from>
    <xdr:to>
      <xdr:col>76</xdr:col>
      <xdr:colOff>114300</xdr:colOff>
      <xdr:row>78</xdr:row>
      <xdr:rowOff>38577</xdr:rowOff>
    </xdr:to>
    <xdr:cxnSp macro="">
      <xdr:nvCxnSpPr>
        <xdr:cNvPr id="620" name="直線コネクタ 619"/>
        <xdr:cNvCxnSpPr/>
      </xdr:nvCxnSpPr>
      <xdr:spPr>
        <a:xfrm>
          <a:off x="13703300" y="1341135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167920</xdr:rowOff>
    </xdr:from>
    <xdr:to>
      <xdr:col>76</xdr:col>
      <xdr:colOff>165100</xdr:colOff>
      <xdr:row>78</xdr:row>
      <xdr:rowOff>98070</xdr:rowOff>
    </xdr:to>
    <xdr:sp macro="" textlink="">
      <xdr:nvSpPr>
        <xdr:cNvPr id="621" name="フローチャート: 判断 620"/>
        <xdr:cNvSpPr/>
      </xdr:nvSpPr>
      <xdr:spPr>
        <a:xfrm>
          <a:off x="14541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89197</xdr:rowOff>
    </xdr:from>
    <xdr:ext cx="534377" cy="259045"/>
    <xdr:sp macro="" textlink="">
      <xdr:nvSpPr>
        <xdr:cNvPr id="622" name="テキスト ボックス 621"/>
        <xdr:cNvSpPr txBox="1"/>
      </xdr:nvSpPr>
      <xdr:spPr>
        <a:xfrm>
          <a:off x="14325111" y="134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38253</xdr:rowOff>
    </xdr:from>
    <xdr:to>
      <xdr:col>71</xdr:col>
      <xdr:colOff>177800</xdr:colOff>
      <xdr:row>78</xdr:row>
      <xdr:rowOff>39077</xdr:rowOff>
    </xdr:to>
    <xdr:cxnSp macro="">
      <xdr:nvCxnSpPr>
        <xdr:cNvPr id="623" name="直線コネクタ 622"/>
        <xdr:cNvCxnSpPr/>
      </xdr:nvCxnSpPr>
      <xdr:spPr>
        <a:xfrm flipV="1">
          <a:off x="12814300" y="13411353"/>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171180</xdr:rowOff>
    </xdr:from>
    <xdr:to>
      <xdr:col>72</xdr:col>
      <xdr:colOff>38100</xdr:colOff>
      <xdr:row>78</xdr:row>
      <xdr:rowOff>101330</xdr:rowOff>
    </xdr:to>
    <xdr:sp macro="" textlink="">
      <xdr:nvSpPr>
        <xdr:cNvPr id="624" name="フローチャート: 判断 623"/>
        <xdr:cNvSpPr/>
      </xdr:nvSpPr>
      <xdr:spPr>
        <a:xfrm>
          <a:off x="13652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92457</xdr:rowOff>
    </xdr:from>
    <xdr:ext cx="534377" cy="259045"/>
    <xdr:sp macro="" textlink="">
      <xdr:nvSpPr>
        <xdr:cNvPr id="625" name="テキスト ボックス 624"/>
        <xdr:cNvSpPr txBox="1"/>
      </xdr:nvSpPr>
      <xdr:spPr>
        <a:xfrm>
          <a:off x="13436111" y="134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169380</xdr:rowOff>
    </xdr:from>
    <xdr:to>
      <xdr:col>67</xdr:col>
      <xdr:colOff>101600</xdr:colOff>
      <xdr:row>78</xdr:row>
      <xdr:rowOff>99530</xdr:rowOff>
    </xdr:to>
    <xdr:sp macro="" textlink="">
      <xdr:nvSpPr>
        <xdr:cNvPr id="626" name="フローチャート: 判断 625"/>
        <xdr:cNvSpPr/>
      </xdr:nvSpPr>
      <xdr:spPr>
        <a:xfrm>
          <a:off x="12763500" y="13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90657</xdr:rowOff>
    </xdr:from>
    <xdr:ext cx="534377" cy="259045"/>
    <xdr:sp macro="" textlink="">
      <xdr:nvSpPr>
        <xdr:cNvPr id="627" name="テキスト ボックス 626"/>
        <xdr:cNvSpPr txBox="1"/>
      </xdr:nvSpPr>
      <xdr:spPr>
        <a:xfrm>
          <a:off x="12547111" y="134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169129</xdr:rowOff>
    </xdr:from>
    <xdr:to>
      <xdr:col>85</xdr:col>
      <xdr:colOff>177800</xdr:colOff>
      <xdr:row>78</xdr:row>
      <xdr:rowOff>99279</xdr:rowOff>
    </xdr:to>
    <xdr:sp macro="" textlink="">
      <xdr:nvSpPr>
        <xdr:cNvPr id="633" name="楕円 632"/>
        <xdr:cNvSpPr/>
      </xdr:nvSpPr>
      <xdr:spPr>
        <a:xfrm>
          <a:off x="16268700" y="1337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124379</xdr:rowOff>
    </xdr:from>
    <xdr:ext cx="534377" cy="259045"/>
    <xdr:sp macro="" textlink="">
      <xdr:nvSpPr>
        <xdr:cNvPr id="634" name="公債費該当値テキスト"/>
        <xdr:cNvSpPr txBox="1"/>
      </xdr:nvSpPr>
      <xdr:spPr>
        <a:xfrm>
          <a:off x="16370300" y="13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5223</xdr:rowOff>
    </xdr:from>
    <xdr:to>
      <xdr:col>81</xdr:col>
      <xdr:colOff>101600</xdr:colOff>
      <xdr:row>78</xdr:row>
      <xdr:rowOff>106823</xdr:rowOff>
    </xdr:to>
    <xdr:sp macro="" textlink="">
      <xdr:nvSpPr>
        <xdr:cNvPr id="635" name="楕円 634"/>
        <xdr:cNvSpPr/>
      </xdr:nvSpPr>
      <xdr:spPr>
        <a:xfrm>
          <a:off x="15430500" y="133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97950</xdr:rowOff>
    </xdr:from>
    <xdr:ext cx="534377" cy="259045"/>
    <xdr:sp macro="" textlink="">
      <xdr:nvSpPr>
        <xdr:cNvPr id="636" name="テキスト ボックス 635"/>
        <xdr:cNvSpPr txBox="1"/>
      </xdr:nvSpPr>
      <xdr:spPr>
        <a:xfrm>
          <a:off x="15214111" y="134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159227</xdr:rowOff>
    </xdr:from>
    <xdr:to>
      <xdr:col>76</xdr:col>
      <xdr:colOff>165100</xdr:colOff>
      <xdr:row>78</xdr:row>
      <xdr:rowOff>89377</xdr:rowOff>
    </xdr:to>
    <xdr:sp macro="" textlink="">
      <xdr:nvSpPr>
        <xdr:cNvPr id="637" name="楕円 636"/>
        <xdr:cNvSpPr/>
      </xdr:nvSpPr>
      <xdr:spPr>
        <a:xfrm>
          <a:off x="14541500" y="133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105904</xdr:rowOff>
    </xdr:from>
    <xdr:ext cx="534377" cy="259045"/>
    <xdr:sp macro="" textlink="">
      <xdr:nvSpPr>
        <xdr:cNvPr id="638" name="テキスト ボックス 637"/>
        <xdr:cNvSpPr txBox="1"/>
      </xdr:nvSpPr>
      <xdr:spPr>
        <a:xfrm>
          <a:off x="14325111" y="131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158903</xdr:rowOff>
    </xdr:from>
    <xdr:to>
      <xdr:col>72</xdr:col>
      <xdr:colOff>38100</xdr:colOff>
      <xdr:row>78</xdr:row>
      <xdr:rowOff>89053</xdr:rowOff>
    </xdr:to>
    <xdr:sp macro="" textlink="">
      <xdr:nvSpPr>
        <xdr:cNvPr id="639" name="楕円 638"/>
        <xdr:cNvSpPr/>
      </xdr:nvSpPr>
      <xdr:spPr>
        <a:xfrm>
          <a:off x="13652500" y="133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105580</xdr:rowOff>
    </xdr:from>
    <xdr:ext cx="534377" cy="259045"/>
    <xdr:sp macro="" textlink="">
      <xdr:nvSpPr>
        <xdr:cNvPr id="640" name="テキスト ボックス 639"/>
        <xdr:cNvSpPr txBox="1"/>
      </xdr:nvSpPr>
      <xdr:spPr>
        <a:xfrm>
          <a:off x="13436111" y="131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159727</xdr:rowOff>
    </xdr:from>
    <xdr:to>
      <xdr:col>67</xdr:col>
      <xdr:colOff>101600</xdr:colOff>
      <xdr:row>78</xdr:row>
      <xdr:rowOff>89877</xdr:rowOff>
    </xdr:to>
    <xdr:sp macro="" textlink="">
      <xdr:nvSpPr>
        <xdr:cNvPr id="641" name="楕円 640"/>
        <xdr:cNvSpPr/>
      </xdr:nvSpPr>
      <xdr:spPr>
        <a:xfrm>
          <a:off x="12763500" y="1336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106404</xdr:rowOff>
    </xdr:from>
    <xdr:ext cx="534377" cy="259045"/>
    <xdr:sp macro="" textlink="">
      <xdr:nvSpPr>
        <xdr:cNvPr id="642" name="テキスト ボックス 641"/>
        <xdr:cNvSpPr txBox="1"/>
      </xdr:nvSpPr>
      <xdr:spPr>
        <a:xfrm>
          <a:off x="12547111" y="1313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77608</xdr:rowOff>
    </xdr:from>
    <xdr:to>
      <xdr:col>85</xdr:col>
      <xdr:colOff>127000</xdr:colOff>
      <xdr:row>98</xdr:row>
      <xdr:rowOff>82806</xdr:rowOff>
    </xdr:to>
    <xdr:cxnSp macro="">
      <xdr:nvCxnSpPr>
        <xdr:cNvPr id="669" name="直線コネクタ 668"/>
        <xdr:cNvCxnSpPr/>
      </xdr:nvCxnSpPr>
      <xdr:spPr>
        <a:xfrm flipV="1">
          <a:off x="15481300" y="16879708"/>
          <a:ext cx="8382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42239</xdr:rowOff>
    </xdr:from>
    <xdr:to>
      <xdr:col>81</xdr:col>
      <xdr:colOff>50800</xdr:colOff>
      <xdr:row>98</xdr:row>
      <xdr:rowOff>82806</xdr:rowOff>
    </xdr:to>
    <xdr:cxnSp macro="">
      <xdr:nvCxnSpPr>
        <xdr:cNvPr id="672" name="直線コネクタ 671"/>
        <xdr:cNvCxnSpPr/>
      </xdr:nvCxnSpPr>
      <xdr:spPr>
        <a:xfrm>
          <a:off x="14592300" y="16844339"/>
          <a:ext cx="889000" cy="4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9798</xdr:rowOff>
    </xdr:from>
    <xdr:to>
      <xdr:col>81</xdr:col>
      <xdr:colOff>101600</xdr:colOff>
      <xdr:row>98</xdr:row>
      <xdr:rowOff>111398</xdr:rowOff>
    </xdr:to>
    <xdr:sp macro="" textlink="">
      <xdr:nvSpPr>
        <xdr:cNvPr id="673" name="フローチャート: 判断 672"/>
        <xdr:cNvSpPr/>
      </xdr:nvSpPr>
      <xdr:spPr>
        <a:xfrm>
          <a:off x="15430500" y="1681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127925</xdr:rowOff>
    </xdr:from>
    <xdr:ext cx="534377" cy="259045"/>
    <xdr:sp macro="" textlink="">
      <xdr:nvSpPr>
        <xdr:cNvPr id="674" name="テキスト ボックス 673"/>
        <xdr:cNvSpPr txBox="1"/>
      </xdr:nvSpPr>
      <xdr:spPr>
        <a:xfrm>
          <a:off x="15214111" y="165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42239</xdr:rowOff>
    </xdr:from>
    <xdr:to>
      <xdr:col>76</xdr:col>
      <xdr:colOff>114300</xdr:colOff>
      <xdr:row>98</xdr:row>
      <xdr:rowOff>55290</xdr:rowOff>
    </xdr:to>
    <xdr:cxnSp macro="">
      <xdr:nvCxnSpPr>
        <xdr:cNvPr id="675" name="直線コネクタ 674"/>
        <xdr:cNvCxnSpPr/>
      </xdr:nvCxnSpPr>
      <xdr:spPr>
        <a:xfrm flipV="1">
          <a:off x="13703300" y="16844339"/>
          <a:ext cx="8890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165857</xdr:rowOff>
    </xdr:from>
    <xdr:to>
      <xdr:col>76</xdr:col>
      <xdr:colOff>165100</xdr:colOff>
      <xdr:row>98</xdr:row>
      <xdr:rowOff>96007</xdr:rowOff>
    </xdr:to>
    <xdr:sp macro="" textlink="">
      <xdr:nvSpPr>
        <xdr:cNvPr id="676" name="フローチャート: 判断 675"/>
        <xdr:cNvSpPr/>
      </xdr:nvSpPr>
      <xdr:spPr>
        <a:xfrm>
          <a:off x="14541500" y="1679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87134</xdr:rowOff>
    </xdr:from>
    <xdr:ext cx="534377" cy="259045"/>
    <xdr:sp macro="" textlink="">
      <xdr:nvSpPr>
        <xdr:cNvPr id="677" name="テキスト ボックス 676"/>
        <xdr:cNvSpPr txBox="1"/>
      </xdr:nvSpPr>
      <xdr:spPr>
        <a:xfrm>
          <a:off x="14325111" y="168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39956</xdr:rowOff>
    </xdr:from>
    <xdr:to>
      <xdr:col>71</xdr:col>
      <xdr:colOff>177800</xdr:colOff>
      <xdr:row>98</xdr:row>
      <xdr:rowOff>55290</xdr:rowOff>
    </xdr:to>
    <xdr:cxnSp macro="">
      <xdr:nvCxnSpPr>
        <xdr:cNvPr id="678" name="直線コネクタ 677"/>
        <xdr:cNvCxnSpPr/>
      </xdr:nvCxnSpPr>
      <xdr:spPr>
        <a:xfrm>
          <a:off x="12814300" y="16842056"/>
          <a:ext cx="8890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30657</xdr:rowOff>
    </xdr:from>
    <xdr:to>
      <xdr:col>72</xdr:col>
      <xdr:colOff>38100</xdr:colOff>
      <xdr:row>98</xdr:row>
      <xdr:rowOff>132257</xdr:rowOff>
    </xdr:to>
    <xdr:sp macro="" textlink="">
      <xdr:nvSpPr>
        <xdr:cNvPr id="679" name="フローチャート: 判断 678"/>
        <xdr:cNvSpPr/>
      </xdr:nvSpPr>
      <xdr:spPr>
        <a:xfrm>
          <a:off x="136525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123384</xdr:rowOff>
    </xdr:from>
    <xdr:ext cx="534377" cy="259045"/>
    <xdr:sp macro="" textlink="">
      <xdr:nvSpPr>
        <xdr:cNvPr id="680" name="テキスト ボックス 679"/>
        <xdr:cNvSpPr txBox="1"/>
      </xdr:nvSpPr>
      <xdr:spPr>
        <a:xfrm>
          <a:off x="13436111" y="169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33218</xdr:rowOff>
    </xdr:from>
    <xdr:to>
      <xdr:col>67</xdr:col>
      <xdr:colOff>101600</xdr:colOff>
      <xdr:row>98</xdr:row>
      <xdr:rowOff>134818</xdr:rowOff>
    </xdr:to>
    <xdr:sp macro="" textlink="">
      <xdr:nvSpPr>
        <xdr:cNvPr id="681" name="フローチャート: 判断 680"/>
        <xdr:cNvSpPr/>
      </xdr:nvSpPr>
      <xdr:spPr>
        <a:xfrm>
          <a:off x="12763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125945</xdr:rowOff>
    </xdr:from>
    <xdr:ext cx="534377" cy="259045"/>
    <xdr:sp macro="" textlink="">
      <xdr:nvSpPr>
        <xdr:cNvPr id="682" name="テキスト ボックス 681"/>
        <xdr:cNvSpPr txBox="1"/>
      </xdr:nvSpPr>
      <xdr:spPr>
        <a:xfrm>
          <a:off x="12547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26808</xdr:rowOff>
    </xdr:from>
    <xdr:to>
      <xdr:col>85</xdr:col>
      <xdr:colOff>177800</xdr:colOff>
      <xdr:row>98</xdr:row>
      <xdr:rowOff>128408</xdr:rowOff>
    </xdr:to>
    <xdr:sp macro="" textlink="">
      <xdr:nvSpPr>
        <xdr:cNvPr id="688" name="楕円 687"/>
        <xdr:cNvSpPr/>
      </xdr:nvSpPr>
      <xdr:spPr>
        <a:xfrm>
          <a:off x="16268700" y="168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89" name="積立金該当値テキスト"/>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32006</xdr:rowOff>
    </xdr:from>
    <xdr:to>
      <xdr:col>81</xdr:col>
      <xdr:colOff>101600</xdr:colOff>
      <xdr:row>98</xdr:row>
      <xdr:rowOff>133606</xdr:rowOff>
    </xdr:to>
    <xdr:sp macro="" textlink="">
      <xdr:nvSpPr>
        <xdr:cNvPr id="690" name="楕円 689"/>
        <xdr:cNvSpPr/>
      </xdr:nvSpPr>
      <xdr:spPr>
        <a:xfrm>
          <a:off x="15430500" y="168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124733</xdr:rowOff>
    </xdr:from>
    <xdr:ext cx="534377" cy="259045"/>
    <xdr:sp macro="" textlink="">
      <xdr:nvSpPr>
        <xdr:cNvPr id="691" name="テキスト ボックス 690"/>
        <xdr:cNvSpPr txBox="1"/>
      </xdr:nvSpPr>
      <xdr:spPr>
        <a:xfrm>
          <a:off x="15214111" y="169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162889</xdr:rowOff>
    </xdr:from>
    <xdr:to>
      <xdr:col>76</xdr:col>
      <xdr:colOff>165100</xdr:colOff>
      <xdr:row>98</xdr:row>
      <xdr:rowOff>93039</xdr:rowOff>
    </xdr:to>
    <xdr:sp macro="" textlink="">
      <xdr:nvSpPr>
        <xdr:cNvPr id="692" name="楕円 691"/>
        <xdr:cNvSpPr/>
      </xdr:nvSpPr>
      <xdr:spPr>
        <a:xfrm>
          <a:off x="14541500" y="167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109566</xdr:rowOff>
    </xdr:from>
    <xdr:ext cx="534377" cy="259045"/>
    <xdr:sp macro="" textlink="">
      <xdr:nvSpPr>
        <xdr:cNvPr id="693" name="テキスト ボックス 692"/>
        <xdr:cNvSpPr txBox="1"/>
      </xdr:nvSpPr>
      <xdr:spPr>
        <a:xfrm>
          <a:off x="14325111" y="165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4490</xdr:rowOff>
    </xdr:from>
    <xdr:to>
      <xdr:col>72</xdr:col>
      <xdr:colOff>38100</xdr:colOff>
      <xdr:row>98</xdr:row>
      <xdr:rowOff>106090</xdr:rowOff>
    </xdr:to>
    <xdr:sp macro="" textlink="">
      <xdr:nvSpPr>
        <xdr:cNvPr id="694" name="楕円 693"/>
        <xdr:cNvSpPr/>
      </xdr:nvSpPr>
      <xdr:spPr>
        <a:xfrm>
          <a:off x="13652500" y="168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122617</xdr:rowOff>
    </xdr:from>
    <xdr:ext cx="534377" cy="259045"/>
    <xdr:sp macro="" textlink="">
      <xdr:nvSpPr>
        <xdr:cNvPr id="695" name="テキスト ボックス 694"/>
        <xdr:cNvSpPr txBox="1"/>
      </xdr:nvSpPr>
      <xdr:spPr>
        <a:xfrm>
          <a:off x="13436111" y="1658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160606</xdr:rowOff>
    </xdr:from>
    <xdr:to>
      <xdr:col>67</xdr:col>
      <xdr:colOff>101600</xdr:colOff>
      <xdr:row>98</xdr:row>
      <xdr:rowOff>90756</xdr:rowOff>
    </xdr:to>
    <xdr:sp macro="" textlink="">
      <xdr:nvSpPr>
        <xdr:cNvPr id="696" name="楕円 695"/>
        <xdr:cNvSpPr/>
      </xdr:nvSpPr>
      <xdr:spPr>
        <a:xfrm>
          <a:off x="12763500" y="167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107283</xdr:rowOff>
    </xdr:from>
    <xdr:ext cx="534377" cy="259045"/>
    <xdr:sp macro="" textlink="">
      <xdr:nvSpPr>
        <xdr:cNvPr id="697" name="テキスト ボックス 696"/>
        <xdr:cNvSpPr txBox="1"/>
      </xdr:nvSpPr>
      <xdr:spPr>
        <a:xfrm>
          <a:off x="12547111" y="165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48222</xdr:rowOff>
    </xdr:from>
    <xdr:to>
      <xdr:col>116</xdr:col>
      <xdr:colOff>63500</xdr:colOff>
      <xdr:row>38</xdr:row>
      <xdr:rowOff>98247</xdr:rowOff>
    </xdr:to>
    <xdr:cxnSp macro="">
      <xdr:nvCxnSpPr>
        <xdr:cNvPr id="726" name="直線コネクタ 725"/>
        <xdr:cNvCxnSpPr/>
      </xdr:nvCxnSpPr>
      <xdr:spPr>
        <a:xfrm flipV="1">
          <a:off x="21323300" y="6563322"/>
          <a:ext cx="8382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7"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98247</xdr:rowOff>
    </xdr:from>
    <xdr:to>
      <xdr:col>111</xdr:col>
      <xdr:colOff>177800</xdr:colOff>
      <xdr:row>38</xdr:row>
      <xdr:rowOff>112344</xdr:rowOff>
    </xdr:to>
    <xdr:cxnSp macro="">
      <xdr:nvCxnSpPr>
        <xdr:cNvPr id="729" name="直線コネクタ 728"/>
        <xdr:cNvCxnSpPr/>
      </xdr:nvCxnSpPr>
      <xdr:spPr>
        <a:xfrm flipV="1">
          <a:off x="20434300" y="661334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131534</xdr:rowOff>
    </xdr:from>
    <xdr:to>
      <xdr:col>112</xdr:col>
      <xdr:colOff>38100</xdr:colOff>
      <xdr:row>38</xdr:row>
      <xdr:rowOff>61684</xdr:rowOff>
    </xdr:to>
    <xdr:sp macro="" textlink="">
      <xdr:nvSpPr>
        <xdr:cNvPr id="730" name="フローチャート: 判断 729"/>
        <xdr:cNvSpPr/>
      </xdr:nvSpPr>
      <xdr:spPr>
        <a:xfrm>
          <a:off x="21272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78211</xdr:rowOff>
    </xdr:from>
    <xdr:ext cx="469744" cy="259045"/>
    <xdr:sp macro="" textlink="">
      <xdr:nvSpPr>
        <xdr:cNvPr id="731" name="テキスト ボックス 730"/>
        <xdr:cNvSpPr txBox="1"/>
      </xdr:nvSpPr>
      <xdr:spPr>
        <a:xfrm>
          <a:off x="21088428" y="625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112344</xdr:rowOff>
    </xdr:from>
    <xdr:to>
      <xdr:col>107</xdr:col>
      <xdr:colOff>50800</xdr:colOff>
      <xdr:row>38</xdr:row>
      <xdr:rowOff>168694</xdr:rowOff>
    </xdr:to>
    <xdr:cxnSp macro="">
      <xdr:nvCxnSpPr>
        <xdr:cNvPr id="732" name="直線コネクタ 731"/>
        <xdr:cNvCxnSpPr/>
      </xdr:nvCxnSpPr>
      <xdr:spPr>
        <a:xfrm flipV="1">
          <a:off x="19545300" y="6627444"/>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162395</xdr:rowOff>
    </xdr:from>
    <xdr:to>
      <xdr:col>107</xdr:col>
      <xdr:colOff>101600</xdr:colOff>
      <xdr:row>38</xdr:row>
      <xdr:rowOff>92545</xdr:rowOff>
    </xdr:to>
    <xdr:sp macro="" textlink="">
      <xdr:nvSpPr>
        <xdr:cNvPr id="733" name="フローチャート: 判断 732"/>
        <xdr:cNvSpPr/>
      </xdr:nvSpPr>
      <xdr:spPr>
        <a:xfrm>
          <a:off x="20383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109072</xdr:rowOff>
    </xdr:from>
    <xdr:ext cx="469744" cy="259045"/>
    <xdr:sp macro="" textlink="">
      <xdr:nvSpPr>
        <xdr:cNvPr id="734" name="テキスト ボックス 733"/>
        <xdr:cNvSpPr txBox="1"/>
      </xdr:nvSpPr>
      <xdr:spPr>
        <a:xfrm>
          <a:off x="20199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160693</xdr:rowOff>
    </xdr:from>
    <xdr:to>
      <xdr:col>102</xdr:col>
      <xdr:colOff>114300</xdr:colOff>
      <xdr:row>38</xdr:row>
      <xdr:rowOff>168694</xdr:rowOff>
    </xdr:to>
    <xdr:cxnSp macro="">
      <xdr:nvCxnSpPr>
        <xdr:cNvPr id="735" name="直線コネクタ 734"/>
        <xdr:cNvCxnSpPr/>
      </xdr:nvCxnSpPr>
      <xdr:spPr>
        <a:xfrm>
          <a:off x="18656300" y="667579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51409</xdr:rowOff>
    </xdr:from>
    <xdr:to>
      <xdr:col>102</xdr:col>
      <xdr:colOff>165100</xdr:colOff>
      <xdr:row>38</xdr:row>
      <xdr:rowOff>153009</xdr:rowOff>
    </xdr:to>
    <xdr:sp macro="" textlink="">
      <xdr:nvSpPr>
        <xdr:cNvPr id="736" name="フローチャート: 判断 735"/>
        <xdr:cNvSpPr/>
      </xdr:nvSpPr>
      <xdr:spPr>
        <a:xfrm>
          <a:off x="19494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169537</xdr:rowOff>
    </xdr:from>
    <xdr:ext cx="469744" cy="259045"/>
    <xdr:sp macro="" textlink="">
      <xdr:nvSpPr>
        <xdr:cNvPr id="737" name="テキスト ボックス 736"/>
        <xdr:cNvSpPr txBox="1"/>
      </xdr:nvSpPr>
      <xdr:spPr>
        <a:xfrm>
          <a:off x="19310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51295</xdr:rowOff>
    </xdr:from>
    <xdr:to>
      <xdr:col>98</xdr:col>
      <xdr:colOff>38100</xdr:colOff>
      <xdr:row>38</xdr:row>
      <xdr:rowOff>152895</xdr:rowOff>
    </xdr:to>
    <xdr:sp macro="" textlink="">
      <xdr:nvSpPr>
        <xdr:cNvPr id="738" name="フローチャート: 判断 737"/>
        <xdr:cNvSpPr/>
      </xdr:nvSpPr>
      <xdr:spPr>
        <a:xfrm>
          <a:off x="18605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169422</xdr:rowOff>
    </xdr:from>
    <xdr:ext cx="469744" cy="259045"/>
    <xdr:sp macro="" textlink="">
      <xdr:nvSpPr>
        <xdr:cNvPr id="739" name="テキスト ボックス 738"/>
        <xdr:cNvSpPr txBox="1"/>
      </xdr:nvSpPr>
      <xdr:spPr>
        <a:xfrm>
          <a:off x="18421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168872</xdr:rowOff>
    </xdr:from>
    <xdr:to>
      <xdr:col>116</xdr:col>
      <xdr:colOff>114300</xdr:colOff>
      <xdr:row>38</xdr:row>
      <xdr:rowOff>99022</xdr:rowOff>
    </xdr:to>
    <xdr:sp macro="" textlink="">
      <xdr:nvSpPr>
        <xdr:cNvPr id="745" name="楕円 744"/>
        <xdr:cNvSpPr/>
      </xdr:nvSpPr>
      <xdr:spPr>
        <a:xfrm>
          <a:off x="22110700" y="65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20299</xdr:rowOff>
    </xdr:from>
    <xdr:ext cx="469744" cy="259045"/>
    <xdr:sp macro="" textlink="">
      <xdr:nvSpPr>
        <xdr:cNvPr id="746" name="投資及び出資金該当値テキスト"/>
        <xdr:cNvSpPr txBox="1"/>
      </xdr:nvSpPr>
      <xdr:spPr>
        <a:xfrm>
          <a:off x="22212300" y="636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47447</xdr:rowOff>
    </xdr:from>
    <xdr:to>
      <xdr:col>112</xdr:col>
      <xdr:colOff>38100</xdr:colOff>
      <xdr:row>38</xdr:row>
      <xdr:rowOff>149047</xdr:rowOff>
    </xdr:to>
    <xdr:sp macro="" textlink="">
      <xdr:nvSpPr>
        <xdr:cNvPr id="747" name="楕円 746"/>
        <xdr:cNvSpPr/>
      </xdr:nvSpPr>
      <xdr:spPr>
        <a:xfrm>
          <a:off x="21272500" y="65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140174</xdr:rowOff>
    </xdr:from>
    <xdr:ext cx="469744" cy="259045"/>
    <xdr:sp macro="" textlink="">
      <xdr:nvSpPr>
        <xdr:cNvPr id="748" name="テキスト ボックス 747"/>
        <xdr:cNvSpPr txBox="1"/>
      </xdr:nvSpPr>
      <xdr:spPr>
        <a:xfrm>
          <a:off x="21088428" y="665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61544</xdr:rowOff>
    </xdr:from>
    <xdr:to>
      <xdr:col>107</xdr:col>
      <xdr:colOff>101600</xdr:colOff>
      <xdr:row>38</xdr:row>
      <xdr:rowOff>163144</xdr:rowOff>
    </xdr:to>
    <xdr:sp macro="" textlink="">
      <xdr:nvSpPr>
        <xdr:cNvPr id="749" name="楕円 748"/>
        <xdr:cNvSpPr/>
      </xdr:nvSpPr>
      <xdr:spPr>
        <a:xfrm>
          <a:off x="20383500" y="65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154271</xdr:rowOff>
    </xdr:from>
    <xdr:ext cx="469744" cy="259045"/>
    <xdr:sp macro="" textlink="">
      <xdr:nvSpPr>
        <xdr:cNvPr id="750" name="テキスト ボックス 749"/>
        <xdr:cNvSpPr txBox="1"/>
      </xdr:nvSpPr>
      <xdr:spPr>
        <a:xfrm>
          <a:off x="20199428" y="666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117894</xdr:rowOff>
    </xdr:from>
    <xdr:to>
      <xdr:col>102</xdr:col>
      <xdr:colOff>165100</xdr:colOff>
      <xdr:row>39</xdr:row>
      <xdr:rowOff>48044</xdr:rowOff>
    </xdr:to>
    <xdr:sp macro="" textlink="">
      <xdr:nvSpPr>
        <xdr:cNvPr id="751" name="楕円 750"/>
        <xdr:cNvSpPr/>
      </xdr:nvSpPr>
      <xdr:spPr>
        <a:xfrm>
          <a:off x="19494500" y="66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39171</xdr:rowOff>
    </xdr:from>
    <xdr:ext cx="469744" cy="259045"/>
    <xdr:sp macro="" textlink="">
      <xdr:nvSpPr>
        <xdr:cNvPr id="752" name="テキスト ボックス 751"/>
        <xdr:cNvSpPr txBox="1"/>
      </xdr:nvSpPr>
      <xdr:spPr>
        <a:xfrm>
          <a:off x="19310428" y="67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109893</xdr:rowOff>
    </xdr:from>
    <xdr:to>
      <xdr:col>98</xdr:col>
      <xdr:colOff>38100</xdr:colOff>
      <xdr:row>39</xdr:row>
      <xdr:rowOff>40043</xdr:rowOff>
    </xdr:to>
    <xdr:sp macro="" textlink="">
      <xdr:nvSpPr>
        <xdr:cNvPr id="753" name="楕円 752"/>
        <xdr:cNvSpPr/>
      </xdr:nvSpPr>
      <xdr:spPr>
        <a:xfrm>
          <a:off x="18605500" y="66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31170</xdr:rowOff>
    </xdr:from>
    <xdr:ext cx="469744" cy="259045"/>
    <xdr:sp macro="" textlink="">
      <xdr:nvSpPr>
        <xdr:cNvPr id="754" name="テキスト ボックス 753"/>
        <xdr:cNvSpPr txBox="1"/>
      </xdr:nvSpPr>
      <xdr:spPr>
        <a:xfrm>
          <a:off x="18421428" y="671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43802</xdr:rowOff>
    </xdr:from>
    <xdr:to>
      <xdr:col>116</xdr:col>
      <xdr:colOff>63500</xdr:colOff>
      <xdr:row>59</xdr:row>
      <xdr:rowOff>43879</xdr:rowOff>
    </xdr:to>
    <xdr:cxnSp macro="">
      <xdr:nvCxnSpPr>
        <xdr:cNvPr id="783" name="直線コネクタ 782"/>
        <xdr:cNvCxnSpPr/>
      </xdr:nvCxnSpPr>
      <xdr:spPr>
        <a:xfrm>
          <a:off x="21323300" y="10159352"/>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43135</xdr:rowOff>
    </xdr:from>
    <xdr:to>
      <xdr:col>111</xdr:col>
      <xdr:colOff>177800</xdr:colOff>
      <xdr:row>59</xdr:row>
      <xdr:rowOff>43802</xdr:rowOff>
    </xdr:to>
    <xdr:cxnSp macro="">
      <xdr:nvCxnSpPr>
        <xdr:cNvPr id="786" name="直線コネクタ 785"/>
        <xdr:cNvCxnSpPr/>
      </xdr:nvCxnSpPr>
      <xdr:spPr>
        <a:xfrm>
          <a:off x="20434300" y="10158685"/>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74670</xdr:rowOff>
    </xdr:from>
    <xdr:to>
      <xdr:col>112</xdr:col>
      <xdr:colOff>38100</xdr:colOff>
      <xdr:row>59</xdr:row>
      <xdr:rowOff>4820</xdr:rowOff>
    </xdr:to>
    <xdr:sp macro="" textlink="">
      <xdr:nvSpPr>
        <xdr:cNvPr id="787" name="フローチャート: 判断 786"/>
        <xdr:cNvSpPr/>
      </xdr:nvSpPr>
      <xdr:spPr>
        <a:xfrm>
          <a:off x="21272500" y="10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21347</xdr:rowOff>
    </xdr:from>
    <xdr:ext cx="469744" cy="259045"/>
    <xdr:sp macro="" textlink="">
      <xdr:nvSpPr>
        <xdr:cNvPr id="788" name="テキスト ボックス 787"/>
        <xdr:cNvSpPr txBox="1"/>
      </xdr:nvSpPr>
      <xdr:spPr>
        <a:xfrm>
          <a:off x="21088428" y="97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42316</xdr:rowOff>
    </xdr:from>
    <xdr:to>
      <xdr:col>107</xdr:col>
      <xdr:colOff>50800</xdr:colOff>
      <xdr:row>59</xdr:row>
      <xdr:rowOff>43135</xdr:rowOff>
    </xdr:to>
    <xdr:cxnSp macro="">
      <xdr:nvCxnSpPr>
        <xdr:cNvPr id="789" name="直線コネクタ 788"/>
        <xdr:cNvCxnSpPr/>
      </xdr:nvCxnSpPr>
      <xdr:spPr>
        <a:xfrm>
          <a:off x="19545300" y="10157866"/>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80080</xdr:rowOff>
    </xdr:from>
    <xdr:to>
      <xdr:col>107</xdr:col>
      <xdr:colOff>101600</xdr:colOff>
      <xdr:row>59</xdr:row>
      <xdr:rowOff>10230</xdr:rowOff>
    </xdr:to>
    <xdr:sp macro="" textlink="">
      <xdr:nvSpPr>
        <xdr:cNvPr id="790" name="フローチャート: 判断 789"/>
        <xdr:cNvSpPr/>
      </xdr:nvSpPr>
      <xdr:spPr>
        <a:xfrm>
          <a:off x="20383500" y="100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26757</xdr:rowOff>
    </xdr:from>
    <xdr:ext cx="469744" cy="259045"/>
    <xdr:sp macro="" textlink="">
      <xdr:nvSpPr>
        <xdr:cNvPr id="791" name="テキスト ボックス 790"/>
        <xdr:cNvSpPr txBox="1"/>
      </xdr:nvSpPr>
      <xdr:spPr>
        <a:xfrm>
          <a:off x="20199428" y="979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42031</xdr:rowOff>
    </xdr:from>
    <xdr:to>
      <xdr:col>102</xdr:col>
      <xdr:colOff>114300</xdr:colOff>
      <xdr:row>59</xdr:row>
      <xdr:rowOff>42316</xdr:rowOff>
    </xdr:to>
    <xdr:cxnSp macro="">
      <xdr:nvCxnSpPr>
        <xdr:cNvPr id="792" name="直線コネクタ 791"/>
        <xdr:cNvCxnSpPr/>
      </xdr:nvCxnSpPr>
      <xdr:spPr>
        <a:xfrm>
          <a:off x="18656300" y="1015758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81509</xdr:rowOff>
    </xdr:from>
    <xdr:to>
      <xdr:col>102</xdr:col>
      <xdr:colOff>165100</xdr:colOff>
      <xdr:row>59</xdr:row>
      <xdr:rowOff>11659</xdr:rowOff>
    </xdr:to>
    <xdr:sp macro="" textlink="">
      <xdr:nvSpPr>
        <xdr:cNvPr id="793" name="フローチャート: 判断 792"/>
        <xdr:cNvSpPr/>
      </xdr:nvSpPr>
      <xdr:spPr>
        <a:xfrm>
          <a:off x="19494500" y="100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28186</xdr:rowOff>
    </xdr:from>
    <xdr:ext cx="469744" cy="259045"/>
    <xdr:sp macro="" textlink="">
      <xdr:nvSpPr>
        <xdr:cNvPr id="794" name="テキスト ボックス 793"/>
        <xdr:cNvSpPr txBox="1"/>
      </xdr:nvSpPr>
      <xdr:spPr>
        <a:xfrm>
          <a:off x="19310428" y="980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79642</xdr:rowOff>
    </xdr:from>
    <xdr:to>
      <xdr:col>98</xdr:col>
      <xdr:colOff>38100</xdr:colOff>
      <xdr:row>59</xdr:row>
      <xdr:rowOff>9792</xdr:rowOff>
    </xdr:to>
    <xdr:sp macro="" textlink="">
      <xdr:nvSpPr>
        <xdr:cNvPr id="795" name="フローチャート: 判断 794"/>
        <xdr:cNvSpPr/>
      </xdr:nvSpPr>
      <xdr:spPr>
        <a:xfrm>
          <a:off x="18605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26319</xdr:rowOff>
    </xdr:from>
    <xdr:ext cx="469744" cy="259045"/>
    <xdr:sp macro="" textlink="">
      <xdr:nvSpPr>
        <xdr:cNvPr id="796" name="テキスト ボックス 795"/>
        <xdr:cNvSpPr txBox="1"/>
      </xdr:nvSpPr>
      <xdr:spPr>
        <a:xfrm>
          <a:off x="18421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164529</xdr:rowOff>
    </xdr:from>
    <xdr:to>
      <xdr:col>116</xdr:col>
      <xdr:colOff>114300</xdr:colOff>
      <xdr:row>59</xdr:row>
      <xdr:rowOff>94679</xdr:rowOff>
    </xdr:to>
    <xdr:sp macro="" textlink="">
      <xdr:nvSpPr>
        <xdr:cNvPr id="802" name="楕円 801"/>
        <xdr:cNvSpPr/>
      </xdr:nvSpPr>
      <xdr:spPr>
        <a:xfrm>
          <a:off x="22110700" y="101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79456</xdr:rowOff>
    </xdr:from>
    <xdr:ext cx="313932" cy="259045"/>
    <xdr:sp macro="" textlink="">
      <xdr:nvSpPr>
        <xdr:cNvPr id="803" name="貸付金該当値テキスト"/>
        <xdr:cNvSpPr txBox="1"/>
      </xdr:nvSpPr>
      <xdr:spPr>
        <a:xfrm>
          <a:off x="22212300" y="10023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164452</xdr:rowOff>
    </xdr:from>
    <xdr:to>
      <xdr:col>112</xdr:col>
      <xdr:colOff>38100</xdr:colOff>
      <xdr:row>59</xdr:row>
      <xdr:rowOff>94602</xdr:rowOff>
    </xdr:to>
    <xdr:sp macro="" textlink="">
      <xdr:nvSpPr>
        <xdr:cNvPr id="804" name="楕円 803"/>
        <xdr:cNvSpPr/>
      </xdr:nvSpPr>
      <xdr:spPr>
        <a:xfrm>
          <a:off x="21272500" y="101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85729</xdr:rowOff>
    </xdr:from>
    <xdr:ext cx="313932" cy="259045"/>
    <xdr:sp macro="" textlink="">
      <xdr:nvSpPr>
        <xdr:cNvPr id="805" name="テキスト ボックス 804"/>
        <xdr:cNvSpPr txBox="1"/>
      </xdr:nvSpPr>
      <xdr:spPr>
        <a:xfrm>
          <a:off x="21166333" y="10201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163785</xdr:rowOff>
    </xdr:from>
    <xdr:to>
      <xdr:col>107</xdr:col>
      <xdr:colOff>101600</xdr:colOff>
      <xdr:row>59</xdr:row>
      <xdr:rowOff>93935</xdr:rowOff>
    </xdr:to>
    <xdr:sp macro="" textlink="">
      <xdr:nvSpPr>
        <xdr:cNvPr id="806" name="楕円 805"/>
        <xdr:cNvSpPr/>
      </xdr:nvSpPr>
      <xdr:spPr>
        <a:xfrm>
          <a:off x="20383500" y="101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85062</xdr:rowOff>
    </xdr:from>
    <xdr:ext cx="313932" cy="259045"/>
    <xdr:sp macro="" textlink="">
      <xdr:nvSpPr>
        <xdr:cNvPr id="807" name="テキスト ボックス 806"/>
        <xdr:cNvSpPr txBox="1"/>
      </xdr:nvSpPr>
      <xdr:spPr>
        <a:xfrm>
          <a:off x="20277333" y="10200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162966</xdr:rowOff>
    </xdr:from>
    <xdr:to>
      <xdr:col>102</xdr:col>
      <xdr:colOff>165100</xdr:colOff>
      <xdr:row>59</xdr:row>
      <xdr:rowOff>93116</xdr:rowOff>
    </xdr:to>
    <xdr:sp macro="" textlink="">
      <xdr:nvSpPr>
        <xdr:cNvPr id="808" name="楕円 807"/>
        <xdr:cNvSpPr/>
      </xdr:nvSpPr>
      <xdr:spPr>
        <a:xfrm>
          <a:off x="19494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84243</xdr:rowOff>
    </xdr:from>
    <xdr:ext cx="378565" cy="259045"/>
    <xdr:sp macro="" textlink="">
      <xdr:nvSpPr>
        <xdr:cNvPr id="809" name="テキスト ボックス 808"/>
        <xdr:cNvSpPr txBox="1"/>
      </xdr:nvSpPr>
      <xdr:spPr>
        <a:xfrm>
          <a:off x="19356017" y="10199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162681</xdr:rowOff>
    </xdr:from>
    <xdr:to>
      <xdr:col>98</xdr:col>
      <xdr:colOff>38100</xdr:colOff>
      <xdr:row>59</xdr:row>
      <xdr:rowOff>92831</xdr:rowOff>
    </xdr:to>
    <xdr:sp macro="" textlink="">
      <xdr:nvSpPr>
        <xdr:cNvPr id="810" name="楕円 809"/>
        <xdr:cNvSpPr/>
      </xdr:nvSpPr>
      <xdr:spPr>
        <a:xfrm>
          <a:off x="18605500" y="101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83958</xdr:rowOff>
    </xdr:from>
    <xdr:ext cx="378565" cy="259045"/>
    <xdr:sp macro="" textlink="">
      <xdr:nvSpPr>
        <xdr:cNvPr id="811" name="テキスト ボックス 810"/>
        <xdr:cNvSpPr txBox="1"/>
      </xdr:nvSpPr>
      <xdr:spPr>
        <a:xfrm>
          <a:off x="18467017" y="1019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22118</xdr:rowOff>
    </xdr:from>
    <xdr:to>
      <xdr:col>116</xdr:col>
      <xdr:colOff>63500</xdr:colOff>
      <xdr:row>76</xdr:row>
      <xdr:rowOff>23865</xdr:rowOff>
    </xdr:to>
    <xdr:cxnSp macro="">
      <xdr:nvCxnSpPr>
        <xdr:cNvPr id="843" name="直線コネクタ 842"/>
        <xdr:cNvCxnSpPr/>
      </xdr:nvCxnSpPr>
      <xdr:spPr>
        <a:xfrm flipV="1">
          <a:off x="21323300" y="13052318"/>
          <a:ext cx="8382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4"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23865</xdr:rowOff>
    </xdr:from>
    <xdr:to>
      <xdr:col>111</xdr:col>
      <xdr:colOff>177800</xdr:colOff>
      <xdr:row>76</xdr:row>
      <xdr:rowOff>51755</xdr:rowOff>
    </xdr:to>
    <xdr:cxnSp macro="">
      <xdr:nvCxnSpPr>
        <xdr:cNvPr id="846" name="直線コネクタ 845"/>
        <xdr:cNvCxnSpPr/>
      </xdr:nvCxnSpPr>
      <xdr:spPr>
        <a:xfrm flipV="1">
          <a:off x="20434300" y="13054065"/>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87970</xdr:rowOff>
    </xdr:from>
    <xdr:to>
      <xdr:col>112</xdr:col>
      <xdr:colOff>38100</xdr:colOff>
      <xdr:row>77</xdr:row>
      <xdr:rowOff>18120</xdr:rowOff>
    </xdr:to>
    <xdr:sp macro="" textlink="">
      <xdr:nvSpPr>
        <xdr:cNvPr id="847" name="フローチャート: 判断 846"/>
        <xdr:cNvSpPr/>
      </xdr:nvSpPr>
      <xdr:spPr>
        <a:xfrm>
          <a:off x="21272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9247</xdr:rowOff>
    </xdr:from>
    <xdr:ext cx="534377" cy="259045"/>
    <xdr:sp macro="" textlink="">
      <xdr:nvSpPr>
        <xdr:cNvPr id="848" name="テキスト ボックス 847"/>
        <xdr:cNvSpPr txBox="1"/>
      </xdr:nvSpPr>
      <xdr:spPr>
        <a:xfrm>
          <a:off x="21056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51755</xdr:rowOff>
    </xdr:from>
    <xdr:to>
      <xdr:col>107</xdr:col>
      <xdr:colOff>50800</xdr:colOff>
      <xdr:row>76</xdr:row>
      <xdr:rowOff>87464</xdr:rowOff>
    </xdr:to>
    <xdr:cxnSp macro="">
      <xdr:nvCxnSpPr>
        <xdr:cNvPr id="849" name="直線コネクタ 848"/>
        <xdr:cNvCxnSpPr/>
      </xdr:nvCxnSpPr>
      <xdr:spPr>
        <a:xfrm flipV="1">
          <a:off x="19545300" y="13081955"/>
          <a:ext cx="889000" cy="3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169563</xdr:rowOff>
    </xdr:from>
    <xdr:to>
      <xdr:col>107</xdr:col>
      <xdr:colOff>101600</xdr:colOff>
      <xdr:row>76</xdr:row>
      <xdr:rowOff>99713</xdr:rowOff>
    </xdr:to>
    <xdr:sp macro="" textlink="">
      <xdr:nvSpPr>
        <xdr:cNvPr id="850" name="フローチャート: 判断 849"/>
        <xdr:cNvSpPr/>
      </xdr:nvSpPr>
      <xdr:spPr>
        <a:xfrm>
          <a:off x="20383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116240</xdr:rowOff>
    </xdr:from>
    <xdr:ext cx="534377" cy="259045"/>
    <xdr:sp macro="" textlink="">
      <xdr:nvSpPr>
        <xdr:cNvPr id="851" name="テキスト ボックス 850"/>
        <xdr:cNvSpPr txBox="1"/>
      </xdr:nvSpPr>
      <xdr:spPr>
        <a:xfrm>
          <a:off x="20167111" y="12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87464</xdr:rowOff>
    </xdr:from>
    <xdr:to>
      <xdr:col>102</xdr:col>
      <xdr:colOff>114300</xdr:colOff>
      <xdr:row>76</xdr:row>
      <xdr:rowOff>102357</xdr:rowOff>
    </xdr:to>
    <xdr:cxnSp macro="">
      <xdr:nvCxnSpPr>
        <xdr:cNvPr id="852" name="直線コネクタ 851"/>
        <xdr:cNvCxnSpPr/>
      </xdr:nvCxnSpPr>
      <xdr:spPr>
        <a:xfrm flipV="1">
          <a:off x="18656300" y="13117664"/>
          <a:ext cx="889000" cy="1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162102</xdr:rowOff>
    </xdr:from>
    <xdr:to>
      <xdr:col>102</xdr:col>
      <xdr:colOff>165100</xdr:colOff>
      <xdr:row>76</xdr:row>
      <xdr:rowOff>92252</xdr:rowOff>
    </xdr:to>
    <xdr:sp macro="" textlink="">
      <xdr:nvSpPr>
        <xdr:cNvPr id="853" name="フローチャート: 判断 852"/>
        <xdr:cNvSpPr/>
      </xdr:nvSpPr>
      <xdr:spPr>
        <a:xfrm>
          <a:off x="19494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108778</xdr:rowOff>
    </xdr:from>
    <xdr:ext cx="534377" cy="259045"/>
    <xdr:sp macro="" textlink="">
      <xdr:nvSpPr>
        <xdr:cNvPr id="854" name="テキスト ボックス 853"/>
        <xdr:cNvSpPr txBox="1"/>
      </xdr:nvSpPr>
      <xdr:spPr>
        <a:xfrm>
          <a:off x="19278111" y="1279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162967</xdr:rowOff>
    </xdr:from>
    <xdr:to>
      <xdr:col>98</xdr:col>
      <xdr:colOff>38100</xdr:colOff>
      <xdr:row>76</xdr:row>
      <xdr:rowOff>93117</xdr:rowOff>
    </xdr:to>
    <xdr:sp macro="" textlink="">
      <xdr:nvSpPr>
        <xdr:cNvPr id="855" name="フローチャート: 判断 854"/>
        <xdr:cNvSpPr/>
      </xdr:nvSpPr>
      <xdr:spPr>
        <a:xfrm>
          <a:off x="18605500" y="1302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109643</xdr:rowOff>
    </xdr:from>
    <xdr:ext cx="534377" cy="259045"/>
    <xdr:sp macro="" textlink="">
      <xdr:nvSpPr>
        <xdr:cNvPr id="856" name="テキスト ボックス 855"/>
        <xdr:cNvSpPr txBox="1"/>
      </xdr:nvSpPr>
      <xdr:spPr>
        <a:xfrm>
          <a:off x="18389111" y="127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142768</xdr:rowOff>
    </xdr:from>
    <xdr:to>
      <xdr:col>116</xdr:col>
      <xdr:colOff>114300</xdr:colOff>
      <xdr:row>76</xdr:row>
      <xdr:rowOff>72918</xdr:rowOff>
    </xdr:to>
    <xdr:sp macro="" textlink="">
      <xdr:nvSpPr>
        <xdr:cNvPr id="862" name="楕円 861"/>
        <xdr:cNvSpPr/>
      </xdr:nvSpPr>
      <xdr:spPr>
        <a:xfrm>
          <a:off x="22110700" y="130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165645</xdr:rowOff>
    </xdr:from>
    <xdr:ext cx="534377" cy="259045"/>
    <xdr:sp macro="" textlink="">
      <xdr:nvSpPr>
        <xdr:cNvPr id="863" name="繰出金該当値テキスト"/>
        <xdr:cNvSpPr txBox="1"/>
      </xdr:nvSpPr>
      <xdr:spPr>
        <a:xfrm>
          <a:off x="22212300" y="128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144515</xdr:rowOff>
    </xdr:from>
    <xdr:to>
      <xdr:col>112</xdr:col>
      <xdr:colOff>38100</xdr:colOff>
      <xdr:row>76</xdr:row>
      <xdr:rowOff>74665</xdr:rowOff>
    </xdr:to>
    <xdr:sp macro="" textlink="">
      <xdr:nvSpPr>
        <xdr:cNvPr id="864" name="楕円 863"/>
        <xdr:cNvSpPr/>
      </xdr:nvSpPr>
      <xdr:spPr>
        <a:xfrm>
          <a:off x="21272500" y="130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91192</xdr:rowOff>
    </xdr:from>
    <xdr:ext cx="534377" cy="259045"/>
    <xdr:sp macro="" textlink="">
      <xdr:nvSpPr>
        <xdr:cNvPr id="865" name="テキスト ボックス 864"/>
        <xdr:cNvSpPr txBox="1"/>
      </xdr:nvSpPr>
      <xdr:spPr>
        <a:xfrm>
          <a:off x="21056111" y="1277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955</xdr:rowOff>
    </xdr:from>
    <xdr:to>
      <xdr:col>107</xdr:col>
      <xdr:colOff>101600</xdr:colOff>
      <xdr:row>76</xdr:row>
      <xdr:rowOff>102555</xdr:rowOff>
    </xdr:to>
    <xdr:sp macro="" textlink="">
      <xdr:nvSpPr>
        <xdr:cNvPr id="866" name="楕円 865"/>
        <xdr:cNvSpPr/>
      </xdr:nvSpPr>
      <xdr:spPr>
        <a:xfrm>
          <a:off x="20383500" y="130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93682</xdr:rowOff>
    </xdr:from>
    <xdr:ext cx="534377" cy="259045"/>
    <xdr:sp macro="" textlink="">
      <xdr:nvSpPr>
        <xdr:cNvPr id="867" name="テキスト ボックス 866"/>
        <xdr:cNvSpPr txBox="1"/>
      </xdr:nvSpPr>
      <xdr:spPr>
        <a:xfrm>
          <a:off x="20167111" y="1312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36664</xdr:rowOff>
    </xdr:from>
    <xdr:to>
      <xdr:col>102</xdr:col>
      <xdr:colOff>165100</xdr:colOff>
      <xdr:row>76</xdr:row>
      <xdr:rowOff>138264</xdr:rowOff>
    </xdr:to>
    <xdr:sp macro="" textlink="">
      <xdr:nvSpPr>
        <xdr:cNvPr id="868" name="楕円 867"/>
        <xdr:cNvSpPr/>
      </xdr:nvSpPr>
      <xdr:spPr>
        <a:xfrm>
          <a:off x="19494500" y="130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129391</xdr:rowOff>
    </xdr:from>
    <xdr:ext cx="534377" cy="259045"/>
    <xdr:sp macro="" textlink="">
      <xdr:nvSpPr>
        <xdr:cNvPr id="869" name="テキスト ボックス 868"/>
        <xdr:cNvSpPr txBox="1"/>
      </xdr:nvSpPr>
      <xdr:spPr>
        <a:xfrm>
          <a:off x="19278111" y="131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51557</xdr:rowOff>
    </xdr:from>
    <xdr:to>
      <xdr:col>98</xdr:col>
      <xdr:colOff>38100</xdr:colOff>
      <xdr:row>76</xdr:row>
      <xdr:rowOff>153157</xdr:rowOff>
    </xdr:to>
    <xdr:sp macro="" textlink="">
      <xdr:nvSpPr>
        <xdr:cNvPr id="870" name="楕円 869"/>
        <xdr:cNvSpPr/>
      </xdr:nvSpPr>
      <xdr:spPr>
        <a:xfrm>
          <a:off x="18605500" y="1308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144284</xdr:rowOff>
    </xdr:from>
    <xdr:ext cx="534377" cy="259045"/>
    <xdr:sp macro="" textlink="">
      <xdr:nvSpPr>
        <xdr:cNvPr id="871" name="テキスト ボックス 870"/>
        <xdr:cNvSpPr txBox="1"/>
      </xdr:nvSpPr>
      <xdr:spPr>
        <a:xfrm>
          <a:off x="18389111" y="131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164846</xdr:rowOff>
    </xdr:from>
    <xdr:to>
      <xdr:col>98</xdr:col>
      <xdr:colOff>38100</xdr:colOff>
      <xdr:row>99</xdr:row>
      <xdr:rowOff>94996</xdr:rowOff>
    </xdr:to>
    <xdr:sp macro="" textlink="">
      <xdr:nvSpPr>
        <xdr:cNvPr id="912" name="フローチャート: 判断 911"/>
        <xdr:cNvSpPr/>
      </xdr:nvSpPr>
      <xdr:spPr>
        <a:xfrm>
          <a:off x="18605500" y="1696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111523</xdr:rowOff>
    </xdr:from>
    <xdr:ext cx="249299" cy="259045"/>
    <xdr:sp macro="" textlink="">
      <xdr:nvSpPr>
        <xdr:cNvPr id="913" name="テキスト ボックス 912"/>
        <xdr:cNvSpPr txBox="1"/>
      </xdr:nvSpPr>
      <xdr:spPr>
        <a:xfrm>
          <a:off x="18531650" y="1674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8" name="テキスト ボックス 92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歳出の総額は、住民一人当たり</a:t>
          </a:r>
          <a:r>
            <a:rPr kumimoji="1" lang="ja-JP" altLang="en-US" sz="1100">
              <a:solidFill>
                <a:sysClr val="windowText" lastClr="000000"/>
              </a:solidFill>
              <a:effectLst/>
              <a:latin typeface="+mn-lt"/>
              <a:ea typeface="+mn-ea"/>
              <a:cs typeface="+mn-cs"/>
            </a:rPr>
            <a:t>５９９，２００円</a:t>
          </a:r>
          <a:r>
            <a:rPr kumimoji="1" lang="ja-JP" altLang="ja-JP" sz="1100">
              <a:solidFill>
                <a:sysClr val="windowText" lastClr="000000"/>
              </a:solidFill>
              <a:effectLst/>
              <a:latin typeface="+mn-lt"/>
              <a:ea typeface="+mn-ea"/>
              <a:cs typeface="+mn-cs"/>
            </a:rPr>
            <a:t>となっており、新型コロナウイルス対策関連経費の影響が大き</a:t>
          </a:r>
          <a:r>
            <a:rPr kumimoji="1" lang="ja-JP" altLang="en-US" sz="1100">
              <a:solidFill>
                <a:sysClr val="windowText" lastClr="000000"/>
              </a:solidFill>
              <a:effectLst/>
              <a:latin typeface="+mn-lt"/>
              <a:ea typeface="+mn-ea"/>
              <a:cs typeface="+mn-cs"/>
            </a:rPr>
            <a:t>かった</a:t>
          </a:r>
          <a:r>
            <a:rPr kumimoji="1" lang="ja-JP" altLang="ja-JP" sz="1100">
              <a:solidFill>
                <a:sysClr val="windowText" lastClr="000000"/>
              </a:solidFill>
              <a:effectLst/>
              <a:latin typeface="+mn-lt"/>
              <a:ea typeface="+mn-ea"/>
              <a:cs typeface="+mn-cs"/>
            </a:rPr>
            <a:t>昨年度より約</a:t>
          </a:r>
          <a:r>
            <a:rPr kumimoji="1" lang="ja-JP" altLang="en-US" sz="1100">
              <a:solidFill>
                <a:sysClr val="windowText" lastClr="000000"/>
              </a:solidFill>
              <a:effectLst/>
              <a:latin typeface="+mn-lt"/>
              <a:ea typeface="+mn-ea"/>
              <a:cs typeface="+mn-cs"/>
            </a:rPr>
            <a:t>９７，０００</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。類似団体と性質別を比較すると、ほとんどの項目で同水準又は低位で推移している。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人件費については、退職者数に伴う退職金の減の影響で前年度より減少している。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補助費等は、</a:t>
          </a:r>
          <a:r>
            <a:rPr kumimoji="1" lang="ja-JP" altLang="en-US" sz="1100">
              <a:solidFill>
                <a:sysClr val="windowText" lastClr="000000"/>
              </a:solidFill>
              <a:effectLst/>
              <a:latin typeface="+mn-lt"/>
              <a:ea typeface="+mn-ea"/>
              <a:cs typeface="+mn-cs"/>
            </a:rPr>
            <a:t>前年度に</a:t>
          </a:r>
          <a:r>
            <a:rPr kumimoji="1" lang="ja-JP" altLang="ja-JP" sz="1100">
              <a:solidFill>
                <a:sysClr val="windowText" lastClr="000000"/>
              </a:solidFill>
              <a:effectLst/>
              <a:latin typeface="+mn-lt"/>
              <a:ea typeface="+mn-ea"/>
              <a:cs typeface="+mn-cs"/>
            </a:rPr>
            <a:t>特別定額給付金給付事業を実施した</a:t>
          </a:r>
          <a:r>
            <a:rPr kumimoji="1" lang="ja-JP" altLang="en-US" sz="1100">
              <a:solidFill>
                <a:sysClr val="windowText" lastClr="000000"/>
              </a:solidFill>
              <a:effectLst/>
              <a:latin typeface="+mn-lt"/>
              <a:ea typeface="+mn-ea"/>
              <a:cs typeface="+mn-cs"/>
            </a:rPr>
            <a:t>影響により</a:t>
          </a:r>
          <a:r>
            <a:rPr kumimoji="1" lang="ja-JP" altLang="ja-JP" sz="1100">
              <a:solidFill>
                <a:sysClr val="windowText" lastClr="000000"/>
              </a:solidFill>
              <a:effectLst/>
              <a:latin typeface="+mn-lt"/>
              <a:ea typeface="+mn-ea"/>
              <a:cs typeface="+mn-cs"/>
            </a:rPr>
            <a:t>大幅に</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扶助費は、</a:t>
          </a:r>
          <a:r>
            <a:rPr kumimoji="1" lang="ja-JP" altLang="en-US" sz="1100">
              <a:solidFill>
                <a:sysClr val="windowText" lastClr="000000"/>
              </a:solidFill>
              <a:effectLst/>
              <a:latin typeface="+mn-lt"/>
              <a:ea typeface="+mn-ea"/>
              <a:cs typeface="+mn-cs"/>
            </a:rPr>
            <a:t>子育て世帯臨時特例給付金事業、住民税非課税世帯等臨時特別給付金事業を実施したことにより</a:t>
          </a:r>
          <a:r>
            <a:rPr kumimoji="1" lang="ja-JP" altLang="ja-JP" sz="1100">
              <a:solidFill>
                <a:sysClr val="windowText" lastClr="000000"/>
              </a:solidFill>
              <a:effectLst/>
              <a:latin typeface="+mn-lt"/>
              <a:ea typeface="+mn-ea"/>
              <a:cs typeface="+mn-cs"/>
            </a:rPr>
            <a:t>前年度より</a:t>
          </a:r>
          <a:r>
            <a:rPr kumimoji="1" lang="ja-JP" altLang="en-US" sz="1100">
              <a:solidFill>
                <a:sysClr val="windowText" lastClr="000000"/>
              </a:solidFill>
              <a:effectLst/>
              <a:latin typeface="+mn-lt"/>
              <a:ea typeface="+mn-ea"/>
              <a:cs typeface="+mn-cs"/>
            </a:rPr>
            <a:t>大幅に</a:t>
          </a:r>
          <a:r>
            <a:rPr kumimoji="1"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普通建設事業費は、認定こども園施設整備事業</a:t>
          </a:r>
          <a:r>
            <a:rPr kumimoji="1" lang="ja-JP" altLang="en-US" sz="1100">
              <a:solidFill>
                <a:sysClr val="windowText" lastClr="000000"/>
              </a:solidFill>
              <a:effectLst/>
              <a:latin typeface="+mn-lt"/>
              <a:ea typeface="+mn-ea"/>
              <a:cs typeface="+mn-cs"/>
            </a:rPr>
            <a:t>や強い農業担い手づくり総合支援交付金事業補助金などの</a:t>
          </a:r>
          <a:r>
            <a:rPr kumimoji="1" lang="ja-JP" altLang="ja-JP" sz="1100">
              <a:solidFill>
                <a:sysClr val="windowText" lastClr="000000"/>
              </a:solidFill>
              <a:effectLst/>
              <a:latin typeface="+mn-lt"/>
              <a:ea typeface="+mn-ea"/>
              <a:cs typeface="+mn-cs"/>
            </a:rPr>
            <a:t>大型事業が完了したことにより前年度より減少している。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35,878
35,460
191.11
22,492,664
21,498,708
892,612
12,232,999
20,259,070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18161</xdr:rowOff>
    </xdr:from>
    <xdr:to>
      <xdr:col>24</xdr:col>
      <xdr:colOff>63500</xdr:colOff>
      <xdr:row>36</xdr:row>
      <xdr:rowOff>61976</xdr:rowOff>
    </xdr:to>
    <xdr:cxnSp macro="">
      <xdr:nvCxnSpPr>
        <xdr:cNvPr id="61" name="直線コネクタ 60"/>
        <xdr:cNvCxnSpPr/>
      </xdr:nvCxnSpPr>
      <xdr:spPr>
        <a:xfrm>
          <a:off x="3797300" y="6190361"/>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13017</xdr:rowOff>
    </xdr:from>
    <xdr:to>
      <xdr:col>19</xdr:col>
      <xdr:colOff>177800</xdr:colOff>
      <xdr:row>36</xdr:row>
      <xdr:rowOff>18161</xdr:rowOff>
    </xdr:to>
    <xdr:cxnSp macro="">
      <xdr:nvCxnSpPr>
        <xdr:cNvPr id="64" name="直線コネクタ 63"/>
        <xdr:cNvCxnSpPr/>
      </xdr:nvCxnSpPr>
      <xdr:spPr>
        <a:xfrm>
          <a:off x="2908300" y="6185217"/>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64914</xdr:rowOff>
    </xdr:from>
    <xdr:ext cx="469744" cy="259045"/>
    <xdr:sp macro="" textlink="">
      <xdr:nvSpPr>
        <xdr:cNvPr id="66" name="テキスト ボックス 65"/>
        <xdr:cNvSpPr txBox="1"/>
      </xdr:nvSpPr>
      <xdr:spPr>
        <a:xfrm>
          <a:off x="3562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13017</xdr:rowOff>
    </xdr:from>
    <xdr:to>
      <xdr:col>15</xdr:col>
      <xdr:colOff>50800</xdr:colOff>
      <xdr:row>36</xdr:row>
      <xdr:rowOff>43497</xdr:rowOff>
    </xdr:to>
    <xdr:cxnSp macro="">
      <xdr:nvCxnSpPr>
        <xdr:cNvPr id="67" name="直線コネクタ 66"/>
        <xdr:cNvCxnSpPr/>
      </xdr:nvCxnSpPr>
      <xdr:spPr>
        <a:xfrm flipV="1">
          <a:off x="2019300" y="618521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45102</xdr:rowOff>
    </xdr:from>
    <xdr:ext cx="469744" cy="259045"/>
    <xdr:sp macro="" textlink="">
      <xdr:nvSpPr>
        <xdr:cNvPr id="69" name="テキスト ボックス 68"/>
        <xdr:cNvSpPr txBox="1"/>
      </xdr:nvSpPr>
      <xdr:spPr>
        <a:xfrm>
          <a:off x="2673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38545</xdr:rowOff>
    </xdr:from>
    <xdr:to>
      <xdr:col>10</xdr:col>
      <xdr:colOff>114300</xdr:colOff>
      <xdr:row>36</xdr:row>
      <xdr:rowOff>43497</xdr:rowOff>
    </xdr:to>
    <xdr:cxnSp macro="">
      <xdr:nvCxnSpPr>
        <xdr:cNvPr id="70" name="直線コネクタ 69"/>
        <xdr:cNvCxnSpPr/>
      </xdr:nvCxnSpPr>
      <xdr:spPr>
        <a:xfrm>
          <a:off x="1130300" y="6210745"/>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61866</xdr:rowOff>
    </xdr:from>
    <xdr:ext cx="469744" cy="259045"/>
    <xdr:sp macro="" textlink="">
      <xdr:nvSpPr>
        <xdr:cNvPr id="72" name="テキスト ボックス 71"/>
        <xdr:cNvSpPr txBox="1"/>
      </xdr:nvSpPr>
      <xdr:spPr>
        <a:xfrm>
          <a:off x="1784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85488</xdr:rowOff>
    </xdr:from>
    <xdr:ext cx="469744" cy="259045"/>
    <xdr:sp macro="" textlink="">
      <xdr:nvSpPr>
        <xdr:cNvPr id="74" name="テキスト ボックス 73"/>
        <xdr:cNvSpPr txBox="1"/>
      </xdr:nvSpPr>
      <xdr:spPr>
        <a:xfrm>
          <a:off x="895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11176</xdr:rowOff>
    </xdr:from>
    <xdr:to>
      <xdr:col>24</xdr:col>
      <xdr:colOff>114300</xdr:colOff>
      <xdr:row>36</xdr:row>
      <xdr:rowOff>112776</xdr:rowOff>
    </xdr:to>
    <xdr:sp macro="" textlink="">
      <xdr:nvSpPr>
        <xdr:cNvPr id="80" name="楕円 79"/>
        <xdr:cNvSpPr/>
      </xdr:nvSpPr>
      <xdr:spPr>
        <a:xfrm>
          <a:off x="45847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161053</xdr:rowOff>
    </xdr:from>
    <xdr:ext cx="469744" cy="259045"/>
    <xdr:sp macro="" textlink="">
      <xdr:nvSpPr>
        <xdr:cNvPr id="81" name="議会費該当値テキスト"/>
        <xdr:cNvSpPr txBox="1"/>
      </xdr:nvSpPr>
      <xdr:spPr>
        <a:xfrm>
          <a:off x="4686300"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138811</xdr:rowOff>
    </xdr:from>
    <xdr:to>
      <xdr:col>20</xdr:col>
      <xdr:colOff>38100</xdr:colOff>
      <xdr:row>36</xdr:row>
      <xdr:rowOff>68961</xdr:rowOff>
    </xdr:to>
    <xdr:sp macro="" textlink="">
      <xdr:nvSpPr>
        <xdr:cNvPr id="82" name="楕円 81"/>
        <xdr:cNvSpPr/>
      </xdr:nvSpPr>
      <xdr:spPr>
        <a:xfrm>
          <a:off x="3746500" y="61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83" name="テキスト ボックス 82"/>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133667</xdr:rowOff>
    </xdr:from>
    <xdr:to>
      <xdr:col>15</xdr:col>
      <xdr:colOff>101600</xdr:colOff>
      <xdr:row>36</xdr:row>
      <xdr:rowOff>63817</xdr:rowOff>
    </xdr:to>
    <xdr:sp macro="" textlink="">
      <xdr:nvSpPr>
        <xdr:cNvPr id="84" name="楕円 83"/>
        <xdr:cNvSpPr/>
      </xdr:nvSpPr>
      <xdr:spPr>
        <a:xfrm>
          <a:off x="2857500" y="61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54944</xdr:rowOff>
    </xdr:from>
    <xdr:ext cx="469744" cy="259045"/>
    <xdr:sp macro="" textlink="">
      <xdr:nvSpPr>
        <xdr:cNvPr id="85" name="テキスト ボックス 84"/>
        <xdr:cNvSpPr txBox="1"/>
      </xdr:nvSpPr>
      <xdr:spPr>
        <a:xfrm>
          <a:off x="2673428" y="62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164147</xdr:rowOff>
    </xdr:from>
    <xdr:to>
      <xdr:col>10</xdr:col>
      <xdr:colOff>165100</xdr:colOff>
      <xdr:row>36</xdr:row>
      <xdr:rowOff>94297</xdr:rowOff>
    </xdr:to>
    <xdr:sp macro="" textlink="">
      <xdr:nvSpPr>
        <xdr:cNvPr id="86" name="楕円 85"/>
        <xdr:cNvSpPr/>
      </xdr:nvSpPr>
      <xdr:spPr>
        <a:xfrm>
          <a:off x="1968500" y="61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85424</xdr:rowOff>
    </xdr:from>
    <xdr:ext cx="469744" cy="259045"/>
    <xdr:sp macro="" textlink="">
      <xdr:nvSpPr>
        <xdr:cNvPr id="87" name="テキスト ボックス 86"/>
        <xdr:cNvSpPr txBox="1"/>
      </xdr:nvSpPr>
      <xdr:spPr>
        <a:xfrm>
          <a:off x="1784428" y="62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159195</xdr:rowOff>
    </xdr:from>
    <xdr:to>
      <xdr:col>6</xdr:col>
      <xdr:colOff>38100</xdr:colOff>
      <xdr:row>36</xdr:row>
      <xdr:rowOff>89345</xdr:rowOff>
    </xdr:to>
    <xdr:sp macro="" textlink="">
      <xdr:nvSpPr>
        <xdr:cNvPr id="88" name="楕円 87"/>
        <xdr:cNvSpPr/>
      </xdr:nvSpPr>
      <xdr:spPr>
        <a:xfrm>
          <a:off x="10795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80472</xdr:rowOff>
    </xdr:from>
    <xdr:ext cx="469744" cy="259045"/>
    <xdr:sp macro="" textlink="">
      <xdr:nvSpPr>
        <xdr:cNvPr id="89" name="テキスト ボックス 88"/>
        <xdr:cNvSpPr txBox="1"/>
      </xdr:nvSpPr>
      <xdr:spPr>
        <a:xfrm>
          <a:off x="895428" y="625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157851</xdr:rowOff>
    </xdr:from>
    <xdr:to>
      <xdr:col>24</xdr:col>
      <xdr:colOff>63500</xdr:colOff>
      <xdr:row>58</xdr:row>
      <xdr:rowOff>111513</xdr:rowOff>
    </xdr:to>
    <xdr:cxnSp macro="">
      <xdr:nvCxnSpPr>
        <xdr:cNvPr id="118" name="直線コネクタ 117"/>
        <xdr:cNvCxnSpPr/>
      </xdr:nvCxnSpPr>
      <xdr:spPr>
        <a:xfrm>
          <a:off x="3797300" y="9930501"/>
          <a:ext cx="838200" cy="12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157851</xdr:rowOff>
    </xdr:from>
    <xdr:to>
      <xdr:col>19</xdr:col>
      <xdr:colOff>177800</xdr:colOff>
      <xdr:row>58</xdr:row>
      <xdr:rowOff>72038</xdr:rowOff>
    </xdr:to>
    <xdr:cxnSp macro="">
      <xdr:nvCxnSpPr>
        <xdr:cNvPr id="121" name="直線コネクタ 120"/>
        <xdr:cNvCxnSpPr/>
      </xdr:nvCxnSpPr>
      <xdr:spPr>
        <a:xfrm flipV="1">
          <a:off x="2908300" y="9930501"/>
          <a:ext cx="889000" cy="8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72945</xdr:rowOff>
    </xdr:from>
    <xdr:to>
      <xdr:col>20</xdr:col>
      <xdr:colOff>38100</xdr:colOff>
      <xdr:row>58</xdr:row>
      <xdr:rowOff>3095</xdr:rowOff>
    </xdr:to>
    <xdr:sp macro="" textlink="">
      <xdr:nvSpPr>
        <xdr:cNvPr id="122" name="フローチャート: 判断 121"/>
        <xdr:cNvSpPr/>
      </xdr:nvSpPr>
      <xdr:spPr>
        <a:xfrm>
          <a:off x="3746500" y="984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19622</xdr:rowOff>
    </xdr:from>
    <xdr:ext cx="599010" cy="259045"/>
    <xdr:sp macro="" textlink="">
      <xdr:nvSpPr>
        <xdr:cNvPr id="123" name="テキスト ボックス 122"/>
        <xdr:cNvSpPr txBox="1"/>
      </xdr:nvSpPr>
      <xdr:spPr>
        <a:xfrm>
          <a:off x="3497795" y="962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72038</xdr:rowOff>
    </xdr:from>
    <xdr:to>
      <xdr:col>15</xdr:col>
      <xdr:colOff>50800</xdr:colOff>
      <xdr:row>58</xdr:row>
      <xdr:rowOff>103804</xdr:rowOff>
    </xdr:to>
    <xdr:cxnSp macro="">
      <xdr:nvCxnSpPr>
        <xdr:cNvPr id="124" name="直線コネクタ 123"/>
        <xdr:cNvCxnSpPr/>
      </xdr:nvCxnSpPr>
      <xdr:spPr>
        <a:xfrm flipV="1">
          <a:off x="2019300" y="10016138"/>
          <a:ext cx="889000" cy="3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25133</xdr:rowOff>
    </xdr:from>
    <xdr:to>
      <xdr:col>15</xdr:col>
      <xdr:colOff>101600</xdr:colOff>
      <xdr:row>58</xdr:row>
      <xdr:rowOff>126733</xdr:rowOff>
    </xdr:to>
    <xdr:sp macro="" textlink="">
      <xdr:nvSpPr>
        <xdr:cNvPr id="125" name="フローチャート: 判断 124"/>
        <xdr:cNvSpPr/>
      </xdr:nvSpPr>
      <xdr:spPr>
        <a:xfrm>
          <a:off x="28575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117860</xdr:rowOff>
    </xdr:from>
    <xdr:ext cx="599010" cy="259045"/>
    <xdr:sp macro="" textlink="">
      <xdr:nvSpPr>
        <xdr:cNvPr id="126" name="テキスト ボックス 125"/>
        <xdr:cNvSpPr txBox="1"/>
      </xdr:nvSpPr>
      <xdr:spPr>
        <a:xfrm>
          <a:off x="2608795" y="1006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103804</xdr:rowOff>
    </xdr:from>
    <xdr:to>
      <xdr:col>10</xdr:col>
      <xdr:colOff>114300</xdr:colOff>
      <xdr:row>58</xdr:row>
      <xdr:rowOff>104884</xdr:rowOff>
    </xdr:to>
    <xdr:cxnSp macro="">
      <xdr:nvCxnSpPr>
        <xdr:cNvPr id="127" name="直線コネクタ 126"/>
        <xdr:cNvCxnSpPr/>
      </xdr:nvCxnSpPr>
      <xdr:spPr>
        <a:xfrm flipV="1">
          <a:off x="1130300" y="10047904"/>
          <a:ext cx="889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53048</xdr:rowOff>
    </xdr:from>
    <xdr:to>
      <xdr:col>10</xdr:col>
      <xdr:colOff>165100</xdr:colOff>
      <xdr:row>58</xdr:row>
      <xdr:rowOff>154648</xdr:rowOff>
    </xdr:to>
    <xdr:sp macro="" textlink="">
      <xdr:nvSpPr>
        <xdr:cNvPr id="128" name="フローチャート: 判断 127"/>
        <xdr:cNvSpPr/>
      </xdr:nvSpPr>
      <xdr:spPr>
        <a:xfrm>
          <a:off x="1968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145775</xdr:rowOff>
    </xdr:from>
    <xdr:ext cx="534377" cy="259045"/>
    <xdr:sp macro="" textlink="">
      <xdr:nvSpPr>
        <xdr:cNvPr id="129" name="テキスト ボックス 128"/>
        <xdr:cNvSpPr txBox="1"/>
      </xdr:nvSpPr>
      <xdr:spPr>
        <a:xfrm>
          <a:off x="1752111" y="100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53415</xdr:rowOff>
    </xdr:from>
    <xdr:to>
      <xdr:col>6</xdr:col>
      <xdr:colOff>38100</xdr:colOff>
      <xdr:row>58</xdr:row>
      <xdr:rowOff>155015</xdr:rowOff>
    </xdr:to>
    <xdr:sp macro="" textlink="">
      <xdr:nvSpPr>
        <xdr:cNvPr id="130" name="フローチャート: 判断 129"/>
        <xdr:cNvSpPr/>
      </xdr:nvSpPr>
      <xdr:spPr>
        <a:xfrm>
          <a:off x="1079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xdr:rowOff>
    </xdr:from>
    <xdr:ext cx="534377" cy="259045"/>
    <xdr:sp macro="" textlink="">
      <xdr:nvSpPr>
        <xdr:cNvPr id="131" name="テキスト ボックス 130"/>
        <xdr:cNvSpPr txBox="1"/>
      </xdr:nvSpPr>
      <xdr:spPr>
        <a:xfrm>
          <a:off x="863111" y="97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60713</xdr:rowOff>
    </xdr:from>
    <xdr:to>
      <xdr:col>24</xdr:col>
      <xdr:colOff>114300</xdr:colOff>
      <xdr:row>58</xdr:row>
      <xdr:rowOff>162313</xdr:rowOff>
    </xdr:to>
    <xdr:sp macro="" textlink="">
      <xdr:nvSpPr>
        <xdr:cNvPr id="137" name="楕円 136"/>
        <xdr:cNvSpPr/>
      </xdr:nvSpPr>
      <xdr:spPr>
        <a:xfrm>
          <a:off x="4584700" y="100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147090</xdr:rowOff>
    </xdr:from>
    <xdr:ext cx="534377" cy="259045"/>
    <xdr:sp macro="" textlink="">
      <xdr:nvSpPr>
        <xdr:cNvPr id="138" name="総務費該当値テキスト"/>
        <xdr:cNvSpPr txBox="1"/>
      </xdr:nvSpPr>
      <xdr:spPr>
        <a:xfrm>
          <a:off x="4686300" y="99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107051</xdr:rowOff>
    </xdr:from>
    <xdr:to>
      <xdr:col>20</xdr:col>
      <xdr:colOff>38100</xdr:colOff>
      <xdr:row>58</xdr:row>
      <xdr:rowOff>37201</xdr:rowOff>
    </xdr:to>
    <xdr:sp macro="" textlink="">
      <xdr:nvSpPr>
        <xdr:cNvPr id="139" name="楕円 138"/>
        <xdr:cNvSpPr/>
      </xdr:nvSpPr>
      <xdr:spPr>
        <a:xfrm>
          <a:off x="3746500" y="987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28328</xdr:rowOff>
    </xdr:from>
    <xdr:ext cx="599010" cy="259045"/>
    <xdr:sp macro="" textlink="">
      <xdr:nvSpPr>
        <xdr:cNvPr id="140" name="テキスト ボックス 139"/>
        <xdr:cNvSpPr txBox="1"/>
      </xdr:nvSpPr>
      <xdr:spPr>
        <a:xfrm>
          <a:off x="3497795" y="997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21238</xdr:rowOff>
    </xdr:from>
    <xdr:to>
      <xdr:col>15</xdr:col>
      <xdr:colOff>101600</xdr:colOff>
      <xdr:row>58</xdr:row>
      <xdr:rowOff>122838</xdr:rowOff>
    </xdr:to>
    <xdr:sp macro="" textlink="">
      <xdr:nvSpPr>
        <xdr:cNvPr id="141" name="楕円 140"/>
        <xdr:cNvSpPr/>
      </xdr:nvSpPr>
      <xdr:spPr>
        <a:xfrm>
          <a:off x="2857500" y="99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139365</xdr:rowOff>
    </xdr:from>
    <xdr:ext cx="599010" cy="259045"/>
    <xdr:sp macro="" textlink="">
      <xdr:nvSpPr>
        <xdr:cNvPr id="142" name="テキスト ボックス 141"/>
        <xdr:cNvSpPr txBox="1"/>
      </xdr:nvSpPr>
      <xdr:spPr>
        <a:xfrm>
          <a:off x="2608795" y="974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53004</xdr:rowOff>
    </xdr:from>
    <xdr:to>
      <xdr:col>10</xdr:col>
      <xdr:colOff>165100</xdr:colOff>
      <xdr:row>58</xdr:row>
      <xdr:rowOff>154604</xdr:rowOff>
    </xdr:to>
    <xdr:sp macro="" textlink="">
      <xdr:nvSpPr>
        <xdr:cNvPr id="143" name="楕円 142"/>
        <xdr:cNvSpPr/>
      </xdr:nvSpPr>
      <xdr:spPr>
        <a:xfrm>
          <a:off x="1968500" y="99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171131</xdr:rowOff>
    </xdr:from>
    <xdr:ext cx="534377" cy="259045"/>
    <xdr:sp macro="" textlink="">
      <xdr:nvSpPr>
        <xdr:cNvPr id="144" name="テキスト ボックス 143"/>
        <xdr:cNvSpPr txBox="1"/>
      </xdr:nvSpPr>
      <xdr:spPr>
        <a:xfrm>
          <a:off x="1752111" y="97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54084</xdr:rowOff>
    </xdr:from>
    <xdr:to>
      <xdr:col>6</xdr:col>
      <xdr:colOff>38100</xdr:colOff>
      <xdr:row>58</xdr:row>
      <xdr:rowOff>155684</xdr:rowOff>
    </xdr:to>
    <xdr:sp macro="" textlink="">
      <xdr:nvSpPr>
        <xdr:cNvPr id="145" name="楕円 144"/>
        <xdr:cNvSpPr/>
      </xdr:nvSpPr>
      <xdr:spPr>
        <a:xfrm>
          <a:off x="1079500" y="99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146811</xdr:rowOff>
    </xdr:from>
    <xdr:ext cx="534377" cy="259045"/>
    <xdr:sp macro="" textlink="">
      <xdr:nvSpPr>
        <xdr:cNvPr id="146" name="テキスト ボックス 145"/>
        <xdr:cNvSpPr txBox="1"/>
      </xdr:nvSpPr>
      <xdr:spPr>
        <a:xfrm>
          <a:off x="863111" y="100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80433</xdr:rowOff>
    </xdr:from>
    <xdr:to>
      <xdr:col>24</xdr:col>
      <xdr:colOff>63500</xdr:colOff>
      <xdr:row>75</xdr:row>
      <xdr:rowOff>113278</xdr:rowOff>
    </xdr:to>
    <xdr:cxnSp macro="">
      <xdr:nvCxnSpPr>
        <xdr:cNvPr id="174" name="直線コネクタ 173"/>
        <xdr:cNvCxnSpPr/>
      </xdr:nvCxnSpPr>
      <xdr:spPr>
        <a:xfrm flipV="1">
          <a:off x="3797300" y="12939183"/>
          <a:ext cx="838200" cy="3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84369</xdr:rowOff>
    </xdr:from>
    <xdr:to>
      <xdr:col>19</xdr:col>
      <xdr:colOff>177800</xdr:colOff>
      <xdr:row>75</xdr:row>
      <xdr:rowOff>113278</xdr:rowOff>
    </xdr:to>
    <xdr:cxnSp macro="">
      <xdr:nvCxnSpPr>
        <xdr:cNvPr id="177" name="直線コネクタ 176"/>
        <xdr:cNvCxnSpPr/>
      </xdr:nvCxnSpPr>
      <xdr:spPr>
        <a:xfrm>
          <a:off x="2908300" y="12943119"/>
          <a:ext cx="889000" cy="2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64960</xdr:rowOff>
    </xdr:from>
    <xdr:to>
      <xdr:col>20</xdr:col>
      <xdr:colOff>38100</xdr:colOff>
      <xdr:row>76</xdr:row>
      <xdr:rowOff>166560</xdr:rowOff>
    </xdr:to>
    <xdr:sp macro="" textlink="">
      <xdr:nvSpPr>
        <xdr:cNvPr id="178" name="フローチャート: 判断 177"/>
        <xdr:cNvSpPr/>
      </xdr:nvSpPr>
      <xdr:spPr>
        <a:xfrm>
          <a:off x="3746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157687</xdr:rowOff>
    </xdr:from>
    <xdr:ext cx="599010" cy="259045"/>
    <xdr:sp macro="" textlink="">
      <xdr:nvSpPr>
        <xdr:cNvPr id="179" name="テキスト ボックス 178"/>
        <xdr:cNvSpPr txBox="1"/>
      </xdr:nvSpPr>
      <xdr:spPr>
        <a:xfrm>
          <a:off x="3497795" y="131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84369</xdr:rowOff>
    </xdr:from>
    <xdr:to>
      <xdr:col>15</xdr:col>
      <xdr:colOff>50800</xdr:colOff>
      <xdr:row>76</xdr:row>
      <xdr:rowOff>124324</xdr:rowOff>
    </xdr:to>
    <xdr:cxnSp macro="">
      <xdr:nvCxnSpPr>
        <xdr:cNvPr id="180" name="直線コネクタ 179"/>
        <xdr:cNvCxnSpPr/>
      </xdr:nvCxnSpPr>
      <xdr:spPr>
        <a:xfrm flipV="1">
          <a:off x="2019300" y="12943119"/>
          <a:ext cx="889000" cy="2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95328</xdr:rowOff>
    </xdr:from>
    <xdr:to>
      <xdr:col>15</xdr:col>
      <xdr:colOff>101600</xdr:colOff>
      <xdr:row>77</xdr:row>
      <xdr:rowOff>25478</xdr:rowOff>
    </xdr:to>
    <xdr:sp macro="" textlink="">
      <xdr:nvSpPr>
        <xdr:cNvPr id="181" name="フローチャート: 判断 180"/>
        <xdr:cNvSpPr/>
      </xdr:nvSpPr>
      <xdr:spPr>
        <a:xfrm>
          <a:off x="2857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16605</xdr:rowOff>
    </xdr:from>
    <xdr:ext cx="599010" cy="259045"/>
    <xdr:sp macro="" textlink="">
      <xdr:nvSpPr>
        <xdr:cNvPr id="182" name="テキスト ボックス 181"/>
        <xdr:cNvSpPr txBox="1"/>
      </xdr:nvSpPr>
      <xdr:spPr>
        <a:xfrm>
          <a:off x="2608795" y="1321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124324</xdr:rowOff>
    </xdr:from>
    <xdr:to>
      <xdr:col>10</xdr:col>
      <xdr:colOff>114300</xdr:colOff>
      <xdr:row>76</xdr:row>
      <xdr:rowOff>150033</xdr:rowOff>
    </xdr:to>
    <xdr:cxnSp macro="">
      <xdr:nvCxnSpPr>
        <xdr:cNvPr id="183" name="直線コネクタ 182"/>
        <xdr:cNvCxnSpPr/>
      </xdr:nvCxnSpPr>
      <xdr:spPr>
        <a:xfrm flipV="1">
          <a:off x="1130300" y="13154524"/>
          <a:ext cx="889000" cy="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143315</xdr:rowOff>
    </xdr:from>
    <xdr:to>
      <xdr:col>10</xdr:col>
      <xdr:colOff>165100</xdr:colOff>
      <xdr:row>77</xdr:row>
      <xdr:rowOff>73465</xdr:rowOff>
    </xdr:to>
    <xdr:sp macro="" textlink="">
      <xdr:nvSpPr>
        <xdr:cNvPr id="184" name="フローチャート: 判断 183"/>
        <xdr:cNvSpPr/>
      </xdr:nvSpPr>
      <xdr:spPr>
        <a:xfrm>
          <a:off x="1968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64592</xdr:rowOff>
    </xdr:from>
    <xdr:ext cx="599010" cy="259045"/>
    <xdr:sp macro="" textlink="">
      <xdr:nvSpPr>
        <xdr:cNvPr id="185" name="テキスト ボックス 184"/>
        <xdr:cNvSpPr txBox="1"/>
      </xdr:nvSpPr>
      <xdr:spPr>
        <a:xfrm>
          <a:off x="1719795" y="132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154884</xdr:rowOff>
    </xdr:from>
    <xdr:to>
      <xdr:col>6</xdr:col>
      <xdr:colOff>38100</xdr:colOff>
      <xdr:row>77</xdr:row>
      <xdr:rowOff>85034</xdr:rowOff>
    </xdr:to>
    <xdr:sp macro="" textlink="">
      <xdr:nvSpPr>
        <xdr:cNvPr id="186" name="フローチャート: 判断 185"/>
        <xdr:cNvSpPr/>
      </xdr:nvSpPr>
      <xdr:spPr>
        <a:xfrm>
          <a:off x="1079500" y="1318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76161</xdr:rowOff>
    </xdr:from>
    <xdr:ext cx="599010" cy="259045"/>
    <xdr:sp macro="" textlink="">
      <xdr:nvSpPr>
        <xdr:cNvPr id="187" name="テキスト ボックス 186"/>
        <xdr:cNvSpPr txBox="1"/>
      </xdr:nvSpPr>
      <xdr:spPr>
        <a:xfrm>
          <a:off x="830795" y="1327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29633</xdr:rowOff>
    </xdr:from>
    <xdr:to>
      <xdr:col>24</xdr:col>
      <xdr:colOff>114300</xdr:colOff>
      <xdr:row>75</xdr:row>
      <xdr:rowOff>131233</xdr:rowOff>
    </xdr:to>
    <xdr:sp macro="" textlink="">
      <xdr:nvSpPr>
        <xdr:cNvPr id="193" name="楕円 192"/>
        <xdr:cNvSpPr/>
      </xdr:nvSpPr>
      <xdr:spPr>
        <a:xfrm>
          <a:off x="4584700" y="128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52510</xdr:rowOff>
    </xdr:from>
    <xdr:ext cx="599010" cy="259045"/>
    <xdr:sp macro="" textlink="">
      <xdr:nvSpPr>
        <xdr:cNvPr id="194" name="民生費該当値テキスト"/>
        <xdr:cNvSpPr txBox="1"/>
      </xdr:nvSpPr>
      <xdr:spPr>
        <a:xfrm>
          <a:off x="4686300" y="1273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62478</xdr:rowOff>
    </xdr:from>
    <xdr:to>
      <xdr:col>20</xdr:col>
      <xdr:colOff>38100</xdr:colOff>
      <xdr:row>75</xdr:row>
      <xdr:rowOff>164078</xdr:rowOff>
    </xdr:to>
    <xdr:sp macro="" textlink="">
      <xdr:nvSpPr>
        <xdr:cNvPr id="195" name="楕円 194"/>
        <xdr:cNvSpPr/>
      </xdr:nvSpPr>
      <xdr:spPr>
        <a:xfrm>
          <a:off x="3746500" y="129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9155</xdr:rowOff>
    </xdr:from>
    <xdr:ext cx="599010" cy="259045"/>
    <xdr:sp macro="" textlink="">
      <xdr:nvSpPr>
        <xdr:cNvPr id="196" name="テキスト ボックス 195"/>
        <xdr:cNvSpPr txBox="1"/>
      </xdr:nvSpPr>
      <xdr:spPr>
        <a:xfrm>
          <a:off x="3497795" y="1269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33569</xdr:rowOff>
    </xdr:from>
    <xdr:to>
      <xdr:col>15</xdr:col>
      <xdr:colOff>101600</xdr:colOff>
      <xdr:row>75</xdr:row>
      <xdr:rowOff>135169</xdr:rowOff>
    </xdr:to>
    <xdr:sp macro="" textlink="">
      <xdr:nvSpPr>
        <xdr:cNvPr id="197" name="楕円 196"/>
        <xdr:cNvSpPr/>
      </xdr:nvSpPr>
      <xdr:spPr>
        <a:xfrm>
          <a:off x="2857500" y="128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151696</xdr:rowOff>
    </xdr:from>
    <xdr:ext cx="599010" cy="259045"/>
    <xdr:sp macro="" textlink="">
      <xdr:nvSpPr>
        <xdr:cNvPr id="198" name="テキスト ボックス 197"/>
        <xdr:cNvSpPr txBox="1"/>
      </xdr:nvSpPr>
      <xdr:spPr>
        <a:xfrm>
          <a:off x="2608795" y="1266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73524</xdr:rowOff>
    </xdr:from>
    <xdr:to>
      <xdr:col>10</xdr:col>
      <xdr:colOff>165100</xdr:colOff>
      <xdr:row>77</xdr:row>
      <xdr:rowOff>3674</xdr:rowOff>
    </xdr:to>
    <xdr:sp macro="" textlink="">
      <xdr:nvSpPr>
        <xdr:cNvPr id="199" name="楕円 198"/>
        <xdr:cNvSpPr/>
      </xdr:nvSpPr>
      <xdr:spPr>
        <a:xfrm>
          <a:off x="1968500" y="131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20201</xdr:rowOff>
    </xdr:from>
    <xdr:ext cx="599010" cy="259045"/>
    <xdr:sp macro="" textlink="">
      <xdr:nvSpPr>
        <xdr:cNvPr id="200" name="テキスト ボックス 199"/>
        <xdr:cNvSpPr txBox="1"/>
      </xdr:nvSpPr>
      <xdr:spPr>
        <a:xfrm>
          <a:off x="1719795" y="1287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99233</xdr:rowOff>
    </xdr:from>
    <xdr:to>
      <xdr:col>6</xdr:col>
      <xdr:colOff>38100</xdr:colOff>
      <xdr:row>77</xdr:row>
      <xdr:rowOff>29383</xdr:rowOff>
    </xdr:to>
    <xdr:sp macro="" textlink="">
      <xdr:nvSpPr>
        <xdr:cNvPr id="201" name="楕円 200"/>
        <xdr:cNvSpPr/>
      </xdr:nvSpPr>
      <xdr:spPr>
        <a:xfrm>
          <a:off x="1079500" y="131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45910</xdr:rowOff>
    </xdr:from>
    <xdr:ext cx="599010" cy="259045"/>
    <xdr:sp macro="" textlink="">
      <xdr:nvSpPr>
        <xdr:cNvPr id="202" name="テキスト ボックス 201"/>
        <xdr:cNvSpPr txBox="1"/>
      </xdr:nvSpPr>
      <xdr:spPr>
        <a:xfrm>
          <a:off x="830795" y="1290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117602</xdr:rowOff>
    </xdr:from>
    <xdr:to>
      <xdr:col>24</xdr:col>
      <xdr:colOff>63500</xdr:colOff>
      <xdr:row>97</xdr:row>
      <xdr:rowOff>46020</xdr:rowOff>
    </xdr:to>
    <xdr:cxnSp macro="">
      <xdr:nvCxnSpPr>
        <xdr:cNvPr id="231" name="直線コネクタ 230"/>
        <xdr:cNvCxnSpPr/>
      </xdr:nvCxnSpPr>
      <xdr:spPr>
        <a:xfrm flipV="1">
          <a:off x="3797300" y="16576802"/>
          <a:ext cx="838200" cy="9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170523</xdr:rowOff>
    </xdr:from>
    <xdr:to>
      <xdr:col>19</xdr:col>
      <xdr:colOff>177800</xdr:colOff>
      <xdr:row>97</xdr:row>
      <xdr:rowOff>46020</xdr:rowOff>
    </xdr:to>
    <xdr:cxnSp macro="">
      <xdr:nvCxnSpPr>
        <xdr:cNvPr id="234" name="直線コネクタ 233"/>
        <xdr:cNvCxnSpPr/>
      </xdr:nvCxnSpPr>
      <xdr:spPr>
        <a:xfrm>
          <a:off x="2908300" y="16629723"/>
          <a:ext cx="889000" cy="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93304</xdr:rowOff>
    </xdr:from>
    <xdr:to>
      <xdr:col>20</xdr:col>
      <xdr:colOff>38100</xdr:colOff>
      <xdr:row>97</xdr:row>
      <xdr:rowOff>23454</xdr:rowOff>
    </xdr:to>
    <xdr:sp macro="" textlink="">
      <xdr:nvSpPr>
        <xdr:cNvPr id="235" name="フローチャート: 判断 234"/>
        <xdr:cNvSpPr/>
      </xdr:nvSpPr>
      <xdr:spPr>
        <a:xfrm>
          <a:off x="3746500" y="165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39981</xdr:rowOff>
    </xdr:from>
    <xdr:ext cx="534377" cy="259045"/>
    <xdr:sp macro="" textlink="">
      <xdr:nvSpPr>
        <xdr:cNvPr id="236" name="テキスト ボックス 235"/>
        <xdr:cNvSpPr txBox="1"/>
      </xdr:nvSpPr>
      <xdr:spPr>
        <a:xfrm>
          <a:off x="3530111" y="163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170523</xdr:rowOff>
    </xdr:from>
    <xdr:to>
      <xdr:col>15</xdr:col>
      <xdr:colOff>50800</xdr:colOff>
      <xdr:row>97</xdr:row>
      <xdr:rowOff>8925</xdr:rowOff>
    </xdr:to>
    <xdr:cxnSp macro="">
      <xdr:nvCxnSpPr>
        <xdr:cNvPr id="237" name="直線コネクタ 236"/>
        <xdr:cNvCxnSpPr/>
      </xdr:nvCxnSpPr>
      <xdr:spPr>
        <a:xfrm flipV="1">
          <a:off x="2019300" y="16629723"/>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124386</xdr:rowOff>
    </xdr:from>
    <xdr:to>
      <xdr:col>15</xdr:col>
      <xdr:colOff>101600</xdr:colOff>
      <xdr:row>97</xdr:row>
      <xdr:rowOff>54536</xdr:rowOff>
    </xdr:to>
    <xdr:sp macro="" textlink="">
      <xdr:nvSpPr>
        <xdr:cNvPr id="238" name="フローチャート: 判断 237"/>
        <xdr:cNvSpPr/>
      </xdr:nvSpPr>
      <xdr:spPr>
        <a:xfrm>
          <a:off x="2857500" y="165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45663</xdr:rowOff>
    </xdr:from>
    <xdr:ext cx="534377" cy="259045"/>
    <xdr:sp macro="" textlink="">
      <xdr:nvSpPr>
        <xdr:cNvPr id="239" name="テキスト ボックス 238"/>
        <xdr:cNvSpPr txBox="1"/>
      </xdr:nvSpPr>
      <xdr:spPr>
        <a:xfrm>
          <a:off x="2641111" y="166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7302</xdr:rowOff>
    </xdr:from>
    <xdr:to>
      <xdr:col>10</xdr:col>
      <xdr:colOff>114300</xdr:colOff>
      <xdr:row>97</xdr:row>
      <xdr:rowOff>8925</xdr:rowOff>
    </xdr:to>
    <xdr:cxnSp macro="">
      <xdr:nvCxnSpPr>
        <xdr:cNvPr id="240" name="直線コネクタ 239"/>
        <xdr:cNvCxnSpPr/>
      </xdr:nvCxnSpPr>
      <xdr:spPr>
        <a:xfrm>
          <a:off x="1130300" y="16637952"/>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143345</xdr:rowOff>
    </xdr:from>
    <xdr:to>
      <xdr:col>10</xdr:col>
      <xdr:colOff>165100</xdr:colOff>
      <xdr:row>97</xdr:row>
      <xdr:rowOff>73495</xdr:rowOff>
    </xdr:to>
    <xdr:sp macro="" textlink="">
      <xdr:nvSpPr>
        <xdr:cNvPr id="241" name="フローチャート: 判断 240"/>
        <xdr:cNvSpPr/>
      </xdr:nvSpPr>
      <xdr:spPr>
        <a:xfrm>
          <a:off x="1968500" y="1660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64622</xdr:rowOff>
    </xdr:from>
    <xdr:ext cx="534377" cy="259045"/>
    <xdr:sp macro="" textlink="">
      <xdr:nvSpPr>
        <xdr:cNvPr id="242" name="テキスト ボックス 241"/>
        <xdr:cNvSpPr txBox="1"/>
      </xdr:nvSpPr>
      <xdr:spPr>
        <a:xfrm>
          <a:off x="1752111" y="166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169535</xdr:rowOff>
    </xdr:from>
    <xdr:to>
      <xdr:col>6</xdr:col>
      <xdr:colOff>38100</xdr:colOff>
      <xdr:row>97</xdr:row>
      <xdr:rowOff>99685</xdr:rowOff>
    </xdr:to>
    <xdr:sp macro="" textlink="">
      <xdr:nvSpPr>
        <xdr:cNvPr id="243" name="フローチャート: 判断 242"/>
        <xdr:cNvSpPr/>
      </xdr:nvSpPr>
      <xdr:spPr>
        <a:xfrm>
          <a:off x="1079500" y="166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90812</xdr:rowOff>
    </xdr:from>
    <xdr:ext cx="534377" cy="259045"/>
    <xdr:sp macro="" textlink="">
      <xdr:nvSpPr>
        <xdr:cNvPr id="244" name="テキスト ボックス 243"/>
        <xdr:cNvSpPr txBox="1"/>
      </xdr:nvSpPr>
      <xdr:spPr>
        <a:xfrm>
          <a:off x="863111" y="167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66802</xdr:rowOff>
    </xdr:from>
    <xdr:to>
      <xdr:col>24</xdr:col>
      <xdr:colOff>114300</xdr:colOff>
      <xdr:row>96</xdr:row>
      <xdr:rowOff>168402</xdr:rowOff>
    </xdr:to>
    <xdr:sp macro="" textlink="">
      <xdr:nvSpPr>
        <xdr:cNvPr id="250" name="楕円 249"/>
        <xdr:cNvSpPr/>
      </xdr:nvSpPr>
      <xdr:spPr>
        <a:xfrm>
          <a:off x="4584700" y="165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45229</xdr:rowOff>
    </xdr:from>
    <xdr:ext cx="534377" cy="259045"/>
    <xdr:sp macro="" textlink="">
      <xdr:nvSpPr>
        <xdr:cNvPr id="251" name="衛生費該当値テキスト"/>
        <xdr:cNvSpPr txBox="1"/>
      </xdr:nvSpPr>
      <xdr:spPr>
        <a:xfrm>
          <a:off x="4686300" y="1650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166670</xdr:rowOff>
    </xdr:from>
    <xdr:to>
      <xdr:col>20</xdr:col>
      <xdr:colOff>38100</xdr:colOff>
      <xdr:row>97</xdr:row>
      <xdr:rowOff>96820</xdr:rowOff>
    </xdr:to>
    <xdr:sp macro="" textlink="">
      <xdr:nvSpPr>
        <xdr:cNvPr id="252" name="楕円 251"/>
        <xdr:cNvSpPr/>
      </xdr:nvSpPr>
      <xdr:spPr>
        <a:xfrm>
          <a:off x="3746500" y="166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87947</xdr:rowOff>
    </xdr:from>
    <xdr:ext cx="534377" cy="259045"/>
    <xdr:sp macro="" textlink="">
      <xdr:nvSpPr>
        <xdr:cNvPr id="253" name="テキスト ボックス 252"/>
        <xdr:cNvSpPr txBox="1"/>
      </xdr:nvSpPr>
      <xdr:spPr>
        <a:xfrm>
          <a:off x="3530111" y="1671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119723</xdr:rowOff>
    </xdr:from>
    <xdr:to>
      <xdr:col>15</xdr:col>
      <xdr:colOff>101600</xdr:colOff>
      <xdr:row>97</xdr:row>
      <xdr:rowOff>49873</xdr:rowOff>
    </xdr:to>
    <xdr:sp macro="" textlink="">
      <xdr:nvSpPr>
        <xdr:cNvPr id="254" name="楕円 253"/>
        <xdr:cNvSpPr/>
      </xdr:nvSpPr>
      <xdr:spPr>
        <a:xfrm>
          <a:off x="2857500" y="165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66400</xdr:rowOff>
    </xdr:from>
    <xdr:ext cx="534377" cy="259045"/>
    <xdr:sp macro="" textlink="">
      <xdr:nvSpPr>
        <xdr:cNvPr id="255" name="テキスト ボックス 254"/>
        <xdr:cNvSpPr txBox="1"/>
      </xdr:nvSpPr>
      <xdr:spPr>
        <a:xfrm>
          <a:off x="2641111" y="163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129575</xdr:rowOff>
    </xdr:from>
    <xdr:to>
      <xdr:col>10</xdr:col>
      <xdr:colOff>165100</xdr:colOff>
      <xdr:row>97</xdr:row>
      <xdr:rowOff>59725</xdr:rowOff>
    </xdr:to>
    <xdr:sp macro="" textlink="">
      <xdr:nvSpPr>
        <xdr:cNvPr id="256" name="楕円 255"/>
        <xdr:cNvSpPr/>
      </xdr:nvSpPr>
      <xdr:spPr>
        <a:xfrm>
          <a:off x="1968500" y="16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76252</xdr:rowOff>
    </xdr:from>
    <xdr:ext cx="534377" cy="259045"/>
    <xdr:sp macro="" textlink="">
      <xdr:nvSpPr>
        <xdr:cNvPr id="257" name="テキスト ボックス 256"/>
        <xdr:cNvSpPr txBox="1"/>
      </xdr:nvSpPr>
      <xdr:spPr>
        <a:xfrm>
          <a:off x="1752111" y="16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127952</xdr:rowOff>
    </xdr:from>
    <xdr:to>
      <xdr:col>6</xdr:col>
      <xdr:colOff>38100</xdr:colOff>
      <xdr:row>97</xdr:row>
      <xdr:rowOff>58102</xdr:rowOff>
    </xdr:to>
    <xdr:sp macro="" textlink="">
      <xdr:nvSpPr>
        <xdr:cNvPr id="258" name="楕円 257"/>
        <xdr:cNvSpPr/>
      </xdr:nvSpPr>
      <xdr:spPr>
        <a:xfrm>
          <a:off x="1079500" y="165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74629</xdr:rowOff>
    </xdr:from>
    <xdr:ext cx="534377" cy="259045"/>
    <xdr:sp macro="" textlink="">
      <xdr:nvSpPr>
        <xdr:cNvPr id="259" name="テキスト ボックス 258"/>
        <xdr:cNvSpPr txBox="1"/>
      </xdr:nvSpPr>
      <xdr:spPr>
        <a:xfrm>
          <a:off x="863111" y="163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116154</xdr:rowOff>
    </xdr:from>
    <xdr:to>
      <xdr:col>55</xdr:col>
      <xdr:colOff>0</xdr:colOff>
      <xdr:row>38</xdr:row>
      <xdr:rowOff>116154</xdr:rowOff>
    </xdr:to>
    <xdr:cxnSp macro="">
      <xdr:nvCxnSpPr>
        <xdr:cNvPr id="286" name="直線コネクタ 285"/>
        <xdr:cNvCxnSpPr/>
      </xdr:nvCxnSpPr>
      <xdr:spPr>
        <a:xfrm>
          <a:off x="9639300" y="6631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107238</xdr:rowOff>
    </xdr:from>
    <xdr:to>
      <xdr:col>50</xdr:col>
      <xdr:colOff>114300</xdr:colOff>
      <xdr:row>38</xdr:row>
      <xdr:rowOff>116154</xdr:rowOff>
    </xdr:to>
    <xdr:cxnSp macro="">
      <xdr:nvCxnSpPr>
        <xdr:cNvPr id="289" name="直線コネクタ 288"/>
        <xdr:cNvCxnSpPr/>
      </xdr:nvCxnSpPr>
      <xdr:spPr>
        <a:xfrm>
          <a:off x="8750300" y="662233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24435</xdr:rowOff>
    </xdr:from>
    <xdr:to>
      <xdr:col>50</xdr:col>
      <xdr:colOff>165100</xdr:colOff>
      <xdr:row>37</xdr:row>
      <xdr:rowOff>126035</xdr:rowOff>
    </xdr:to>
    <xdr:sp macro="" textlink="">
      <xdr:nvSpPr>
        <xdr:cNvPr id="290" name="フローチャート: 判断 289"/>
        <xdr:cNvSpPr/>
      </xdr:nvSpPr>
      <xdr:spPr>
        <a:xfrm>
          <a:off x="9588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142562</xdr:rowOff>
    </xdr:from>
    <xdr:ext cx="469744" cy="259045"/>
    <xdr:sp macro="" textlink="">
      <xdr:nvSpPr>
        <xdr:cNvPr id="291" name="テキスト ボックス 290"/>
        <xdr:cNvSpPr txBox="1"/>
      </xdr:nvSpPr>
      <xdr:spPr>
        <a:xfrm>
          <a:off x="9404428" y="61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107238</xdr:rowOff>
    </xdr:from>
    <xdr:to>
      <xdr:col>45</xdr:col>
      <xdr:colOff>177800</xdr:colOff>
      <xdr:row>38</xdr:row>
      <xdr:rowOff>111354</xdr:rowOff>
    </xdr:to>
    <xdr:cxnSp macro="">
      <xdr:nvCxnSpPr>
        <xdr:cNvPr id="292" name="直線コネクタ 291"/>
        <xdr:cNvCxnSpPr/>
      </xdr:nvCxnSpPr>
      <xdr:spPr>
        <a:xfrm flipV="1">
          <a:off x="7861300" y="6622338"/>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55067</xdr:rowOff>
    </xdr:from>
    <xdr:to>
      <xdr:col>46</xdr:col>
      <xdr:colOff>38100</xdr:colOff>
      <xdr:row>37</xdr:row>
      <xdr:rowOff>156667</xdr:rowOff>
    </xdr:to>
    <xdr:sp macro="" textlink="">
      <xdr:nvSpPr>
        <xdr:cNvPr id="293" name="フローチャート: 判断 292"/>
        <xdr:cNvSpPr/>
      </xdr:nvSpPr>
      <xdr:spPr>
        <a:xfrm>
          <a:off x="86995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1744</xdr:rowOff>
    </xdr:from>
    <xdr:ext cx="378565" cy="259045"/>
    <xdr:sp macro="" textlink="">
      <xdr:nvSpPr>
        <xdr:cNvPr id="294" name="テキスト ボックス 293"/>
        <xdr:cNvSpPr txBox="1"/>
      </xdr:nvSpPr>
      <xdr:spPr>
        <a:xfrm>
          <a:off x="8561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111354</xdr:rowOff>
    </xdr:from>
    <xdr:to>
      <xdr:col>41</xdr:col>
      <xdr:colOff>50800</xdr:colOff>
      <xdr:row>38</xdr:row>
      <xdr:rowOff>112268</xdr:rowOff>
    </xdr:to>
    <xdr:cxnSp macro="">
      <xdr:nvCxnSpPr>
        <xdr:cNvPr id="295" name="直線コネクタ 294"/>
        <xdr:cNvCxnSpPr/>
      </xdr:nvCxnSpPr>
      <xdr:spPr>
        <a:xfrm flipV="1">
          <a:off x="6972300" y="662645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50267</xdr:rowOff>
    </xdr:from>
    <xdr:to>
      <xdr:col>41</xdr:col>
      <xdr:colOff>101600</xdr:colOff>
      <xdr:row>37</xdr:row>
      <xdr:rowOff>151867</xdr:rowOff>
    </xdr:to>
    <xdr:sp macro="" textlink="">
      <xdr:nvSpPr>
        <xdr:cNvPr id="296" name="フローチャート: 判断 295"/>
        <xdr:cNvSpPr/>
      </xdr:nvSpPr>
      <xdr:spPr>
        <a:xfrm>
          <a:off x="7810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168394</xdr:rowOff>
    </xdr:from>
    <xdr:ext cx="378565" cy="259045"/>
    <xdr:sp macro="" textlink="">
      <xdr:nvSpPr>
        <xdr:cNvPr id="297" name="テキスト ボックス 296"/>
        <xdr:cNvSpPr txBox="1"/>
      </xdr:nvSpPr>
      <xdr:spPr>
        <a:xfrm>
          <a:off x="7672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298" name="フローチャート: 判断 297"/>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156735</xdr:rowOff>
    </xdr:from>
    <xdr:ext cx="378565" cy="259045"/>
    <xdr:sp macro="" textlink="">
      <xdr:nvSpPr>
        <xdr:cNvPr id="299" name="テキスト ボックス 298"/>
        <xdr:cNvSpPr txBox="1"/>
      </xdr:nvSpPr>
      <xdr:spPr>
        <a:xfrm>
          <a:off x="6783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65354</xdr:rowOff>
    </xdr:from>
    <xdr:to>
      <xdr:col>55</xdr:col>
      <xdr:colOff>50800</xdr:colOff>
      <xdr:row>38</xdr:row>
      <xdr:rowOff>166954</xdr:rowOff>
    </xdr:to>
    <xdr:sp macro="" textlink="">
      <xdr:nvSpPr>
        <xdr:cNvPr id="305" name="楕円 304"/>
        <xdr:cNvSpPr/>
      </xdr:nvSpPr>
      <xdr:spPr>
        <a:xfrm>
          <a:off x="10426700" y="65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151731</xdr:rowOff>
    </xdr:from>
    <xdr:ext cx="378565" cy="259045"/>
    <xdr:sp macro="" textlink="">
      <xdr:nvSpPr>
        <xdr:cNvPr id="306" name="労働費該当値テキスト"/>
        <xdr:cNvSpPr txBox="1"/>
      </xdr:nvSpPr>
      <xdr:spPr>
        <a:xfrm>
          <a:off x="10528300" y="64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65354</xdr:rowOff>
    </xdr:from>
    <xdr:to>
      <xdr:col>50</xdr:col>
      <xdr:colOff>165100</xdr:colOff>
      <xdr:row>38</xdr:row>
      <xdr:rowOff>166954</xdr:rowOff>
    </xdr:to>
    <xdr:sp macro="" textlink="">
      <xdr:nvSpPr>
        <xdr:cNvPr id="307" name="楕円 306"/>
        <xdr:cNvSpPr/>
      </xdr:nvSpPr>
      <xdr:spPr>
        <a:xfrm>
          <a:off x="9588500" y="65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158081</xdr:rowOff>
    </xdr:from>
    <xdr:ext cx="378565" cy="259045"/>
    <xdr:sp macro="" textlink="">
      <xdr:nvSpPr>
        <xdr:cNvPr id="308" name="テキスト ボックス 307"/>
        <xdr:cNvSpPr txBox="1"/>
      </xdr:nvSpPr>
      <xdr:spPr>
        <a:xfrm>
          <a:off x="9450017" y="6673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56438</xdr:rowOff>
    </xdr:from>
    <xdr:to>
      <xdr:col>46</xdr:col>
      <xdr:colOff>38100</xdr:colOff>
      <xdr:row>38</xdr:row>
      <xdr:rowOff>158038</xdr:rowOff>
    </xdr:to>
    <xdr:sp macro="" textlink="">
      <xdr:nvSpPr>
        <xdr:cNvPr id="309" name="楕円 308"/>
        <xdr:cNvSpPr/>
      </xdr:nvSpPr>
      <xdr:spPr>
        <a:xfrm>
          <a:off x="8699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149165</xdr:rowOff>
    </xdr:from>
    <xdr:ext cx="378565" cy="259045"/>
    <xdr:sp macro="" textlink="">
      <xdr:nvSpPr>
        <xdr:cNvPr id="310" name="テキスト ボックス 309"/>
        <xdr:cNvSpPr txBox="1"/>
      </xdr:nvSpPr>
      <xdr:spPr>
        <a:xfrm>
          <a:off x="8561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60554</xdr:rowOff>
    </xdr:from>
    <xdr:to>
      <xdr:col>41</xdr:col>
      <xdr:colOff>101600</xdr:colOff>
      <xdr:row>38</xdr:row>
      <xdr:rowOff>162154</xdr:rowOff>
    </xdr:to>
    <xdr:sp macro="" textlink="">
      <xdr:nvSpPr>
        <xdr:cNvPr id="311" name="楕円 310"/>
        <xdr:cNvSpPr/>
      </xdr:nvSpPr>
      <xdr:spPr>
        <a:xfrm>
          <a:off x="7810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153281</xdr:rowOff>
    </xdr:from>
    <xdr:ext cx="378565" cy="259045"/>
    <xdr:sp macro="" textlink="">
      <xdr:nvSpPr>
        <xdr:cNvPr id="312" name="テキスト ボックス 311"/>
        <xdr:cNvSpPr txBox="1"/>
      </xdr:nvSpPr>
      <xdr:spPr>
        <a:xfrm>
          <a:off x="7672017" y="666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61468</xdr:rowOff>
    </xdr:from>
    <xdr:to>
      <xdr:col>36</xdr:col>
      <xdr:colOff>165100</xdr:colOff>
      <xdr:row>38</xdr:row>
      <xdr:rowOff>163068</xdr:rowOff>
    </xdr:to>
    <xdr:sp macro="" textlink="">
      <xdr:nvSpPr>
        <xdr:cNvPr id="313" name="楕円 312"/>
        <xdr:cNvSpPr/>
      </xdr:nvSpPr>
      <xdr:spPr>
        <a:xfrm>
          <a:off x="6921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154195</xdr:rowOff>
    </xdr:from>
    <xdr:ext cx="378565" cy="259045"/>
    <xdr:sp macro="" textlink="">
      <xdr:nvSpPr>
        <xdr:cNvPr id="314" name="テキスト ボックス 313"/>
        <xdr:cNvSpPr txBox="1"/>
      </xdr:nvSpPr>
      <xdr:spPr>
        <a:xfrm>
          <a:off x="6783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104077</xdr:rowOff>
    </xdr:from>
    <xdr:to>
      <xdr:col>55</xdr:col>
      <xdr:colOff>0</xdr:colOff>
      <xdr:row>56</xdr:row>
      <xdr:rowOff>109042</xdr:rowOff>
    </xdr:to>
    <xdr:cxnSp macro="">
      <xdr:nvCxnSpPr>
        <xdr:cNvPr id="343" name="直線コネクタ 342"/>
        <xdr:cNvCxnSpPr/>
      </xdr:nvCxnSpPr>
      <xdr:spPr>
        <a:xfrm flipV="1">
          <a:off x="9639300" y="9705277"/>
          <a:ext cx="8382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109042</xdr:rowOff>
    </xdr:from>
    <xdr:to>
      <xdr:col>50</xdr:col>
      <xdr:colOff>114300</xdr:colOff>
      <xdr:row>57</xdr:row>
      <xdr:rowOff>101282</xdr:rowOff>
    </xdr:to>
    <xdr:cxnSp macro="">
      <xdr:nvCxnSpPr>
        <xdr:cNvPr id="346" name="直線コネクタ 345"/>
        <xdr:cNvCxnSpPr/>
      </xdr:nvCxnSpPr>
      <xdr:spPr>
        <a:xfrm flipV="1">
          <a:off x="8750300" y="9710242"/>
          <a:ext cx="889000" cy="1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154000</xdr:rowOff>
    </xdr:from>
    <xdr:to>
      <xdr:col>50</xdr:col>
      <xdr:colOff>165100</xdr:colOff>
      <xdr:row>56</xdr:row>
      <xdr:rowOff>84150</xdr:rowOff>
    </xdr:to>
    <xdr:sp macro="" textlink="">
      <xdr:nvSpPr>
        <xdr:cNvPr id="347" name="フローチャート: 判断 346"/>
        <xdr:cNvSpPr/>
      </xdr:nvSpPr>
      <xdr:spPr>
        <a:xfrm>
          <a:off x="9588500" y="95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100677</xdr:rowOff>
    </xdr:from>
    <xdr:ext cx="534377" cy="259045"/>
    <xdr:sp macro="" textlink="">
      <xdr:nvSpPr>
        <xdr:cNvPr id="348" name="テキスト ボックス 347"/>
        <xdr:cNvSpPr txBox="1"/>
      </xdr:nvSpPr>
      <xdr:spPr>
        <a:xfrm>
          <a:off x="9372111" y="935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101282</xdr:rowOff>
    </xdr:from>
    <xdr:to>
      <xdr:col>45</xdr:col>
      <xdr:colOff>177800</xdr:colOff>
      <xdr:row>57</xdr:row>
      <xdr:rowOff>113449</xdr:rowOff>
    </xdr:to>
    <xdr:cxnSp macro="">
      <xdr:nvCxnSpPr>
        <xdr:cNvPr id="349" name="直線コネクタ 348"/>
        <xdr:cNvCxnSpPr/>
      </xdr:nvCxnSpPr>
      <xdr:spPr>
        <a:xfrm flipV="1">
          <a:off x="7861300" y="9873932"/>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166904</xdr:rowOff>
    </xdr:from>
    <xdr:to>
      <xdr:col>46</xdr:col>
      <xdr:colOff>38100</xdr:colOff>
      <xdr:row>56</xdr:row>
      <xdr:rowOff>97054</xdr:rowOff>
    </xdr:to>
    <xdr:sp macro="" textlink="">
      <xdr:nvSpPr>
        <xdr:cNvPr id="350" name="フローチャート: 判断 349"/>
        <xdr:cNvSpPr/>
      </xdr:nvSpPr>
      <xdr:spPr>
        <a:xfrm>
          <a:off x="8699500" y="95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113581</xdr:rowOff>
    </xdr:from>
    <xdr:ext cx="534377" cy="259045"/>
    <xdr:sp macro="" textlink="">
      <xdr:nvSpPr>
        <xdr:cNvPr id="351" name="テキスト ボックス 350"/>
        <xdr:cNvSpPr txBox="1"/>
      </xdr:nvSpPr>
      <xdr:spPr>
        <a:xfrm>
          <a:off x="8483111" y="93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113449</xdr:rowOff>
    </xdr:from>
    <xdr:to>
      <xdr:col>41</xdr:col>
      <xdr:colOff>50800</xdr:colOff>
      <xdr:row>57</xdr:row>
      <xdr:rowOff>125158</xdr:rowOff>
    </xdr:to>
    <xdr:cxnSp macro="">
      <xdr:nvCxnSpPr>
        <xdr:cNvPr id="352" name="直線コネクタ 351"/>
        <xdr:cNvCxnSpPr/>
      </xdr:nvCxnSpPr>
      <xdr:spPr>
        <a:xfrm flipV="1">
          <a:off x="6972300" y="9886099"/>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67284</xdr:rowOff>
    </xdr:from>
    <xdr:to>
      <xdr:col>41</xdr:col>
      <xdr:colOff>101600</xdr:colOff>
      <xdr:row>56</xdr:row>
      <xdr:rowOff>168884</xdr:rowOff>
    </xdr:to>
    <xdr:sp macro="" textlink="">
      <xdr:nvSpPr>
        <xdr:cNvPr id="353" name="フローチャート: 判断 352"/>
        <xdr:cNvSpPr/>
      </xdr:nvSpPr>
      <xdr:spPr>
        <a:xfrm>
          <a:off x="7810500" y="96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13961</xdr:rowOff>
    </xdr:from>
    <xdr:ext cx="534377" cy="259045"/>
    <xdr:sp macro="" textlink="">
      <xdr:nvSpPr>
        <xdr:cNvPr id="354" name="テキスト ボックス 353"/>
        <xdr:cNvSpPr txBox="1"/>
      </xdr:nvSpPr>
      <xdr:spPr>
        <a:xfrm>
          <a:off x="7594111" y="94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48095</xdr:rowOff>
    </xdr:from>
    <xdr:to>
      <xdr:col>36</xdr:col>
      <xdr:colOff>165100</xdr:colOff>
      <xdr:row>56</xdr:row>
      <xdr:rowOff>149695</xdr:rowOff>
    </xdr:to>
    <xdr:sp macro="" textlink="">
      <xdr:nvSpPr>
        <xdr:cNvPr id="355" name="フローチャート: 判断 354"/>
        <xdr:cNvSpPr/>
      </xdr:nvSpPr>
      <xdr:spPr>
        <a:xfrm>
          <a:off x="6921500" y="964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166222</xdr:rowOff>
    </xdr:from>
    <xdr:ext cx="534377" cy="259045"/>
    <xdr:sp macro="" textlink="">
      <xdr:nvSpPr>
        <xdr:cNvPr id="356" name="テキスト ボックス 355"/>
        <xdr:cNvSpPr txBox="1"/>
      </xdr:nvSpPr>
      <xdr:spPr>
        <a:xfrm>
          <a:off x="6705111" y="942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53277</xdr:rowOff>
    </xdr:from>
    <xdr:to>
      <xdr:col>55</xdr:col>
      <xdr:colOff>50800</xdr:colOff>
      <xdr:row>56</xdr:row>
      <xdr:rowOff>154877</xdr:rowOff>
    </xdr:to>
    <xdr:sp macro="" textlink="">
      <xdr:nvSpPr>
        <xdr:cNvPr id="362" name="楕円 361"/>
        <xdr:cNvSpPr/>
      </xdr:nvSpPr>
      <xdr:spPr>
        <a:xfrm>
          <a:off x="10426700" y="96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31704</xdr:rowOff>
    </xdr:from>
    <xdr:ext cx="534377" cy="259045"/>
    <xdr:sp macro="" textlink="">
      <xdr:nvSpPr>
        <xdr:cNvPr id="363" name="農林水産業費該当値テキスト"/>
        <xdr:cNvSpPr txBox="1"/>
      </xdr:nvSpPr>
      <xdr:spPr>
        <a:xfrm>
          <a:off x="10528300" y="963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58242</xdr:rowOff>
    </xdr:from>
    <xdr:to>
      <xdr:col>50</xdr:col>
      <xdr:colOff>165100</xdr:colOff>
      <xdr:row>56</xdr:row>
      <xdr:rowOff>159842</xdr:rowOff>
    </xdr:to>
    <xdr:sp macro="" textlink="">
      <xdr:nvSpPr>
        <xdr:cNvPr id="364" name="楕円 363"/>
        <xdr:cNvSpPr/>
      </xdr:nvSpPr>
      <xdr:spPr>
        <a:xfrm>
          <a:off x="9588500" y="96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150969</xdr:rowOff>
    </xdr:from>
    <xdr:ext cx="534377" cy="259045"/>
    <xdr:sp macro="" textlink="">
      <xdr:nvSpPr>
        <xdr:cNvPr id="365" name="テキスト ボックス 364"/>
        <xdr:cNvSpPr txBox="1"/>
      </xdr:nvSpPr>
      <xdr:spPr>
        <a:xfrm>
          <a:off x="9372111" y="97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50482</xdr:rowOff>
    </xdr:from>
    <xdr:to>
      <xdr:col>46</xdr:col>
      <xdr:colOff>38100</xdr:colOff>
      <xdr:row>57</xdr:row>
      <xdr:rowOff>152082</xdr:rowOff>
    </xdr:to>
    <xdr:sp macro="" textlink="">
      <xdr:nvSpPr>
        <xdr:cNvPr id="366" name="楕円 365"/>
        <xdr:cNvSpPr/>
      </xdr:nvSpPr>
      <xdr:spPr>
        <a:xfrm>
          <a:off x="8699500" y="98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143209</xdr:rowOff>
    </xdr:from>
    <xdr:ext cx="534377" cy="259045"/>
    <xdr:sp macro="" textlink="">
      <xdr:nvSpPr>
        <xdr:cNvPr id="367" name="テキスト ボックス 366"/>
        <xdr:cNvSpPr txBox="1"/>
      </xdr:nvSpPr>
      <xdr:spPr>
        <a:xfrm>
          <a:off x="8483111"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62649</xdr:rowOff>
    </xdr:from>
    <xdr:to>
      <xdr:col>41</xdr:col>
      <xdr:colOff>101600</xdr:colOff>
      <xdr:row>57</xdr:row>
      <xdr:rowOff>164249</xdr:rowOff>
    </xdr:to>
    <xdr:sp macro="" textlink="">
      <xdr:nvSpPr>
        <xdr:cNvPr id="368" name="楕円 367"/>
        <xdr:cNvSpPr/>
      </xdr:nvSpPr>
      <xdr:spPr>
        <a:xfrm>
          <a:off x="7810500" y="98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155376</xdr:rowOff>
    </xdr:from>
    <xdr:ext cx="534377" cy="259045"/>
    <xdr:sp macro="" textlink="">
      <xdr:nvSpPr>
        <xdr:cNvPr id="369" name="テキスト ボックス 368"/>
        <xdr:cNvSpPr txBox="1"/>
      </xdr:nvSpPr>
      <xdr:spPr>
        <a:xfrm>
          <a:off x="7594111" y="992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74358</xdr:rowOff>
    </xdr:from>
    <xdr:to>
      <xdr:col>36</xdr:col>
      <xdr:colOff>165100</xdr:colOff>
      <xdr:row>58</xdr:row>
      <xdr:rowOff>4508</xdr:rowOff>
    </xdr:to>
    <xdr:sp macro="" textlink="">
      <xdr:nvSpPr>
        <xdr:cNvPr id="370" name="楕円 369"/>
        <xdr:cNvSpPr/>
      </xdr:nvSpPr>
      <xdr:spPr>
        <a:xfrm>
          <a:off x="6921500" y="98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167085</xdr:rowOff>
    </xdr:from>
    <xdr:ext cx="534377" cy="259045"/>
    <xdr:sp macro="" textlink="">
      <xdr:nvSpPr>
        <xdr:cNvPr id="371" name="テキスト ボックス 370"/>
        <xdr:cNvSpPr txBox="1"/>
      </xdr:nvSpPr>
      <xdr:spPr>
        <a:xfrm>
          <a:off x="6705111" y="993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52502</xdr:rowOff>
    </xdr:from>
    <xdr:to>
      <xdr:col>55</xdr:col>
      <xdr:colOff>0</xdr:colOff>
      <xdr:row>78</xdr:row>
      <xdr:rowOff>82238</xdr:rowOff>
    </xdr:to>
    <xdr:cxnSp macro="">
      <xdr:nvCxnSpPr>
        <xdr:cNvPr id="398" name="直線コネクタ 397"/>
        <xdr:cNvCxnSpPr/>
      </xdr:nvCxnSpPr>
      <xdr:spPr>
        <a:xfrm>
          <a:off x="9639300" y="13425602"/>
          <a:ext cx="8382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52502</xdr:rowOff>
    </xdr:from>
    <xdr:to>
      <xdr:col>50</xdr:col>
      <xdr:colOff>114300</xdr:colOff>
      <xdr:row>78</xdr:row>
      <xdr:rowOff>84283</xdr:rowOff>
    </xdr:to>
    <xdr:cxnSp macro="">
      <xdr:nvCxnSpPr>
        <xdr:cNvPr id="401" name="直線コネクタ 400"/>
        <xdr:cNvCxnSpPr/>
      </xdr:nvCxnSpPr>
      <xdr:spPr>
        <a:xfrm flipV="1">
          <a:off x="8750300" y="13425602"/>
          <a:ext cx="889000" cy="3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124439</xdr:rowOff>
    </xdr:from>
    <xdr:to>
      <xdr:col>50</xdr:col>
      <xdr:colOff>165100</xdr:colOff>
      <xdr:row>78</xdr:row>
      <xdr:rowOff>54589</xdr:rowOff>
    </xdr:to>
    <xdr:sp macro="" textlink="">
      <xdr:nvSpPr>
        <xdr:cNvPr id="402" name="フローチャート: 判断 401"/>
        <xdr:cNvSpPr/>
      </xdr:nvSpPr>
      <xdr:spPr>
        <a:xfrm>
          <a:off x="9588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71116</xdr:rowOff>
    </xdr:from>
    <xdr:ext cx="534377" cy="259045"/>
    <xdr:sp macro="" textlink="">
      <xdr:nvSpPr>
        <xdr:cNvPr id="403" name="テキスト ボックス 402"/>
        <xdr:cNvSpPr txBox="1"/>
      </xdr:nvSpPr>
      <xdr:spPr>
        <a:xfrm>
          <a:off x="9372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84283</xdr:rowOff>
    </xdr:from>
    <xdr:to>
      <xdr:col>45</xdr:col>
      <xdr:colOff>177800</xdr:colOff>
      <xdr:row>78</xdr:row>
      <xdr:rowOff>110243</xdr:rowOff>
    </xdr:to>
    <xdr:cxnSp macro="">
      <xdr:nvCxnSpPr>
        <xdr:cNvPr id="404" name="直線コネクタ 403"/>
        <xdr:cNvCxnSpPr/>
      </xdr:nvCxnSpPr>
      <xdr:spPr>
        <a:xfrm flipV="1">
          <a:off x="7861300" y="13457383"/>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168801</xdr:rowOff>
    </xdr:from>
    <xdr:to>
      <xdr:col>46</xdr:col>
      <xdr:colOff>38100</xdr:colOff>
      <xdr:row>78</xdr:row>
      <xdr:rowOff>98951</xdr:rowOff>
    </xdr:to>
    <xdr:sp macro="" textlink="">
      <xdr:nvSpPr>
        <xdr:cNvPr id="405" name="フローチャート: 判断 404"/>
        <xdr:cNvSpPr/>
      </xdr:nvSpPr>
      <xdr:spPr>
        <a:xfrm>
          <a:off x="8699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115478</xdr:rowOff>
    </xdr:from>
    <xdr:ext cx="534377" cy="259045"/>
    <xdr:sp macro="" textlink="">
      <xdr:nvSpPr>
        <xdr:cNvPr id="406" name="テキスト ボックス 405"/>
        <xdr:cNvSpPr txBox="1"/>
      </xdr:nvSpPr>
      <xdr:spPr>
        <a:xfrm>
          <a:off x="8483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110243</xdr:rowOff>
    </xdr:from>
    <xdr:to>
      <xdr:col>41</xdr:col>
      <xdr:colOff>50800</xdr:colOff>
      <xdr:row>78</xdr:row>
      <xdr:rowOff>115619</xdr:rowOff>
    </xdr:to>
    <xdr:cxnSp macro="">
      <xdr:nvCxnSpPr>
        <xdr:cNvPr id="407" name="直線コネクタ 406"/>
        <xdr:cNvCxnSpPr/>
      </xdr:nvCxnSpPr>
      <xdr:spPr>
        <a:xfrm flipV="1">
          <a:off x="6972300" y="13483343"/>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160703</xdr:rowOff>
    </xdr:from>
    <xdr:to>
      <xdr:col>41</xdr:col>
      <xdr:colOff>101600</xdr:colOff>
      <xdr:row>78</xdr:row>
      <xdr:rowOff>90853</xdr:rowOff>
    </xdr:to>
    <xdr:sp macro="" textlink="">
      <xdr:nvSpPr>
        <xdr:cNvPr id="408" name="フローチャート: 判断 407"/>
        <xdr:cNvSpPr/>
      </xdr:nvSpPr>
      <xdr:spPr>
        <a:xfrm>
          <a:off x="7810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107380</xdr:rowOff>
    </xdr:from>
    <xdr:ext cx="534377" cy="259045"/>
    <xdr:sp macro="" textlink="">
      <xdr:nvSpPr>
        <xdr:cNvPr id="409" name="テキスト ボックス 408"/>
        <xdr:cNvSpPr txBox="1"/>
      </xdr:nvSpPr>
      <xdr:spPr>
        <a:xfrm>
          <a:off x="7594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20019</xdr:rowOff>
    </xdr:from>
    <xdr:to>
      <xdr:col>36</xdr:col>
      <xdr:colOff>165100</xdr:colOff>
      <xdr:row>78</xdr:row>
      <xdr:rowOff>121619</xdr:rowOff>
    </xdr:to>
    <xdr:sp macro="" textlink="">
      <xdr:nvSpPr>
        <xdr:cNvPr id="410" name="フローチャート: 判断 409"/>
        <xdr:cNvSpPr/>
      </xdr:nvSpPr>
      <xdr:spPr>
        <a:xfrm>
          <a:off x="6921500" y="1339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138146</xdr:rowOff>
    </xdr:from>
    <xdr:ext cx="534377" cy="259045"/>
    <xdr:sp macro="" textlink="">
      <xdr:nvSpPr>
        <xdr:cNvPr id="411" name="テキスト ボックス 410"/>
        <xdr:cNvSpPr txBox="1"/>
      </xdr:nvSpPr>
      <xdr:spPr>
        <a:xfrm>
          <a:off x="6705111" y="1316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31438</xdr:rowOff>
    </xdr:from>
    <xdr:to>
      <xdr:col>55</xdr:col>
      <xdr:colOff>50800</xdr:colOff>
      <xdr:row>78</xdr:row>
      <xdr:rowOff>133038</xdr:rowOff>
    </xdr:to>
    <xdr:sp macro="" textlink="">
      <xdr:nvSpPr>
        <xdr:cNvPr id="417" name="楕円 416"/>
        <xdr:cNvSpPr/>
      </xdr:nvSpPr>
      <xdr:spPr>
        <a:xfrm>
          <a:off x="10426700" y="134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117815</xdr:rowOff>
    </xdr:from>
    <xdr:ext cx="534377" cy="259045"/>
    <xdr:sp macro="" textlink="">
      <xdr:nvSpPr>
        <xdr:cNvPr id="418" name="商工費該当値テキスト"/>
        <xdr:cNvSpPr txBox="1"/>
      </xdr:nvSpPr>
      <xdr:spPr>
        <a:xfrm>
          <a:off x="10528300" y="1331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1702</xdr:rowOff>
    </xdr:from>
    <xdr:to>
      <xdr:col>50</xdr:col>
      <xdr:colOff>165100</xdr:colOff>
      <xdr:row>78</xdr:row>
      <xdr:rowOff>103302</xdr:rowOff>
    </xdr:to>
    <xdr:sp macro="" textlink="">
      <xdr:nvSpPr>
        <xdr:cNvPr id="419" name="楕円 418"/>
        <xdr:cNvSpPr/>
      </xdr:nvSpPr>
      <xdr:spPr>
        <a:xfrm>
          <a:off x="9588500" y="133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94429</xdr:rowOff>
    </xdr:from>
    <xdr:ext cx="534377" cy="259045"/>
    <xdr:sp macro="" textlink="">
      <xdr:nvSpPr>
        <xdr:cNvPr id="420" name="テキスト ボックス 419"/>
        <xdr:cNvSpPr txBox="1"/>
      </xdr:nvSpPr>
      <xdr:spPr>
        <a:xfrm>
          <a:off x="9372111" y="134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33483</xdr:rowOff>
    </xdr:from>
    <xdr:to>
      <xdr:col>46</xdr:col>
      <xdr:colOff>38100</xdr:colOff>
      <xdr:row>78</xdr:row>
      <xdr:rowOff>135083</xdr:rowOff>
    </xdr:to>
    <xdr:sp macro="" textlink="">
      <xdr:nvSpPr>
        <xdr:cNvPr id="421" name="楕円 420"/>
        <xdr:cNvSpPr/>
      </xdr:nvSpPr>
      <xdr:spPr>
        <a:xfrm>
          <a:off x="8699500" y="134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126210</xdr:rowOff>
    </xdr:from>
    <xdr:ext cx="534377" cy="259045"/>
    <xdr:sp macro="" textlink="">
      <xdr:nvSpPr>
        <xdr:cNvPr id="422" name="テキスト ボックス 421"/>
        <xdr:cNvSpPr txBox="1"/>
      </xdr:nvSpPr>
      <xdr:spPr>
        <a:xfrm>
          <a:off x="8483111" y="1349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59443</xdr:rowOff>
    </xdr:from>
    <xdr:to>
      <xdr:col>41</xdr:col>
      <xdr:colOff>101600</xdr:colOff>
      <xdr:row>78</xdr:row>
      <xdr:rowOff>161043</xdr:rowOff>
    </xdr:to>
    <xdr:sp macro="" textlink="">
      <xdr:nvSpPr>
        <xdr:cNvPr id="423" name="楕円 422"/>
        <xdr:cNvSpPr/>
      </xdr:nvSpPr>
      <xdr:spPr>
        <a:xfrm>
          <a:off x="7810500" y="134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152170</xdr:rowOff>
    </xdr:from>
    <xdr:ext cx="469744" cy="259045"/>
    <xdr:sp macro="" textlink="">
      <xdr:nvSpPr>
        <xdr:cNvPr id="424" name="テキスト ボックス 423"/>
        <xdr:cNvSpPr txBox="1"/>
      </xdr:nvSpPr>
      <xdr:spPr>
        <a:xfrm>
          <a:off x="7626428" y="135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64819</xdr:rowOff>
    </xdr:from>
    <xdr:to>
      <xdr:col>36</xdr:col>
      <xdr:colOff>165100</xdr:colOff>
      <xdr:row>78</xdr:row>
      <xdr:rowOff>166419</xdr:rowOff>
    </xdr:to>
    <xdr:sp macro="" textlink="">
      <xdr:nvSpPr>
        <xdr:cNvPr id="425" name="楕円 424"/>
        <xdr:cNvSpPr/>
      </xdr:nvSpPr>
      <xdr:spPr>
        <a:xfrm>
          <a:off x="6921500" y="1343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157546</xdr:rowOff>
    </xdr:from>
    <xdr:ext cx="469744" cy="259045"/>
    <xdr:sp macro="" textlink="">
      <xdr:nvSpPr>
        <xdr:cNvPr id="426" name="テキスト ボックス 425"/>
        <xdr:cNvSpPr txBox="1"/>
      </xdr:nvSpPr>
      <xdr:spPr>
        <a:xfrm>
          <a:off x="6737428" y="1353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144354</xdr:rowOff>
    </xdr:from>
    <xdr:to>
      <xdr:col>55</xdr:col>
      <xdr:colOff>0</xdr:colOff>
      <xdr:row>97</xdr:row>
      <xdr:rowOff>163300</xdr:rowOff>
    </xdr:to>
    <xdr:cxnSp macro="">
      <xdr:nvCxnSpPr>
        <xdr:cNvPr id="453" name="直線コネクタ 452"/>
        <xdr:cNvCxnSpPr/>
      </xdr:nvCxnSpPr>
      <xdr:spPr>
        <a:xfrm>
          <a:off x="9639300" y="16775004"/>
          <a:ext cx="8382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87903</xdr:rowOff>
    </xdr:from>
    <xdr:to>
      <xdr:col>50</xdr:col>
      <xdr:colOff>114300</xdr:colOff>
      <xdr:row>97</xdr:row>
      <xdr:rowOff>144354</xdr:rowOff>
    </xdr:to>
    <xdr:cxnSp macro="">
      <xdr:nvCxnSpPr>
        <xdr:cNvPr id="456" name="直線コネクタ 455"/>
        <xdr:cNvCxnSpPr/>
      </xdr:nvCxnSpPr>
      <xdr:spPr>
        <a:xfrm>
          <a:off x="8750300" y="16718553"/>
          <a:ext cx="889000" cy="5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16264</xdr:rowOff>
    </xdr:from>
    <xdr:to>
      <xdr:col>50</xdr:col>
      <xdr:colOff>165100</xdr:colOff>
      <xdr:row>96</xdr:row>
      <xdr:rowOff>117864</xdr:rowOff>
    </xdr:to>
    <xdr:sp macro="" textlink="">
      <xdr:nvSpPr>
        <xdr:cNvPr id="457" name="フローチャート: 判断 456"/>
        <xdr:cNvSpPr/>
      </xdr:nvSpPr>
      <xdr:spPr>
        <a:xfrm>
          <a:off x="9588500" y="1647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134391</xdr:rowOff>
    </xdr:from>
    <xdr:ext cx="534377" cy="259045"/>
    <xdr:sp macro="" textlink="">
      <xdr:nvSpPr>
        <xdr:cNvPr id="458" name="テキスト ボックス 457"/>
        <xdr:cNvSpPr txBox="1"/>
      </xdr:nvSpPr>
      <xdr:spPr>
        <a:xfrm>
          <a:off x="9372111" y="162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87903</xdr:rowOff>
    </xdr:from>
    <xdr:to>
      <xdr:col>45</xdr:col>
      <xdr:colOff>177800</xdr:colOff>
      <xdr:row>97</xdr:row>
      <xdr:rowOff>163136</xdr:rowOff>
    </xdr:to>
    <xdr:cxnSp macro="">
      <xdr:nvCxnSpPr>
        <xdr:cNvPr id="459" name="直線コネクタ 458"/>
        <xdr:cNvCxnSpPr/>
      </xdr:nvCxnSpPr>
      <xdr:spPr>
        <a:xfrm flipV="1">
          <a:off x="7861300" y="16718553"/>
          <a:ext cx="889000" cy="7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57595</xdr:rowOff>
    </xdr:from>
    <xdr:to>
      <xdr:col>46</xdr:col>
      <xdr:colOff>38100</xdr:colOff>
      <xdr:row>96</xdr:row>
      <xdr:rowOff>159195</xdr:rowOff>
    </xdr:to>
    <xdr:sp macro="" textlink="">
      <xdr:nvSpPr>
        <xdr:cNvPr id="460" name="フローチャート: 判断 459"/>
        <xdr:cNvSpPr/>
      </xdr:nvSpPr>
      <xdr:spPr>
        <a:xfrm>
          <a:off x="8699500" y="1651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4272</xdr:rowOff>
    </xdr:from>
    <xdr:ext cx="534377" cy="259045"/>
    <xdr:sp macro="" textlink="">
      <xdr:nvSpPr>
        <xdr:cNvPr id="461" name="テキスト ボックス 460"/>
        <xdr:cNvSpPr txBox="1"/>
      </xdr:nvSpPr>
      <xdr:spPr>
        <a:xfrm>
          <a:off x="8483111" y="162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162826</xdr:rowOff>
    </xdr:from>
    <xdr:to>
      <xdr:col>41</xdr:col>
      <xdr:colOff>50800</xdr:colOff>
      <xdr:row>97</xdr:row>
      <xdr:rowOff>163136</xdr:rowOff>
    </xdr:to>
    <xdr:cxnSp macro="">
      <xdr:nvCxnSpPr>
        <xdr:cNvPr id="462" name="直線コネクタ 461"/>
        <xdr:cNvCxnSpPr/>
      </xdr:nvCxnSpPr>
      <xdr:spPr>
        <a:xfrm>
          <a:off x="6972300" y="16793476"/>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22478</xdr:rowOff>
    </xdr:from>
    <xdr:to>
      <xdr:col>41</xdr:col>
      <xdr:colOff>101600</xdr:colOff>
      <xdr:row>97</xdr:row>
      <xdr:rowOff>124078</xdr:rowOff>
    </xdr:to>
    <xdr:sp macro="" textlink="">
      <xdr:nvSpPr>
        <xdr:cNvPr id="463" name="フローチャート: 判断 462"/>
        <xdr:cNvSpPr/>
      </xdr:nvSpPr>
      <xdr:spPr>
        <a:xfrm>
          <a:off x="7810500" y="1665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140605</xdr:rowOff>
    </xdr:from>
    <xdr:ext cx="534377" cy="259045"/>
    <xdr:sp macro="" textlink="">
      <xdr:nvSpPr>
        <xdr:cNvPr id="464" name="テキスト ボックス 463"/>
        <xdr:cNvSpPr txBox="1"/>
      </xdr:nvSpPr>
      <xdr:spPr>
        <a:xfrm>
          <a:off x="7594111" y="164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7148</xdr:rowOff>
    </xdr:from>
    <xdr:to>
      <xdr:col>36</xdr:col>
      <xdr:colOff>165100</xdr:colOff>
      <xdr:row>97</xdr:row>
      <xdr:rowOff>108748</xdr:rowOff>
    </xdr:to>
    <xdr:sp macro="" textlink="">
      <xdr:nvSpPr>
        <xdr:cNvPr id="465" name="フローチャート: 判断 464"/>
        <xdr:cNvSpPr/>
      </xdr:nvSpPr>
      <xdr:spPr>
        <a:xfrm>
          <a:off x="6921500" y="166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125275</xdr:rowOff>
    </xdr:from>
    <xdr:ext cx="534377" cy="259045"/>
    <xdr:sp macro="" textlink="">
      <xdr:nvSpPr>
        <xdr:cNvPr id="466" name="テキスト ボックス 465"/>
        <xdr:cNvSpPr txBox="1"/>
      </xdr:nvSpPr>
      <xdr:spPr>
        <a:xfrm>
          <a:off x="6705111" y="1641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112500</xdr:rowOff>
    </xdr:from>
    <xdr:to>
      <xdr:col>55</xdr:col>
      <xdr:colOff>50800</xdr:colOff>
      <xdr:row>98</xdr:row>
      <xdr:rowOff>42650</xdr:rowOff>
    </xdr:to>
    <xdr:sp macro="" textlink="">
      <xdr:nvSpPr>
        <xdr:cNvPr id="472" name="楕円 471"/>
        <xdr:cNvSpPr/>
      </xdr:nvSpPr>
      <xdr:spPr>
        <a:xfrm>
          <a:off x="10426700" y="167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27427</xdr:rowOff>
    </xdr:from>
    <xdr:ext cx="534377" cy="259045"/>
    <xdr:sp macro="" textlink="">
      <xdr:nvSpPr>
        <xdr:cNvPr id="473" name="土木費該当値テキスト"/>
        <xdr:cNvSpPr txBox="1"/>
      </xdr:nvSpPr>
      <xdr:spPr>
        <a:xfrm>
          <a:off x="10528300" y="166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93554</xdr:rowOff>
    </xdr:from>
    <xdr:to>
      <xdr:col>50</xdr:col>
      <xdr:colOff>165100</xdr:colOff>
      <xdr:row>98</xdr:row>
      <xdr:rowOff>23704</xdr:rowOff>
    </xdr:to>
    <xdr:sp macro="" textlink="">
      <xdr:nvSpPr>
        <xdr:cNvPr id="474" name="楕円 473"/>
        <xdr:cNvSpPr/>
      </xdr:nvSpPr>
      <xdr:spPr>
        <a:xfrm>
          <a:off x="9588500" y="167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14831</xdr:rowOff>
    </xdr:from>
    <xdr:ext cx="534377" cy="259045"/>
    <xdr:sp macro="" textlink="">
      <xdr:nvSpPr>
        <xdr:cNvPr id="475" name="テキスト ボックス 474"/>
        <xdr:cNvSpPr txBox="1"/>
      </xdr:nvSpPr>
      <xdr:spPr>
        <a:xfrm>
          <a:off x="9372111" y="168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37103</xdr:rowOff>
    </xdr:from>
    <xdr:to>
      <xdr:col>46</xdr:col>
      <xdr:colOff>38100</xdr:colOff>
      <xdr:row>97</xdr:row>
      <xdr:rowOff>138703</xdr:rowOff>
    </xdr:to>
    <xdr:sp macro="" textlink="">
      <xdr:nvSpPr>
        <xdr:cNvPr id="476" name="楕円 475"/>
        <xdr:cNvSpPr/>
      </xdr:nvSpPr>
      <xdr:spPr>
        <a:xfrm>
          <a:off x="8699500" y="166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129830</xdr:rowOff>
    </xdr:from>
    <xdr:ext cx="534377" cy="259045"/>
    <xdr:sp macro="" textlink="">
      <xdr:nvSpPr>
        <xdr:cNvPr id="477" name="テキスト ボックス 476"/>
        <xdr:cNvSpPr txBox="1"/>
      </xdr:nvSpPr>
      <xdr:spPr>
        <a:xfrm>
          <a:off x="8483111" y="167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112336</xdr:rowOff>
    </xdr:from>
    <xdr:to>
      <xdr:col>41</xdr:col>
      <xdr:colOff>101600</xdr:colOff>
      <xdr:row>98</xdr:row>
      <xdr:rowOff>42486</xdr:rowOff>
    </xdr:to>
    <xdr:sp macro="" textlink="">
      <xdr:nvSpPr>
        <xdr:cNvPr id="478" name="楕円 477"/>
        <xdr:cNvSpPr/>
      </xdr:nvSpPr>
      <xdr:spPr>
        <a:xfrm>
          <a:off x="7810500" y="167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33613</xdr:rowOff>
    </xdr:from>
    <xdr:ext cx="534377" cy="259045"/>
    <xdr:sp macro="" textlink="">
      <xdr:nvSpPr>
        <xdr:cNvPr id="479" name="テキスト ボックス 478"/>
        <xdr:cNvSpPr txBox="1"/>
      </xdr:nvSpPr>
      <xdr:spPr>
        <a:xfrm>
          <a:off x="7594111" y="1683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112026</xdr:rowOff>
    </xdr:from>
    <xdr:to>
      <xdr:col>36</xdr:col>
      <xdr:colOff>165100</xdr:colOff>
      <xdr:row>98</xdr:row>
      <xdr:rowOff>42176</xdr:rowOff>
    </xdr:to>
    <xdr:sp macro="" textlink="">
      <xdr:nvSpPr>
        <xdr:cNvPr id="480" name="楕円 479"/>
        <xdr:cNvSpPr/>
      </xdr:nvSpPr>
      <xdr:spPr>
        <a:xfrm>
          <a:off x="6921500" y="1674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33303</xdr:rowOff>
    </xdr:from>
    <xdr:ext cx="534377" cy="259045"/>
    <xdr:sp macro="" textlink="">
      <xdr:nvSpPr>
        <xdr:cNvPr id="481" name="テキスト ボックス 480"/>
        <xdr:cNvSpPr txBox="1"/>
      </xdr:nvSpPr>
      <xdr:spPr>
        <a:xfrm>
          <a:off x="6705111" y="1683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165741</xdr:rowOff>
    </xdr:from>
    <xdr:to>
      <xdr:col>85</xdr:col>
      <xdr:colOff>127000</xdr:colOff>
      <xdr:row>37</xdr:row>
      <xdr:rowOff>50012</xdr:rowOff>
    </xdr:to>
    <xdr:cxnSp macro="">
      <xdr:nvCxnSpPr>
        <xdr:cNvPr id="510" name="直線コネクタ 509"/>
        <xdr:cNvCxnSpPr/>
      </xdr:nvCxnSpPr>
      <xdr:spPr>
        <a:xfrm>
          <a:off x="15481300" y="6337941"/>
          <a:ext cx="838200" cy="5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163856</xdr:rowOff>
    </xdr:from>
    <xdr:to>
      <xdr:col>81</xdr:col>
      <xdr:colOff>50800</xdr:colOff>
      <xdr:row>36</xdr:row>
      <xdr:rowOff>165741</xdr:rowOff>
    </xdr:to>
    <xdr:cxnSp macro="">
      <xdr:nvCxnSpPr>
        <xdr:cNvPr id="513" name="直線コネクタ 512"/>
        <xdr:cNvCxnSpPr/>
      </xdr:nvCxnSpPr>
      <xdr:spPr>
        <a:xfrm>
          <a:off x="14592300" y="6336056"/>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140183</xdr:rowOff>
    </xdr:from>
    <xdr:to>
      <xdr:col>81</xdr:col>
      <xdr:colOff>101600</xdr:colOff>
      <xdr:row>36</xdr:row>
      <xdr:rowOff>70333</xdr:rowOff>
    </xdr:to>
    <xdr:sp macro="" textlink="">
      <xdr:nvSpPr>
        <xdr:cNvPr id="514" name="フローチャート: 判断 513"/>
        <xdr:cNvSpPr/>
      </xdr:nvSpPr>
      <xdr:spPr>
        <a:xfrm>
          <a:off x="15430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86860</xdr:rowOff>
    </xdr:from>
    <xdr:ext cx="534377" cy="259045"/>
    <xdr:sp macro="" textlink="">
      <xdr:nvSpPr>
        <xdr:cNvPr id="515" name="テキスト ボックス 514"/>
        <xdr:cNvSpPr txBox="1"/>
      </xdr:nvSpPr>
      <xdr:spPr>
        <a:xfrm>
          <a:off x="15214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160103</xdr:rowOff>
    </xdr:from>
    <xdr:to>
      <xdr:col>76</xdr:col>
      <xdr:colOff>114300</xdr:colOff>
      <xdr:row>36</xdr:row>
      <xdr:rowOff>163856</xdr:rowOff>
    </xdr:to>
    <xdr:cxnSp macro="">
      <xdr:nvCxnSpPr>
        <xdr:cNvPr id="516" name="直線コネクタ 515"/>
        <xdr:cNvCxnSpPr/>
      </xdr:nvCxnSpPr>
      <xdr:spPr>
        <a:xfrm>
          <a:off x="13703300" y="6332303"/>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4318</xdr:rowOff>
    </xdr:from>
    <xdr:to>
      <xdr:col>76</xdr:col>
      <xdr:colOff>165100</xdr:colOff>
      <xdr:row>36</xdr:row>
      <xdr:rowOff>105918</xdr:rowOff>
    </xdr:to>
    <xdr:sp macro="" textlink="">
      <xdr:nvSpPr>
        <xdr:cNvPr id="517" name="フローチャート: 判断 516"/>
        <xdr:cNvSpPr/>
      </xdr:nvSpPr>
      <xdr:spPr>
        <a:xfrm>
          <a:off x="14541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122445</xdr:rowOff>
    </xdr:from>
    <xdr:ext cx="534377" cy="259045"/>
    <xdr:sp macro="" textlink="">
      <xdr:nvSpPr>
        <xdr:cNvPr id="518" name="テキスト ボックス 517"/>
        <xdr:cNvSpPr txBox="1"/>
      </xdr:nvSpPr>
      <xdr:spPr>
        <a:xfrm>
          <a:off x="14325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160103</xdr:rowOff>
    </xdr:from>
    <xdr:to>
      <xdr:col>71</xdr:col>
      <xdr:colOff>177800</xdr:colOff>
      <xdr:row>37</xdr:row>
      <xdr:rowOff>76187</xdr:rowOff>
    </xdr:to>
    <xdr:cxnSp macro="">
      <xdr:nvCxnSpPr>
        <xdr:cNvPr id="519" name="直線コネクタ 518"/>
        <xdr:cNvCxnSpPr/>
      </xdr:nvCxnSpPr>
      <xdr:spPr>
        <a:xfrm flipV="1">
          <a:off x="12814300" y="6332303"/>
          <a:ext cx="889000" cy="8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42913</xdr:rowOff>
    </xdr:from>
    <xdr:to>
      <xdr:col>72</xdr:col>
      <xdr:colOff>38100</xdr:colOff>
      <xdr:row>36</xdr:row>
      <xdr:rowOff>144513</xdr:rowOff>
    </xdr:to>
    <xdr:sp macro="" textlink="">
      <xdr:nvSpPr>
        <xdr:cNvPr id="520" name="フローチャート: 判断 519"/>
        <xdr:cNvSpPr/>
      </xdr:nvSpPr>
      <xdr:spPr>
        <a:xfrm>
          <a:off x="13652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161040</xdr:rowOff>
    </xdr:from>
    <xdr:ext cx="534377" cy="259045"/>
    <xdr:sp macro="" textlink="">
      <xdr:nvSpPr>
        <xdr:cNvPr id="521" name="テキスト ボックス 520"/>
        <xdr:cNvSpPr txBox="1"/>
      </xdr:nvSpPr>
      <xdr:spPr>
        <a:xfrm>
          <a:off x="13436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70479</xdr:rowOff>
    </xdr:from>
    <xdr:to>
      <xdr:col>67</xdr:col>
      <xdr:colOff>101600</xdr:colOff>
      <xdr:row>37</xdr:row>
      <xdr:rowOff>629</xdr:rowOff>
    </xdr:to>
    <xdr:sp macro="" textlink="">
      <xdr:nvSpPr>
        <xdr:cNvPr id="522" name="フローチャート: 判断 521"/>
        <xdr:cNvSpPr/>
      </xdr:nvSpPr>
      <xdr:spPr>
        <a:xfrm>
          <a:off x="12763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17156</xdr:rowOff>
    </xdr:from>
    <xdr:ext cx="534377" cy="259045"/>
    <xdr:sp macro="" textlink="">
      <xdr:nvSpPr>
        <xdr:cNvPr id="523" name="テキスト ボックス 522"/>
        <xdr:cNvSpPr txBox="1"/>
      </xdr:nvSpPr>
      <xdr:spPr>
        <a:xfrm>
          <a:off x="12547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170662</xdr:rowOff>
    </xdr:from>
    <xdr:to>
      <xdr:col>85</xdr:col>
      <xdr:colOff>177800</xdr:colOff>
      <xdr:row>37</xdr:row>
      <xdr:rowOff>100812</xdr:rowOff>
    </xdr:to>
    <xdr:sp macro="" textlink="">
      <xdr:nvSpPr>
        <xdr:cNvPr id="529" name="楕円 528"/>
        <xdr:cNvSpPr/>
      </xdr:nvSpPr>
      <xdr:spPr>
        <a:xfrm>
          <a:off x="16268700" y="63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149089</xdr:rowOff>
    </xdr:from>
    <xdr:ext cx="534377" cy="259045"/>
    <xdr:sp macro="" textlink="">
      <xdr:nvSpPr>
        <xdr:cNvPr id="530" name="消防費該当値テキスト"/>
        <xdr:cNvSpPr txBox="1"/>
      </xdr:nvSpPr>
      <xdr:spPr>
        <a:xfrm>
          <a:off x="16370300" y="632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114941</xdr:rowOff>
    </xdr:from>
    <xdr:to>
      <xdr:col>81</xdr:col>
      <xdr:colOff>101600</xdr:colOff>
      <xdr:row>37</xdr:row>
      <xdr:rowOff>45091</xdr:rowOff>
    </xdr:to>
    <xdr:sp macro="" textlink="">
      <xdr:nvSpPr>
        <xdr:cNvPr id="531" name="楕円 530"/>
        <xdr:cNvSpPr/>
      </xdr:nvSpPr>
      <xdr:spPr>
        <a:xfrm>
          <a:off x="15430500" y="62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36218</xdr:rowOff>
    </xdr:from>
    <xdr:ext cx="534377" cy="259045"/>
    <xdr:sp macro="" textlink="">
      <xdr:nvSpPr>
        <xdr:cNvPr id="532" name="テキスト ボックス 531"/>
        <xdr:cNvSpPr txBox="1"/>
      </xdr:nvSpPr>
      <xdr:spPr>
        <a:xfrm>
          <a:off x="15214111" y="637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113056</xdr:rowOff>
    </xdr:from>
    <xdr:to>
      <xdr:col>76</xdr:col>
      <xdr:colOff>165100</xdr:colOff>
      <xdr:row>37</xdr:row>
      <xdr:rowOff>43206</xdr:rowOff>
    </xdr:to>
    <xdr:sp macro="" textlink="">
      <xdr:nvSpPr>
        <xdr:cNvPr id="533" name="楕円 532"/>
        <xdr:cNvSpPr/>
      </xdr:nvSpPr>
      <xdr:spPr>
        <a:xfrm>
          <a:off x="14541500" y="62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34333</xdr:rowOff>
    </xdr:from>
    <xdr:ext cx="534377" cy="259045"/>
    <xdr:sp macro="" textlink="">
      <xdr:nvSpPr>
        <xdr:cNvPr id="534" name="テキスト ボックス 533"/>
        <xdr:cNvSpPr txBox="1"/>
      </xdr:nvSpPr>
      <xdr:spPr>
        <a:xfrm>
          <a:off x="14325111" y="63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109303</xdr:rowOff>
    </xdr:from>
    <xdr:to>
      <xdr:col>72</xdr:col>
      <xdr:colOff>38100</xdr:colOff>
      <xdr:row>37</xdr:row>
      <xdr:rowOff>39453</xdr:rowOff>
    </xdr:to>
    <xdr:sp macro="" textlink="">
      <xdr:nvSpPr>
        <xdr:cNvPr id="535" name="楕円 534"/>
        <xdr:cNvSpPr/>
      </xdr:nvSpPr>
      <xdr:spPr>
        <a:xfrm>
          <a:off x="13652500" y="628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30580</xdr:rowOff>
    </xdr:from>
    <xdr:ext cx="534377" cy="259045"/>
    <xdr:sp macro="" textlink="">
      <xdr:nvSpPr>
        <xdr:cNvPr id="536" name="テキスト ボックス 535"/>
        <xdr:cNvSpPr txBox="1"/>
      </xdr:nvSpPr>
      <xdr:spPr>
        <a:xfrm>
          <a:off x="13436111" y="637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25387</xdr:rowOff>
    </xdr:from>
    <xdr:to>
      <xdr:col>67</xdr:col>
      <xdr:colOff>101600</xdr:colOff>
      <xdr:row>37</xdr:row>
      <xdr:rowOff>126987</xdr:rowOff>
    </xdr:to>
    <xdr:sp macro="" textlink="">
      <xdr:nvSpPr>
        <xdr:cNvPr id="537" name="楕円 536"/>
        <xdr:cNvSpPr/>
      </xdr:nvSpPr>
      <xdr:spPr>
        <a:xfrm>
          <a:off x="12763500" y="63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118114</xdr:rowOff>
    </xdr:from>
    <xdr:ext cx="534377" cy="259045"/>
    <xdr:sp macro="" textlink="">
      <xdr:nvSpPr>
        <xdr:cNvPr id="538" name="テキスト ボックス 537"/>
        <xdr:cNvSpPr txBox="1"/>
      </xdr:nvSpPr>
      <xdr:spPr>
        <a:xfrm>
          <a:off x="12547111" y="64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111882</xdr:rowOff>
    </xdr:from>
    <xdr:to>
      <xdr:col>85</xdr:col>
      <xdr:colOff>127000</xdr:colOff>
      <xdr:row>56</xdr:row>
      <xdr:rowOff>47017</xdr:rowOff>
    </xdr:to>
    <xdr:cxnSp macro="">
      <xdr:nvCxnSpPr>
        <xdr:cNvPr id="572" name="直線コネクタ 571"/>
        <xdr:cNvCxnSpPr/>
      </xdr:nvCxnSpPr>
      <xdr:spPr>
        <a:xfrm>
          <a:off x="15481300" y="9541632"/>
          <a:ext cx="838200" cy="10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111882</xdr:rowOff>
    </xdr:from>
    <xdr:to>
      <xdr:col>81</xdr:col>
      <xdr:colOff>50800</xdr:colOff>
      <xdr:row>56</xdr:row>
      <xdr:rowOff>40002</xdr:rowOff>
    </xdr:to>
    <xdr:cxnSp macro="">
      <xdr:nvCxnSpPr>
        <xdr:cNvPr id="575" name="直線コネクタ 574"/>
        <xdr:cNvCxnSpPr/>
      </xdr:nvCxnSpPr>
      <xdr:spPr>
        <a:xfrm flipV="1">
          <a:off x="14592300" y="9541632"/>
          <a:ext cx="889000" cy="9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35808</xdr:rowOff>
    </xdr:from>
    <xdr:to>
      <xdr:col>81</xdr:col>
      <xdr:colOff>101600</xdr:colOff>
      <xdr:row>55</xdr:row>
      <xdr:rowOff>137408</xdr:rowOff>
    </xdr:to>
    <xdr:sp macro="" textlink="">
      <xdr:nvSpPr>
        <xdr:cNvPr id="576" name="フローチャート: 判断 575"/>
        <xdr:cNvSpPr/>
      </xdr:nvSpPr>
      <xdr:spPr>
        <a:xfrm>
          <a:off x="15430500" y="946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153935</xdr:rowOff>
    </xdr:from>
    <xdr:ext cx="534377" cy="259045"/>
    <xdr:sp macro="" textlink="">
      <xdr:nvSpPr>
        <xdr:cNvPr id="577" name="テキスト ボックス 576"/>
        <xdr:cNvSpPr txBox="1"/>
      </xdr:nvSpPr>
      <xdr:spPr>
        <a:xfrm>
          <a:off x="15214111" y="92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40002</xdr:rowOff>
    </xdr:from>
    <xdr:to>
      <xdr:col>76</xdr:col>
      <xdr:colOff>114300</xdr:colOff>
      <xdr:row>57</xdr:row>
      <xdr:rowOff>51674</xdr:rowOff>
    </xdr:to>
    <xdr:cxnSp macro="">
      <xdr:nvCxnSpPr>
        <xdr:cNvPr id="578" name="直線コネクタ 577"/>
        <xdr:cNvCxnSpPr/>
      </xdr:nvCxnSpPr>
      <xdr:spPr>
        <a:xfrm flipV="1">
          <a:off x="13703300" y="9641202"/>
          <a:ext cx="889000" cy="18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138764</xdr:rowOff>
    </xdr:from>
    <xdr:to>
      <xdr:col>76</xdr:col>
      <xdr:colOff>165100</xdr:colOff>
      <xdr:row>55</xdr:row>
      <xdr:rowOff>68914</xdr:rowOff>
    </xdr:to>
    <xdr:sp macro="" textlink="">
      <xdr:nvSpPr>
        <xdr:cNvPr id="579" name="フローチャート: 判断 578"/>
        <xdr:cNvSpPr/>
      </xdr:nvSpPr>
      <xdr:spPr>
        <a:xfrm>
          <a:off x="14541500" y="93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85441</xdr:rowOff>
    </xdr:from>
    <xdr:ext cx="534377" cy="259045"/>
    <xdr:sp macro="" textlink="">
      <xdr:nvSpPr>
        <xdr:cNvPr id="580" name="テキスト ボックス 579"/>
        <xdr:cNvSpPr txBox="1"/>
      </xdr:nvSpPr>
      <xdr:spPr>
        <a:xfrm>
          <a:off x="14325111" y="91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65091</xdr:rowOff>
    </xdr:from>
    <xdr:to>
      <xdr:col>71</xdr:col>
      <xdr:colOff>177800</xdr:colOff>
      <xdr:row>57</xdr:row>
      <xdr:rowOff>51674</xdr:rowOff>
    </xdr:to>
    <xdr:cxnSp macro="">
      <xdr:nvCxnSpPr>
        <xdr:cNvPr id="581" name="直線コネクタ 580"/>
        <xdr:cNvCxnSpPr/>
      </xdr:nvCxnSpPr>
      <xdr:spPr>
        <a:xfrm>
          <a:off x="12814300" y="9494841"/>
          <a:ext cx="889000" cy="3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36865</xdr:rowOff>
    </xdr:from>
    <xdr:to>
      <xdr:col>72</xdr:col>
      <xdr:colOff>38100</xdr:colOff>
      <xdr:row>56</xdr:row>
      <xdr:rowOff>138465</xdr:rowOff>
    </xdr:to>
    <xdr:sp macro="" textlink="">
      <xdr:nvSpPr>
        <xdr:cNvPr id="582" name="フローチャート: 判断 581"/>
        <xdr:cNvSpPr/>
      </xdr:nvSpPr>
      <xdr:spPr>
        <a:xfrm>
          <a:off x="13652500" y="963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154992</xdr:rowOff>
    </xdr:from>
    <xdr:ext cx="534377" cy="259045"/>
    <xdr:sp macro="" textlink="">
      <xdr:nvSpPr>
        <xdr:cNvPr id="583" name="テキスト ボックス 582"/>
        <xdr:cNvSpPr txBox="1"/>
      </xdr:nvSpPr>
      <xdr:spPr>
        <a:xfrm>
          <a:off x="13436111" y="941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51338</xdr:rowOff>
    </xdr:from>
    <xdr:to>
      <xdr:col>67</xdr:col>
      <xdr:colOff>101600</xdr:colOff>
      <xdr:row>56</xdr:row>
      <xdr:rowOff>152938</xdr:rowOff>
    </xdr:to>
    <xdr:sp macro="" textlink="">
      <xdr:nvSpPr>
        <xdr:cNvPr id="584" name="フローチャート: 判断 583"/>
        <xdr:cNvSpPr/>
      </xdr:nvSpPr>
      <xdr:spPr>
        <a:xfrm>
          <a:off x="12763500" y="96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144065</xdr:rowOff>
    </xdr:from>
    <xdr:ext cx="534377" cy="259045"/>
    <xdr:sp macro="" textlink="">
      <xdr:nvSpPr>
        <xdr:cNvPr id="585" name="テキスト ボックス 584"/>
        <xdr:cNvSpPr txBox="1"/>
      </xdr:nvSpPr>
      <xdr:spPr>
        <a:xfrm>
          <a:off x="12547111" y="974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167667</xdr:rowOff>
    </xdr:from>
    <xdr:to>
      <xdr:col>85</xdr:col>
      <xdr:colOff>177800</xdr:colOff>
      <xdr:row>56</xdr:row>
      <xdr:rowOff>97817</xdr:rowOff>
    </xdr:to>
    <xdr:sp macro="" textlink="">
      <xdr:nvSpPr>
        <xdr:cNvPr id="591" name="楕円 590"/>
        <xdr:cNvSpPr/>
      </xdr:nvSpPr>
      <xdr:spPr>
        <a:xfrm>
          <a:off x="16268700" y="95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146094</xdr:rowOff>
    </xdr:from>
    <xdr:ext cx="534377" cy="259045"/>
    <xdr:sp macro="" textlink="">
      <xdr:nvSpPr>
        <xdr:cNvPr id="592" name="教育費該当値テキスト"/>
        <xdr:cNvSpPr txBox="1"/>
      </xdr:nvSpPr>
      <xdr:spPr>
        <a:xfrm>
          <a:off x="16370300" y="957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61082</xdr:rowOff>
    </xdr:from>
    <xdr:to>
      <xdr:col>81</xdr:col>
      <xdr:colOff>101600</xdr:colOff>
      <xdr:row>55</xdr:row>
      <xdr:rowOff>162682</xdr:rowOff>
    </xdr:to>
    <xdr:sp macro="" textlink="">
      <xdr:nvSpPr>
        <xdr:cNvPr id="593" name="楕円 592"/>
        <xdr:cNvSpPr/>
      </xdr:nvSpPr>
      <xdr:spPr>
        <a:xfrm>
          <a:off x="15430500" y="949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153809</xdr:rowOff>
    </xdr:from>
    <xdr:ext cx="534377" cy="259045"/>
    <xdr:sp macro="" textlink="">
      <xdr:nvSpPr>
        <xdr:cNvPr id="594" name="テキスト ボックス 593"/>
        <xdr:cNvSpPr txBox="1"/>
      </xdr:nvSpPr>
      <xdr:spPr>
        <a:xfrm>
          <a:off x="15214111" y="95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160652</xdr:rowOff>
    </xdr:from>
    <xdr:to>
      <xdr:col>76</xdr:col>
      <xdr:colOff>165100</xdr:colOff>
      <xdr:row>56</xdr:row>
      <xdr:rowOff>90802</xdr:rowOff>
    </xdr:to>
    <xdr:sp macro="" textlink="">
      <xdr:nvSpPr>
        <xdr:cNvPr id="595" name="楕円 594"/>
        <xdr:cNvSpPr/>
      </xdr:nvSpPr>
      <xdr:spPr>
        <a:xfrm>
          <a:off x="14541500" y="95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81929</xdr:rowOff>
    </xdr:from>
    <xdr:ext cx="534377" cy="259045"/>
    <xdr:sp macro="" textlink="">
      <xdr:nvSpPr>
        <xdr:cNvPr id="596" name="テキスト ボックス 595"/>
        <xdr:cNvSpPr txBox="1"/>
      </xdr:nvSpPr>
      <xdr:spPr>
        <a:xfrm>
          <a:off x="14325111" y="968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874</xdr:rowOff>
    </xdr:from>
    <xdr:to>
      <xdr:col>72</xdr:col>
      <xdr:colOff>38100</xdr:colOff>
      <xdr:row>57</xdr:row>
      <xdr:rowOff>102474</xdr:rowOff>
    </xdr:to>
    <xdr:sp macro="" textlink="">
      <xdr:nvSpPr>
        <xdr:cNvPr id="597" name="楕円 596"/>
        <xdr:cNvSpPr/>
      </xdr:nvSpPr>
      <xdr:spPr>
        <a:xfrm>
          <a:off x="13652500" y="97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93601</xdr:rowOff>
    </xdr:from>
    <xdr:ext cx="534377" cy="259045"/>
    <xdr:sp macro="" textlink="">
      <xdr:nvSpPr>
        <xdr:cNvPr id="598" name="テキスト ボックス 597"/>
        <xdr:cNvSpPr txBox="1"/>
      </xdr:nvSpPr>
      <xdr:spPr>
        <a:xfrm>
          <a:off x="13436111" y="986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14291</xdr:rowOff>
    </xdr:from>
    <xdr:to>
      <xdr:col>67</xdr:col>
      <xdr:colOff>101600</xdr:colOff>
      <xdr:row>55</xdr:row>
      <xdr:rowOff>115891</xdr:rowOff>
    </xdr:to>
    <xdr:sp macro="" textlink="">
      <xdr:nvSpPr>
        <xdr:cNvPr id="599" name="楕円 598"/>
        <xdr:cNvSpPr/>
      </xdr:nvSpPr>
      <xdr:spPr>
        <a:xfrm>
          <a:off x="12763500" y="944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132418</xdr:rowOff>
    </xdr:from>
    <xdr:ext cx="534377" cy="259045"/>
    <xdr:sp macro="" textlink="">
      <xdr:nvSpPr>
        <xdr:cNvPr id="600" name="テキスト ボックス 599"/>
        <xdr:cNvSpPr txBox="1"/>
      </xdr:nvSpPr>
      <xdr:spPr>
        <a:xfrm>
          <a:off x="12547111" y="921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20777</xdr:rowOff>
    </xdr:from>
    <xdr:to>
      <xdr:col>85</xdr:col>
      <xdr:colOff>127000</xdr:colOff>
      <xdr:row>78</xdr:row>
      <xdr:rowOff>24771</xdr:rowOff>
    </xdr:to>
    <xdr:cxnSp macro="">
      <xdr:nvCxnSpPr>
        <xdr:cNvPr id="625" name="直線コネクタ 624"/>
        <xdr:cNvCxnSpPr/>
      </xdr:nvCxnSpPr>
      <xdr:spPr>
        <a:xfrm>
          <a:off x="15481300" y="13393877"/>
          <a:ext cx="8382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20777</xdr:rowOff>
    </xdr:from>
    <xdr:to>
      <xdr:col>81</xdr:col>
      <xdr:colOff>50800</xdr:colOff>
      <xdr:row>78</xdr:row>
      <xdr:rowOff>22222</xdr:rowOff>
    </xdr:to>
    <xdr:cxnSp macro="">
      <xdr:nvCxnSpPr>
        <xdr:cNvPr id="628" name="直線コネクタ 627"/>
        <xdr:cNvCxnSpPr/>
      </xdr:nvCxnSpPr>
      <xdr:spPr>
        <a:xfrm flipV="1">
          <a:off x="14592300" y="13393877"/>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34299</xdr:rowOff>
    </xdr:from>
    <xdr:to>
      <xdr:col>81</xdr:col>
      <xdr:colOff>101600</xdr:colOff>
      <xdr:row>77</xdr:row>
      <xdr:rowOff>135899</xdr:rowOff>
    </xdr:to>
    <xdr:sp macro="" textlink="">
      <xdr:nvSpPr>
        <xdr:cNvPr id="629" name="フローチャート: 判断 628"/>
        <xdr:cNvSpPr/>
      </xdr:nvSpPr>
      <xdr:spPr>
        <a:xfrm>
          <a:off x="15430500" y="132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152426</xdr:rowOff>
    </xdr:from>
    <xdr:ext cx="534377" cy="259045"/>
    <xdr:sp macro="" textlink="">
      <xdr:nvSpPr>
        <xdr:cNvPr id="630" name="テキスト ボックス 629"/>
        <xdr:cNvSpPr txBox="1"/>
      </xdr:nvSpPr>
      <xdr:spPr>
        <a:xfrm>
          <a:off x="15214111" y="130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21783</xdr:rowOff>
    </xdr:from>
    <xdr:to>
      <xdr:col>76</xdr:col>
      <xdr:colOff>114300</xdr:colOff>
      <xdr:row>78</xdr:row>
      <xdr:rowOff>22222</xdr:rowOff>
    </xdr:to>
    <xdr:cxnSp macro="">
      <xdr:nvCxnSpPr>
        <xdr:cNvPr id="631" name="直線コネクタ 630"/>
        <xdr:cNvCxnSpPr/>
      </xdr:nvCxnSpPr>
      <xdr:spPr>
        <a:xfrm>
          <a:off x="13703300" y="13394883"/>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53170</xdr:rowOff>
    </xdr:from>
    <xdr:to>
      <xdr:col>76</xdr:col>
      <xdr:colOff>165100</xdr:colOff>
      <xdr:row>77</xdr:row>
      <xdr:rowOff>154770</xdr:rowOff>
    </xdr:to>
    <xdr:sp macro="" textlink="">
      <xdr:nvSpPr>
        <xdr:cNvPr id="632" name="フローチャート: 判断 631"/>
        <xdr:cNvSpPr/>
      </xdr:nvSpPr>
      <xdr:spPr>
        <a:xfrm>
          <a:off x="14541500" y="132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171297</xdr:rowOff>
    </xdr:from>
    <xdr:ext cx="534377" cy="259045"/>
    <xdr:sp macro="" textlink="">
      <xdr:nvSpPr>
        <xdr:cNvPr id="633" name="テキスト ボックス 632"/>
        <xdr:cNvSpPr txBox="1"/>
      </xdr:nvSpPr>
      <xdr:spPr>
        <a:xfrm>
          <a:off x="14325111" y="130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21783</xdr:rowOff>
    </xdr:from>
    <xdr:to>
      <xdr:col>71</xdr:col>
      <xdr:colOff>177800</xdr:colOff>
      <xdr:row>78</xdr:row>
      <xdr:rowOff>24892</xdr:rowOff>
    </xdr:to>
    <xdr:cxnSp macro="">
      <xdr:nvCxnSpPr>
        <xdr:cNvPr id="634" name="直線コネクタ 633"/>
        <xdr:cNvCxnSpPr/>
      </xdr:nvCxnSpPr>
      <xdr:spPr>
        <a:xfrm flipV="1">
          <a:off x="12814300" y="13394883"/>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127202</xdr:rowOff>
    </xdr:from>
    <xdr:to>
      <xdr:col>72</xdr:col>
      <xdr:colOff>38100</xdr:colOff>
      <xdr:row>78</xdr:row>
      <xdr:rowOff>57352</xdr:rowOff>
    </xdr:to>
    <xdr:sp macro="" textlink="">
      <xdr:nvSpPr>
        <xdr:cNvPr id="635" name="フローチャート: 判断 634"/>
        <xdr:cNvSpPr/>
      </xdr:nvSpPr>
      <xdr:spPr>
        <a:xfrm>
          <a:off x="13652500" y="1332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73879</xdr:rowOff>
    </xdr:from>
    <xdr:ext cx="469744" cy="259045"/>
    <xdr:sp macro="" textlink="">
      <xdr:nvSpPr>
        <xdr:cNvPr id="636" name="テキスト ボックス 635"/>
        <xdr:cNvSpPr txBox="1"/>
      </xdr:nvSpPr>
      <xdr:spPr>
        <a:xfrm>
          <a:off x="13468428" y="131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131380</xdr:rowOff>
    </xdr:from>
    <xdr:to>
      <xdr:col>67</xdr:col>
      <xdr:colOff>101600</xdr:colOff>
      <xdr:row>78</xdr:row>
      <xdr:rowOff>61530</xdr:rowOff>
    </xdr:to>
    <xdr:sp macro="" textlink="">
      <xdr:nvSpPr>
        <xdr:cNvPr id="637" name="フローチャート: 判断 636"/>
        <xdr:cNvSpPr/>
      </xdr:nvSpPr>
      <xdr:spPr>
        <a:xfrm>
          <a:off x="12763500" y="1333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78057</xdr:rowOff>
    </xdr:from>
    <xdr:ext cx="469744" cy="259045"/>
    <xdr:sp macro="" textlink="">
      <xdr:nvSpPr>
        <xdr:cNvPr id="638" name="テキスト ボックス 637"/>
        <xdr:cNvSpPr txBox="1"/>
      </xdr:nvSpPr>
      <xdr:spPr>
        <a:xfrm>
          <a:off x="12579428" y="131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145421</xdr:rowOff>
    </xdr:from>
    <xdr:to>
      <xdr:col>85</xdr:col>
      <xdr:colOff>177800</xdr:colOff>
      <xdr:row>78</xdr:row>
      <xdr:rowOff>75571</xdr:rowOff>
    </xdr:to>
    <xdr:sp macro="" textlink="">
      <xdr:nvSpPr>
        <xdr:cNvPr id="644" name="楕円 643"/>
        <xdr:cNvSpPr/>
      </xdr:nvSpPr>
      <xdr:spPr>
        <a:xfrm>
          <a:off x="16268700" y="133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5" name="災害復旧費該当値テキスト"/>
        <xdr:cNvSpPr txBox="1"/>
      </xdr:nvSpPr>
      <xdr:spPr>
        <a:xfrm>
          <a:off x="16370300" y="1326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141427</xdr:rowOff>
    </xdr:from>
    <xdr:to>
      <xdr:col>81</xdr:col>
      <xdr:colOff>101600</xdr:colOff>
      <xdr:row>78</xdr:row>
      <xdr:rowOff>71577</xdr:rowOff>
    </xdr:to>
    <xdr:sp macro="" textlink="">
      <xdr:nvSpPr>
        <xdr:cNvPr id="646" name="楕円 645"/>
        <xdr:cNvSpPr/>
      </xdr:nvSpPr>
      <xdr:spPr>
        <a:xfrm>
          <a:off x="15430500" y="133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62704</xdr:rowOff>
    </xdr:from>
    <xdr:ext cx="378565" cy="259045"/>
    <xdr:sp macro="" textlink="">
      <xdr:nvSpPr>
        <xdr:cNvPr id="647" name="テキスト ボックス 646"/>
        <xdr:cNvSpPr txBox="1"/>
      </xdr:nvSpPr>
      <xdr:spPr>
        <a:xfrm>
          <a:off x="15292017" y="13435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142872</xdr:rowOff>
    </xdr:from>
    <xdr:to>
      <xdr:col>76</xdr:col>
      <xdr:colOff>165100</xdr:colOff>
      <xdr:row>78</xdr:row>
      <xdr:rowOff>73022</xdr:rowOff>
    </xdr:to>
    <xdr:sp macro="" textlink="">
      <xdr:nvSpPr>
        <xdr:cNvPr id="648" name="楕円 647"/>
        <xdr:cNvSpPr/>
      </xdr:nvSpPr>
      <xdr:spPr>
        <a:xfrm>
          <a:off x="14541500" y="133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64149</xdr:rowOff>
    </xdr:from>
    <xdr:ext cx="378565" cy="259045"/>
    <xdr:sp macro="" textlink="">
      <xdr:nvSpPr>
        <xdr:cNvPr id="649" name="テキスト ボックス 648"/>
        <xdr:cNvSpPr txBox="1"/>
      </xdr:nvSpPr>
      <xdr:spPr>
        <a:xfrm>
          <a:off x="14403017" y="13437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142433</xdr:rowOff>
    </xdr:from>
    <xdr:to>
      <xdr:col>72</xdr:col>
      <xdr:colOff>38100</xdr:colOff>
      <xdr:row>78</xdr:row>
      <xdr:rowOff>72583</xdr:rowOff>
    </xdr:to>
    <xdr:sp macro="" textlink="">
      <xdr:nvSpPr>
        <xdr:cNvPr id="650" name="楕円 649"/>
        <xdr:cNvSpPr/>
      </xdr:nvSpPr>
      <xdr:spPr>
        <a:xfrm>
          <a:off x="13652500" y="133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63710</xdr:rowOff>
    </xdr:from>
    <xdr:ext cx="378565" cy="259045"/>
    <xdr:sp macro="" textlink="">
      <xdr:nvSpPr>
        <xdr:cNvPr id="651" name="テキスト ボックス 650"/>
        <xdr:cNvSpPr txBox="1"/>
      </xdr:nvSpPr>
      <xdr:spPr>
        <a:xfrm>
          <a:off x="13514017" y="13436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145542</xdr:rowOff>
    </xdr:from>
    <xdr:to>
      <xdr:col>67</xdr:col>
      <xdr:colOff>101600</xdr:colOff>
      <xdr:row>78</xdr:row>
      <xdr:rowOff>75692</xdr:rowOff>
    </xdr:to>
    <xdr:sp macro="" textlink="">
      <xdr:nvSpPr>
        <xdr:cNvPr id="652" name="楕円 651"/>
        <xdr:cNvSpPr/>
      </xdr:nvSpPr>
      <xdr:spPr>
        <a:xfrm>
          <a:off x="12763500" y="1334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66819</xdr:rowOff>
    </xdr:from>
    <xdr:ext cx="313932" cy="259045"/>
    <xdr:sp macro="" textlink="">
      <xdr:nvSpPr>
        <xdr:cNvPr id="653" name="テキスト ボックス 652"/>
        <xdr:cNvSpPr txBox="1"/>
      </xdr:nvSpPr>
      <xdr:spPr>
        <a:xfrm>
          <a:off x="12657333" y="134399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48479</xdr:rowOff>
    </xdr:from>
    <xdr:to>
      <xdr:col>85</xdr:col>
      <xdr:colOff>127000</xdr:colOff>
      <xdr:row>98</xdr:row>
      <xdr:rowOff>56023</xdr:rowOff>
    </xdr:to>
    <xdr:cxnSp macro="">
      <xdr:nvCxnSpPr>
        <xdr:cNvPr id="684" name="直線コネクタ 683"/>
        <xdr:cNvCxnSpPr/>
      </xdr:nvCxnSpPr>
      <xdr:spPr>
        <a:xfrm flipV="1">
          <a:off x="15481300" y="16850579"/>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38577</xdr:rowOff>
    </xdr:from>
    <xdr:to>
      <xdr:col>81</xdr:col>
      <xdr:colOff>50800</xdr:colOff>
      <xdr:row>98</xdr:row>
      <xdr:rowOff>56023</xdr:rowOff>
    </xdr:to>
    <xdr:cxnSp macro="">
      <xdr:nvCxnSpPr>
        <xdr:cNvPr id="687" name="直線コネクタ 686"/>
        <xdr:cNvCxnSpPr/>
      </xdr:nvCxnSpPr>
      <xdr:spPr>
        <a:xfrm>
          <a:off x="14592300" y="16840677"/>
          <a:ext cx="8890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153865</xdr:rowOff>
    </xdr:from>
    <xdr:to>
      <xdr:col>81</xdr:col>
      <xdr:colOff>101600</xdr:colOff>
      <xdr:row>98</xdr:row>
      <xdr:rowOff>84015</xdr:rowOff>
    </xdr:to>
    <xdr:sp macro="" textlink="">
      <xdr:nvSpPr>
        <xdr:cNvPr id="688" name="フローチャート: 判断 687"/>
        <xdr:cNvSpPr/>
      </xdr:nvSpPr>
      <xdr:spPr>
        <a:xfrm>
          <a:off x="15430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100542</xdr:rowOff>
    </xdr:from>
    <xdr:ext cx="534377" cy="259045"/>
    <xdr:sp macro="" textlink="">
      <xdr:nvSpPr>
        <xdr:cNvPr id="689" name="テキスト ボックス 688"/>
        <xdr:cNvSpPr txBox="1"/>
      </xdr:nvSpPr>
      <xdr:spPr>
        <a:xfrm>
          <a:off x="15214111" y="165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38253</xdr:rowOff>
    </xdr:from>
    <xdr:to>
      <xdr:col>76</xdr:col>
      <xdr:colOff>114300</xdr:colOff>
      <xdr:row>98</xdr:row>
      <xdr:rowOff>38577</xdr:rowOff>
    </xdr:to>
    <xdr:cxnSp macro="">
      <xdr:nvCxnSpPr>
        <xdr:cNvPr id="690" name="直線コネクタ 689"/>
        <xdr:cNvCxnSpPr/>
      </xdr:nvCxnSpPr>
      <xdr:spPr>
        <a:xfrm>
          <a:off x="13703300" y="1684035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167917</xdr:rowOff>
    </xdr:from>
    <xdr:to>
      <xdr:col>76</xdr:col>
      <xdr:colOff>165100</xdr:colOff>
      <xdr:row>98</xdr:row>
      <xdr:rowOff>98067</xdr:rowOff>
    </xdr:to>
    <xdr:sp macro="" textlink="">
      <xdr:nvSpPr>
        <xdr:cNvPr id="691" name="フローチャート: 判断 690"/>
        <xdr:cNvSpPr/>
      </xdr:nvSpPr>
      <xdr:spPr>
        <a:xfrm>
          <a:off x="14541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89194</xdr:rowOff>
    </xdr:from>
    <xdr:ext cx="534377" cy="259045"/>
    <xdr:sp macro="" textlink="">
      <xdr:nvSpPr>
        <xdr:cNvPr id="692" name="テキスト ボックス 691"/>
        <xdr:cNvSpPr txBox="1"/>
      </xdr:nvSpPr>
      <xdr:spPr>
        <a:xfrm>
          <a:off x="14325111" y="1689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38253</xdr:rowOff>
    </xdr:from>
    <xdr:to>
      <xdr:col>71</xdr:col>
      <xdr:colOff>177800</xdr:colOff>
      <xdr:row>98</xdr:row>
      <xdr:rowOff>39077</xdr:rowOff>
    </xdr:to>
    <xdr:cxnSp macro="">
      <xdr:nvCxnSpPr>
        <xdr:cNvPr id="693" name="直線コネクタ 692"/>
        <xdr:cNvCxnSpPr/>
      </xdr:nvCxnSpPr>
      <xdr:spPr>
        <a:xfrm flipV="1">
          <a:off x="12814300" y="16840353"/>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171169</xdr:rowOff>
    </xdr:from>
    <xdr:to>
      <xdr:col>72</xdr:col>
      <xdr:colOff>38100</xdr:colOff>
      <xdr:row>98</xdr:row>
      <xdr:rowOff>101319</xdr:rowOff>
    </xdr:to>
    <xdr:sp macro="" textlink="">
      <xdr:nvSpPr>
        <xdr:cNvPr id="694" name="フローチャート: 判断 693"/>
        <xdr:cNvSpPr/>
      </xdr:nvSpPr>
      <xdr:spPr>
        <a:xfrm>
          <a:off x="13652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92446</xdr:rowOff>
    </xdr:from>
    <xdr:ext cx="534377" cy="259045"/>
    <xdr:sp macro="" textlink="">
      <xdr:nvSpPr>
        <xdr:cNvPr id="695" name="テキスト ボックス 694"/>
        <xdr:cNvSpPr txBox="1"/>
      </xdr:nvSpPr>
      <xdr:spPr>
        <a:xfrm>
          <a:off x="13436111" y="1689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169380</xdr:rowOff>
    </xdr:from>
    <xdr:to>
      <xdr:col>67</xdr:col>
      <xdr:colOff>101600</xdr:colOff>
      <xdr:row>98</xdr:row>
      <xdr:rowOff>99530</xdr:rowOff>
    </xdr:to>
    <xdr:sp macro="" textlink="">
      <xdr:nvSpPr>
        <xdr:cNvPr id="696" name="フローチャート: 判断 695"/>
        <xdr:cNvSpPr/>
      </xdr:nvSpPr>
      <xdr:spPr>
        <a:xfrm>
          <a:off x="12763500" y="168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90657</xdr:rowOff>
    </xdr:from>
    <xdr:ext cx="534377" cy="259045"/>
    <xdr:sp macro="" textlink="">
      <xdr:nvSpPr>
        <xdr:cNvPr id="697" name="テキスト ボックス 696"/>
        <xdr:cNvSpPr txBox="1"/>
      </xdr:nvSpPr>
      <xdr:spPr>
        <a:xfrm>
          <a:off x="12547111" y="168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169129</xdr:rowOff>
    </xdr:from>
    <xdr:to>
      <xdr:col>85</xdr:col>
      <xdr:colOff>177800</xdr:colOff>
      <xdr:row>98</xdr:row>
      <xdr:rowOff>99279</xdr:rowOff>
    </xdr:to>
    <xdr:sp macro="" textlink="">
      <xdr:nvSpPr>
        <xdr:cNvPr id="703" name="楕円 702"/>
        <xdr:cNvSpPr/>
      </xdr:nvSpPr>
      <xdr:spPr>
        <a:xfrm>
          <a:off x="16268700" y="167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124369</xdr:rowOff>
    </xdr:from>
    <xdr:ext cx="534377" cy="259045"/>
    <xdr:sp macro="" textlink="">
      <xdr:nvSpPr>
        <xdr:cNvPr id="704" name="公債費該当値テキスト"/>
        <xdr:cNvSpPr txBox="1"/>
      </xdr:nvSpPr>
      <xdr:spPr>
        <a:xfrm>
          <a:off x="16370300" y="167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5223</xdr:rowOff>
    </xdr:from>
    <xdr:to>
      <xdr:col>81</xdr:col>
      <xdr:colOff>101600</xdr:colOff>
      <xdr:row>98</xdr:row>
      <xdr:rowOff>106823</xdr:rowOff>
    </xdr:to>
    <xdr:sp macro="" textlink="">
      <xdr:nvSpPr>
        <xdr:cNvPr id="705" name="楕円 704"/>
        <xdr:cNvSpPr/>
      </xdr:nvSpPr>
      <xdr:spPr>
        <a:xfrm>
          <a:off x="15430500" y="168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97950</xdr:rowOff>
    </xdr:from>
    <xdr:ext cx="534377" cy="259045"/>
    <xdr:sp macro="" textlink="">
      <xdr:nvSpPr>
        <xdr:cNvPr id="706" name="テキスト ボックス 705"/>
        <xdr:cNvSpPr txBox="1"/>
      </xdr:nvSpPr>
      <xdr:spPr>
        <a:xfrm>
          <a:off x="15214111" y="169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159227</xdr:rowOff>
    </xdr:from>
    <xdr:to>
      <xdr:col>76</xdr:col>
      <xdr:colOff>165100</xdr:colOff>
      <xdr:row>98</xdr:row>
      <xdr:rowOff>89377</xdr:rowOff>
    </xdr:to>
    <xdr:sp macro="" textlink="">
      <xdr:nvSpPr>
        <xdr:cNvPr id="707" name="楕円 706"/>
        <xdr:cNvSpPr/>
      </xdr:nvSpPr>
      <xdr:spPr>
        <a:xfrm>
          <a:off x="14541500" y="167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105904</xdr:rowOff>
    </xdr:from>
    <xdr:ext cx="534377" cy="259045"/>
    <xdr:sp macro="" textlink="">
      <xdr:nvSpPr>
        <xdr:cNvPr id="708" name="テキスト ボックス 707"/>
        <xdr:cNvSpPr txBox="1"/>
      </xdr:nvSpPr>
      <xdr:spPr>
        <a:xfrm>
          <a:off x="14325111" y="165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158903</xdr:rowOff>
    </xdr:from>
    <xdr:to>
      <xdr:col>72</xdr:col>
      <xdr:colOff>38100</xdr:colOff>
      <xdr:row>98</xdr:row>
      <xdr:rowOff>89053</xdr:rowOff>
    </xdr:to>
    <xdr:sp macro="" textlink="">
      <xdr:nvSpPr>
        <xdr:cNvPr id="709" name="楕円 708"/>
        <xdr:cNvSpPr/>
      </xdr:nvSpPr>
      <xdr:spPr>
        <a:xfrm>
          <a:off x="13652500" y="167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105580</xdr:rowOff>
    </xdr:from>
    <xdr:ext cx="534377" cy="259045"/>
    <xdr:sp macro="" textlink="">
      <xdr:nvSpPr>
        <xdr:cNvPr id="710" name="テキスト ボックス 709"/>
        <xdr:cNvSpPr txBox="1"/>
      </xdr:nvSpPr>
      <xdr:spPr>
        <a:xfrm>
          <a:off x="13436111" y="165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159727</xdr:rowOff>
    </xdr:from>
    <xdr:to>
      <xdr:col>67</xdr:col>
      <xdr:colOff>101600</xdr:colOff>
      <xdr:row>98</xdr:row>
      <xdr:rowOff>89877</xdr:rowOff>
    </xdr:to>
    <xdr:sp macro="" textlink="">
      <xdr:nvSpPr>
        <xdr:cNvPr id="711" name="楕円 710"/>
        <xdr:cNvSpPr/>
      </xdr:nvSpPr>
      <xdr:spPr>
        <a:xfrm>
          <a:off x="12763500" y="167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106404</xdr:rowOff>
    </xdr:from>
    <xdr:ext cx="534377" cy="259045"/>
    <xdr:sp macro="" textlink="">
      <xdr:nvSpPr>
        <xdr:cNvPr id="712" name="テキスト ボックス 711"/>
        <xdr:cNvSpPr txBox="1"/>
      </xdr:nvSpPr>
      <xdr:spPr>
        <a:xfrm>
          <a:off x="12547111" y="165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80670</xdr:rowOff>
    </xdr:from>
    <xdr:to>
      <xdr:col>112</xdr:col>
      <xdr:colOff>38100</xdr:colOff>
      <xdr:row>39</xdr:row>
      <xdr:rowOff>10820</xdr:rowOff>
    </xdr:to>
    <xdr:sp macro="" textlink="">
      <xdr:nvSpPr>
        <xdr:cNvPr id="743" name="フローチャート: 判断 742"/>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27347</xdr:rowOff>
    </xdr:from>
    <xdr:ext cx="313932" cy="259045"/>
    <xdr:sp macro="" textlink="">
      <xdr:nvSpPr>
        <xdr:cNvPr id="744" name="テキスト ボックス 743"/>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132106</xdr:rowOff>
    </xdr:from>
    <xdr:to>
      <xdr:col>107</xdr:col>
      <xdr:colOff>101600</xdr:colOff>
      <xdr:row>38</xdr:row>
      <xdr:rowOff>62255</xdr:rowOff>
    </xdr:to>
    <xdr:sp macro="" textlink="">
      <xdr:nvSpPr>
        <xdr:cNvPr id="746" name="フローチャート: 判断 745"/>
        <xdr:cNvSpPr/>
      </xdr:nvSpPr>
      <xdr:spPr>
        <a:xfrm>
          <a:off x="20383500" y="64757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78783</xdr:rowOff>
    </xdr:from>
    <xdr:ext cx="378565" cy="259045"/>
    <xdr:sp macro="" textlink="">
      <xdr:nvSpPr>
        <xdr:cNvPr id="747" name="テキスト ボックス 746"/>
        <xdr:cNvSpPr txBox="1"/>
      </xdr:nvSpPr>
      <xdr:spPr>
        <a:xfrm>
          <a:off x="20245017" y="625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49" name="フローチャート: 判断 748"/>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0" name="テキスト ボックス 749"/>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79299</xdr:rowOff>
    </xdr:from>
    <xdr:to>
      <xdr:col>98</xdr:col>
      <xdr:colOff>38100</xdr:colOff>
      <xdr:row>39</xdr:row>
      <xdr:rowOff>9449</xdr:rowOff>
    </xdr:to>
    <xdr:sp macro="" textlink="">
      <xdr:nvSpPr>
        <xdr:cNvPr id="751" name="フローチャート: 判断 750"/>
        <xdr:cNvSpPr/>
      </xdr:nvSpPr>
      <xdr:spPr>
        <a:xfrm>
          <a:off x="18605500" y="65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25976</xdr:rowOff>
    </xdr:from>
    <xdr:ext cx="313932" cy="259045"/>
    <xdr:sp macro="" textlink="">
      <xdr:nvSpPr>
        <xdr:cNvPr id="752" name="テキスト ボックス 751"/>
        <xdr:cNvSpPr txBox="1"/>
      </xdr:nvSpPr>
      <xdr:spPr>
        <a:xfrm>
          <a:off x="18499333" y="636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0" name="フローチャート: 判断 79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1" name="テキスト ボックス 80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164846</xdr:rowOff>
    </xdr:from>
    <xdr:to>
      <xdr:col>98</xdr:col>
      <xdr:colOff>38100</xdr:colOff>
      <xdr:row>59</xdr:row>
      <xdr:rowOff>94996</xdr:rowOff>
    </xdr:to>
    <xdr:sp macro="" textlink="">
      <xdr:nvSpPr>
        <xdr:cNvPr id="808" name="フローチャート: 判断 807"/>
        <xdr:cNvSpPr/>
      </xdr:nvSpPr>
      <xdr:spPr>
        <a:xfrm>
          <a:off x="18605500" y="101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111523</xdr:rowOff>
    </xdr:from>
    <xdr:ext cx="249299" cy="259045"/>
    <xdr:sp macro="" textlink="">
      <xdr:nvSpPr>
        <xdr:cNvPr id="809" name="テキスト ボックス 808"/>
        <xdr:cNvSpPr txBox="1"/>
      </xdr:nvSpPr>
      <xdr:spPr>
        <a:xfrm>
          <a:off x="18531650" y="9884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8" name="テキスト ボックス 81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ysClr val="windowText" lastClr="000000"/>
              </a:solidFill>
              <a:effectLst/>
              <a:latin typeface="+mn-lt"/>
              <a:ea typeface="+mn-ea"/>
              <a:cs typeface="+mn-cs"/>
            </a:rPr>
            <a:t>総務費は、住民一人当たり</a:t>
          </a:r>
          <a:r>
            <a:rPr kumimoji="1" lang="ja-JP" altLang="en-US" sz="1100" baseline="0">
              <a:solidFill>
                <a:sysClr val="windowText" lastClr="000000"/>
              </a:solidFill>
              <a:effectLst/>
              <a:latin typeface="+mn-lt"/>
              <a:ea typeface="+mn-ea"/>
              <a:cs typeface="+mn-cs"/>
            </a:rPr>
            <a:t>８２，１９４</a:t>
          </a:r>
          <a:r>
            <a:rPr kumimoji="1" lang="ja-JP" altLang="ja-JP" sz="1100" baseline="0">
              <a:solidFill>
                <a:sysClr val="windowText" lastClr="000000"/>
              </a:solidFill>
              <a:effectLst/>
              <a:latin typeface="+mn-lt"/>
              <a:ea typeface="+mn-ea"/>
              <a:cs typeface="+mn-cs"/>
            </a:rPr>
            <a:t>円となっており、</a:t>
          </a:r>
          <a:r>
            <a:rPr kumimoji="1" lang="ja-JP" altLang="en-US" sz="1100" baseline="0">
              <a:solidFill>
                <a:sysClr val="windowText" lastClr="000000"/>
              </a:solidFill>
              <a:effectLst/>
              <a:latin typeface="+mn-lt"/>
              <a:ea typeface="+mn-ea"/>
              <a:cs typeface="+mn-cs"/>
            </a:rPr>
            <a:t>前年度に</a:t>
          </a:r>
          <a:r>
            <a:rPr kumimoji="1" lang="ja-JP" altLang="ja-JP" sz="1100" baseline="0">
              <a:solidFill>
                <a:sysClr val="windowText" lastClr="000000"/>
              </a:solidFill>
              <a:effectLst/>
              <a:latin typeface="+mn-lt"/>
              <a:ea typeface="+mn-ea"/>
              <a:cs typeface="+mn-cs"/>
            </a:rPr>
            <a:t>特別定額給付金給付事業</a:t>
          </a:r>
          <a:r>
            <a:rPr kumimoji="1" lang="ja-JP" altLang="en-US" sz="1100" baseline="0">
              <a:solidFill>
                <a:sysClr val="windowText" lastClr="000000"/>
              </a:solidFill>
              <a:effectLst/>
              <a:latin typeface="+mn-lt"/>
              <a:ea typeface="+mn-ea"/>
              <a:cs typeface="+mn-cs"/>
            </a:rPr>
            <a:t>を実施した</a:t>
          </a:r>
          <a:r>
            <a:rPr kumimoji="1" lang="ja-JP" altLang="ja-JP" sz="1100" baseline="0">
              <a:solidFill>
                <a:sysClr val="windowText" lastClr="000000"/>
              </a:solidFill>
              <a:effectLst/>
              <a:latin typeface="+mn-lt"/>
              <a:ea typeface="+mn-ea"/>
              <a:cs typeface="+mn-cs"/>
            </a:rPr>
            <a:t>影響により</a:t>
          </a:r>
          <a:r>
            <a:rPr kumimoji="1" lang="ja-JP" altLang="ja-JP" sz="1100">
              <a:solidFill>
                <a:sysClr val="windowText" lastClr="000000"/>
              </a:solidFill>
              <a:effectLst/>
              <a:latin typeface="+mn-lt"/>
              <a:ea typeface="+mn-ea"/>
              <a:cs typeface="+mn-cs"/>
            </a:rPr>
            <a:t>、前年度より大幅に</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民生費は、住民一人当たり</a:t>
          </a:r>
          <a:r>
            <a:rPr kumimoji="1" lang="ja-JP" altLang="en-US" sz="1100" baseline="0">
              <a:solidFill>
                <a:sysClr val="windowText" lastClr="000000"/>
              </a:solidFill>
              <a:effectLst/>
              <a:latin typeface="+mn-lt"/>
              <a:ea typeface="+mn-ea"/>
              <a:cs typeface="+mn-cs"/>
            </a:rPr>
            <a:t>２２５，４６３</a:t>
          </a:r>
          <a:r>
            <a:rPr kumimoji="1" lang="ja-JP" altLang="ja-JP" sz="1100" baseline="0">
              <a:solidFill>
                <a:sysClr val="windowText" lastClr="000000"/>
              </a:solidFill>
              <a:effectLst/>
              <a:latin typeface="+mn-lt"/>
              <a:ea typeface="+mn-ea"/>
              <a:cs typeface="+mn-cs"/>
            </a:rPr>
            <a:t>円となっており、</a:t>
          </a:r>
          <a:r>
            <a:rPr kumimoji="1" lang="ja-JP" altLang="en-US" sz="1100" baseline="0">
              <a:solidFill>
                <a:sysClr val="windowText" lastClr="000000"/>
              </a:solidFill>
              <a:effectLst/>
              <a:latin typeface="+mn-lt"/>
              <a:ea typeface="+mn-ea"/>
              <a:cs typeface="+mn-cs"/>
            </a:rPr>
            <a:t>住民税非課税世帯臨時特別給付金事業実施した影響により、</a:t>
          </a:r>
          <a:r>
            <a:rPr kumimoji="1" lang="ja-JP" altLang="ja-JP" sz="1100" baseline="0">
              <a:solidFill>
                <a:sysClr val="windowText" lastClr="000000"/>
              </a:solidFill>
              <a:effectLst/>
              <a:latin typeface="+mn-lt"/>
              <a:ea typeface="+mn-ea"/>
              <a:cs typeface="+mn-cs"/>
            </a:rPr>
            <a:t>前年度</a:t>
          </a:r>
          <a:r>
            <a:rPr kumimoji="1" lang="ja-JP" altLang="en-US" sz="1100" baseline="0">
              <a:solidFill>
                <a:sysClr val="windowText" lastClr="000000"/>
              </a:solidFill>
              <a:effectLst/>
              <a:latin typeface="+mn-lt"/>
              <a:ea typeface="+mn-ea"/>
              <a:cs typeface="+mn-cs"/>
            </a:rPr>
            <a:t>より増加</a:t>
          </a:r>
          <a:r>
            <a:rPr kumimoji="1" lang="ja-JP" altLang="ja-JP" sz="110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eaLnBrk="1" fontAlgn="auto" latinLnBrk="0" hangingPunct="1"/>
          <a:r>
            <a:rPr kumimoji="1" lang="ja-JP" altLang="en-US" sz="1100" baseline="0">
              <a:solidFill>
                <a:sysClr val="windowText" lastClr="000000"/>
              </a:solidFill>
              <a:effectLst/>
              <a:latin typeface="+mn-lt"/>
              <a:ea typeface="+mn-ea"/>
              <a:cs typeface="+mn-cs"/>
            </a:rPr>
            <a:t>衛生費</a:t>
          </a:r>
          <a:r>
            <a:rPr kumimoji="1" lang="ja-JP" altLang="ja-JP" sz="1100" baseline="0">
              <a:solidFill>
                <a:sysClr val="windowText" lastClr="000000"/>
              </a:solidFill>
              <a:effectLst/>
              <a:latin typeface="+mn-lt"/>
              <a:ea typeface="+mn-ea"/>
              <a:cs typeface="+mn-cs"/>
            </a:rPr>
            <a:t>は、住民一人当たり</a:t>
          </a:r>
          <a:r>
            <a:rPr kumimoji="1" lang="ja-JP" altLang="en-US" sz="1100" baseline="0">
              <a:solidFill>
                <a:sysClr val="windowText" lastClr="000000"/>
              </a:solidFill>
              <a:effectLst/>
              <a:latin typeface="+mn-lt"/>
              <a:ea typeface="+mn-ea"/>
              <a:cs typeface="+mn-cs"/>
            </a:rPr>
            <a:t>５７，９００</a:t>
          </a:r>
          <a:r>
            <a:rPr kumimoji="1" lang="ja-JP" altLang="ja-JP" sz="1100" baseline="0">
              <a:solidFill>
                <a:sysClr val="windowText" lastClr="000000"/>
              </a:solidFill>
              <a:effectLst/>
              <a:latin typeface="+mn-lt"/>
              <a:ea typeface="+mn-ea"/>
              <a:cs typeface="+mn-cs"/>
            </a:rPr>
            <a:t>円となっており、</a:t>
          </a:r>
          <a:r>
            <a:rPr kumimoji="1" lang="ja-JP" altLang="en-US" sz="1100" baseline="0">
              <a:solidFill>
                <a:sysClr val="windowText" lastClr="000000"/>
              </a:solidFill>
              <a:effectLst/>
              <a:latin typeface="+mn-lt"/>
              <a:ea typeface="+mn-ea"/>
              <a:cs typeface="+mn-cs"/>
            </a:rPr>
            <a:t>新型コロナワクチン接種対策事業</a:t>
          </a:r>
          <a:r>
            <a:rPr kumimoji="1" lang="ja-JP" altLang="ja-JP" sz="1100" baseline="0">
              <a:solidFill>
                <a:sysClr val="windowText" lastClr="000000"/>
              </a:solidFill>
              <a:effectLst/>
              <a:latin typeface="+mn-lt"/>
              <a:ea typeface="+mn-ea"/>
              <a:cs typeface="+mn-cs"/>
            </a:rPr>
            <a:t>を実施した</a:t>
          </a:r>
          <a:r>
            <a:rPr kumimoji="1" lang="ja-JP" altLang="en-US" sz="1100" baseline="0">
              <a:solidFill>
                <a:sysClr val="windowText" lastClr="000000"/>
              </a:solidFill>
              <a:effectLst/>
              <a:latin typeface="+mn-lt"/>
              <a:ea typeface="+mn-ea"/>
              <a:cs typeface="+mn-cs"/>
            </a:rPr>
            <a:t>影響</a:t>
          </a:r>
          <a:r>
            <a:rPr kumimoji="1" lang="ja-JP" altLang="ja-JP" sz="1100" baseline="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、前年度より増加した。</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商工費は、住民一人当たり</a:t>
          </a:r>
          <a:r>
            <a:rPr kumimoji="1" lang="ja-JP" altLang="en-US" sz="1100" baseline="0">
              <a:solidFill>
                <a:sysClr val="windowText" lastClr="000000"/>
              </a:solidFill>
              <a:effectLst/>
              <a:latin typeface="+mn-lt"/>
              <a:ea typeface="+mn-ea"/>
              <a:cs typeface="+mn-cs"/>
            </a:rPr>
            <a:t>１２，５６８</a:t>
          </a:r>
          <a:r>
            <a:rPr kumimoji="1" lang="ja-JP" altLang="ja-JP" sz="1100" baseline="0">
              <a:solidFill>
                <a:sysClr val="windowText" lastClr="000000"/>
              </a:solidFill>
              <a:effectLst/>
              <a:latin typeface="+mn-lt"/>
              <a:ea typeface="+mn-ea"/>
              <a:cs typeface="+mn-cs"/>
            </a:rPr>
            <a:t>円となっており、</a:t>
          </a:r>
          <a:r>
            <a:rPr kumimoji="1" lang="ja-JP" altLang="en-US" sz="1100" baseline="0">
              <a:solidFill>
                <a:sysClr val="windowText" lastClr="000000"/>
              </a:solidFill>
              <a:effectLst/>
              <a:latin typeface="+mn-lt"/>
              <a:ea typeface="+mn-ea"/>
              <a:cs typeface="+mn-cs"/>
            </a:rPr>
            <a:t>前年度に</a:t>
          </a:r>
          <a:r>
            <a:rPr kumimoji="1" lang="ja-JP" altLang="ja-JP" sz="1100" baseline="0">
              <a:solidFill>
                <a:sysClr val="windowText" lastClr="000000"/>
              </a:solidFill>
              <a:effectLst/>
              <a:latin typeface="+mn-lt"/>
              <a:ea typeface="+mn-ea"/>
              <a:cs typeface="+mn-cs"/>
            </a:rPr>
            <a:t>新型コロナウイルス対策に関する事業（がんばる企業応援給付金事業等）を実施したことにより、前年度より</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教育費は、住民一人当たり</a:t>
          </a:r>
          <a:r>
            <a:rPr kumimoji="1" lang="ja-JP" altLang="en-US" sz="1100" baseline="0">
              <a:solidFill>
                <a:sysClr val="windowText" lastClr="000000"/>
              </a:solidFill>
              <a:effectLst/>
              <a:latin typeface="+mn-lt"/>
              <a:ea typeface="+mn-ea"/>
              <a:cs typeface="+mn-cs"/>
            </a:rPr>
            <a:t>６２，４８７</a:t>
          </a:r>
          <a:r>
            <a:rPr kumimoji="1" lang="ja-JP" altLang="ja-JP" sz="1100" baseline="0">
              <a:solidFill>
                <a:sysClr val="windowText" lastClr="000000"/>
              </a:solidFill>
              <a:effectLst/>
              <a:latin typeface="+mn-lt"/>
              <a:ea typeface="+mn-ea"/>
              <a:cs typeface="+mn-cs"/>
            </a:rPr>
            <a:t>円となっており、</a:t>
          </a:r>
          <a:r>
            <a:rPr kumimoji="1" lang="ja-JP" altLang="en-US" sz="1100" baseline="0">
              <a:solidFill>
                <a:sysClr val="windowText" lastClr="000000"/>
              </a:solidFill>
              <a:effectLst/>
              <a:latin typeface="+mn-lt"/>
              <a:ea typeface="+mn-ea"/>
              <a:cs typeface="+mn-cs"/>
            </a:rPr>
            <a:t>前年度に</a:t>
          </a:r>
          <a:r>
            <a:rPr kumimoji="1" lang="ja-JP" altLang="ja-JP" sz="1100" baseline="0">
              <a:solidFill>
                <a:sysClr val="windowText" lastClr="000000"/>
              </a:solidFill>
              <a:effectLst/>
              <a:latin typeface="+mn-lt"/>
              <a:ea typeface="+mn-ea"/>
              <a:cs typeface="+mn-cs"/>
            </a:rPr>
            <a:t>教育</a:t>
          </a:r>
          <a:r>
            <a:rPr kumimoji="1" lang="en-US" altLang="ja-JP" sz="1100" baseline="0">
              <a:solidFill>
                <a:sysClr val="windowText" lastClr="000000"/>
              </a:solidFill>
              <a:effectLst/>
              <a:latin typeface="+mn-lt"/>
              <a:ea typeface="+mn-ea"/>
              <a:cs typeface="+mn-cs"/>
            </a:rPr>
            <a:t>ICT</a:t>
          </a:r>
          <a:r>
            <a:rPr kumimoji="1" lang="ja-JP" altLang="ja-JP" sz="1100" baseline="0">
              <a:solidFill>
                <a:sysClr val="windowText" lastClr="000000"/>
              </a:solidFill>
              <a:effectLst/>
              <a:latin typeface="+mn-lt"/>
              <a:ea typeface="+mn-ea"/>
              <a:cs typeface="+mn-cs"/>
            </a:rPr>
            <a:t>環境整備事業</a:t>
          </a:r>
          <a:r>
            <a:rPr kumimoji="1" lang="ja-JP" altLang="en-US" sz="1100" baseline="0">
              <a:solidFill>
                <a:sysClr val="windowText" lastClr="000000"/>
              </a:solidFill>
              <a:effectLst/>
              <a:latin typeface="+mn-lt"/>
              <a:ea typeface="+mn-ea"/>
              <a:cs typeface="+mn-cs"/>
            </a:rPr>
            <a:t>、学校屋外トイレ新築事業など</a:t>
          </a:r>
          <a:r>
            <a:rPr kumimoji="1" lang="ja-JP" altLang="ja-JP" sz="1100" baseline="0">
              <a:solidFill>
                <a:sysClr val="windowText" lastClr="000000"/>
              </a:solidFill>
              <a:effectLst/>
              <a:latin typeface="+mn-lt"/>
              <a:ea typeface="+mn-ea"/>
              <a:cs typeface="+mn-cs"/>
            </a:rPr>
            <a:t>を実施した</a:t>
          </a:r>
          <a:r>
            <a:rPr kumimoji="1" lang="ja-JP" altLang="en-US" sz="1100" baseline="0">
              <a:solidFill>
                <a:sysClr val="windowText" lastClr="000000"/>
              </a:solidFill>
              <a:effectLst/>
              <a:latin typeface="+mn-lt"/>
              <a:ea typeface="+mn-ea"/>
              <a:cs typeface="+mn-cs"/>
            </a:rPr>
            <a:t>影響</a:t>
          </a:r>
          <a:r>
            <a:rPr kumimoji="1" lang="ja-JP" altLang="ja-JP" sz="1100" baseline="0">
              <a:solidFill>
                <a:sysClr val="windowText" lastClr="000000"/>
              </a:solidFill>
              <a:effectLst/>
              <a:latin typeface="+mn-lt"/>
              <a:ea typeface="+mn-ea"/>
              <a:cs typeface="+mn-cs"/>
            </a:rPr>
            <a:t>により</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前年度と比べて</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した。</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財政調整基金については、</a:t>
          </a:r>
          <a:r>
            <a:rPr kumimoji="1" lang="en-US" altLang="ja-JP" sz="1100">
              <a:solidFill>
                <a:sysClr val="windowText" lastClr="000000"/>
              </a:solidFill>
              <a:effectLst/>
              <a:latin typeface="+mn-lt"/>
              <a:ea typeface="+mn-ea"/>
              <a:cs typeface="+mn-cs"/>
            </a:rPr>
            <a:t>212</a:t>
          </a:r>
          <a:r>
            <a:rPr kumimoji="1" lang="ja-JP" altLang="ja-JP" sz="1100">
              <a:solidFill>
                <a:sysClr val="windowText" lastClr="000000"/>
              </a:solidFill>
              <a:effectLst/>
              <a:latin typeface="+mn-lt"/>
              <a:ea typeface="+mn-ea"/>
              <a:cs typeface="+mn-cs"/>
            </a:rPr>
            <a:t>百万円の積み立てに対して</a:t>
          </a:r>
          <a:r>
            <a:rPr kumimoji="1" lang="en-US" altLang="ja-JP" sz="1100">
              <a:solidFill>
                <a:sysClr val="windowText" lastClr="000000"/>
              </a:solidFill>
              <a:effectLst/>
              <a:latin typeface="+mn-lt"/>
              <a:ea typeface="+mn-ea"/>
              <a:cs typeface="+mn-cs"/>
            </a:rPr>
            <a:t>101</a:t>
          </a:r>
          <a:r>
            <a:rPr kumimoji="1" lang="ja-JP" altLang="ja-JP" sz="1100">
              <a:solidFill>
                <a:sysClr val="windowText" lastClr="000000"/>
              </a:solidFill>
              <a:effectLst/>
              <a:latin typeface="+mn-lt"/>
              <a:ea typeface="+mn-ea"/>
              <a:cs typeface="+mn-cs"/>
            </a:rPr>
            <a:t>百万円取崩</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たため、残高が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実質収支額については、前年度</a:t>
          </a:r>
          <a:r>
            <a:rPr kumimoji="1" lang="en-US" altLang="ja-JP" sz="1100">
              <a:solidFill>
                <a:sysClr val="windowText" lastClr="000000"/>
              </a:solidFill>
              <a:effectLst/>
              <a:latin typeface="+mn-lt"/>
              <a:ea typeface="+mn-ea"/>
              <a:cs typeface="+mn-cs"/>
            </a:rPr>
            <a:t>515</a:t>
          </a:r>
          <a:r>
            <a:rPr kumimoji="1" lang="ja-JP" altLang="ja-JP" sz="1100">
              <a:solidFill>
                <a:sysClr val="windowText" lastClr="000000"/>
              </a:solidFill>
              <a:effectLst/>
              <a:latin typeface="+mn-lt"/>
              <a:ea typeface="+mn-ea"/>
              <a:cs typeface="+mn-cs"/>
            </a:rPr>
            <a:t>百万円から</a:t>
          </a:r>
          <a:r>
            <a:rPr kumimoji="1" lang="en-US" altLang="ja-JP" sz="1100">
              <a:solidFill>
                <a:sysClr val="windowText" lastClr="000000"/>
              </a:solidFill>
              <a:effectLst/>
              <a:latin typeface="+mn-lt"/>
              <a:ea typeface="+mn-ea"/>
              <a:cs typeface="+mn-cs"/>
            </a:rPr>
            <a:t>892</a:t>
          </a:r>
          <a:r>
            <a:rPr kumimoji="1" lang="ja-JP" altLang="ja-JP" sz="1100">
              <a:solidFill>
                <a:sysClr val="windowText" lastClr="000000"/>
              </a:solidFill>
              <a:effectLst/>
              <a:latin typeface="+mn-lt"/>
              <a:ea typeface="+mn-ea"/>
              <a:cs typeface="+mn-cs"/>
            </a:rPr>
            <a:t>百万円と増加したため、実質収支比率も</a:t>
          </a:r>
          <a:r>
            <a:rPr kumimoji="1" lang="ja-JP" altLang="en-US"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人口減少・高齢化などによる市税収入の減少、社会保障費の増加など、今後一層厳しい財政状況におかれると推測されるが、行財政改革の推進、投資事業の精査などを行い、財政基盤の強化に努める。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決算においてもすべての会計において、連結実質赤字比率はない。しかし、農業集落排水事業会計については、一般会計からの基準外繰出を行っていることから、経営戦略を基に、使用料の見直しや徴収率の向上に取り組み、財源の確保を図るなど、一般会計からの繰出金抑制に計画的に取り組んでいく。</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水道事業会計についてはインフラ資産の老朽化等による改修費用が増加していく見込みであり、施設の集約化や広域化、料金収入等の見直しを検討していく必要がある。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22492664</v>
      </c>
      <c r="BO4" s="452"/>
      <c r="BP4" s="452"/>
      <c r="BQ4" s="452"/>
      <c r="BR4" s="452"/>
      <c r="BS4" s="452"/>
      <c r="BT4" s="452"/>
      <c r="BU4" s="453"/>
      <c r="BV4" s="451">
        <v>26181921</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7.3</v>
      </c>
      <c r="CU4" s="592"/>
      <c r="CV4" s="592"/>
      <c r="CW4" s="592"/>
      <c r="CX4" s="592"/>
      <c r="CY4" s="592"/>
      <c r="CZ4" s="592"/>
      <c r="DA4" s="593"/>
      <c r="DB4" s="591">
        <v>4.3</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21498708</v>
      </c>
      <c r="BO5" s="423"/>
      <c r="BP5" s="423"/>
      <c r="BQ5" s="423"/>
      <c r="BR5" s="423"/>
      <c r="BS5" s="423"/>
      <c r="BT5" s="423"/>
      <c r="BU5" s="424"/>
      <c r="BV5" s="422">
        <v>25485978</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91.5</v>
      </c>
      <c r="CU5" s="420"/>
      <c r="CV5" s="420"/>
      <c r="CW5" s="420"/>
      <c r="CX5" s="420"/>
      <c r="CY5" s="420"/>
      <c r="CZ5" s="420"/>
      <c r="DA5" s="421"/>
      <c r="DB5" s="419">
        <v>95.3</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993956</v>
      </c>
      <c r="BO6" s="423"/>
      <c r="BP6" s="423"/>
      <c r="BQ6" s="423"/>
      <c r="BR6" s="423"/>
      <c r="BS6" s="423"/>
      <c r="BT6" s="423"/>
      <c r="BU6" s="424"/>
      <c r="BV6" s="422">
        <v>695943</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95.3</v>
      </c>
      <c r="CU6" s="566"/>
      <c r="CV6" s="566"/>
      <c r="CW6" s="566"/>
      <c r="CX6" s="566"/>
      <c r="CY6" s="566"/>
      <c r="CZ6" s="566"/>
      <c r="DA6" s="567"/>
      <c r="DB6" s="565">
        <v>98.3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94</v>
      </c>
      <c r="AV7" s="481"/>
      <c r="AW7" s="481"/>
      <c r="AX7" s="481"/>
      <c r="AY7" s="436" t="s">
        <v>106</v>
      </c>
      <c r="AZ7" s="437"/>
      <c r="BA7" s="437"/>
      <c r="BB7" s="437"/>
      <c r="BC7" s="437"/>
      <c r="BD7" s="437"/>
      <c r="BE7" s="437"/>
      <c r="BF7" s="437"/>
      <c r="BG7" s="437"/>
      <c r="BH7" s="437"/>
      <c r="BI7" s="437"/>
      <c r="BJ7" s="437"/>
      <c r="BK7" s="437"/>
      <c r="BL7" s="437"/>
      <c r="BM7" s="438"/>
      <c r="BN7" s="422">
        <v>101344</v>
      </c>
      <c r="BO7" s="423"/>
      <c r="BP7" s="423"/>
      <c r="BQ7" s="423"/>
      <c r="BR7" s="423"/>
      <c r="BS7" s="423"/>
      <c r="BT7" s="423"/>
      <c r="BU7" s="424"/>
      <c r="BV7" s="422">
        <v>180870</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12232999</v>
      </c>
      <c r="CU7" s="423"/>
      <c r="CV7" s="423"/>
      <c r="CW7" s="423"/>
      <c r="CX7" s="423"/>
      <c r="CY7" s="423"/>
      <c r="CZ7" s="423"/>
      <c r="DA7" s="424"/>
      <c r="DB7" s="422">
        <v>11853353</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892612</v>
      </c>
      <c r="BO8" s="423"/>
      <c r="BP8" s="423"/>
      <c r="BQ8" s="423"/>
      <c r="BR8" s="423"/>
      <c r="BS8" s="423"/>
      <c r="BT8" s="423"/>
      <c r="BU8" s="424"/>
      <c r="BV8" s="422">
        <v>515073</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0.35</v>
      </c>
      <c r="CU8" s="526"/>
      <c r="CV8" s="526"/>
      <c r="CW8" s="526"/>
      <c r="CX8" s="526"/>
      <c r="CY8" s="526"/>
      <c r="CZ8" s="526"/>
      <c r="DA8" s="527"/>
      <c r="DB8" s="525">
        <v>0.35</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3"/>
      <c r="L9" s="556" t="s">
        <v>113</v>
      </c>
      <c r="M9" s="557"/>
      <c r="N9" s="557"/>
      <c r="O9" s="557"/>
      <c r="P9" s="557"/>
      <c r="Q9" s="558"/>
      <c r="R9" s="559">
        <v>34713</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377539</v>
      </c>
      <c r="BO9" s="423"/>
      <c r="BP9" s="423"/>
      <c r="BQ9" s="423"/>
      <c r="BR9" s="423"/>
      <c r="BS9" s="423"/>
      <c r="BT9" s="423"/>
      <c r="BU9" s="424"/>
      <c r="BV9" s="422">
        <v>73168</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16.100000000000001</v>
      </c>
      <c r="CU9" s="420"/>
      <c r="CV9" s="420"/>
      <c r="CW9" s="420"/>
      <c r="CX9" s="420"/>
      <c r="CY9" s="420"/>
      <c r="CZ9" s="420"/>
      <c r="DA9" s="421"/>
      <c r="DB9" s="419">
        <v>15.8</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119</v>
      </c>
      <c r="M10" s="379"/>
      <c r="N10" s="379"/>
      <c r="O10" s="379"/>
      <c r="P10" s="379"/>
      <c r="Q10" s="380"/>
      <c r="R10" s="375">
        <v>37202</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121</v>
      </c>
      <c r="AV10" s="481"/>
      <c r="AW10" s="481"/>
      <c r="AX10" s="481"/>
      <c r="AY10" s="436" t="s">
        <v>122</v>
      </c>
      <c r="AZ10" s="437"/>
      <c r="BA10" s="437"/>
      <c r="BB10" s="437"/>
      <c r="BC10" s="437"/>
      <c r="BD10" s="437"/>
      <c r="BE10" s="437"/>
      <c r="BF10" s="437"/>
      <c r="BG10" s="437"/>
      <c r="BH10" s="437"/>
      <c r="BI10" s="437"/>
      <c r="BJ10" s="437"/>
      <c r="BK10" s="437"/>
      <c r="BL10" s="437"/>
      <c r="BM10" s="438"/>
      <c r="BN10" s="422">
        <v>212150</v>
      </c>
      <c r="BO10" s="423"/>
      <c r="BP10" s="423"/>
      <c r="BQ10" s="423"/>
      <c r="BR10" s="423"/>
      <c r="BS10" s="423"/>
      <c r="BT10" s="423"/>
      <c r="BU10" s="424"/>
      <c r="BV10" s="422">
        <v>3015</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127</v>
      </c>
      <c r="AV11" s="481"/>
      <c r="AW11" s="481"/>
      <c r="AX11" s="481"/>
      <c r="AY11" s="436" t="s">
        <v>128</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129</v>
      </c>
      <c r="CE11" s="382"/>
      <c r="CF11" s="382"/>
      <c r="CG11" s="382"/>
      <c r="CH11" s="382"/>
      <c r="CI11" s="382"/>
      <c r="CJ11" s="382"/>
      <c r="CK11" s="382"/>
      <c r="CL11" s="382"/>
      <c r="CM11" s="382"/>
      <c r="CN11" s="382"/>
      <c r="CO11" s="382"/>
      <c r="CP11" s="382"/>
      <c r="CQ11" s="382"/>
      <c r="CR11" s="382"/>
      <c r="CS11" s="463"/>
      <c r="CT11" s="525" t="s">
        <v>130</v>
      </c>
      <c r="CU11" s="526"/>
      <c r="CV11" s="526"/>
      <c r="CW11" s="526"/>
      <c r="CX11" s="526"/>
      <c r="CY11" s="526"/>
      <c r="CZ11" s="526"/>
      <c r="DA11" s="527"/>
      <c r="DB11" s="525" t="s">
        <v>131</v>
      </c>
      <c r="DC11" s="526"/>
      <c r="DD11" s="526"/>
      <c r="DE11" s="526"/>
      <c r="DF11" s="526"/>
      <c r="DG11" s="526"/>
      <c r="DH11" s="526"/>
      <c r="DI11" s="527"/>
    </row>
    <row r="12" spans="1:119" ht="18.75" customHeight="1" x14ac:dyDescent="0.15">
      <c r="A12" s="178"/>
      <c r="B12" s="528" t="s">
        <v>132</v>
      </c>
      <c r="C12" s="529"/>
      <c r="D12" s="529"/>
      <c r="E12" s="529"/>
      <c r="F12" s="529"/>
      <c r="G12" s="529"/>
      <c r="H12" s="529"/>
      <c r="I12" s="529"/>
      <c r="J12" s="529"/>
      <c r="K12" s="530"/>
      <c r="L12" s="537" t="s">
        <v>133</v>
      </c>
      <c r="M12" s="538"/>
      <c r="N12" s="538"/>
      <c r="O12" s="538"/>
      <c r="P12" s="538"/>
      <c r="Q12" s="539"/>
      <c r="R12" s="540">
        <v>35878</v>
      </c>
      <c r="S12" s="541"/>
      <c r="T12" s="541"/>
      <c r="U12" s="541"/>
      <c r="V12" s="542"/>
      <c r="W12" s="543" t="s">
        <v>1</v>
      </c>
      <c r="X12" s="481"/>
      <c r="Y12" s="481"/>
      <c r="Z12" s="481"/>
      <c r="AA12" s="481"/>
      <c r="AB12" s="544"/>
      <c r="AC12" s="545" t="s">
        <v>134</v>
      </c>
      <c r="AD12" s="546"/>
      <c r="AE12" s="546"/>
      <c r="AF12" s="546"/>
      <c r="AG12" s="547"/>
      <c r="AH12" s="545" t="s">
        <v>135</v>
      </c>
      <c r="AI12" s="546"/>
      <c r="AJ12" s="546"/>
      <c r="AK12" s="546"/>
      <c r="AL12" s="548"/>
      <c r="AM12" s="479" t="s">
        <v>136</v>
      </c>
      <c r="AN12" s="379"/>
      <c r="AO12" s="379"/>
      <c r="AP12" s="379"/>
      <c r="AQ12" s="379"/>
      <c r="AR12" s="379"/>
      <c r="AS12" s="379"/>
      <c r="AT12" s="380"/>
      <c r="AU12" s="480" t="s">
        <v>127</v>
      </c>
      <c r="AV12" s="481"/>
      <c r="AW12" s="481"/>
      <c r="AX12" s="481"/>
      <c r="AY12" s="436" t="s">
        <v>137</v>
      </c>
      <c r="AZ12" s="437"/>
      <c r="BA12" s="437"/>
      <c r="BB12" s="437"/>
      <c r="BC12" s="437"/>
      <c r="BD12" s="437"/>
      <c r="BE12" s="437"/>
      <c r="BF12" s="437"/>
      <c r="BG12" s="437"/>
      <c r="BH12" s="437"/>
      <c r="BI12" s="437"/>
      <c r="BJ12" s="437"/>
      <c r="BK12" s="437"/>
      <c r="BL12" s="437"/>
      <c r="BM12" s="438"/>
      <c r="BN12" s="422">
        <v>100803</v>
      </c>
      <c r="BO12" s="423"/>
      <c r="BP12" s="423"/>
      <c r="BQ12" s="423"/>
      <c r="BR12" s="423"/>
      <c r="BS12" s="423"/>
      <c r="BT12" s="423"/>
      <c r="BU12" s="424"/>
      <c r="BV12" s="422">
        <v>200000</v>
      </c>
      <c r="BW12" s="423"/>
      <c r="BX12" s="423"/>
      <c r="BY12" s="423"/>
      <c r="BZ12" s="423"/>
      <c r="CA12" s="423"/>
      <c r="CB12" s="423"/>
      <c r="CC12" s="424"/>
      <c r="CD12" s="462" t="s">
        <v>138</v>
      </c>
      <c r="CE12" s="382"/>
      <c r="CF12" s="382"/>
      <c r="CG12" s="382"/>
      <c r="CH12" s="382"/>
      <c r="CI12" s="382"/>
      <c r="CJ12" s="382"/>
      <c r="CK12" s="382"/>
      <c r="CL12" s="382"/>
      <c r="CM12" s="382"/>
      <c r="CN12" s="382"/>
      <c r="CO12" s="382"/>
      <c r="CP12" s="382"/>
      <c r="CQ12" s="382"/>
      <c r="CR12" s="382"/>
      <c r="CS12" s="463"/>
      <c r="CT12" s="525" t="s">
        <v>139</v>
      </c>
      <c r="CU12" s="526"/>
      <c r="CV12" s="526"/>
      <c r="CW12" s="526"/>
      <c r="CX12" s="526"/>
      <c r="CY12" s="526"/>
      <c r="CZ12" s="526"/>
      <c r="DA12" s="527"/>
      <c r="DB12" s="525" t="s">
        <v>140</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141</v>
      </c>
      <c r="N13" s="507"/>
      <c r="O13" s="507"/>
      <c r="P13" s="507"/>
      <c r="Q13" s="508"/>
      <c r="R13" s="509">
        <v>35460</v>
      </c>
      <c r="S13" s="510"/>
      <c r="T13" s="510"/>
      <c r="U13" s="510"/>
      <c r="V13" s="511"/>
      <c r="W13" s="512" t="s">
        <v>142</v>
      </c>
      <c r="X13" s="408"/>
      <c r="Y13" s="408"/>
      <c r="Z13" s="408"/>
      <c r="AA13" s="408"/>
      <c r="AB13" s="409"/>
      <c r="AC13" s="375">
        <v>2956</v>
      </c>
      <c r="AD13" s="376"/>
      <c r="AE13" s="376"/>
      <c r="AF13" s="376"/>
      <c r="AG13" s="377"/>
      <c r="AH13" s="375">
        <v>3416</v>
      </c>
      <c r="AI13" s="376"/>
      <c r="AJ13" s="376"/>
      <c r="AK13" s="376"/>
      <c r="AL13" s="435"/>
      <c r="AM13" s="479" t="s">
        <v>143</v>
      </c>
      <c r="AN13" s="379"/>
      <c r="AO13" s="379"/>
      <c r="AP13" s="379"/>
      <c r="AQ13" s="379"/>
      <c r="AR13" s="379"/>
      <c r="AS13" s="379"/>
      <c r="AT13" s="380"/>
      <c r="AU13" s="480" t="s">
        <v>127</v>
      </c>
      <c r="AV13" s="481"/>
      <c r="AW13" s="481"/>
      <c r="AX13" s="481"/>
      <c r="AY13" s="436" t="s">
        <v>144</v>
      </c>
      <c r="AZ13" s="437"/>
      <c r="BA13" s="437"/>
      <c r="BB13" s="437"/>
      <c r="BC13" s="437"/>
      <c r="BD13" s="437"/>
      <c r="BE13" s="437"/>
      <c r="BF13" s="437"/>
      <c r="BG13" s="437"/>
      <c r="BH13" s="437"/>
      <c r="BI13" s="437"/>
      <c r="BJ13" s="437"/>
      <c r="BK13" s="437"/>
      <c r="BL13" s="437"/>
      <c r="BM13" s="438"/>
      <c r="BN13" s="422">
        <v>488886</v>
      </c>
      <c r="BO13" s="423"/>
      <c r="BP13" s="423"/>
      <c r="BQ13" s="423"/>
      <c r="BR13" s="423"/>
      <c r="BS13" s="423"/>
      <c r="BT13" s="423"/>
      <c r="BU13" s="424"/>
      <c r="BV13" s="422">
        <v>-123817</v>
      </c>
      <c r="BW13" s="423"/>
      <c r="BX13" s="423"/>
      <c r="BY13" s="423"/>
      <c r="BZ13" s="423"/>
      <c r="CA13" s="423"/>
      <c r="CB13" s="423"/>
      <c r="CC13" s="424"/>
      <c r="CD13" s="462" t="s">
        <v>145</v>
      </c>
      <c r="CE13" s="382"/>
      <c r="CF13" s="382"/>
      <c r="CG13" s="382"/>
      <c r="CH13" s="382"/>
      <c r="CI13" s="382"/>
      <c r="CJ13" s="382"/>
      <c r="CK13" s="382"/>
      <c r="CL13" s="382"/>
      <c r="CM13" s="382"/>
      <c r="CN13" s="382"/>
      <c r="CO13" s="382"/>
      <c r="CP13" s="382"/>
      <c r="CQ13" s="382"/>
      <c r="CR13" s="382"/>
      <c r="CS13" s="463"/>
      <c r="CT13" s="419">
        <v>7.8</v>
      </c>
      <c r="CU13" s="420"/>
      <c r="CV13" s="420"/>
      <c r="CW13" s="420"/>
      <c r="CX13" s="420"/>
      <c r="CY13" s="420"/>
      <c r="CZ13" s="420"/>
      <c r="DA13" s="421"/>
      <c r="DB13" s="419">
        <v>8</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146</v>
      </c>
      <c r="M14" s="549"/>
      <c r="N14" s="549"/>
      <c r="O14" s="549"/>
      <c r="P14" s="549"/>
      <c r="Q14" s="550"/>
      <c r="R14" s="509">
        <v>36581</v>
      </c>
      <c r="S14" s="510"/>
      <c r="T14" s="510"/>
      <c r="U14" s="510"/>
      <c r="V14" s="511"/>
      <c r="W14" s="513"/>
      <c r="X14" s="411"/>
      <c r="Y14" s="411"/>
      <c r="Z14" s="411"/>
      <c r="AA14" s="411"/>
      <c r="AB14" s="412"/>
      <c r="AC14" s="502">
        <v>18.3</v>
      </c>
      <c r="AD14" s="503"/>
      <c r="AE14" s="503"/>
      <c r="AF14" s="503"/>
      <c r="AG14" s="504"/>
      <c r="AH14" s="502">
        <v>19.600000000000001</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147</v>
      </c>
      <c r="CE14" s="460"/>
      <c r="CF14" s="460"/>
      <c r="CG14" s="460"/>
      <c r="CH14" s="460"/>
      <c r="CI14" s="460"/>
      <c r="CJ14" s="460"/>
      <c r="CK14" s="460"/>
      <c r="CL14" s="460"/>
      <c r="CM14" s="460"/>
      <c r="CN14" s="460"/>
      <c r="CO14" s="460"/>
      <c r="CP14" s="460"/>
      <c r="CQ14" s="460"/>
      <c r="CR14" s="460"/>
      <c r="CS14" s="461"/>
      <c r="CT14" s="519" t="s">
        <v>148</v>
      </c>
      <c r="CU14" s="520"/>
      <c r="CV14" s="520"/>
      <c r="CW14" s="520"/>
      <c r="CX14" s="520"/>
      <c r="CY14" s="520"/>
      <c r="CZ14" s="520"/>
      <c r="DA14" s="521"/>
      <c r="DB14" s="519" t="s">
        <v>149</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150</v>
      </c>
      <c r="N15" s="507"/>
      <c r="O15" s="507"/>
      <c r="P15" s="507"/>
      <c r="Q15" s="508"/>
      <c r="R15" s="509">
        <v>36040</v>
      </c>
      <c r="S15" s="510"/>
      <c r="T15" s="510"/>
      <c r="U15" s="510"/>
      <c r="V15" s="511"/>
      <c r="W15" s="512" t="s">
        <v>151</v>
      </c>
      <c r="X15" s="408"/>
      <c r="Y15" s="408"/>
      <c r="Z15" s="408"/>
      <c r="AA15" s="408"/>
      <c r="AB15" s="409"/>
      <c r="AC15" s="375">
        <v>4056</v>
      </c>
      <c r="AD15" s="376"/>
      <c r="AE15" s="376"/>
      <c r="AF15" s="376"/>
      <c r="AG15" s="377"/>
      <c r="AH15" s="375">
        <v>4458</v>
      </c>
      <c r="AI15" s="376"/>
      <c r="AJ15" s="376"/>
      <c r="AK15" s="376"/>
      <c r="AL15" s="435"/>
      <c r="AM15" s="479"/>
      <c r="AN15" s="379"/>
      <c r="AO15" s="379"/>
      <c r="AP15" s="379"/>
      <c r="AQ15" s="379"/>
      <c r="AR15" s="379"/>
      <c r="AS15" s="379"/>
      <c r="AT15" s="380"/>
      <c r="AU15" s="480"/>
      <c r="AV15" s="481"/>
      <c r="AW15" s="481"/>
      <c r="AX15" s="481"/>
      <c r="AY15" s="448" t="s">
        <v>152</v>
      </c>
      <c r="AZ15" s="449"/>
      <c r="BA15" s="449"/>
      <c r="BB15" s="449"/>
      <c r="BC15" s="449"/>
      <c r="BD15" s="449"/>
      <c r="BE15" s="449"/>
      <c r="BF15" s="449"/>
      <c r="BG15" s="449"/>
      <c r="BH15" s="449"/>
      <c r="BI15" s="449"/>
      <c r="BJ15" s="449"/>
      <c r="BK15" s="449"/>
      <c r="BL15" s="449"/>
      <c r="BM15" s="450"/>
      <c r="BN15" s="451">
        <v>3738257</v>
      </c>
      <c r="BO15" s="452"/>
      <c r="BP15" s="452"/>
      <c r="BQ15" s="452"/>
      <c r="BR15" s="452"/>
      <c r="BS15" s="452"/>
      <c r="BT15" s="452"/>
      <c r="BU15" s="453"/>
      <c r="BV15" s="451">
        <v>3762415</v>
      </c>
      <c r="BW15" s="452"/>
      <c r="BX15" s="452"/>
      <c r="BY15" s="452"/>
      <c r="BZ15" s="452"/>
      <c r="CA15" s="452"/>
      <c r="CB15" s="452"/>
      <c r="CC15" s="453"/>
      <c r="CD15" s="522" t="s">
        <v>153</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154</v>
      </c>
      <c r="M16" s="497"/>
      <c r="N16" s="497"/>
      <c r="O16" s="497"/>
      <c r="P16" s="497"/>
      <c r="Q16" s="498"/>
      <c r="R16" s="499" t="s">
        <v>155</v>
      </c>
      <c r="S16" s="500"/>
      <c r="T16" s="500"/>
      <c r="U16" s="500"/>
      <c r="V16" s="501"/>
      <c r="W16" s="513"/>
      <c r="X16" s="411"/>
      <c r="Y16" s="411"/>
      <c r="Z16" s="411"/>
      <c r="AA16" s="411"/>
      <c r="AB16" s="412"/>
      <c r="AC16" s="502">
        <v>25.1</v>
      </c>
      <c r="AD16" s="503"/>
      <c r="AE16" s="503"/>
      <c r="AF16" s="503"/>
      <c r="AG16" s="504"/>
      <c r="AH16" s="502">
        <v>25.6</v>
      </c>
      <c r="AI16" s="503"/>
      <c r="AJ16" s="503"/>
      <c r="AK16" s="503"/>
      <c r="AL16" s="505"/>
      <c r="AM16" s="479"/>
      <c r="AN16" s="379"/>
      <c r="AO16" s="379"/>
      <c r="AP16" s="379"/>
      <c r="AQ16" s="379"/>
      <c r="AR16" s="379"/>
      <c r="AS16" s="379"/>
      <c r="AT16" s="380"/>
      <c r="AU16" s="480"/>
      <c r="AV16" s="481"/>
      <c r="AW16" s="481"/>
      <c r="AX16" s="481"/>
      <c r="AY16" s="436" t="s">
        <v>156</v>
      </c>
      <c r="AZ16" s="437"/>
      <c r="BA16" s="437"/>
      <c r="BB16" s="437"/>
      <c r="BC16" s="437"/>
      <c r="BD16" s="437"/>
      <c r="BE16" s="437"/>
      <c r="BF16" s="437"/>
      <c r="BG16" s="437"/>
      <c r="BH16" s="437"/>
      <c r="BI16" s="437"/>
      <c r="BJ16" s="437"/>
      <c r="BK16" s="437"/>
      <c r="BL16" s="437"/>
      <c r="BM16" s="438"/>
      <c r="BN16" s="422">
        <v>10817351</v>
      </c>
      <c r="BO16" s="423"/>
      <c r="BP16" s="423"/>
      <c r="BQ16" s="423"/>
      <c r="BR16" s="423"/>
      <c r="BS16" s="423"/>
      <c r="BT16" s="423"/>
      <c r="BU16" s="424"/>
      <c r="BV16" s="422">
        <v>10433687</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157</v>
      </c>
      <c r="N17" s="516"/>
      <c r="O17" s="516"/>
      <c r="P17" s="516"/>
      <c r="Q17" s="517"/>
      <c r="R17" s="499" t="s">
        <v>158</v>
      </c>
      <c r="S17" s="500"/>
      <c r="T17" s="500"/>
      <c r="U17" s="500"/>
      <c r="V17" s="501"/>
      <c r="W17" s="512" t="s">
        <v>159</v>
      </c>
      <c r="X17" s="408"/>
      <c r="Y17" s="408"/>
      <c r="Z17" s="408"/>
      <c r="AA17" s="408"/>
      <c r="AB17" s="409"/>
      <c r="AC17" s="375">
        <v>9116</v>
      </c>
      <c r="AD17" s="376"/>
      <c r="AE17" s="376"/>
      <c r="AF17" s="376"/>
      <c r="AG17" s="377"/>
      <c r="AH17" s="375">
        <v>9573</v>
      </c>
      <c r="AI17" s="376"/>
      <c r="AJ17" s="376"/>
      <c r="AK17" s="376"/>
      <c r="AL17" s="435"/>
      <c r="AM17" s="479"/>
      <c r="AN17" s="379"/>
      <c r="AO17" s="379"/>
      <c r="AP17" s="379"/>
      <c r="AQ17" s="379"/>
      <c r="AR17" s="379"/>
      <c r="AS17" s="379"/>
      <c r="AT17" s="380"/>
      <c r="AU17" s="480"/>
      <c r="AV17" s="481"/>
      <c r="AW17" s="481"/>
      <c r="AX17" s="481"/>
      <c r="AY17" s="436" t="s">
        <v>160</v>
      </c>
      <c r="AZ17" s="437"/>
      <c r="BA17" s="437"/>
      <c r="BB17" s="437"/>
      <c r="BC17" s="437"/>
      <c r="BD17" s="437"/>
      <c r="BE17" s="437"/>
      <c r="BF17" s="437"/>
      <c r="BG17" s="437"/>
      <c r="BH17" s="437"/>
      <c r="BI17" s="437"/>
      <c r="BJ17" s="437"/>
      <c r="BK17" s="437"/>
      <c r="BL17" s="437"/>
      <c r="BM17" s="438"/>
      <c r="BN17" s="422">
        <v>4664551</v>
      </c>
      <c r="BO17" s="423"/>
      <c r="BP17" s="423"/>
      <c r="BQ17" s="423"/>
      <c r="BR17" s="423"/>
      <c r="BS17" s="423"/>
      <c r="BT17" s="423"/>
      <c r="BU17" s="424"/>
      <c r="BV17" s="422">
        <v>4698197</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161</v>
      </c>
      <c r="C18" s="473"/>
      <c r="D18" s="473"/>
      <c r="E18" s="474"/>
      <c r="F18" s="474"/>
      <c r="G18" s="474"/>
      <c r="H18" s="474"/>
      <c r="I18" s="474"/>
      <c r="J18" s="474"/>
      <c r="K18" s="474"/>
      <c r="L18" s="475">
        <v>191.11</v>
      </c>
      <c r="M18" s="475"/>
      <c r="N18" s="475"/>
      <c r="O18" s="475"/>
      <c r="P18" s="475"/>
      <c r="Q18" s="475"/>
      <c r="R18" s="476"/>
      <c r="S18" s="476"/>
      <c r="T18" s="476"/>
      <c r="U18" s="476"/>
      <c r="V18" s="477"/>
      <c r="W18" s="493"/>
      <c r="X18" s="494"/>
      <c r="Y18" s="494"/>
      <c r="Z18" s="494"/>
      <c r="AA18" s="494"/>
      <c r="AB18" s="518"/>
      <c r="AC18" s="392">
        <v>56.5</v>
      </c>
      <c r="AD18" s="393"/>
      <c r="AE18" s="393"/>
      <c r="AF18" s="393"/>
      <c r="AG18" s="478"/>
      <c r="AH18" s="392">
        <v>54.9</v>
      </c>
      <c r="AI18" s="393"/>
      <c r="AJ18" s="393"/>
      <c r="AK18" s="393"/>
      <c r="AL18" s="394"/>
      <c r="AM18" s="479"/>
      <c r="AN18" s="379"/>
      <c r="AO18" s="379"/>
      <c r="AP18" s="379"/>
      <c r="AQ18" s="379"/>
      <c r="AR18" s="379"/>
      <c r="AS18" s="379"/>
      <c r="AT18" s="380"/>
      <c r="AU18" s="480"/>
      <c r="AV18" s="481"/>
      <c r="AW18" s="481"/>
      <c r="AX18" s="481"/>
      <c r="AY18" s="436" t="s">
        <v>162</v>
      </c>
      <c r="AZ18" s="437"/>
      <c r="BA18" s="437"/>
      <c r="BB18" s="437"/>
      <c r="BC18" s="437"/>
      <c r="BD18" s="437"/>
      <c r="BE18" s="437"/>
      <c r="BF18" s="437"/>
      <c r="BG18" s="437"/>
      <c r="BH18" s="437"/>
      <c r="BI18" s="437"/>
      <c r="BJ18" s="437"/>
      <c r="BK18" s="437"/>
      <c r="BL18" s="437"/>
      <c r="BM18" s="438"/>
      <c r="BN18" s="422">
        <v>11367109</v>
      </c>
      <c r="BO18" s="423"/>
      <c r="BP18" s="423"/>
      <c r="BQ18" s="423"/>
      <c r="BR18" s="423"/>
      <c r="BS18" s="423"/>
      <c r="BT18" s="423"/>
      <c r="BU18" s="424"/>
      <c r="BV18" s="422">
        <v>11361524</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163</v>
      </c>
      <c r="C19" s="473"/>
      <c r="D19" s="473"/>
      <c r="E19" s="474"/>
      <c r="F19" s="474"/>
      <c r="G19" s="474"/>
      <c r="H19" s="474"/>
      <c r="I19" s="474"/>
      <c r="J19" s="474"/>
      <c r="K19" s="474"/>
      <c r="L19" s="482">
        <v>182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164</v>
      </c>
      <c r="AZ19" s="437"/>
      <c r="BA19" s="437"/>
      <c r="BB19" s="437"/>
      <c r="BC19" s="437"/>
      <c r="BD19" s="437"/>
      <c r="BE19" s="437"/>
      <c r="BF19" s="437"/>
      <c r="BG19" s="437"/>
      <c r="BH19" s="437"/>
      <c r="BI19" s="437"/>
      <c r="BJ19" s="437"/>
      <c r="BK19" s="437"/>
      <c r="BL19" s="437"/>
      <c r="BM19" s="438"/>
      <c r="BN19" s="422">
        <v>14846046</v>
      </c>
      <c r="BO19" s="423"/>
      <c r="BP19" s="423"/>
      <c r="BQ19" s="423"/>
      <c r="BR19" s="423"/>
      <c r="BS19" s="423"/>
      <c r="BT19" s="423"/>
      <c r="BU19" s="424"/>
      <c r="BV19" s="422">
        <v>14878924</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165</v>
      </c>
      <c r="C20" s="473"/>
      <c r="D20" s="473"/>
      <c r="E20" s="474"/>
      <c r="F20" s="474"/>
      <c r="G20" s="474"/>
      <c r="H20" s="474"/>
      <c r="I20" s="474"/>
      <c r="J20" s="474"/>
      <c r="K20" s="474"/>
      <c r="L20" s="482">
        <v>13029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166</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167</v>
      </c>
      <c r="C22" s="399"/>
      <c r="D22" s="400"/>
      <c r="E22" s="407" t="s">
        <v>1</v>
      </c>
      <c r="F22" s="408"/>
      <c r="G22" s="408"/>
      <c r="H22" s="408"/>
      <c r="I22" s="408"/>
      <c r="J22" s="408"/>
      <c r="K22" s="409"/>
      <c r="L22" s="407" t="s">
        <v>168</v>
      </c>
      <c r="M22" s="408"/>
      <c r="N22" s="408"/>
      <c r="O22" s="408"/>
      <c r="P22" s="409"/>
      <c r="Q22" s="413" t="s">
        <v>169</v>
      </c>
      <c r="R22" s="414"/>
      <c r="S22" s="414"/>
      <c r="T22" s="414"/>
      <c r="U22" s="414"/>
      <c r="V22" s="415"/>
      <c r="W22" s="464" t="s">
        <v>170</v>
      </c>
      <c r="X22" s="399"/>
      <c r="Y22" s="400"/>
      <c r="Z22" s="407" t="s">
        <v>1</v>
      </c>
      <c r="AA22" s="408"/>
      <c r="AB22" s="408"/>
      <c r="AC22" s="408"/>
      <c r="AD22" s="408"/>
      <c r="AE22" s="408"/>
      <c r="AF22" s="408"/>
      <c r="AG22" s="409"/>
      <c r="AH22" s="425" t="s">
        <v>171</v>
      </c>
      <c r="AI22" s="408"/>
      <c r="AJ22" s="408"/>
      <c r="AK22" s="408"/>
      <c r="AL22" s="409"/>
      <c r="AM22" s="425" t="s">
        <v>172</v>
      </c>
      <c r="AN22" s="426"/>
      <c r="AO22" s="426"/>
      <c r="AP22" s="426"/>
      <c r="AQ22" s="426"/>
      <c r="AR22" s="427"/>
      <c r="AS22" s="413" t="s">
        <v>169</v>
      </c>
      <c r="AT22" s="414"/>
      <c r="AU22" s="414"/>
      <c r="AV22" s="414"/>
      <c r="AW22" s="414"/>
      <c r="AX22" s="431"/>
      <c r="AY22" s="448" t="s">
        <v>173</v>
      </c>
      <c r="AZ22" s="449"/>
      <c r="BA22" s="449"/>
      <c r="BB22" s="449"/>
      <c r="BC22" s="449"/>
      <c r="BD22" s="449"/>
      <c r="BE22" s="449"/>
      <c r="BF22" s="449"/>
      <c r="BG22" s="449"/>
      <c r="BH22" s="449"/>
      <c r="BI22" s="449"/>
      <c r="BJ22" s="449"/>
      <c r="BK22" s="449"/>
      <c r="BL22" s="449"/>
      <c r="BM22" s="450"/>
      <c r="BN22" s="451">
        <v>20259070</v>
      </c>
      <c r="BO22" s="452"/>
      <c r="BP22" s="452"/>
      <c r="BQ22" s="452"/>
      <c r="BR22" s="452"/>
      <c r="BS22" s="452"/>
      <c r="BT22" s="452"/>
      <c r="BU22" s="453"/>
      <c r="BV22" s="451">
        <v>21010135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174</v>
      </c>
      <c r="AZ23" s="437"/>
      <c r="BA23" s="437"/>
      <c r="BB23" s="437"/>
      <c r="BC23" s="437"/>
      <c r="BD23" s="437"/>
      <c r="BE23" s="437"/>
      <c r="BF23" s="437"/>
      <c r="BG23" s="437"/>
      <c r="BH23" s="437"/>
      <c r="BI23" s="437"/>
      <c r="BJ23" s="437"/>
      <c r="BK23" s="437"/>
      <c r="BL23" s="437"/>
      <c r="BM23" s="438"/>
      <c r="BN23" s="422">
        <v>9283716</v>
      </c>
      <c r="BO23" s="423"/>
      <c r="BP23" s="423"/>
      <c r="BQ23" s="423"/>
      <c r="BR23" s="423"/>
      <c r="BS23" s="423"/>
      <c r="BT23" s="423"/>
      <c r="BU23" s="424"/>
      <c r="BV23" s="422">
        <v>9817699</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175</v>
      </c>
      <c r="F24" s="379"/>
      <c r="G24" s="379"/>
      <c r="H24" s="379"/>
      <c r="I24" s="379"/>
      <c r="J24" s="379"/>
      <c r="K24" s="380"/>
      <c r="L24" s="375">
        <v>1</v>
      </c>
      <c r="M24" s="376"/>
      <c r="N24" s="376"/>
      <c r="O24" s="376"/>
      <c r="P24" s="377"/>
      <c r="Q24" s="375">
        <v>8800</v>
      </c>
      <c r="R24" s="376"/>
      <c r="S24" s="376"/>
      <c r="T24" s="376"/>
      <c r="U24" s="376"/>
      <c r="V24" s="377"/>
      <c r="W24" s="465"/>
      <c r="X24" s="402"/>
      <c r="Y24" s="403"/>
      <c r="Z24" s="378" t="s">
        <v>176</v>
      </c>
      <c r="AA24" s="379"/>
      <c r="AB24" s="379"/>
      <c r="AC24" s="379"/>
      <c r="AD24" s="379"/>
      <c r="AE24" s="379"/>
      <c r="AF24" s="379"/>
      <c r="AG24" s="380"/>
      <c r="AH24" s="375">
        <v>326</v>
      </c>
      <c r="AI24" s="376"/>
      <c r="AJ24" s="376"/>
      <c r="AK24" s="376"/>
      <c r="AL24" s="377"/>
      <c r="AM24" s="375">
        <v>1025270</v>
      </c>
      <c r="AN24" s="376"/>
      <c r="AO24" s="376"/>
      <c r="AP24" s="376"/>
      <c r="AQ24" s="376"/>
      <c r="AR24" s="377"/>
      <c r="AS24" s="375">
        <v>3145</v>
      </c>
      <c r="AT24" s="376"/>
      <c r="AU24" s="376"/>
      <c r="AV24" s="376"/>
      <c r="AW24" s="376"/>
      <c r="AX24" s="435"/>
      <c r="AY24" s="395" t="s">
        <v>177</v>
      </c>
      <c r="AZ24" s="396"/>
      <c r="BA24" s="396"/>
      <c r="BB24" s="396"/>
      <c r="BC24" s="396"/>
      <c r="BD24" s="396"/>
      <c r="BE24" s="396"/>
      <c r="BF24" s="396"/>
      <c r="BG24" s="396"/>
      <c r="BH24" s="396"/>
      <c r="BI24" s="396"/>
      <c r="BJ24" s="396"/>
      <c r="BK24" s="396"/>
      <c r="BL24" s="396"/>
      <c r="BM24" s="397"/>
      <c r="BN24" s="422">
        <v>12676125</v>
      </c>
      <c r="BO24" s="423"/>
      <c r="BP24" s="423"/>
      <c r="BQ24" s="423"/>
      <c r="BR24" s="423"/>
      <c r="BS24" s="423"/>
      <c r="BT24" s="423"/>
      <c r="BU24" s="424"/>
      <c r="BV24" s="422">
        <v>13097860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178</v>
      </c>
      <c r="F25" s="379"/>
      <c r="G25" s="379"/>
      <c r="H25" s="379"/>
      <c r="I25" s="379"/>
      <c r="J25" s="379"/>
      <c r="K25" s="380"/>
      <c r="L25" s="375">
        <v>2</v>
      </c>
      <c r="M25" s="376"/>
      <c r="N25" s="376"/>
      <c r="O25" s="376"/>
      <c r="P25" s="377"/>
      <c r="Q25" s="375">
        <v>7040</v>
      </c>
      <c r="R25" s="376"/>
      <c r="S25" s="376"/>
      <c r="T25" s="376"/>
      <c r="U25" s="376"/>
      <c r="V25" s="377"/>
      <c r="W25" s="465"/>
      <c r="X25" s="402"/>
      <c r="Y25" s="403"/>
      <c r="Z25" s="378" t="s">
        <v>179</v>
      </c>
      <c r="AA25" s="379"/>
      <c r="AB25" s="379"/>
      <c r="AC25" s="379"/>
      <c r="AD25" s="379"/>
      <c r="AE25" s="379"/>
      <c r="AF25" s="379"/>
      <c r="AG25" s="380"/>
      <c r="AH25" s="375" t="s">
        <v>148</v>
      </c>
      <c r="AI25" s="376"/>
      <c r="AJ25" s="376"/>
      <c r="AK25" s="376"/>
      <c r="AL25" s="377"/>
      <c r="AM25" s="375" t="s">
        <v>148</v>
      </c>
      <c r="AN25" s="376"/>
      <c r="AO25" s="376"/>
      <c r="AP25" s="376"/>
      <c r="AQ25" s="376"/>
      <c r="AR25" s="377"/>
      <c r="AS25" s="375" t="s">
        <v>180</v>
      </c>
      <c r="AT25" s="376"/>
      <c r="AU25" s="376"/>
      <c r="AV25" s="376"/>
      <c r="AW25" s="376"/>
      <c r="AX25" s="435"/>
      <c r="AY25" s="448" t="s">
        <v>181</v>
      </c>
      <c r="AZ25" s="449"/>
      <c r="BA25" s="449"/>
      <c r="BB25" s="449"/>
      <c r="BC25" s="449"/>
      <c r="BD25" s="449"/>
      <c r="BE25" s="449"/>
      <c r="BF25" s="449"/>
      <c r="BG25" s="449"/>
      <c r="BH25" s="449"/>
      <c r="BI25" s="449"/>
      <c r="BJ25" s="449"/>
      <c r="BK25" s="449"/>
      <c r="BL25" s="449"/>
      <c r="BM25" s="450"/>
      <c r="BN25" s="451">
        <v>2181190</v>
      </c>
      <c r="BO25" s="452"/>
      <c r="BP25" s="452"/>
      <c r="BQ25" s="452"/>
      <c r="BR25" s="452"/>
      <c r="BS25" s="452"/>
      <c r="BT25" s="452"/>
      <c r="BU25" s="453"/>
      <c r="BV25" s="451">
        <v>2737893</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182</v>
      </c>
      <c r="F26" s="379"/>
      <c r="G26" s="379"/>
      <c r="H26" s="379"/>
      <c r="I26" s="379"/>
      <c r="J26" s="379"/>
      <c r="K26" s="380"/>
      <c r="L26" s="375">
        <v>1</v>
      </c>
      <c r="M26" s="376"/>
      <c r="N26" s="376"/>
      <c r="O26" s="376"/>
      <c r="P26" s="377"/>
      <c r="Q26" s="375">
        <v>6330</v>
      </c>
      <c r="R26" s="376"/>
      <c r="S26" s="376"/>
      <c r="T26" s="376"/>
      <c r="U26" s="376"/>
      <c r="V26" s="377"/>
      <c r="W26" s="465"/>
      <c r="X26" s="402"/>
      <c r="Y26" s="403"/>
      <c r="Z26" s="378" t="s">
        <v>183</v>
      </c>
      <c r="AA26" s="433"/>
      <c r="AB26" s="433"/>
      <c r="AC26" s="433"/>
      <c r="AD26" s="433"/>
      <c r="AE26" s="433"/>
      <c r="AF26" s="433"/>
      <c r="AG26" s="434"/>
      <c r="AH26" s="375">
        <v>15</v>
      </c>
      <c r="AI26" s="376"/>
      <c r="AJ26" s="376"/>
      <c r="AK26" s="376"/>
      <c r="AL26" s="377"/>
      <c r="AM26" s="375">
        <v>49800</v>
      </c>
      <c r="AN26" s="376"/>
      <c r="AO26" s="376"/>
      <c r="AP26" s="376"/>
      <c r="AQ26" s="376"/>
      <c r="AR26" s="377"/>
      <c r="AS26" s="375">
        <v>3320</v>
      </c>
      <c r="AT26" s="376"/>
      <c r="AU26" s="376"/>
      <c r="AV26" s="376"/>
      <c r="AW26" s="376"/>
      <c r="AX26" s="435"/>
      <c r="AY26" s="462" t="s">
        <v>184</v>
      </c>
      <c r="AZ26" s="382"/>
      <c r="BA26" s="382"/>
      <c r="BB26" s="382"/>
      <c r="BC26" s="382"/>
      <c r="BD26" s="382"/>
      <c r="BE26" s="382"/>
      <c r="BF26" s="382"/>
      <c r="BG26" s="382"/>
      <c r="BH26" s="382"/>
      <c r="BI26" s="382"/>
      <c r="BJ26" s="382"/>
      <c r="BK26" s="382"/>
      <c r="BL26" s="382"/>
      <c r="BM26" s="463"/>
      <c r="BN26" s="422" t="s">
        <v>180</v>
      </c>
      <c r="BO26" s="423"/>
      <c r="BP26" s="423"/>
      <c r="BQ26" s="423"/>
      <c r="BR26" s="423"/>
      <c r="BS26" s="423"/>
      <c r="BT26" s="423"/>
      <c r="BU26" s="424"/>
      <c r="BV26" s="422" t="s">
        <v>180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185</v>
      </c>
      <c r="F27" s="379"/>
      <c r="G27" s="379"/>
      <c r="H27" s="379"/>
      <c r="I27" s="379"/>
      <c r="J27" s="379"/>
      <c r="K27" s="380"/>
      <c r="L27" s="375">
        <v>1</v>
      </c>
      <c r="M27" s="376"/>
      <c r="N27" s="376"/>
      <c r="O27" s="376"/>
      <c r="P27" s="377"/>
      <c r="Q27" s="375">
        <v>4200</v>
      </c>
      <c r="R27" s="376"/>
      <c r="S27" s="376"/>
      <c r="T27" s="376"/>
      <c r="U27" s="376"/>
      <c r="V27" s="377"/>
      <c r="W27" s="465"/>
      <c r="X27" s="402"/>
      <c r="Y27" s="403"/>
      <c r="Z27" s="378" t="s">
        <v>186</v>
      </c>
      <c r="AA27" s="379"/>
      <c r="AB27" s="379"/>
      <c r="AC27" s="379"/>
      <c r="AD27" s="379"/>
      <c r="AE27" s="379"/>
      <c r="AF27" s="379"/>
      <c r="AG27" s="380"/>
      <c r="AH27" s="375" t="s">
        <v>131</v>
      </c>
      <c r="AI27" s="376"/>
      <c r="AJ27" s="376"/>
      <c r="AK27" s="376"/>
      <c r="AL27" s="377"/>
      <c r="AM27" s="375" t="s">
        <v>130</v>
      </c>
      <c r="AN27" s="376"/>
      <c r="AO27" s="376"/>
      <c r="AP27" s="376"/>
      <c r="AQ27" s="376"/>
      <c r="AR27" s="377"/>
      <c r="AS27" s="375" t="s">
        <v>148</v>
      </c>
      <c r="AT27" s="376"/>
      <c r="AU27" s="376"/>
      <c r="AV27" s="376"/>
      <c r="AW27" s="376"/>
      <c r="AX27" s="435"/>
      <c r="AY27" s="459" t="s">
        <v>187</v>
      </c>
      <c r="AZ27" s="460"/>
      <c r="BA27" s="460"/>
      <c r="BB27" s="460"/>
      <c r="BC27" s="460"/>
      <c r="BD27" s="460"/>
      <c r="BE27" s="460"/>
      <c r="BF27" s="460"/>
      <c r="BG27" s="460"/>
      <c r="BH27" s="460"/>
      <c r="BI27" s="460"/>
      <c r="BJ27" s="460"/>
      <c r="BK27" s="460"/>
      <c r="BL27" s="460"/>
      <c r="BM27" s="461"/>
      <c r="BN27" s="456" t="s">
        <v>180</v>
      </c>
      <c r="BO27" s="457"/>
      <c r="BP27" s="457"/>
      <c r="BQ27" s="457"/>
      <c r="BR27" s="457"/>
      <c r="BS27" s="457"/>
      <c r="BT27" s="457"/>
      <c r="BU27" s="458"/>
      <c r="BV27" s="456" t="s">
        <v>130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188</v>
      </c>
      <c r="F28" s="379"/>
      <c r="G28" s="379"/>
      <c r="H28" s="379"/>
      <c r="I28" s="379"/>
      <c r="J28" s="379"/>
      <c r="K28" s="380"/>
      <c r="L28" s="375">
        <v>1</v>
      </c>
      <c r="M28" s="376"/>
      <c r="N28" s="376"/>
      <c r="O28" s="376"/>
      <c r="P28" s="377"/>
      <c r="Q28" s="375">
        <v>3700</v>
      </c>
      <c r="R28" s="376"/>
      <c r="S28" s="376"/>
      <c r="T28" s="376"/>
      <c r="U28" s="376"/>
      <c r="V28" s="377"/>
      <c r="W28" s="465"/>
      <c r="X28" s="402"/>
      <c r="Y28" s="403"/>
      <c r="Z28" s="378" t="s">
        <v>189</v>
      </c>
      <c r="AA28" s="379"/>
      <c r="AB28" s="379"/>
      <c r="AC28" s="379"/>
      <c r="AD28" s="379"/>
      <c r="AE28" s="379"/>
      <c r="AF28" s="379"/>
      <c r="AG28" s="380"/>
      <c r="AH28" s="375" t="s">
        <v>148</v>
      </c>
      <c r="AI28" s="376"/>
      <c r="AJ28" s="376"/>
      <c r="AK28" s="376"/>
      <c r="AL28" s="377"/>
      <c r="AM28" s="375" t="s">
        <v>130</v>
      </c>
      <c r="AN28" s="376"/>
      <c r="AO28" s="376"/>
      <c r="AP28" s="376"/>
      <c r="AQ28" s="376"/>
      <c r="AR28" s="377"/>
      <c r="AS28" s="375" t="s">
        <v>131</v>
      </c>
      <c r="AT28" s="376"/>
      <c r="AU28" s="376"/>
      <c r="AV28" s="376"/>
      <c r="AW28" s="376"/>
      <c r="AX28" s="435"/>
      <c r="AY28" s="439" t="s">
        <v>190</v>
      </c>
      <c r="AZ28" s="440"/>
      <c r="BA28" s="440"/>
      <c r="BB28" s="441"/>
      <c r="BC28" s="448" t="s">
        <v>48</v>
      </c>
      <c r="BD28" s="449"/>
      <c r="BE28" s="449"/>
      <c r="BF28" s="449"/>
      <c r="BG28" s="449"/>
      <c r="BH28" s="449"/>
      <c r="BI28" s="449"/>
      <c r="BJ28" s="449"/>
      <c r="BK28" s="449"/>
      <c r="BL28" s="449"/>
      <c r="BM28" s="450"/>
      <c r="BN28" s="451">
        <v>3117587</v>
      </c>
      <c r="BO28" s="452"/>
      <c r="BP28" s="452"/>
      <c r="BQ28" s="452"/>
      <c r="BR28" s="452"/>
      <c r="BS28" s="452"/>
      <c r="BT28" s="452"/>
      <c r="BU28" s="453"/>
      <c r="BV28" s="451">
        <v>3006240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191</v>
      </c>
      <c r="F29" s="379"/>
      <c r="G29" s="379"/>
      <c r="H29" s="379"/>
      <c r="I29" s="379"/>
      <c r="J29" s="379"/>
      <c r="K29" s="380"/>
      <c r="L29" s="375">
        <v>18</v>
      </c>
      <c r="M29" s="376"/>
      <c r="N29" s="376"/>
      <c r="O29" s="376"/>
      <c r="P29" s="377"/>
      <c r="Q29" s="375">
        <v>3400</v>
      </c>
      <c r="R29" s="376"/>
      <c r="S29" s="376"/>
      <c r="T29" s="376"/>
      <c r="U29" s="376"/>
      <c r="V29" s="377"/>
      <c r="W29" s="466"/>
      <c r="X29" s="467"/>
      <c r="Y29" s="468"/>
      <c r="Z29" s="378" t="s">
        <v>192</v>
      </c>
      <c r="AA29" s="379"/>
      <c r="AB29" s="379"/>
      <c r="AC29" s="379"/>
      <c r="AD29" s="379"/>
      <c r="AE29" s="379"/>
      <c r="AF29" s="379"/>
      <c r="AG29" s="380"/>
      <c r="AH29" s="375">
        <v>326</v>
      </c>
      <c r="AI29" s="376"/>
      <c r="AJ29" s="376"/>
      <c r="AK29" s="376"/>
      <c r="AL29" s="377"/>
      <c r="AM29" s="375">
        <v>1025270</v>
      </c>
      <c r="AN29" s="376"/>
      <c r="AO29" s="376"/>
      <c r="AP29" s="376"/>
      <c r="AQ29" s="376"/>
      <c r="AR29" s="377"/>
      <c r="AS29" s="375">
        <v>3145</v>
      </c>
      <c r="AT29" s="376"/>
      <c r="AU29" s="376"/>
      <c r="AV29" s="376"/>
      <c r="AW29" s="376"/>
      <c r="AX29" s="435"/>
      <c r="AY29" s="442"/>
      <c r="AZ29" s="443"/>
      <c r="BA29" s="443"/>
      <c r="BB29" s="444"/>
      <c r="BC29" s="436" t="s">
        <v>193</v>
      </c>
      <c r="BD29" s="437"/>
      <c r="BE29" s="437"/>
      <c r="BF29" s="437"/>
      <c r="BG29" s="437"/>
      <c r="BH29" s="437"/>
      <c r="BI29" s="437"/>
      <c r="BJ29" s="437"/>
      <c r="BK29" s="437"/>
      <c r="BL29" s="437"/>
      <c r="BM29" s="438"/>
      <c r="BN29" s="422">
        <v>2750287</v>
      </c>
      <c r="BO29" s="423"/>
      <c r="BP29" s="423"/>
      <c r="BQ29" s="423"/>
      <c r="BR29" s="423"/>
      <c r="BS29" s="423"/>
      <c r="BT29" s="423"/>
      <c r="BU29" s="424"/>
      <c r="BV29" s="422">
        <v>2612646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194</v>
      </c>
      <c r="X30" s="390"/>
      <c r="Y30" s="390"/>
      <c r="Z30" s="390"/>
      <c r="AA30" s="390"/>
      <c r="AB30" s="390"/>
      <c r="AC30" s="390"/>
      <c r="AD30" s="390"/>
      <c r="AE30" s="390"/>
      <c r="AF30" s="390"/>
      <c r="AG30" s="391"/>
      <c r="AH30" s="392">
        <v>99.2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8208882</v>
      </c>
      <c r="BO30" s="457"/>
      <c r="BP30" s="457"/>
      <c r="BQ30" s="457"/>
      <c r="BR30" s="457"/>
      <c r="BS30" s="457"/>
      <c r="BT30" s="457"/>
      <c r="BU30" s="458"/>
      <c r="BV30" s="456">
        <v>8005679</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195</v>
      </c>
      <c r="D32" s="381"/>
      <c r="E32" s="381"/>
      <c r="F32" s="381"/>
      <c r="G32" s="381"/>
      <c r="H32" s="381"/>
      <c r="I32" s="381"/>
      <c r="J32" s="381"/>
      <c r="K32" s="381"/>
      <c r="L32" s="381"/>
      <c r="M32" s="381"/>
      <c r="N32" s="381"/>
      <c r="O32" s="381"/>
      <c r="P32" s="381"/>
      <c r="Q32" s="381"/>
      <c r="R32" s="381"/>
      <c r="S32" s="381"/>
      <c r="U32" s="382" t="s">
        <v>196</v>
      </c>
      <c r="V32" s="382"/>
      <c r="W32" s="382"/>
      <c r="X32" s="382"/>
      <c r="Y32" s="382"/>
      <c r="Z32" s="382"/>
      <c r="AA32" s="382"/>
      <c r="AB32" s="382"/>
      <c r="AC32" s="382"/>
      <c r="AD32" s="382"/>
      <c r="AE32" s="382"/>
      <c r="AF32" s="382"/>
      <c r="AG32" s="382"/>
      <c r="AH32" s="382"/>
      <c r="AI32" s="382"/>
      <c r="AJ32" s="382"/>
      <c r="AK32" s="382"/>
      <c r="AM32" s="382" t="s">
        <v>197</v>
      </c>
      <c r="AN32" s="382"/>
      <c r="AO32" s="382"/>
      <c r="AP32" s="382"/>
      <c r="AQ32" s="382"/>
      <c r="AR32" s="382"/>
      <c r="AS32" s="382"/>
      <c r="AT32" s="382"/>
      <c r="AU32" s="382"/>
      <c r="AV32" s="382"/>
      <c r="AW32" s="382"/>
      <c r="AX32" s="382"/>
      <c r="AY32" s="382"/>
      <c r="AZ32" s="382"/>
      <c r="BA32" s="382"/>
      <c r="BB32" s="382"/>
      <c r="BC32" s="382"/>
      <c r="BE32" s="382" t="s">
        <v>198</v>
      </c>
      <c r="BF32" s="382"/>
      <c r="BG32" s="382"/>
      <c r="BH32" s="382"/>
      <c r="BI32" s="382"/>
      <c r="BJ32" s="382"/>
      <c r="BK32" s="382"/>
      <c r="BL32" s="382"/>
      <c r="BM32" s="382"/>
      <c r="BN32" s="382"/>
      <c r="BO32" s="382"/>
      <c r="BP32" s="382"/>
      <c r="BQ32" s="382"/>
      <c r="BR32" s="382"/>
      <c r="BS32" s="382"/>
      <c r="BT32" s="382"/>
      <c r="BU32" s="382"/>
      <c r="BW32" s="382" t="s">
        <v>199</v>
      </c>
      <c r="BX32" s="382"/>
      <c r="BY32" s="382"/>
      <c r="BZ32" s="382"/>
      <c r="CA32" s="382"/>
      <c r="CB32" s="382"/>
      <c r="CC32" s="382"/>
      <c r="CD32" s="382"/>
      <c r="CE32" s="382"/>
      <c r="CF32" s="382"/>
      <c r="CG32" s="382"/>
      <c r="CH32" s="382"/>
      <c r="CI32" s="382"/>
      <c r="CJ32" s="382"/>
      <c r="CK32" s="382"/>
      <c r="CL32" s="382"/>
      <c r="CM32" s="382"/>
      <c r="CO32" s="382" t="s">
        <v>200</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201</v>
      </c>
      <c r="D33" s="374"/>
      <c r="E33" s="373" t="s">
        <v>202</v>
      </c>
      <c r="F33" s="373"/>
      <c r="G33" s="373"/>
      <c r="H33" s="373"/>
      <c r="I33" s="373"/>
      <c r="J33" s="373"/>
      <c r="K33" s="373"/>
      <c r="L33" s="373"/>
      <c r="M33" s="373"/>
      <c r="N33" s="373"/>
      <c r="O33" s="373"/>
      <c r="P33" s="373"/>
      <c r="Q33" s="373"/>
      <c r="R33" s="373"/>
      <c r="S33" s="373"/>
      <c r="T33" s="203"/>
      <c r="U33" s="374" t="s">
        <v>203</v>
      </c>
      <c r="V33" s="374"/>
      <c r="W33" s="373" t="s">
        <v>204</v>
      </c>
      <c r="X33" s="373"/>
      <c r="Y33" s="373"/>
      <c r="Z33" s="373"/>
      <c r="AA33" s="373"/>
      <c r="AB33" s="373"/>
      <c r="AC33" s="373"/>
      <c r="AD33" s="373"/>
      <c r="AE33" s="373"/>
      <c r="AF33" s="373"/>
      <c r="AG33" s="373"/>
      <c r="AH33" s="373"/>
      <c r="AI33" s="373"/>
      <c r="AJ33" s="373"/>
      <c r="AK33" s="373"/>
      <c r="AL33" s="203"/>
      <c r="AM33" s="374" t="s">
        <v>205</v>
      </c>
      <c r="AN33" s="374"/>
      <c r="AO33" s="373" t="s">
        <v>206</v>
      </c>
      <c r="AP33" s="373"/>
      <c r="AQ33" s="373"/>
      <c r="AR33" s="373"/>
      <c r="AS33" s="373"/>
      <c r="AT33" s="373"/>
      <c r="AU33" s="373"/>
      <c r="AV33" s="373"/>
      <c r="AW33" s="373"/>
      <c r="AX33" s="373"/>
      <c r="AY33" s="373"/>
      <c r="AZ33" s="373"/>
      <c r="BA33" s="373"/>
      <c r="BB33" s="373"/>
      <c r="BC33" s="373"/>
      <c r="BD33" s="204"/>
      <c r="BE33" s="373" t="s">
        <v>207</v>
      </c>
      <c r="BF33" s="373"/>
      <c r="BG33" s="373" t="s">
        <v>208</v>
      </c>
      <c r="BH33" s="373"/>
      <c r="BI33" s="373"/>
      <c r="BJ33" s="373"/>
      <c r="BK33" s="373"/>
      <c r="BL33" s="373"/>
      <c r="BM33" s="373"/>
      <c r="BN33" s="373"/>
      <c r="BO33" s="373"/>
      <c r="BP33" s="373"/>
      <c r="BQ33" s="373"/>
      <c r="BR33" s="373"/>
      <c r="BS33" s="373"/>
      <c r="BT33" s="373"/>
      <c r="BU33" s="373"/>
      <c r="BV33" s="204"/>
      <c r="BW33" s="374" t="s">
        <v>207</v>
      </c>
      <c r="BX33" s="374"/>
      <c r="BY33" s="373" t="s">
        <v>209</v>
      </c>
      <c r="BZ33" s="373"/>
      <c r="CA33" s="373"/>
      <c r="CB33" s="373"/>
      <c r="CC33" s="373"/>
      <c r="CD33" s="373"/>
      <c r="CE33" s="373"/>
      <c r="CF33" s="373"/>
      <c r="CG33" s="373"/>
      <c r="CH33" s="373"/>
      <c r="CI33" s="373"/>
      <c r="CJ33" s="373"/>
      <c r="CK33" s="373"/>
      <c r="CL33" s="373"/>
      <c r="CM33" s="373"/>
      <c r="CN33" s="203"/>
      <c r="CO33" s="374" t="s">
        <v>210</v>
      </c>
      <c r="CP33" s="374"/>
      <c r="CQ33" s="373" t="s">
        <v>211</v>
      </c>
      <c r="CR33" s="373"/>
      <c r="CS33" s="373"/>
      <c r="CT33" s="373"/>
      <c r="CU33" s="373"/>
      <c r="CV33" s="373"/>
      <c r="CW33" s="373"/>
      <c r="CX33" s="373"/>
      <c r="CY33" s="373"/>
      <c r="CZ33" s="373"/>
      <c r="DA33" s="373"/>
      <c r="DB33" s="373"/>
      <c r="DC33" s="373"/>
      <c r="DD33" s="373"/>
      <c r="DE33" s="373"/>
      <c r="DF33" s="203"/>
      <c r="DG33" s="372" t="s">
        <v>212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7</v>
      </c>
      <c r="BF34" s="370"/>
      <c r="BG34" s="371" t="str">
        <f>IF('各会計、関係団体の財政状況及び健全化判断比率'!B32="","",'各会計、関係団体の財政状況及び健全化判断比率'!B32)</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徳島県後期高齢者医療広域連合（一般会計）</v>
      </c>
      <c r="BZ34" s="371"/>
      <c r="CA34" s="371"/>
      <c r="CB34" s="371"/>
      <c r="CC34" s="371"/>
      <c r="CD34" s="371"/>
      <c r="CE34" s="371"/>
      <c r="CF34" s="371"/>
      <c r="CG34" s="371"/>
      <c r="CH34" s="371"/>
      <c r="CI34" s="371"/>
      <c r="CJ34" s="371"/>
      <c r="CK34" s="371"/>
      <c r="CL34" s="371"/>
      <c r="CM34" s="371"/>
      <c r="CN34" s="178"/>
      <c r="CO34" s="370">
        <f>IF(CQ34="","",MAX(C34:D43,U34:V43,AM34:AN43,BE34:BF43,BW34:BX43)+1)</f>
        <v>18</v>
      </c>
      <c r="CP34" s="370"/>
      <c r="CQ34" s="371" t="str">
        <f>IF('各会計、関係団体の財政状況及び健全化判断比率'!BS7="","",'各会計、関係団体の財政状況及び健全化判断比率'!BS7)</f>
        <v>御所リゾート</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住宅新築資金等貸付事業特別会計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徳島県後期高齢者医療広域連合（後期高齢者医療事業会計）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阿北特別養護老人ホーム組合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中央広域環境施設組合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阿北環境整備組合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徳島県市町村総合事務組合（一般会計）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徳島県市町村総合事務組合（滞納整理機構特別会計）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15</v>
      </c>
      <c r="BX41" s="370"/>
      <c r="BY41" s="371" t="str">
        <f>IF('各会計、関係団体の財政状況及び健全化判断比率'!B75="","",'各会計、関係団体の財政状況及び健全化判断比率'!B75)</f>
        <v>徳島県市町村議会議員公務災害補償等組合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16</v>
      </c>
      <c r="BX42" s="370"/>
      <c r="BY42" s="371" t="str">
        <f>IF('各会計、関係団体の財政状況及び健全化判断比率'!B76="","",'各会計、関係団体の財政状況及び健全化判断比率'!B76)</f>
        <v>徳島中央広域連合（一般会計）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17</v>
      </c>
      <c r="BX43" s="370"/>
      <c r="BY43" s="371" t="str">
        <f>IF('各会計、関係団体の財政状況及び健全化判断比率'!B77="","",'各会計、関係団体の財政状況及び健全化判断比率'!B77)</f>
        <v>徳島中央広域連合（中央地区広域振興事業特別会計）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367" t="s">
        <v>214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220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544</v>
      </c>
    </row>
    <row r="54" spans="5:113" x14ac:dyDescent="0.15"/>
    <row r="55" spans="5:113" x14ac:dyDescent="0.15"/>
    <row r="56" spans="5:113" x14ac:dyDescent="0.15"/>
  </sheetData>
  <sheetProtection algorithmName="SHA-512" hashValue="DyOU+M9KIwcWO+yDmdE/9KkL64tEHSvt3pfPPd0rKW0ydxSag7vuUZa2JfCKgW1zGZVHRaN4oHWvR6gMxQ2yWQ==" saltValue="3v5jJMriMVE1tnhaa+Vuq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490</v>
      </c>
      <c r="G33" s="29" t="s">
        <v>491</v>
      </c>
      <c r="H33" s="29" t="s">
        <v>492</v>
      </c>
      <c r="I33" s="29" t="s">
        <v>493</v>
      </c>
      <c r="J33" s="30" t="s">
        <v>494</v>
      </c>
      <c r="K33" s="22"/>
      <c r="L33" s="22"/>
      <c r="M33" s="22"/>
      <c r="N33" s="22"/>
      <c r="O33" s="22"/>
      <c r="P33" s="22"/>
    </row>
    <row r="34" spans="1:16" ht="39" customHeight="1" x14ac:dyDescent="0.15">
      <c r="A34" s="22"/>
      <c r="B34" s="31"/>
      <c r="C34" s="1179" t="s">
        <v>499</v>
      </c>
      <c r="D34" s="1179"/>
      <c r="E34" s="1180"/>
      <c r="F34" s="32">
        <v>10.77</v>
      </c>
      <c r="G34" s="33">
        <v>11.84</v>
      </c>
      <c r="H34" s="33">
        <v>12.88</v>
      </c>
      <c r="I34" s="33">
        <v>15.19</v>
      </c>
      <c r="J34" s="34">
        <v>15.4</v>
      </c>
      <c r="K34" s="22"/>
      <c r="L34" s="22"/>
      <c r="M34" s="22"/>
      <c r="N34" s="22"/>
      <c r="O34" s="22"/>
      <c r="P34" s="22"/>
    </row>
    <row r="35" spans="1:16" ht="39" customHeight="1" x14ac:dyDescent="0.15">
      <c r="A35" s="22"/>
      <c r="B35" s="35"/>
      <c r="C35" s="1173" t="s">
        <v>500</v>
      </c>
      <c r="D35" s="1174"/>
      <c r="E35" s="1175"/>
      <c r="F35" s="36">
        <v>4.2699999999999996</v>
      </c>
      <c r="G35" s="37">
        <v>4.2</v>
      </c>
      <c r="H35" s="37">
        <v>3.64</v>
      </c>
      <c r="I35" s="37">
        <v>4.34</v>
      </c>
      <c r="J35" s="38">
        <v>7.29</v>
      </c>
      <c r="K35" s="22"/>
      <c r="L35" s="22"/>
      <c r="M35" s="22"/>
      <c r="N35" s="22"/>
      <c r="O35" s="22"/>
      <c r="P35" s="22"/>
    </row>
    <row r="36" spans="1:16" ht="39" customHeight="1" x14ac:dyDescent="0.15">
      <c r="A36" s="22"/>
      <c r="B36" s="35"/>
      <c r="C36" s="1173" t="s">
        <v>501</v>
      </c>
      <c r="D36" s="1174"/>
      <c r="E36" s="1175"/>
      <c r="F36" s="36">
        <v>1.29</v>
      </c>
      <c r="G36" s="37">
        <v>1.1299999999999999</v>
      </c>
      <c r="H36" s="37">
        <v>1.27</v>
      </c>
      <c r="I36" s="37">
        <v>1.44</v>
      </c>
      <c r="J36" s="38">
        <v>1.7</v>
      </c>
      <c r="K36" s="22"/>
      <c r="L36" s="22"/>
      <c r="M36" s="22"/>
      <c r="N36" s="22"/>
      <c r="O36" s="22"/>
      <c r="P36" s="22"/>
    </row>
    <row r="37" spans="1:16" ht="39" customHeight="1" x14ac:dyDescent="0.15">
      <c r="A37" s="22"/>
      <c r="B37" s="35"/>
      <c r="C37" s="1173" t="s">
        <v>502</v>
      </c>
      <c r="D37" s="1174"/>
      <c r="E37" s="1175"/>
      <c r="F37" s="36">
        <v>0.54</v>
      </c>
      <c r="G37" s="37">
        <v>0.98</v>
      </c>
      <c r="H37" s="37">
        <v>0.35</v>
      </c>
      <c r="I37" s="37">
        <v>0.56000000000000005</v>
      </c>
      <c r="J37" s="38">
        <v>1.1599999999999999</v>
      </c>
      <c r="K37" s="22"/>
      <c r="L37" s="22"/>
      <c r="M37" s="22"/>
      <c r="N37" s="22"/>
      <c r="O37" s="22"/>
      <c r="P37" s="22"/>
    </row>
    <row r="38" spans="1:16" ht="39" customHeight="1" x14ac:dyDescent="0.15">
      <c r="A38" s="22"/>
      <c r="B38" s="35"/>
      <c r="C38" s="1173" t="s">
        <v>503</v>
      </c>
      <c r="D38" s="1174"/>
      <c r="E38" s="1175"/>
      <c r="F38" s="36">
        <v>0.05</v>
      </c>
      <c r="G38" s="37">
        <v>0.06</v>
      </c>
      <c r="H38" s="37">
        <v>0.05</v>
      </c>
      <c r="I38" s="37">
        <v>0.06</v>
      </c>
      <c r="J38" s="38">
        <v>0.09</v>
      </c>
      <c r="K38" s="22"/>
      <c r="L38" s="22"/>
      <c r="M38" s="22"/>
      <c r="N38" s="22"/>
      <c r="O38" s="22"/>
      <c r="P38" s="22"/>
    </row>
    <row r="39" spans="1:16" ht="39" customHeight="1" x14ac:dyDescent="0.15">
      <c r="A39" s="22"/>
      <c r="B39" s="35"/>
      <c r="C39" s="1173" t="s">
        <v>504</v>
      </c>
      <c r="D39" s="1174"/>
      <c r="E39" s="1175"/>
      <c r="F39" s="36">
        <v>0.03</v>
      </c>
      <c r="G39" s="37">
        <v>0</v>
      </c>
      <c r="H39" s="37">
        <v>0.01</v>
      </c>
      <c r="I39" s="37">
        <v>0.01</v>
      </c>
      <c r="J39" s="38">
        <v>0.01</v>
      </c>
      <c r="K39" s="22"/>
      <c r="L39" s="22"/>
      <c r="M39" s="22"/>
      <c r="N39" s="22"/>
      <c r="O39" s="22"/>
      <c r="P39" s="22"/>
    </row>
    <row r="40" spans="1:16" ht="39" customHeight="1" x14ac:dyDescent="0.15">
      <c r="A40" s="22"/>
      <c r="B40" s="35"/>
      <c r="C40" s="1173" t="s">
        <v>505</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506</v>
      </c>
      <c r="D42" s="1174"/>
      <c r="E42" s="1175"/>
      <c r="F42" s="36" t="s">
        <v>448</v>
      </c>
      <c r="G42" s="37" t="s">
        <v>448</v>
      </c>
      <c r="H42" s="37" t="s">
        <v>448</v>
      </c>
      <c r="I42" s="37" t="s">
        <v>448</v>
      </c>
      <c r="J42" s="38" t="s">
        <v>448</v>
      </c>
      <c r="K42" s="22"/>
      <c r="L42" s="22"/>
      <c r="M42" s="22"/>
      <c r="N42" s="22"/>
      <c r="O42" s="22"/>
      <c r="P42" s="22"/>
    </row>
    <row r="43" spans="1:16" ht="39" customHeight="1" thickBot="1" x14ac:dyDescent="0.2">
      <c r="A43" s="22"/>
      <c r="B43" s="40"/>
      <c r="C43" s="1176" t="s">
        <v>507</v>
      </c>
      <c r="D43" s="1177"/>
      <c r="E43" s="1178"/>
      <c r="F43" s="41">
        <v>0</v>
      </c>
      <c r="G43" s="42">
        <v>0</v>
      </c>
      <c r="H43" s="42" t="s">
        <v>448</v>
      </c>
      <c r="I43" s="42" t="s">
        <v>448</v>
      </c>
      <c r="J43" s="43" t="s">
        <v>448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GiDkmsP8bB8OM4WwocK5XmTtdhlk7Gh9pJc2ABKuP9lGU9ag+OXKq7kSC/S+wSWWBNTGAgJVo/cKPUk6kxyPw==" saltValue="JrbuKwPoP2RxfpHoD+vn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490</v>
      </c>
      <c r="L44" s="56" t="s">
        <v>491</v>
      </c>
      <c r="M44" s="56" t="s">
        <v>492</v>
      </c>
      <c r="N44" s="56" t="s">
        <v>493</v>
      </c>
      <c r="O44" s="57" t="s">
        <v>494</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2713</v>
      </c>
      <c r="L45" s="60">
        <v>2683</v>
      </c>
      <c r="M45" s="60">
        <v>2634</v>
      </c>
      <c r="N45" s="60">
        <v>2401</v>
      </c>
      <c r="O45" s="61">
        <v>2437</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448</v>
      </c>
      <c r="L46" s="64" t="s">
        <v>448</v>
      </c>
      <c r="M46" s="64" t="s">
        <v>448</v>
      </c>
      <c r="N46" s="64" t="s">
        <v>448</v>
      </c>
      <c r="O46" s="65" t="s">
        <v>448</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448</v>
      </c>
      <c r="L47" s="64" t="s">
        <v>448</v>
      </c>
      <c r="M47" s="64" t="s">
        <v>448</v>
      </c>
      <c r="N47" s="64" t="s">
        <v>448</v>
      </c>
      <c r="O47" s="65" t="s">
        <v>448</v>
      </c>
      <c r="P47" s="48"/>
      <c r="Q47" s="48"/>
      <c r="R47" s="48"/>
      <c r="S47" s="48"/>
      <c r="T47" s="48"/>
      <c r="U47" s="48"/>
    </row>
    <row r="48" spans="1:21" ht="30.75" customHeight="1" x14ac:dyDescent="0.15">
      <c r="A48" s="48"/>
      <c r="B48" s="1201"/>
      <c r="C48" s="1202"/>
      <c r="D48" s="62"/>
      <c r="E48" s="1183" t="s">
        <v>15</v>
      </c>
      <c r="F48" s="1183"/>
      <c r="G48" s="1183"/>
      <c r="H48" s="1183"/>
      <c r="I48" s="1183"/>
      <c r="J48" s="1184"/>
      <c r="K48" s="63">
        <v>81</v>
      </c>
      <c r="L48" s="64">
        <v>82</v>
      </c>
      <c r="M48" s="64">
        <v>82</v>
      </c>
      <c r="N48" s="64">
        <v>82</v>
      </c>
      <c r="O48" s="65">
        <v>79</v>
      </c>
      <c r="P48" s="48"/>
      <c r="Q48" s="48"/>
      <c r="R48" s="48"/>
      <c r="S48" s="48"/>
      <c r="T48" s="48"/>
      <c r="U48" s="48"/>
    </row>
    <row r="49" spans="1:21" ht="30.75" customHeight="1" x14ac:dyDescent="0.15">
      <c r="A49" s="48"/>
      <c r="B49" s="1201"/>
      <c r="C49" s="1202"/>
      <c r="D49" s="62"/>
      <c r="E49" s="1183" t="s">
        <v>16</v>
      </c>
      <c r="F49" s="1183"/>
      <c r="G49" s="1183"/>
      <c r="H49" s="1183"/>
      <c r="I49" s="1183"/>
      <c r="J49" s="1184"/>
      <c r="K49" s="63">
        <v>244</v>
      </c>
      <c r="L49" s="64">
        <v>245</v>
      </c>
      <c r="M49" s="64">
        <v>173</v>
      </c>
      <c r="N49" s="64">
        <v>9</v>
      </c>
      <c r="O49" s="65">
        <v>14</v>
      </c>
      <c r="P49" s="48"/>
      <c r="Q49" s="48"/>
      <c r="R49" s="48"/>
      <c r="S49" s="48"/>
      <c r="T49" s="48"/>
      <c r="U49" s="48"/>
    </row>
    <row r="50" spans="1:21" ht="30.75" customHeight="1" x14ac:dyDescent="0.15">
      <c r="A50" s="48"/>
      <c r="B50" s="1201"/>
      <c r="C50" s="1202"/>
      <c r="D50" s="62"/>
      <c r="E50" s="1183" t="s">
        <v>17</v>
      </c>
      <c r="F50" s="1183"/>
      <c r="G50" s="1183"/>
      <c r="H50" s="1183"/>
      <c r="I50" s="1183"/>
      <c r="J50" s="1184"/>
      <c r="K50" s="63">
        <v>57</v>
      </c>
      <c r="L50" s="64">
        <v>49</v>
      </c>
      <c r="M50" s="64">
        <v>42</v>
      </c>
      <c r="N50" s="64">
        <v>35</v>
      </c>
      <c r="O50" s="65">
        <v>24</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448</v>
      </c>
      <c r="L51" s="64" t="s">
        <v>448</v>
      </c>
      <c r="M51" s="64" t="s">
        <v>448</v>
      </c>
      <c r="N51" s="64" t="s">
        <v>448</v>
      </c>
      <c r="O51" s="65" t="s">
        <v>448</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2269</v>
      </c>
      <c r="L52" s="64">
        <v>2218</v>
      </c>
      <c r="M52" s="64">
        <v>2033</v>
      </c>
      <c r="N52" s="64">
        <v>1802</v>
      </c>
      <c r="O52" s="65">
        <v>1780</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826</v>
      </c>
      <c r="L53" s="69">
        <v>841</v>
      </c>
      <c r="M53" s="69">
        <v>898</v>
      </c>
      <c r="N53" s="69">
        <v>725</v>
      </c>
      <c r="O53" s="70">
        <v>774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508</v>
      </c>
      <c r="P55" s="48"/>
      <c r="Q55" s="48"/>
      <c r="R55" s="48"/>
      <c r="S55" s="48"/>
      <c r="T55" s="48"/>
      <c r="U55" s="48"/>
    </row>
    <row r="56" spans="1:21" ht="31.5" customHeight="1" thickBot="1" x14ac:dyDescent="0.2">
      <c r="A56" s="48"/>
      <c r="B56" s="76"/>
      <c r="C56" s="77"/>
      <c r="D56" s="77"/>
      <c r="E56" s="78"/>
      <c r="F56" s="78"/>
      <c r="G56" s="78"/>
      <c r="H56" s="78"/>
      <c r="I56" s="78"/>
      <c r="J56" s="79" t="s">
        <v>2</v>
      </c>
      <c r="K56" s="80" t="s">
        <v>509</v>
      </c>
      <c r="L56" s="81" t="s">
        <v>510</v>
      </c>
      <c r="M56" s="81" t="s">
        <v>511</v>
      </c>
      <c r="N56" s="81" t="s">
        <v>512</v>
      </c>
      <c r="O56" s="82" t="s">
        <v>513</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Mg8J7ZTR7/N+4rHZgXsKNjW21YuGqqiIysW+PcgkBDCq+7ZfZ4RYWyBSnait9RXvv8XgOINsr8yFUnqHlXryg==" saltValue="PbnC4tiL9A34skZJLeXM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490</v>
      </c>
      <c r="J40" s="100" t="s">
        <v>491</v>
      </c>
      <c r="K40" s="100" t="s">
        <v>492</v>
      </c>
      <c r="L40" s="100" t="s">
        <v>493</v>
      </c>
      <c r="M40" s="101" t="s">
        <v>494</v>
      </c>
    </row>
    <row r="41" spans="2:13" ht="27.75" customHeight="1" x14ac:dyDescent="0.15">
      <c r="B41" s="1219" t="s">
        <v>30</v>
      </c>
      <c r="C41" s="1220"/>
      <c r="D41" s="102"/>
      <c r="E41" s="1221" t="s">
        <v>31</v>
      </c>
      <c r="F41" s="1221"/>
      <c r="G41" s="1221"/>
      <c r="H41" s="1222"/>
      <c r="I41" s="351">
        <v>21817</v>
      </c>
      <c r="J41" s="352">
        <v>20565</v>
      </c>
      <c r="K41" s="352">
        <v>21188</v>
      </c>
      <c r="L41" s="352">
        <v>21010</v>
      </c>
      <c r="M41" s="353">
        <v>20259</v>
      </c>
    </row>
    <row r="42" spans="2:13" ht="27.75" customHeight="1" x14ac:dyDescent="0.15">
      <c r="B42" s="1209"/>
      <c r="C42" s="1210"/>
      <c r="D42" s="103"/>
      <c r="E42" s="1213" t="s">
        <v>32</v>
      </c>
      <c r="F42" s="1213"/>
      <c r="G42" s="1213"/>
      <c r="H42" s="1214"/>
      <c r="I42" s="354">
        <v>187</v>
      </c>
      <c r="J42" s="355">
        <v>143</v>
      </c>
      <c r="K42" s="355">
        <v>104</v>
      </c>
      <c r="L42" s="355">
        <v>71</v>
      </c>
      <c r="M42" s="356">
        <v>48</v>
      </c>
    </row>
    <row r="43" spans="2:13" ht="27.75" customHeight="1" x14ac:dyDescent="0.15">
      <c r="B43" s="1209"/>
      <c r="C43" s="1210"/>
      <c r="D43" s="103"/>
      <c r="E43" s="1213" t="s">
        <v>33</v>
      </c>
      <c r="F43" s="1213"/>
      <c r="G43" s="1213"/>
      <c r="H43" s="1214"/>
      <c r="I43" s="354">
        <v>640</v>
      </c>
      <c r="J43" s="355">
        <v>580</v>
      </c>
      <c r="K43" s="355">
        <v>537</v>
      </c>
      <c r="L43" s="355">
        <v>449</v>
      </c>
      <c r="M43" s="356">
        <v>399</v>
      </c>
    </row>
    <row r="44" spans="2:13" ht="27.75" customHeight="1" x14ac:dyDescent="0.15">
      <c r="B44" s="1209"/>
      <c r="C44" s="1210"/>
      <c r="D44" s="103"/>
      <c r="E44" s="1213" t="s">
        <v>34</v>
      </c>
      <c r="F44" s="1213"/>
      <c r="G44" s="1213"/>
      <c r="H44" s="1214"/>
      <c r="I44" s="354">
        <v>500</v>
      </c>
      <c r="J44" s="355">
        <v>271</v>
      </c>
      <c r="K44" s="355">
        <v>133</v>
      </c>
      <c r="L44" s="355">
        <v>267</v>
      </c>
      <c r="M44" s="356">
        <v>292</v>
      </c>
    </row>
    <row r="45" spans="2:13" ht="27.75" customHeight="1" x14ac:dyDescent="0.15">
      <c r="B45" s="1209"/>
      <c r="C45" s="1210"/>
      <c r="D45" s="103"/>
      <c r="E45" s="1213" t="s">
        <v>35</v>
      </c>
      <c r="F45" s="1213"/>
      <c r="G45" s="1213"/>
      <c r="H45" s="1214"/>
      <c r="I45" s="354">
        <v>3079</v>
      </c>
      <c r="J45" s="355">
        <v>2893</v>
      </c>
      <c r="K45" s="355">
        <v>2811</v>
      </c>
      <c r="L45" s="355">
        <v>2692</v>
      </c>
      <c r="M45" s="356">
        <v>2799</v>
      </c>
    </row>
    <row r="46" spans="2:13" ht="27.75" customHeight="1" x14ac:dyDescent="0.15">
      <c r="B46" s="1209"/>
      <c r="C46" s="1210"/>
      <c r="D46" s="104"/>
      <c r="E46" s="1213" t="s">
        <v>36</v>
      </c>
      <c r="F46" s="1213"/>
      <c r="G46" s="1213"/>
      <c r="H46" s="1214"/>
      <c r="I46" s="354" t="s">
        <v>448</v>
      </c>
      <c r="J46" s="355" t="s">
        <v>448</v>
      </c>
      <c r="K46" s="355" t="s">
        <v>448</v>
      </c>
      <c r="L46" s="355" t="s">
        <v>448</v>
      </c>
      <c r="M46" s="356" t="s">
        <v>448</v>
      </c>
    </row>
    <row r="47" spans="2:13" ht="27.75" customHeight="1" x14ac:dyDescent="0.15">
      <c r="B47" s="1209"/>
      <c r="C47" s="1210"/>
      <c r="D47" s="105"/>
      <c r="E47" s="1223" t="s">
        <v>37</v>
      </c>
      <c r="F47" s="1224"/>
      <c r="G47" s="1224"/>
      <c r="H47" s="1225"/>
      <c r="I47" s="354" t="s">
        <v>448</v>
      </c>
      <c r="J47" s="355" t="s">
        <v>448</v>
      </c>
      <c r="K47" s="355" t="s">
        <v>448</v>
      </c>
      <c r="L47" s="355" t="s">
        <v>448</v>
      </c>
      <c r="M47" s="356" t="s">
        <v>448</v>
      </c>
    </row>
    <row r="48" spans="2:13" ht="27.75" customHeight="1" x14ac:dyDescent="0.15">
      <c r="B48" s="1209"/>
      <c r="C48" s="1210"/>
      <c r="D48" s="103"/>
      <c r="E48" s="1213" t="s">
        <v>38</v>
      </c>
      <c r="F48" s="1213"/>
      <c r="G48" s="1213"/>
      <c r="H48" s="1214"/>
      <c r="I48" s="354" t="s">
        <v>448</v>
      </c>
      <c r="J48" s="355" t="s">
        <v>448</v>
      </c>
      <c r="K48" s="355" t="s">
        <v>448</v>
      </c>
      <c r="L48" s="355" t="s">
        <v>448</v>
      </c>
      <c r="M48" s="356" t="s">
        <v>448</v>
      </c>
    </row>
    <row r="49" spans="2:13" ht="27.75" customHeight="1" x14ac:dyDescent="0.15">
      <c r="B49" s="1211"/>
      <c r="C49" s="1212"/>
      <c r="D49" s="103"/>
      <c r="E49" s="1213" t="s">
        <v>39</v>
      </c>
      <c r="F49" s="1213"/>
      <c r="G49" s="1213"/>
      <c r="H49" s="1214"/>
      <c r="I49" s="354" t="s">
        <v>448</v>
      </c>
      <c r="J49" s="355" t="s">
        <v>448</v>
      </c>
      <c r="K49" s="355" t="s">
        <v>448</v>
      </c>
      <c r="L49" s="355" t="s">
        <v>448</v>
      </c>
      <c r="M49" s="356" t="s">
        <v>448</v>
      </c>
    </row>
    <row r="50" spans="2:13" ht="27.75" customHeight="1" x14ac:dyDescent="0.15">
      <c r="B50" s="1207" t="s">
        <v>40</v>
      </c>
      <c r="C50" s="1208"/>
      <c r="D50" s="106"/>
      <c r="E50" s="1213" t="s">
        <v>41</v>
      </c>
      <c r="F50" s="1213"/>
      <c r="G50" s="1213"/>
      <c r="H50" s="1214"/>
      <c r="I50" s="354">
        <v>12251</v>
      </c>
      <c r="J50" s="355">
        <v>12363</v>
      </c>
      <c r="K50" s="355">
        <v>11918</v>
      </c>
      <c r="L50" s="355">
        <v>11953</v>
      </c>
      <c r="M50" s="356">
        <v>12447</v>
      </c>
    </row>
    <row r="51" spans="2:13" ht="27.75" customHeight="1" x14ac:dyDescent="0.15">
      <c r="B51" s="1209"/>
      <c r="C51" s="1210"/>
      <c r="D51" s="103"/>
      <c r="E51" s="1213" t="s">
        <v>42</v>
      </c>
      <c r="F51" s="1213"/>
      <c r="G51" s="1213"/>
      <c r="H51" s="1214"/>
      <c r="I51" s="354">
        <v>264</v>
      </c>
      <c r="J51" s="355">
        <v>224</v>
      </c>
      <c r="K51" s="355">
        <v>173</v>
      </c>
      <c r="L51" s="355">
        <v>139</v>
      </c>
      <c r="M51" s="356">
        <v>126</v>
      </c>
    </row>
    <row r="52" spans="2:13" ht="27.75" customHeight="1" x14ac:dyDescent="0.15">
      <c r="B52" s="1211"/>
      <c r="C52" s="1212"/>
      <c r="D52" s="103"/>
      <c r="E52" s="1213" t="s">
        <v>43</v>
      </c>
      <c r="F52" s="1213"/>
      <c r="G52" s="1213"/>
      <c r="H52" s="1214"/>
      <c r="I52" s="354">
        <v>17603</v>
      </c>
      <c r="J52" s="355">
        <v>16651</v>
      </c>
      <c r="K52" s="355">
        <v>16889</v>
      </c>
      <c r="L52" s="355">
        <v>16789</v>
      </c>
      <c r="M52" s="356">
        <v>16184</v>
      </c>
    </row>
    <row r="53" spans="2:13" ht="27.75" customHeight="1" thickBot="1" x14ac:dyDescent="0.2">
      <c r="B53" s="1215" t="s">
        <v>44</v>
      </c>
      <c r="C53" s="1216"/>
      <c r="D53" s="107"/>
      <c r="E53" s="1217" t="s">
        <v>45</v>
      </c>
      <c r="F53" s="1217"/>
      <c r="G53" s="1217"/>
      <c r="H53" s="1218"/>
      <c r="I53" s="357">
        <v>-3895</v>
      </c>
      <c r="J53" s="358">
        <v>-4786</v>
      </c>
      <c r="K53" s="358">
        <v>-4208</v>
      </c>
      <c r="L53" s="358">
        <v>-4392</v>
      </c>
      <c r="M53" s="359">
        <v>-4959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9Ai9IVAwwKUEtAN+UEeTvVxZUlCUAj5GxBtSsixrlJrKP21hQyYADdTGMpVEf9GZMRdfJmUcGeHxs+SN8WTGw==" saltValue="Q1gdHyA8Rf4AS+kle37u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492</v>
      </c>
      <c r="G54" s="116" t="s">
        <v>493</v>
      </c>
      <c r="H54" s="117" t="s">
        <v>494</v>
      </c>
    </row>
    <row r="55" spans="2:8" ht="52.5" customHeight="1" x14ac:dyDescent="0.15">
      <c r="B55" s="118"/>
      <c r="C55" s="1234" t="s">
        <v>48</v>
      </c>
      <c r="D55" s="1234"/>
      <c r="E55" s="1235"/>
      <c r="F55" s="119">
        <v>3203</v>
      </c>
      <c r="G55" s="119">
        <v>3006</v>
      </c>
      <c r="H55" s="120">
        <v>3118</v>
      </c>
    </row>
    <row r="56" spans="2:8" ht="52.5" customHeight="1" x14ac:dyDescent="0.15">
      <c r="B56" s="121"/>
      <c r="C56" s="1236" t="s">
        <v>49</v>
      </c>
      <c r="D56" s="1236"/>
      <c r="E56" s="1237"/>
      <c r="F56" s="122">
        <v>3009</v>
      </c>
      <c r="G56" s="122">
        <v>2613</v>
      </c>
      <c r="H56" s="123">
        <v>2750</v>
      </c>
    </row>
    <row r="57" spans="2:8" ht="53.25" customHeight="1" x14ac:dyDescent="0.15">
      <c r="B57" s="121"/>
      <c r="C57" s="1238" t="s">
        <v>50</v>
      </c>
      <c r="D57" s="1238"/>
      <c r="E57" s="1239"/>
      <c r="F57" s="124">
        <v>7405</v>
      </c>
      <c r="G57" s="124">
        <v>8006</v>
      </c>
      <c r="H57" s="125">
        <v>8209</v>
      </c>
    </row>
    <row r="58" spans="2:8" ht="45.75" customHeight="1" x14ac:dyDescent="0.15">
      <c r="B58" s="126"/>
      <c r="C58" s="1226" t="s">
        <v>539</v>
      </c>
      <c r="D58" s="1227"/>
      <c r="E58" s="1228"/>
      <c r="F58" s="127">
        <v>2351</v>
      </c>
      <c r="G58" s="127">
        <v>2358</v>
      </c>
      <c r="H58" s="128">
        <v>2367</v>
      </c>
    </row>
    <row r="59" spans="2:8" ht="45.75" customHeight="1" x14ac:dyDescent="0.15">
      <c r="B59" s="126"/>
      <c r="C59" s="1226" t="s">
        <v>540</v>
      </c>
      <c r="D59" s="1227"/>
      <c r="E59" s="1228"/>
      <c r="F59" s="127">
        <v>1500</v>
      </c>
      <c r="G59" s="127">
        <v>2001</v>
      </c>
      <c r="H59" s="128">
        <v>2003</v>
      </c>
    </row>
    <row r="60" spans="2:8" ht="45.75" customHeight="1" x14ac:dyDescent="0.15">
      <c r="B60" s="126"/>
      <c r="C60" s="1226" t="s">
        <v>541</v>
      </c>
      <c r="D60" s="1227"/>
      <c r="E60" s="1228"/>
      <c r="F60" s="127">
        <v>980</v>
      </c>
      <c r="G60" s="127">
        <v>1162</v>
      </c>
      <c r="H60" s="128">
        <v>1404</v>
      </c>
    </row>
    <row r="61" spans="2:8" ht="45.75" customHeight="1" x14ac:dyDescent="0.15">
      <c r="B61" s="126"/>
      <c r="C61" s="1226" t="s">
        <v>542</v>
      </c>
      <c r="D61" s="1227"/>
      <c r="E61" s="1228"/>
      <c r="F61" s="127">
        <v>780</v>
      </c>
      <c r="G61" s="127">
        <v>806</v>
      </c>
      <c r="H61" s="128">
        <v>835</v>
      </c>
    </row>
    <row r="62" spans="2:8" ht="45.75" customHeight="1" thickBot="1" x14ac:dyDescent="0.2">
      <c r="B62" s="129"/>
      <c r="C62" s="1229" t="s">
        <v>543</v>
      </c>
      <c r="D62" s="1230"/>
      <c r="E62" s="1231"/>
      <c r="F62" s="130">
        <v>588</v>
      </c>
      <c r="G62" s="130">
        <v>588</v>
      </c>
      <c r="H62" s="131">
        <v>593</v>
      </c>
    </row>
    <row r="63" spans="2:8" ht="52.5" customHeight="1" thickBot="1" x14ac:dyDescent="0.2">
      <c r="B63" s="132"/>
      <c r="C63" s="1232" t="s">
        <v>51</v>
      </c>
      <c r="D63" s="1232"/>
      <c r="E63" s="1233"/>
      <c r="F63" s="133">
        <v>13617</v>
      </c>
      <c r="G63" s="133">
        <v>13625</v>
      </c>
      <c r="H63" s="134">
        <v>14077</v>
      </c>
    </row>
    <row r="64" spans="2:8" x14ac:dyDescent="0.15"/>
  </sheetData>
  <sheetProtection algorithmName="SHA-512" hashValue="vBH2bWrkVaW2s7ktMnIELiUrjBe/vtevHRMhXgFiTw4hydwXQ4DrVUthRKuUjgotOhYxY2k2MmDzf5g2sBA7ew==" saltValue="0EO9bDpqRyLN+lf+8ocR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N65" sqref="AN65:DC69"/>
    </sheetView>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305"/>
      <c r="B1" s="1304"/>
      <c r="DD1" s="1240"/>
      <c r="DE1" s="1240"/>
    </row>
    <row r="2" spans="1:109" ht="25.5" customHeight="1" x14ac:dyDescent="0.15">
      <c r="A2" s="1303"/>
      <c r="C2" s="1303"/>
      <c r="O2" s="1303"/>
      <c r="P2" s="1303"/>
      <c r="Q2" s="1303"/>
      <c r="R2" s="1303"/>
      <c r="S2" s="1303"/>
      <c r="T2" s="1303"/>
      <c r="U2" s="1303"/>
      <c r="V2" s="1303"/>
      <c r="W2" s="1303"/>
      <c r="X2" s="1303"/>
      <c r="Y2" s="1303"/>
      <c r="Z2" s="1303"/>
      <c r="AA2" s="1303"/>
      <c r="AB2" s="1303"/>
      <c r="AC2" s="1303"/>
      <c r="AD2" s="1303"/>
      <c r="AE2" s="1303"/>
      <c r="AF2" s="1303"/>
      <c r="AG2" s="1303"/>
      <c r="AH2" s="1303"/>
      <c r="AI2" s="1303"/>
      <c r="AU2" s="1303"/>
      <c r="BG2" s="1303"/>
      <c r="BS2" s="1303"/>
      <c r="CE2" s="1303"/>
      <c r="CQ2" s="1303"/>
      <c r="DD2" s="1240"/>
      <c r="DE2" s="1240"/>
    </row>
    <row r="3" spans="1:109" ht="25.5" customHeight="1" x14ac:dyDescent="0.15">
      <c r="A3" s="1303"/>
      <c r="C3" s="1303"/>
      <c r="O3" s="1303"/>
      <c r="P3" s="1303"/>
      <c r="Q3" s="1303"/>
      <c r="R3" s="1303"/>
      <c r="S3" s="1303"/>
      <c r="T3" s="1303"/>
      <c r="U3" s="1303"/>
      <c r="V3" s="1303"/>
      <c r="W3" s="1303"/>
      <c r="X3" s="1303"/>
      <c r="Y3" s="1303"/>
      <c r="Z3" s="1303"/>
      <c r="AA3" s="1303"/>
      <c r="AB3" s="1303"/>
      <c r="AC3" s="1303"/>
      <c r="AD3" s="1303"/>
      <c r="AE3" s="1303"/>
      <c r="AF3" s="1303"/>
      <c r="AG3" s="1303"/>
      <c r="AH3" s="1303"/>
      <c r="AI3" s="1303"/>
      <c r="AU3" s="1303"/>
      <c r="BG3" s="1303"/>
      <c r="BS3" s="1303"/>
      <c r="CE3" s="1303"/>
      <c r="CQ3" s="1303"/>
      <c r="DD3" s="1240"/>
      <c r="DE3" s="1240"/>
    </row>
    <row r="4" spans="1:109" s="255" customFormat="1" ht="13.5" x14ac:dyDescent="0.15">
      <c r="A4" s="1303"/>
      <c r="B4" s="1303"/>
      <c r="C4" s="1303"/>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3"/>
      <c r="AB4" s="1303"/>
      <c r="AC4" s="1303"/>
      <c r="AD4" s="1303"/>
      <c r="AE4" s="1303"/>
      <c r="AF4" s="1303"/>
      <c r="AG4" s="1303"/>
      <c r="AH4" s="1303"/>
      <c r="AI4" s="1303"/>
      <c r="AJ4" s="1303"/>
      <c r="AK4" s="1303"/>
      <c r="AL4" s="1303"/>
      <c r="AM4" s="1303"/>
      <c r="AN4" s="1303"/>
      <c r="AO4" s="1303"/>
      <c r="AP4" s="1303"/>
      <c r="AQ4" s="1303"/>
      <c r="AR4" s="1303"/>
      <c r="AS4" s="1303"/>
      <c r="AT4" s="1303"/>
      <c r="AU4" s="1303"/>
      <c r="AV4" s="1303"/>
      <c r="AW4" s="1303"/>
      <c r="AX4" s="1303"/>
      <c r="AY4" s="1303"/>
      <c r="AZ4" s="1303"/>
      <c r="BA4" s="1303"/>
      <c r="BB4" s="1303"/>
      <c r="BC4" s="1303"/>
      <c r="BD4" s="1303"/>
      <c r="BE4" s="1303"/>
      <c r="BF4" s="1303"/>
      <c r="BG4" s="1303"/>
      <c r="BH4" s="1303"/>
      <c r="BI4" s="1303"/>
      <c r="BJ4" s="1303"/>
      <c r="BK4" s="1303"/>
      <c r="BL4" s="1303"/>
      <c r="BM4" s="1303"/>
      <c r="BN4" s="1303"/>
      <c r="BO4" s="1303"/>
      <c r="BP4" s="1303"/>
      <c r="BQ4" s="1303"/>
      <c r="BR4" s="1303"/>
      <c r="BS4" s="1303"/>
      <c r="BT4" s="1303"/>
      <c r="BU4" s="1303"/>
      <c r="BV4" s="1303"/>
      <c r="BW4" s="1303"/>
      <c r="BX4" s="1303"/>
      <c r="BY4" s="1303"/>
      <c r="BZ4" s="1303"/>
      <c r="CA4" s="1303"/>
      <c r="CB4" s="1303"/>
      <c r="CC4" s="1303"/>
      <c r="CD4" s="1303"/>
      <c r="CE4" s="1303"/>
      <c r="CF4" s="1303"/>
      <c r="CG4" s="1303"/>
      <c r="CH4" s="1303"/>
      <c r="CI4" s="1303"/>
      <c r="CJ4" s="1303"/>
      <c r="CK4" s="1303"/>
      <c r="CL4" s="1303"/>
      <c r="CM4" s="1303"/>
      <c r="CN4" s="1303"/>
      <c r="CO4" s="1303"/>
      <c r="CP4" s="1303"/>
      <c r="CQ4" s="1303"/>
      <c r="CR4" s="1303"/>
      <c r="CS4" s="1303"/>
      <c r="CT4" s="1303"/>
      <c r="CU4" s="1303"/>
      <c r="CV4" s="1303"/>
      <c r="CW4" s="1303"/>
      <c r="CX4" s="1303"/>
      <c r="CY4" s="1303"/>
      <c r="CZ4" s="1303"/>
      <c r="DA4" s="1303"/>
      <c r="DB4" s="1303"/>
      <c r="DC4" s="1303"/>
      <c r="DD4" s="1303"/>
      <c r="DE4" s="1303"/>
    </row>
    <row r="5" spans="1:109" s="255" customFormat="1" ht="13.5" x14ac:dyDescent="0.15">
      <c r="A5" s="1303"/>
      <c r="B5" s="1303"/>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c r="AD5" s="1303"/>
      <c r="AE5" s="1303"/>
      <c r="AF5" s="1303"/>
      <c r="AG5" s="1303"/>
      <c r="AH5" s="1303"/>
      <c r="AI5" s="1303"/>
      <c r="AJ5" s="1303"/>
      <c r="AK5" s="1303"/>
      <c r="AL5" s="1303"/>
      <c r="AM5" s="1303"/>
      <c r="AN5" s="1303"/>
      <c r="AO5" s="1303"/>
      <c r="AP5" s="1303"/>
      <c r="AQ5" s="1303"/>
      <c r="AR5" s="1303"/>
      <c r="AS5" s="1303"/>
      <c r="AT5" s="1303"/>
      <c r="AU5" s="1303"/>
      <c r="AV5" s="1303"/>
      <c r="AW5" s="1303"/>
      <c r="AX5" s="1303"/>
      <c r="AY5" s="1303"/>
      <c r="AZ5" s="1303"/>
      <c r="BA5" s="1303"/>
      <c r="BB5" s="1303"/>
      <c r="BC5" s="1303"/>
      <c r="BD5" s="1303"/>
      <c r="BE5" s="1303"/>
      <c r="BF5" s="1303"/>
      <c r="BG5" s="1303"/>
      <c r="BH5" s="1303"/>
      <c r="BI5" s="1303"/>
      <c r="BJ5" s="1303"/>
      <c r="BK5" s="1303"/>
      <c r="BL5" s="1303"/>
      <c r="BM5" s="1303"/>
      <c r="BN5" s="1303"/>
      <c r="BO5" s="1303"/>
      <c r="BP5" s="1303"/>
      <c r="BQ5" s="1303"/>
      <c r="BR5" s="1303"/>
      <c r="BS5" s="1303"/>
      <c r="BT5" s="1303"/>
      <c r="BU5" s="1303"/>
      <c r="BV5" s="1303"/>
      <c r="BW5" s="1303"/>
      <c r="BX5" s="1303"/>
      <c r="BY5" s="1303"/>
      <c r="BZ5" s="1303"/>
      <c r="CA5" s="1303"/>
      <c r="CB5" s="1303"/>
      <c r="CC5" s="1303"/>
      <c r="CD5" s="1303"/>
      <c r="CE5" s="1303"/>
      <c r="CF5" s="1303"/>
      <c r="CG5" s="1303"/>
      <c r="CH5" s="1303"/>
      <c r="CI5" s="1303"/>
      <c r="CJ5" s="1303"/>
      <c r="CK5" s="1303"/>
      <c r="CL5" s="1303"/>
      <c r="CM5" s="1303"/>
      <c r="CN5" s="1303"/>
      <c r="CO5" s="1303"/>
      <c r="CP5" s="1303"/>
      <c r="CQ5" s="1303"/>
      <c r="CR5" s="1303"/>
      <c r="CS5" s="1303"/>
      <c r="CT5" s="1303"/>
      <c r="CU5" s="1303"/>
      <c r="CV5" s="1303"/>
      <c r="CW5" s="1303"/>
      <c r="CX5" s="1303"/>
      <c r="CY5" s="1303"/>
      <c r="CZ5" s="1303"/>
      <c r="DA5" s="1303"/>
      <c r="DB5" s="1303"/>
      <c r="DC5" s="1303"/>
      <c r="DD5" s="1303"/>
      <c r="DE5" s="1303"/>
    </row>
    <row r="6" spans="1:109" s="255" customFormat="1" ht="13.5" x14ac:dyDescent="0.15">
      <c r="A6" s="1303"/>
      <c r="B6" s="1303"/>
      <c r="C6" s="1303"/>
      <c r="D6" s="1303"/>
      <c r="E6" s="1303"/>
      <c r="F6" s="1303"/>
      <c r="G6" s="1303"/>
      <c r="H6" s="1303"/>
      <c r="I6" s="1303"/>
      <c r="J6" s="1303"/>
      <c r="K6" s="1303"/>
      <c r="L6" s="1303"/>
      <c r="M6" s="1303"/>
      <c r="N6" s="1303"/>
      <c r="O6" s="1303"/>
      <c r="P6" s="1303"/>
      <c r="Q6" s="1303"/>
      <c r="R6" s="1303"/>
      <c r="S6" s="1303"/>
      <c r="T6" s="1303"/>
      <c r="U6" s="1303"/>
      <c r="V6" s="1303"/>
      <c r="W6" s="1303"/>
      <c r="X6" s="1303"/>
      <c r="Y6" s="1303"/>
      <c r="Z6" s="1303"/>
      <c r="AA6" s="1303"/>
      <c r="AB6" s="1303"/>
      <c r="AC6" s="1303"/>
      <c r="AD6" s="1303"/>
      <c r="AE6" s="1303"/>
      <c r="AF6" s="1303"/>
      <c r="AG6" s="1303"/>
      <c r="AH6" s="1303"/>
      <c r="AI6" s="1303"/>
      <c r="AJ6" s="1303"/>
      <c r="AK6" s="1303"/>
      <c r="AL6" s="1303"/>
      <c r="AM6" s="1303"/>
      <c r="AN6" s="1303"/>
      <c r="AO6" s="1303"/>
      <c r="AP6" s="1303"/>
      <c r="AQ6" s="1303"/>
      <c r="AR6" s="1303"/>
      <c r="AS6" s="1303"/>
      <c r="AT6" s="1303"/>
      <c r="AU6" s="1303"/>
      <c r="AV6" s="1303"/>
      <c r="AW6" s="1303"/>
      <c r="AX6" s="1303"/>
      <c r="AY6" s="1303"/>
      <c r="AZ6" s="1303"/>
      <c r="BA6" s="1303"/>
      <c r="BB6" s="1303"/>
      <c r="BC6" s="1303"/>
      <c r="BD6" s="1303"/>
      <c r="BE6" s="1303"/>
      <c r="BF6" s="1303"/>
      <c r="BG6" s="1303"/>
      <c r="BH6" s="1303"/>
      <c r="BI6" s="1303"/>
      <c r="BJ6" s="1303"/>
      <c r="BK6" s="1303"/>
      <c r="BL6" s="1303"/>
      <c r="BM6" s="1303"/>
      <c r="BN6" s="1303"/>
      <c r="BO6" s="1303"/>
      <c r="BP6" s="1303"/>
      <c r="BQ6" s="1303"/>
      <c r="BR6" s="1303"/>
      <c r="BS6" s="1303"/>
      <c r="BT6" s="1303"/>
      <c r="BU6" s="1303"/>
      <c r="BV6" s="1303"/>
      <c r="BW6" s="1303"/>
      <c r="BX6" s="1303"/>
      <c r="BY6" s="1303"/>
      <c r="BZ6" s="1303"/>
      <c r="CA6" s="1303"/>
      <c r="CB6" s="1303"/>
      <c r="CC6" s="1303"/>
      <c r="CD6" s="1303"/>
      <c r="CE6" s="1303"/>
      <c r="CF6" s="1303"/>
      <c r="CG6" s="1303"/>
      <c r="CH6" s="1303"/>
      <c r="CI6" s="1303"/>
      <c r="CJ6" s="1303"/>
      <c r="CK6" s="1303"/>
      <c r="CL6" s="1303"/>
      <c r="CM6" s="1303"/>
      <c r="CN6" s="1303"/>
      <c r="CO6" s="1303"/>
      <c r="CP6" s="1303"/>
      <c r="CQ6" s="1303"/>
      <c r="CR6" s="1303"/>
      <c r="CS6" s="1303"/>
      <c r="CT6" s="1303"/>
      <c r="CU6" s="1303"/>
      <c r="CV6" s="1303"/>
      <c r="CW6" s="1303"/>
      <c r="CX6" s="1303"/>
      <c r="CY6" s="1303"/>
      <c r="CZ6" s="1303"/>
      <c r="DA6" s="1303"/>
      <c r="DB6" s="1303"/>
      <c r="DC6" s="1303"/>
      <c r="DD6" s="1303"/>
      <c r="DE6" s="1303"/>
    </row>
    <row r="7" spans="1:109" s="255" customFormat="1" ht="13.5" x14ac:dyDescent="0.15">
      <c r="A7" s="1303"/>
      <c r="B7" s="1303"/>
      <c r="C7" s="1303"/>
      <c r="D7" s="1303"/>
      <c r="E7" s="1303"/>
      <c r="F7" s="1303"/>
      <c r="G7" s="1303"/>
      <c r="H7" s="1303"/>
      <c r="I7" s="1303"/>
      <c r="J7" s="1303"/>
      <c r="K7" s="1303"/>
      <c r="L7" s="1303"/>
      <c r="M7" s="1303"/>
      <c r="N7" s="1303"/>
      <c r="O7" s="1303"/>
      <c r="P7" s="1303"/>
      <c r="Q7" s="1303"/>
      <c r="R7" s="1303"/>
      <c r="S7" s="1303"/>
      <c r="T7" s="1303"/>
      <c r="U7" s="1303"/>
      <c r="V7" s="1303"/>
      <c r="W7" s="1303"/>
      <c r="X7" s="1303"/>
      <c r="Y7" s="1303"/>
      <c r="Z7" s="1303"/>
      <c r="AA7" s="1303"/>
      <c r="AB7" s="1303"/>
      <c r="AC7" s="1303"/>
      <c r="AD7" s="1303"/>
      <c r="AE7" s="1303"/>
      <c r="AF7" s="1303"/>
      <c r="AG7" s="1303"/>
      <c r="AH7" s="1303"/>
      <c r="AI7" s="1303"/>
      <c r="AJ7" s="1303"/>
      <c r="AK7" s="1303"/>
      <c r="AL7" s="1303"/>
      <c r="AM7" s="1303"/>
      <c r="AN7" s="1303"/>
      <c r="AO7" s="1303"/>
      <c r="AP7" s="1303"/>
      <c r="AQ7" s="1303"/>
      <c r="AR7" s="1303"/>
      <c r="AS7" s="1303"/>
      <c r="AT7" s="1303"/>
      <c r="AU7" s="1303"/>
      <c r="AV7" s="1303"/>
      <c r="AW7" s="1303"/>
      <c r="AX7" s="1303"/>
      <c r="AY7" s="1303"/>
      <c r="AZ7" s="1303"/>
      <c r="BA7" s="1303"/>
      <c r="BB7" s="1303"/>
      <c r="BC7" s="1303"/>
      <c r="BD7" s="1303"/>
      <c r="BE7" s="1303"/>
      <c r="BF7" s="1303"/>
      <c r="BG7" s="1303"/>
      <c r="BH7" s="1303"/>
      <c r="BI7" s="1303"/>
      <c r="BJ7" s="1303"/>
      <c r="BK7" s="1303"/>
      <c r="BL7" s="1303"/>
      <c r="BM7" s="1303"/>
      <c r="BN7" s="1303"/>
      <c r="BO7" s="1303"/>
      <c r="BP7" s="1303"/>
      <c r="BQ7" s="1303"/>
      <c r="BR7" s="1303"/>
      <c r="BS7" s="1303"/>
      <c r="BT7" s="1303"/>
      <c r="BU7" s="1303"/>
      <c r="BV7" s="1303"/>
      <c r="BW7" s="1303"/>
      <c r="BX7" s="1303"/>
      <c r="BY7" s="1303"/>
      <c r="BZ7" s="1303"/>
      <c r="CA7" s="1303"/>
      <c r="CB7" s="1303"/>
      <c r="CC7" s="1303"/>
      <c r="CD7" s="1303"/>
      <c r="CE7" s="1303"/>
      <c r="CF7" s="1303"/>
      <c r="CG7" s="1303"/>
      <c r="CH7" s="1303"/>
      <c r="CI7" s="1303"/>
      <c r="CJ7" s="1303"/>
      <c r="CK7" s="1303"/>
      <c r="CL7" s="1303"/>
      <c r="CM7" s="1303"/>
      <c r="CN7" s="1303"/>
      <c r="CO7" s="1303"/>
      <c r="CP7" s="1303"/>
      <c r="CQ7" s="1303"/>
      <c r="CR7" s="1303"/>
      <c r="CS7" s="1303"/>
      <c r="CT7" s="1303"/>
      <c r="CU7" s="1303"/>
      <c r="CV7" s="1303"/>
      <c r="CW7" s="1303"/>
      <c r="CX7" s="1303"/>
      <c r="CY7" s="1303"/>
      <c r="CZ7" s="1303"/>
      <c r="DA7" s="1303"/>
      <c r="DB7" s="1303"/>
      <c r="DC7" s="1303"/>
      <c r="DD7" s="1303"/>
      <c r="DE7" s="1303"/>
    </row>
    <row r="8" spans="1:109" s="255" customFormat="1" ht="13.5" x14ac:dyDescent="0.15">
      <c r="A8" s="1303"/>
      <c r="B8" s="1303"/>
      <c r="C8" s="1303"/>
      <c r="D8" s="1303"/>
      <c r="E8" s="1303"/>
      <c r="F8" s="1303"/>
      <c r="G8" s="1303"/>
      <c r="H8" s="1303"/>
      <c r="I8" s="1303"/>
      <c r="J8" s="1303"/>
      <c r="K8" s="1303"/>
      <c r="L8" s="1303"/>
      <c r="M8" s="1303"/>
      <c r="N8" s="1303"/>
      <c r="O8" s="1303"/>
      <c r="P8" s="1303"/>
      <c r="Q8" s="1303"/>
      <c r="R8" s="1303"/>
      <c r="S8" s="1303"/>
      <c r="T8" s="1303"/>
      <c r="U8" s="1303"/>
      <c r="V8" s="1303"/>
      <c r="W8" s="1303"/>
      <c r="X8" s="1303"/>
      <c r="Y8" s="1303"/>
      <c r="Z8" s="1303"/>
      <c r="AA8" s="1303"/>
      <c r="AB8" s="1303"/>
      <c r="AC8" s="1303"/>
      <c r="AD8" s="1303"/>
      <c r="AE8" s="1303"/>
      <c r="AF8" s="1303"/>
      <c r="AG8" s="1303"/>
      <c r="AH8" s="1303"/>
      <c r="AI8" s="1303"/>
      <c r="AJ8" s="1303"/>
      <c r="AK8" s="1303"/>
      <c r="AL8" s="1303"/>
      <c r="AM8" s="1303"/>
      <c r="AN8" s="1303"/>
      <c r="AO8" s="1303"/>
      <c r="AP8" s="1303"/>
      <c r="AQ8" s="1303"/>
      <c r="AR8" s="1303"/>
      <c r="AS8" s="1303"/>
      <c r="AT8" s="1303"/>
      <c r="AU8" s="1303"/>
      <c r="AV8" s="1303"/>
      <c r="AW8" s="1303"/>
      <c r="AX8" s="1303"/>
      <c r="AY8" s="1303"/>
      <c r="AZ8" s="1303"/>
      <c r="BA8" s="1303"/>
      <c r="BB8" s="1303"/>
      <c r="BC8" s="1303"/>
      <c r="BD8" s="1303"/>
      <c r="BE8" s="1303"/>
      <c r="BF8" s="1303"/>
      <c r="BG8" s="1303"/>
      <c r="BH8" s="1303"/>
      <c r="BI8" s="1303"/>
      <c r="BJ8" s="1303"/>
      <c r="BK8" s="1303"/>
      <c r="BL8" s="1303"/>
      <c r="BM8" s="1303"/>
      <c r="BN8" s="1303"/>
      <c r="BO8" s="1303"/>
      <c r="BP8" s="1303"/>
      <c r="BQ8" s="1303"/>
      <c r="BR8" s="1303"/>
      <c r="BS8" s="1303"/>
      <c r="BT8" s="1303"/>
      <c r="BU8" s="1303"/>
      <c r="BV8" s="1303"/>
      <c r="BW8" s="1303"/>
      <c r="BX8" s="1303"/>
      <c r="BY8" s="1303"/>
      <c r="BZ8" s="1303"/>
      <c r="CA8" s="1303"/>
      <c r="CB8" s="1303"/>
      <c r="CC8" s="1303"/>
      <c r="CD8" s="1303"/>
      <c r="CE8" s="1303"/>
      <c r="CF8" s="1303"/>
      <c r="CG8" s="1303"/>
      <c r="CH8" s="1303"/>
      <c r="CI8" s="1303"/>
      <c r="CJ8" s="1303"/>
      <c r="CK8" s="1303"/>
      <c r="CL8" s="1303"/>
      <c r="CM8" s="1303"/>
      <c r="CN8" s="1303"/>
      <c r="CO8" s="1303"/>
      <c r="CP8" s="1303"/>
      <c r="CQ8" s="1303"/>
      <c r="CR8" s="1303"/>
      <c r="CS8" s="1303"/>
      <c r="CT8" s="1303"/>
      <c r="CU8" s="1303"/>
      <c r="CV8" s="1303"/>
      <c r="CW8" s="1303"/>
      <c r="CX8" s="1303"/>
      <c r="CY8" s="1303"/>
      <c r="CZ8" s="1303"/>
      <c r="DA8" s="1303"/>
      <c r="DB8" s="1303"/>
      <c r="DC8" s="1303"/>
      <c r="DD8" s="1303"/>
      <c r="DE8" s="1303"/>
    </row>
    <row r="9" spans="1:109" s="255" customFormat="1" ht="13.5" x14ac:dyDescent="0.15">
      <c r="A9" s="1303"/>
      <c r="B9" s="1303"/>
      <c r="C9" s="1303"/>
      <c r="D9" s="1303"/>
      <c r="E9" s="1303"/>
      <c r="F9" s="1303"/>
      <c r="G9" s="1303"/>
      <c r="H9" s="1303"/>
      <c r="I9" s="1303"/>
      <c r="J9" s="1303"/>
      <c r="K9" s="1303"/>
      <c r="L9" s="1303"/>
      <c r="M9" s="1303"/>
      <c r="N9" s="1303"/>
      <c r="O9" s="1303"/>
      <c r="P9" s="1303"/>
      <c r="Q9" s="1303"/>
      <c r="R9" s="1303"/>
      <c r="S9" s="1303"/>
      <c r="T9" s="1303"/>
      <c r="U9" s="1303"/>
      <c r="V9" s="1303"/>
      <c r="W9" s="1303"/>
      <c r="X9" s="1303"/>
      <c r="Y9" s="1303"/>
      <c r="Z9" s="1303"/>
      <c r="AA9" s="1303"/>
      <c r="AB9" s="1303"/>
      <c r="AC9" s="1303"/>
      <c r="AD9" s="1303"/>
      <c r="AE9" s="1303"/>
      <c r="AF9" s="1303"/>
      <c r="AG9" s="1303"/>
      <c r="AH9" s="1303"/>
      <c r="AI9" s="1303"/>
      <c r="AJ9" s="1303"/>
      <c r="AK9" s="1303"/>
      <c r="AL9" s="1303"/>
      <c r="AM9" s="1303"/>
      <c r="AN9" s="1303"/>
      <c r="AO9" s="1303"/>
      <c r="AP9" s="1303"/>
      <c r="AQ9" s="1303"/>
      <c r="AR9" s="1303"/>
      <c r="AS9" s="1303"/>
      <c r="AT9" s="1303"/>
      <c r="AU9" s="1303"/>
      <c r="AV9" s="1303"/>
      <c r="AW9" s="1303"/>
      <c r="AX9" s="1303"/>
      <c r="AY9" s="1303"/>
      <c r="AZ9" s="1303"/>
      <c r="BA9" s="1303"/>
      <c r="BB9" s="1303"/>
      <c r="BC9" s="1303"/>
      <c r="BD9" s="1303"/>
      <c r="BE9" s="1303"/>
      <c r="BF9" s="1303"/>
      <c r="BG9" s="1303"/>
      <c r="BH9" s="1303"/>
      <c r="BI9" s="1303"/>
      <c r="BJ9" s="1303"/>
      <c r="BK9" s="1303"/>
      <c r="BL9" s="1303"/>
      <c r="BM9" s="1303"/>
      <c r="BN9" s="1303"/>
      <c r="BO9" s="1303"/>
      <c r="BP9" s="1303"/>
      <c r="BQ9" s="1303"/>
      <c r="BR9" s="1303"/>
      <c r="BS9" s="1303"/>
      <c r="BT9" s="1303"/>
      <c r="BU9" s="1303"/>
      <c r="BV9" s="1303"/>
      <c r="BW9" s="1303"/>
      <c r="BX9" s="1303"/>
      <c r="BY9" s="1303"/>
      <c r="BZ9" s="1303"/>
      <c r="CA9" s="1303"/>
      <c r="CB9" s="1303"/>
      <c r="CC9" s="1303"/>
      <c r="CD9" s="1303"/>
      <c r="CE9" s="1303"/>
      <c r="CF9" s="1303"/>
      <c r="CG9" s="1303"/>
      <c r="CH9" s="1303"/>
      <c r="CI9" s="1303"/>
      <c r="CJ9" s="1303"/>
      <c r="CK9" s="1303"/>
      <c r="CL9" s="1303"/>
      <c r="CM9" s="1303"/>
      <c r="CN9" s="1303"/>
      <c r="CO9" s="1303"/>
      <c r="CP9" s="1303"/>
      <c r="CQ9" s="1303"/>
      <c r="CR9" s="1303"/>
      <c r="CS9" s="1303"/>
      <c r="CT9" s="1303"/>
      <c r="CU9" s="1303"/>
      <c r="CV9" s="1303"/>
      <c r="CW9" s="1303"/>
      <c r="CX9" s="1303"/>
      <c r="CY9" s="1303"/>
      <c r="CZ9" s="1303"/>
      <c r="DA9" s="1303"/>
      <c r="DB9" s="1303"/>
      <c r="DC9" s="1303"/>
      <c r="DD9" s="1303"/>
      <c r="DE9" s="1303"/>
    </row>
    <row r="10" spans="1:109" s="255" customFormat="1" ht="13.5" x14ac:dyDescent="0.15">
      <c r="A10" s="1303"/>
      <c r="B10" s="1303"/>
      <c r="C10" s="1303"/>
      <c r="D10" s="1303"/>
      <c r="E10" s="1303"/>
      <c r="F10" s="1303"/>
      <c r="G10" s="1303"/>
      <c r="H10" s="1303"/>
      <c r="I10" s="1303"/>
      <c r="J10" s="1303"/>
      <c r="K10" s="1303"/>
      <c r="L10" s="1303"/>
      <c r="M10" s="1303"/>
      <c r="N10" s="1303"/>
      <c r="O10" s="1303"/>
      <c r="P10" s="1303"/>
      <c r="Q10" s="1303"/>
      <c r="R10" s="1303"/>
      <c r="S10" s="1303"/>
      <c r="T10" s="1303"/>
      <c r="U10" s="1303"/>
      <c r="V10" s="1303"/>
      <c r="W10" s="1303"/>
      <c r="X10" s="1303"/>
      <c r="Y10" s="1303"/>
      <c r="Z10" s="1303"/>
      <c r="AA10" s="1303"/>
      <c r="AB10" s="1303"/>
      <c r="AC10" s="1303"/>
      <c r="AD10" s="1303"/>
      <c r="AE10" s="1303"/>
      <c r="AF10" s="1303"/>
      <c r="AG10" s="1303"/>
      <c r="AH10" s="1303"/>
      <c r="AI10" s="1303"/>
      <c r="AJ10" s="1303"/>
      <c r="AK10" s="1303"/>
      <c r="AL10" s="1303"/>
      <c r="AM10" s="1303"/>
      <c r="AN10" s="1303"/>
      <c r="AO10" s="1303"/>
      <c r="AP10" s="1303"/>
      <c r="AQ10" s="1303"/>
      <c r="AR10" s="1303"/>
      <c r="AS10" s="1303"/>
      <c r="AT10" s="1303"/>
      <c r="AU10" s="1303"/>
      <c r="AV10" s="1303"/>
      <c r="AW10" s="1303"/>
      <c r="AX10" s="1303"/>
      <c r="AY10" s="1303"/>
      <c r="AZ10" s="1303"/>
      <c r="BA10" s="1303"/>
      <c r="BB10" s="1303"/>
      <c r="BC10" s="1303"/>
      <c r="BD10" s="1303"/>
      <c r="BE10" s="1303"/>
      <c r="BF10" s="1303"/>
      <c r="BG10" s="1303"/>
      <c r="BH10" s="1303"/>
      <c r="BI10" s="1303"/>
      <c r="BJ10" s="1303"/>
      <c r="BK10" s="1303"/>
      <c r="BL10" s="1303"/>
      <c r="BM10" s="1303"/>
      <c r="BN10" s="1303"/>
      <c r="BO10" s="1303"/>
      <c r="BP10" s="1303"/>
      <c r="BQ10" s="1303"/>
      <c r="BR10" s="1303"/>
      <c r="BS10" s="1303"/>
      <c r="BT10" s="1303"/>
      <c r="BU10" s="1303"/>
      <c r="BV10" s="1303"/>
      <c r="BW10" s="1303"/>
      <c r="BX10" s="1303"/>
      <c r="BY10" s="1303"/>
      <c r="BZ10" s="1303"/>
      <c r="CA10" s="1303"/>
      <c r="CB10" s="1303"/>
      <c r="CC10" s="1303"/>
      <c r="CD10" s="1303"/>
      <c r="CE10" s="1303"/>
      <c r="CF10" s="1303"/>
      <c r="CG10" s="1303"/>
      <c r="CH10" s="1303"/>
      <c r="CI10" s="1303"/>
      <c r="CJ10" s="1303"/>
      <c r="CK10" s="1303"/>
      <c r="CL10" s="1303"/>
      <c r="CM10" s="1303"/>
      <c r="CN10" s="1303"/>
      <c r="CO10" s="1303"/>
      <c r="CP10" s="1303"/>
      <c r="CQ10" s="1303"/>
      <c r="CR10" s="1303"/>
      <c r="CS10" s="1303"/>
      <c r="CT10" s="1303"/>
      <c r="CU10" s="1303"/>
      <c r="CV10" s="1303"/>
      <c r="CW10" s="1303"/>
      <c r="CX10" s="1303"/>
      <c r="CY10" s="1303"/>
      <c r="CZ10" s="1303"/>
      <c r="DA10" s="1303"/>
      <c r="DB10" s="1303"/>
      <c r="DC10" s="1303"/>
      <c r="DD10" s="1303"/>
      <c r="DE10" s="1303"/>
    </row>
    <row r="11" spans="1:109" s="255" customFormat="1" ht="13.5" x14ac:dyDescent="0.15">
      <c r="A11" s="1303"/>
      <c r="B11" s="1303"/>
      <c r="C11" s="1303"/>
      <c r="D11" s="1303"/>
      <c r="E11" s="1303"/>
      <c r="F11" s="1303"/>
      <c r="G11" s="1303"/>
      <c r="H11" s="1303"/>
      <c r="I11" s="1303"/>
      <c r="J11" s="1303"/>
      <c r="K11" s="1303"/>
      <c r="L11" s="1303"/>
      <c r="M11" s="1303"/>
      <c r="N11" s="1303"/>
      <c r="O11" s="1303"/>
      <c r="P11" s="1303"/>
      <c r="Q11" s="1303"/>
      <c r="R11" s="1303"/>
      <c r="S11" s="1303"/>
      <c r="T11" s="1303"/>
      <c r="U11" s="1303"/>
      <c r="V11" s="1303"/>
      <c r="W11" s="1303"/>
      <c r="X11" s="1303"/>
      <c r="Y11" s="1303"/>
      <c r="Z11" s="1303"/>
      <c r="AA11" s="1303"/>
      <c r="AB11" s="1303"/>
      <c r="AC11" s="1303"/>
      <c r="AD11" s="1303"/>
      <c r="AE11" s="1303"/>
      <c r="AF11" s="1303"/>
      <c r="AG11" s="1303"/>
      <c r="AH11" s="1303"/>
      <c r="AI11" s="1303"/>
      <c r="AJ11" s="1303"/>
      <c r="AK11" s="1303"/>
      <c r="AL11" s="1303"/>
      <c r="AM11" s="1303"/>
      <c r="AN11" s="1303"/>
      <c r="AO11" s="1303"/>
      <c r="AP11" s="1303"/>
      <c r="AQ11" s="1303"/>
      <c r="AR11" s="1303"/>
      <c r="AS11" s="1303"/>
      <c r="AT11" s="1303"/>
      <c r="AU11" s="1303"/>
      <c r="AV11" s="1303"/>
      <c r="AW11" s="1303"/>
      <c r="AX11" s="1303"/>
      <c r="AY11" s="1303"/>
      <c r="AZ11" s="1303"/>
      <c r="BA11" s="1303"/>
      <c r="BB11" s="1303"/>
      <c r="BC11" s="1303"/>
      <c r="BD11" s="1303"/>
      <c r="BE11" s="1303"/>
      <c r="BF11" s="1303"/>
      <c r="BG11" s="1303"/>
      <c r="BH11" s="1303"/>
      <c r="BI11" s="1303"/>
      <c r="BJ11" s="1303"/>
      <c r="BK11" s="1303"/>
      <c r="BL11" s="1303"/>
      <c r="BM11" s="1303"/>
      <c r="BN11" s="1303"/>
      <c r="BO11" s="1303"/>
      <c r="BP11" s="1303"/>
      <c r="BQ11" s="1303"/>
      <c r="BR11" s="1303"/>
      <c r="BS11" s="1303"/>
      <c r="BT11" s="1303"/>
      <c r="BU11" s="1303"/>
      <c r="BV11" s="1303"/>
      <c r="BW11" s="1303"/>
      <c r="BX11" s="1303"/>
      <c r="BY11" s="1303"/>
      <c r="BZ11" s="1303"/>
      <c r="CA11" s="1303"/>
      <c r="CB11" s="1303"/>
      <c r="CC11" s="1303"/>
      <c r="CD11" s="1303"/>
      <c r="CE11" s="1303"/>
      <c r="CF11" s="1303"/>
      <c r="CG11" s="1303"/>
      <c r="CH11" s="1303"/>
      <c r="CI11" s="1303"/>
      <c r="CJ11" s="1303"/>
      <c r="CK11" s="1303"/>
      <c r="CL11" s="1303"/>
      <c r="CM11" s="1303"/>
      <c r="CN11" s="1303"/>
      <c r="CO11" s="1303"/>
      <c r="CP11" s="1303"/>
      <c r="CQ11" s="1303"/>
      <c r="CR11" s="1303"/>
      <c r="CS11" s="1303"/>
      <c r="CT11" s="1303"/>
      <c r="CU11" s="1303"/>
      <c r="CV11" s="1303"/>
      <c r="CW11" s="1303"/>
      <c r="CX11" s="1303"/>
      <c r="CY11" s="1303"/>
      <c r="CZ11" s="1303"/>
      <c r="DA11" s="1303"/>
      <c r="DB11" s="1303"/>
      <c r="DC11" s="1303"/>
      <c r="DD11" s="1303"/>
      <c r="DE11" s="1303"/>
    </row>
    <row r="12" spans="1:109" s="255" customFormat="1" ht="13.5" x14ac:dyDescent="0.15">
      <c r="A12" s="1303"/>
      <c r="B12" s="1303"/>
      <c r="C12" s="1303"/>
      <c r="D12" s="1303"/>
      <c r="E12" s="1303"/>
      <c r="F12" s="1303"/>
      <c r="G12" s="1303"/>
      <c r="H12" s="1303"/>
      <c r="I12" s="1303"/>
      <c r="J12" s="1303"/>
      <c r="K12" s="1303"/>
      <c r="L12" s="1303"/>
      <c r="M12" s="1303"/>
      <c r="N12" s="1303"/>
      <c r="O12" s="1303"/>
      <c r="P12" s="1303"/>
      <c r="Q12" s="1303"/>
      <c r="R12" s="1303"/>
      <c r="S12" s="1303"/>
      <c r="T12" s="1303"/>
      <c r="U12" s="1303"/>
      <c r="V12" s="1303"/>
      <c r="W12" s="1303"/>
      <c r="X12" s="1303"/>
      <c r="Y12" s="1303"/>
      <c r="Z12" s="1303"/>
      <c r="AA12" s="1303"/>
      <c r="AB12" s="1303"/>
      <c r="AC12" s="1303"/>
      <c r="AD12" s="1303"/>
      <c r="AE12" s="1303"/>
      <c r="AF12" s="1303"/>
      <c r="AG12" s="1303"/>
      <c r="AH12" s="1303"/>
      <c r="AI12" s="1303"/>
      <c r="AJ12" s="1303"/>
      <c r="AK12" s="1303"/>
      <c r="AL12" s="1303"/>
      <c r="AM12" s="1303"/>
      <c r="AN12" s="1303"/>
      <c r="AO12" s="1303"/>
      <c r="AP12" s="1303"/>
      <c r="AQ12" s="1303"/>
      <c r="AR12" s="1303"/>
      <c r="AS12" s="1303"/>
      <c r="AT12" s="1303"/>
      <c r="AU12" s="1303"/>
      <c r="AV12" s="1303"/>
      <c r="AW12" s="1303"/>
      <c r="AX12" s="1303"/>
      <c r="AY12" s="1303"/>
      <c r="AZ12" s="1303"/>
      <c r="BA12" s="1303"/>
      <c r="BB12" s="1303"/>
      <c r="BC12" s="1303"/>
      <c r="BD12" s="1303"/>
      <c r="BE12" s="1303"/>
      <c r="BF12" s="1303"/>
      <c r="BG12" s="1303"/>
      <c r="BH12" s="1303"/>
      <c r="BI12" s="1303"/>
      <c r="BJ12" s="1303"/>
      <c r="BK12" s="1303"/>
      <c r="BL12" s="1303"/>
      <c r="BM12" s="1303"/>
      <c r="BN12" s="1303"/>
      <c r="BO12" s="1303"/>
      <c r="BP12" s="1303"/>
      <c r="BQ12" s="1303"/>
      <c r="BR12" s="1303"/>
      <c r="BS12" s="1303"/>
      <c r="BT12" s="1303"/>
      <c r="BU12" s="1303"/>
      <c r="BV12" s="1303"/>
      <c r="BW12" s="1303"/>
      <c r="BX12" s="1303"/>
      <c r="BY12" s="1303"/>
      <c r="BZ12" s="1303"/>
      <c r="CA12" s="1303"/>
      <c r="CB12" s="1303"/>
      <c r="CC12" s="1303"/>
      <c r="CD12" s="1303"/>
      <c r="CE12" s="1303"/>
      <c r="CF12" s="1303"/>
      <c r="CG12" s="1303"/>
      <c r="CH12" s="1303"/>
      <c r="CI12" s="1303"/>
      <c r="CJ12" s="1303"/>
      <c r="CK12" s="1303"/>
      <c r="CL12" s="1303"/>
      <c r="CM12" s="1303"/>
      <c r="CN12" s="1303"/>
      <c r="CO12" s="1303"/>
      <c r="CP12" s="1303"/>
      <c r="CQ12" s="1303"/>
      <c r="CR12" s="1303"/>
      <c r="CS12" s="1303"/>
      <c r="CT12" s="1303"/>
      <c r="CU12" s="1303"/>
      <c r="CV12" s="1303"/>
      <c r="CW12" s="1303"/>
      <c r="CX12" s="1303"/>
      <c r="CY12" s="1303"/>
      <c r="CZ12" s="1303"/>
      <c r="DA12" s="1303"/>
      <c r="DB12" s="1303"/>
      <c r="DC12" s="1303"/>
      <c r="DD12" s="1303"/>
      <c r="DE12" s="1303"/>
    </row>
    <row r="13" spans="1:109" s="255" customFormat="1" ht="13.5" x14ac:dyDescent="0.15">
      <c r="A13" s="1303"/>
      <c r="B13" s="1303"/>
      <c r="C13" s="1303"/>
      <c r="D13" s="1303"/>
      <c r="E13" s="1303"/>
      <c r="F13" s="1303"/>
      <c r="G13" s="1303"/>
      <c r="H13" s="1303"/>
      <c r="I13" s="1303"/>
      <c r="J13" s="1303"/>
      <c r="K13" s="1303"/>
      <c r="L13" s="1303"/>
      <c r="M13" s="1303"/>
      <c r="N13" s="1303"/>
      <c r="O13" s="1303"/>
      <c r="P13" s="1303"/>
      <c r="Q13" s="1303"/>
      <c r="R13" s="1303"/>
      <c r="S13" s="1303"/>
      <c r="T13" s="1303"/>
      <c r="U13" s="1303"/>
      <c r="V13" s="1303"/>
      <c r="W13" s="1303"/>
      <c r="X13" s="1303"/>
      <c r="Y13" s="1303"/>
      <c r="Z13" s="1303"/>
      <c r="AA13" s="1303"/>
      <c r="AB13" s="1303"/>
      <c r="AC13" s="1303"/>
      <c r="AD13" s="1303"/>
      <c r="AE13" s="1303"/>
      <c r="AF13" s="1303"/>
      <c r="AG13" s="1303"/>
      <c r="AH13" s="1303"/>
      <c r="AI13" s="1303"/>
      <c r="AJ13" s="1303"/>
      <c r="AK13" s="1303"/>
      <c r="AL13" s="1303"/>
      <c r="AM13" s="1303"/>
      <c r="AN13" s="1303"/>
      <c r="AO13" s="1303"/>
      <c r="AP13" s="1303"/>
      <c r="AQ13" s="1303"/>
      <c r="AR13" s="1303"/>
      <c r="AS13" s="1303"/>
      <c r="AT13" s="1303"/>
      <c r="AU13" s="1303"/>
      <c r="AV13" s="1303"/>
      <c r="AW13" s="1303"/>
      <c r="AX13" s="1303"/>
      <c r="AY13" s="1303"/>
      <c r="AZ13" s="1303"/>
      <c r="BA13" s="1303"/>
      <c r="BB13" s="1303"/>
      <c r="BC13" s="1303"/>
      <c r="BD13" s="1303"/>
      <c r="BE13" s="1303"/>
      <c r="BF13" s="1303"/>
      <c r="BG13" s="1303"/>
      <c r="BH13" s="1303"/>
      <c r="BI13" s="1303"/>
      <c r="BJ13" s="1303"/>
      <c r="BK13" s="1303"/>
      <c r="BL13" s="1303"/>
      <c r="BM13" s="1303"/>
      <c r="BN13" s="1303"/>
      <c r="BO13" s="1303"/>
      <c r="BP13" s="1303"/>
      <c r="BQ13" s="1303"/>
      <c r="BR13" s="1303"/>
      <c r="BS13" s="1303"/>
      <c r="BT13" s="1303"/>
      <c r="BU13" s="1303"/>
      <c r="BV13" s="1303"/>
      <c r="BW13" s="1303"/>
      <c r="BX13" s="1303"/>
      <c r="BY13" s="1303"/>
      <c r="BZ13" s="1303"/>
      <c r="CA13" s="1303"/>
      <c r="CB13" s="1303"/>
      <c r="CC13" s="1303"/>
      <c r="CD13" s="1303"/>
      <c r="CE13" s="1303"/>
      <c r="CF13" s="1303"/>
      <c r="CG13" s="1303"/>
      <c r="CH13" s="1303"/>
      <c r="CI13" s="1303"/>
      <c r="CJ13" s="1303"/>
      <c r="CK13" s="1303"/>
      <c r="CL13" s="1303"/>
      <c r="CM13" s="1303"/>
      <c r="CN13" s="1303"/>
      <c r="CO13" s="1303"/>
      <c r="CP13" s="1303"/>
      <c r="CQ13" s="1303"/>
      <c r="CR13" s="1303"/>
      <c r="CS13" s="1303"/>
      <c r="CT13" s="1303"/>
      <c r="CU13" s="1303"/>
      <c r="CV13" s="1303"/>
      <c r="CW13" s="1303"/>
      <c r="CX13" s="1303"/>
      <c r="CY13" s="1303"/>
      <c r="CZ13" s="1303"/>
      <c r="DA13" s="1303"/>
      <c r="DB13" s="1303"/>
      <c r="DC13" s="1303"/>
      <c r="DD13" s="1303"/>
      <c r="DE13" s="1303"/>
    </row>
    <row r="14" spans="1:109" s="255" customFormat="1" ht="13.5" x14ac:dyDescent="0.15">
      <c r="A14" s="1303"/>
      <c r="B14" s="1303"/>
      <c r="C14" s="1303"/>
      <c r="D14" s="1303"/>
      <c r="E14" s="1303"/>
      <c r="F14" s="1303"/>
      <c r="G14" s="1303"/>
      <c r="H14" s="1303"/>
      <c r="I14" s="1303"/>
      <c r="J14" s="1303"/>
      <c r="K14" s="1303"/>
      <c r="L14" s="1303"/>
      <c r="M14" s="1303"/>
      <c r="N14" s="1303"/>
      <c r="O14" s="1303"/>
      <c r="P14" s="1303"/>
      <c r="Q14" s="1303"/>
      <c r="R14" s="1303"/>
      <c r="S14" s="1303"/>
      <c r="T14" s="1303"/>
      <c r="U14" s="1303"/>
      <c r="V14" s="1303"/>
      <c r="W14" s="1303"/>
      <c r="X14" s="1303"/>
      <c r="Y14" s="1303"/>
      <c r="Z14" s="1303"/>
      <c r="AA14" s="1303"/>
      <c r="AB14" s="1303"/>
      <c r="AC14" s="1303"/>
      <c r="AD14" s="1303"/>
      <c r="AE14" s="1303"/>
      <c r="AF14" s="1303"/>
      <c r="AG14" s="1303"/>
      <c r="AH14" s="1303"/>
      <c r="AI14" s="1303"/>
      <c r="AJ14" s="1303"/>
      <c r="AK14" s="1303"/>
      <c r="AL14" s="1303"/>
      <c r="AM14" s="1303"/>
      <c r="AN14" s="1303"/>
      <c r="AO14" s="1303"/>
      <c r="AP14" s="1303"/>
      <c r="AQ14" s="1303"/>
      <c r="AR14" s="1303"/>
      <c r="AS14" s="1303"/>
      <c r="AT14" s="1303"/>
      <c r="AU14" s="1303"/>
      <c r="AV14" s="1303"/>
      <c r="AW14" s="1303"/>
      <c r="AX14" s="1303"/>
      <c r="AY14" s="1303"/>
      <c r="AZ14" s="1303"/>
      <c r="BA14" s="1303"/>
      <c r="BB14" s="1303"/>
      <c r="BC14" s="1303"/>
      <c r="BD14" s="1303"/>
      <c r="BE14" s="1303"/>
      <c r="BF14" s="1303"/>
      <c r="BG14" s="1303"/>
      <c r="BH14" s="1303"/>
      <c r="BI14" s="1303"/>
      <c r="BJ14" s="1303"/>
      <c r="BK14" s="1303"/>
      <c r="BL14" s="1303"/>
      <c r="BM14" s="1303"/>
      <c r="BN14" s="1303"/>
      <c r="BO14" s="1303"/>
      <c r="BP14" s="1303"/>
      <c r="BQ14" s="1303"/>
      <c r="BR14" s="1303"/>
      <c r="BS14" s="1303"/>
      <c r="BT14" s="1303"/>
      <c r="BU14" s="1303"/>
      <c r="BV14" s="1303"/>
      <c r="BW14" s="1303"/>
      <c r="BX14" s="1303"/>
      <c r="BY14" s="1303"/>
      <c r="BZ14" s="1303"/>
      <c r="CA14" s="1303"/>
      <c r="CB14" s="1303"/>
      <c r="CC14" s="1303"/>
      <c r="CD14" s="1303"/>
      <c r="CE14" s="1303"/>
      <c r="CF14" s="1303"/>
      <c r="CG14" s="1303"/>
      <c r="CH14" s="1303"/>
      <c r="CI14" s="1303"/>
      <c r="CJ14" s="1303"/>
      <c r="CK14" s="1303"/>
      <c r="CL14" s="1303"/>
      <c r="CM14" s="1303"/>
      <c r="CN14" s="1303"/>
      <c r="CO14" s="1303"/>
      <c r="CP14" s="1303"/>
      <c r="CQ14" s="1303"/>
      <c r="CR14" s="1303"/>
      <c r="CS14" s="1303"/>
      <c r="CT14" s="1303"/>
      <c r="CU14" s="1303"/>
      <c r="CV14" s="1303"/>
      <c r="CW14" s="1303"/>
      <c r="CX14" s="1303"/>
      <c r="CY14" s="1303"/>
      <c r="CZ14" s="1303"/>
      <c r="DA14" s="1303"/>
      <c r="DB14" s="1303"/>
      <c r="DC14" s="1303"/>
      <c r="DD14" s="1303"/>
      <c r="DE14" s="1303"/>
    </row>
    <row r="15" spans="1:109" s="255" customFormat="1" ht="13.5" x14ac:dyDescent="0.15">
      <c r="A15" s="1240"/>
      <c r="B15" s="1303"/>
      <c r="C15" s="1303"/>
      <c r="D15" s="1303"/>
      <c r="E15" s="1303"/>
      <c r="F15" s="1303"/>
      <c r="G15" s="1303"/>
      <c r="H15" s="1303"/>
      <c r="I15" s="1303"/>
      <c r="J15" s="1303"/>
      <c r="K15" s="1303"/>
      <c r="L15" s="1303"/>
      <c r="M15" s="1303"/>
      <c r="N15" s="1303"/>
      <c r="O15" s="1303"/>
      <c r="P15" s="1303"/>
      <c r="Q15" s="1303"/>
      <c r="R15" s="1303"/>
      <c r="S15" s="1303"/>
      <c r="T15" s="1303"/>
      <c r="U15" s="1303"/>
      <c r="V15" s="1303"/>
      <c r="W15" s="1303"/>
      <c r="X15" s="1303"/>
      <c r="Y15" s="1303"/>
      <c r="Z15" s="1303"/>
      <c r="AA15" s="1303"/>
      <c r="AB15" s="1303"/>
      <c r="AC15" s="1303"/>
      <c r="AD15" s="1303"/>
      <c r="AE15" s="1303"/>
      <c r="AF15" s="1303"/>
      <c r="AG15" s="1303"/>
      <c r="AH15" s="1303"/>
      <c r="AI15" s="1303"/>
      <c r="AJ15" s="1303"/>
      <c r="AK15" s="1303"/>
      <c r="AL15" s="1303"/>
      <c r="AM15" s="1303"/>
      <c r="AN15" s="1303"/>
      <c r="AO15" s="1303"/>
      <c r="AP15" s="1303"/>
      <c r="AQ15" s="1303"/>
      <c r="AR15" s="1303"/>
      <c r="AS15" s="1303"/>
      <c r="AT15" s="1303"/>
      <c r="AU15" s="1303"/>
      <c r="AV15" s="1303"/>
      <c r="AW15" s="1303"/>
      <c r="AX15" s="1303"/>
      <c r="AY15" s="1303"/>
      <c r="AZ15" s="1303"/>
      <c r="BA15" s="1303"/>
      <c r="BB15" s="1303"/>
      <c r="BC15" s="1303"/>
      <c r="BD15" s="1303"/>
      <c r="BE15" s="1303"/>
      <c r="BF15" s="1303"/>
      <c r="BG15" s="1303"/>
      <c r="BH15" s="1303"/>
      <c r="BI15" s="1303"/>
      <c r="BJ15" s="1303"/>
      <c r="BK15" s="1303"/>
      <c r="BL15" s="1303"/>
      <c r="BM15" s="1303"/>
      <c r="BN15" s="1303"/>
      <c r="BO15" s="1303"/>
      <c r="BP15" s="1303"/>
      <c r="BQ15" s="1303"/>
      <c r="BR15" s="1303"/>
      <c r="BS15" s="1303"/>
      <c r="BT15" s="1303"/>
      <c r="BU15" s="1303"/>
      <c r="BV15" s="1303"/>
      <c r="BW15" s="1303"/>
      <c r="BX15" s="1303"/>
      <c r="BY15" s="1303"/>
      <c r="BZ15" s="1303"/>
      <c r="CA15" s="1303"/>
      <c r="CB15" s="1303"/>
      <c r="CC15" s="1303"/>
      <c r="CD15" s="1303"/>
      <c r="CE15" s="1303"/>
      <c r="CF15" s="1303"/>
      <c r="CG15" s="1303"/>
      <c r="CH15" s="1303"/>
      <c r="CI15" s="1303"/>
      <c r="CJ15" s="1303"/>
      <c r="CK15" s="1303"/>
      <c r="CL15" s="1303"/>
      <c r="CM15" s="1303"/>
      <c r="CN15" s="1303"/>
      <c r="CO15" s="1303"/>
      <c r="CP15" s="1303"/>
      <c r="CQ15" s="1303"/>
      <c r="CR15" s="1303"/>
      <c r="CS15" s="1303"/>
      <c r="CT15" s="1303"/>
      <c r="CU15" s="1303"/>
      <c r="CV15" s="1303"/>
      <c r="CW15" s="1303"/>
      <c r="CX15" s="1303"/>
      <c r="CY15" s="1303"/>
      <c r="CZ15" s="1303"/>
      <c r="DA15" s="1303"/>
      <c r="DB15" s="1303"/>
      <c r="DC15" s="1303"/>
      <c r="DD15" s="1303"/>
      <c r="DE15" s="1303"/>
    </row>
    <row r="16" spans="1:109" s="255" customFormat="1" ht="13.5" x14ac:dyDescent="0.15">
      <c r="A16" s="1240"/>
      <c r="B16" s="1303"/>
      <c r="C16" s="1303"/>
      <c r="D16" s="1303"/>
      <c r="E16" s="1303"/>
      <c r="F16" s="1303"/>
      <c r="G16" s="1303"/>
      <c r="H16" s="1303"/>
      <c r="I16" s="1303"/>
      <c r="J16" s="1303"/>
      <c r="K16" s="1303"/>
      <c r="L16" s="1303"/>
      <c r="M16" s="1303"/>
      <c r="N16" s="1303"/>
      <c r="O16" s="1303"/>
      <c r="P16" s="1303"/>
      <c r="Q16" s="1303"/>
      <c r="R16" s="1303"/>
      <c r="S16" s="1303"/>
      <c r="T16" s="1303"/>
      <c r="U16" s="1303"/>
      <c r="V16" s="1303"/>
      <c r="W16" s="1303"/>
      <c r="X16" s="1303"/>
      <c r="Y16" s="1303"/>
      <c r="Z16" s="1303"/>
      <c r="AA16" s="1303"/>
      <c r="AB16" s="1303"/>
      <c r="AC16" s="1303"/>
      <c r="AD16" s="1303"/>
      <c r="AE16" s="1303"/>
      <c r="AF16" s="1303"/>
      <c r="AG16" s="1303"/>
      <c r="AH16" s="1303"/>
      <c r="AI16" s="1303"/>
      <c r="AJ16" s="1303"/>
      <c r="AK16" s="1303"/>
      <c r="AL16" s="1303"/>
      <c r="AM16" s="1303"/>
      <c r="AN16" s="1303"/>
      <c r="AO16" s="1303"/>
      <c r="AP16" s="1303"/>
      <c r="AQ16" s="1303"/>
      <c r="AR16" s="1303"/>
      <c r="AS16" s="1303"/>
      <c r="AT16" s="1303"/>
      <c r="AU16" s="1303"/>
      <c r="AV16" s="1303"/>
      <c r="AW16" s="1303"/>
      <c r="AX16" s="1303"/>
      <c r="AY16" s="1303"/>
      <c r="AZ16" s="1303"/>
      <c r="BA16" s="1303"/>
      <c r="BB16" s="1303"/>
      <c r="BC16" s="1303"/>
      <c r="BD16" s="1303"/>
      <c r="BE16" s="1303"/>
      <c r="BF16" s="1303"/>
      <c r="BG16" s="1303"/>
      <c r="BH16" s="1303"/>
      <c r="BI16" s="1303"/>
      <c r="BJ16" s="1303"/>
      <c r="BK16" s="1303"/>
      <c r="BL16" s="1303"/>
      <c r="BM16" s="1303"/>
      <c r="BN16" s="1303"/>
      <c r="BO16" s="1303"/>
      <c r="BP16" s="1303"/>
      <c r="BQ16" s="1303"/>
      <c r="BR16" s="1303"/>
      <c r="BS16" s="1303"/>
      <c r="BT16" s="1303"/>
      <c r="BU16" s="1303"/>
      <c r="BV16" s="1303"/>
      <c r="BW16" s="1303"/>
      <c r="BX16" s="1303"/>
      <c r="BY16" s="1303"/>
      <c r="BZ16" s="1303"/>
      <c r="CA16" s="1303"/>
      <c r="CB16" s="1303"/>
      <c r="CC16" s="1303"/>
      <c r="CD16" s="1303"/>
      <c r="CE16" s="1303"/>
      <c r="CF16" s="1303"/>
      <c r="CG16" s="1303"/>
      <c r="CH16" s="1303"/>
      <c r="CI16" s="1303"/>
      <c r="CJ16" s="1303"/>
      <c r="CK16" s="1303"/>
      <c r="CL16" s="1303"/>
      <c r="CM16" s="1303"/>
      <c r="CN16" s="1303"/>
      <c r="CO16" s="1303"/>
      <c r="CP16" s="1303"/>
      <c r="CQ16" s="1303"/>
      <c r="CR16" s="1303"/>
      <c r="CS16" s="1303"/>
      <c r="CT16" s="1303"/>
      <c r="CU16" s="1303"/>
      <c r="CV16" s="1303"/>
      <c r="CW16" s="1303"/>
      <c r="CX16" s="1303"/>
      <c r="CY16" s="1303"/>
      <c r="CZ16" s="1303"/>
      <c r="DA16" s="1303"/>
      <c r="DB16" s="1303"/>
      <c r="DC16" s="1303"/>
      <c r="DD16" s="1303"/>
      <c r="DE16" s="1303"/>
    </row>
    <row r="17" spans="1:109" s="255" customFormat="1" ht="13.5" x14ac:dyDescent="0.15">
      <c r="A17" s="1240"/>
      <c r="B17" s="1303"/>
      <c r="C17" s="1303"/>
      <c r="D17" s="1303"/>
      <c r="E17" s="1303"/>
      <c r="F17" s="1303"/>
      <c r="G17" s="1303"/>
      <c r="H17" s="1303"/>
      <c r="I17" s="1303"/>
      <c r="J17" s="1303"/>
      <c r="K17" s="1303"/>
      <c r="L17" s="1303"/>
      <c r="M17" s="1303"/>
      <c r="N17" s="1303"/>
      <c r="O17" s="1303"/>
      <c r="P17" s="1303"/>
      <c r="Q17" s="1303"/>
      <c r="R17" s="1303"/>
      <c r="S17" s="1303"/>
      <c r="T17" s="1303"/>
      <c r="U17" s="1303"/>
      <c r="V17" s="1303"/>
      <c r="W17" s="1303"/>
      <c r="X17" s="1303"/>
      <c r="Y17" s="1303"/>
      <c r="Z17" s="1303"/>
      <c r="AA17" s="1303"/>
      <c r="AB17" s="1303"/>
      <c r="AC17" s="1303"/>
      <c r="AD17" s="1303"/>
      <c r="AE17" s="1303"/>
      <c r="AF17" s="1303"/>
      <c r="AG17" s="1303"/>
      <c r="AH17" s="1303"/>
      <c r="AI17" s="1303"/>
      <c r="AJ17" s="1303"/>
      <c r="AK17" s="1303"/>
      <c r="AL17" s="1303"/>
      <c r="AM17" s="1303"/>
      <c r="AN17" s="1303"/>
      <c r="AO17" s="1303"/>
      <c r="AP17" s="1303"/>
      <c r="AQ17" s="1303"/>
      <c r="AR17" s="1303"/>
      <c r="AS17" s="1303"/>
      <c r="AT17" s="1303"/>
      <c r="AU17" s="1303"/>
      <c r="AV17" s="1303"/>
      <c r="AW17" s="1303"/>
      <c r="AX17" s="1303"/>
      <c r="AY17" s="1303"/>
      <c r="AZ17" s="1303"/>
      <c r="BA17" s="1303"/>
      <c r="BB17" s="1303"/>
      <c r="BC17" s="1303"/>
      <c r="BD17" s="1303"/>
      <c r="BE17" s="1303"/>
      <c r="BF17" s="1303"/>
      <c r="BG17" s="1303"/>
      <c r="BH17" s="1303"/>
      <c r="BI17" s="1303"/>
      <c r="BJ17" s="1303"/>
      <c r="BK17" s="1303"/>
      <c r="BL17" s="1303"/>
      <c r="BM17" s="1303"/>
      <c r="BN17" s="1303"/>
      <c r="BO17" s="1303"/>
      <c r="BP17" s="1303"/>
      <c r="BQ17" s="1303"/>
      <c r="BR17" s="1303"/>
      <c r="BS17" s="1303"/>
      <c r="BT17" s="1303"/>
      <c r="BU17" s="1303"/>
      <c r="BV17" s="1303"/>
      <c r="BW17" s="1303"/>
      <c r="BX17" s="1303"/>
      <c r="BY17" s="1303"/>
      <c r="BZ17" s="1303"/>
      <c r="CA17" s="1303"/>
      <c r="CB17" s="1303"/>
      <c r="CC17" s="1303"/>
      <c r="CD17" s="1303"/>
      <c r="CE17" s="1303"/>
      <c r="CF17" s="1303"/>
      <c r="CG17" s="1303"/>
      <c r="CH17" s="1303"/>
      <c r="CI17" s="1303"/>
      <c r="CJ17" s="1303"/>
      <c r="CK17" s="1303"/>
      <c r="CL17" s="1303"/>
      <c r="CM17" s="1303"/>
      <c r="CN17" s="1303"/>
      <c r="CO17" s="1303"/>
      <c r="CP17" s="1303"/>
      <c r="CQ17" s="1303"/>
      <c r="CR17" s="1303"/>
      <c r="CS17" s="1303"/>
      <c r="CT17" s="1303"/>
      <c r="CU17" s="1303"/>
      <c r="CV17" s="1303"/>
      <c r="CW17" s="1303"/>
      <c r="CX17" s="1303"/>
      <c r="CY17" s="1303"/>
      <c r="CZ17" s="1303"/>
      <c r="DA17" s="1303"/>
      <c r="DB17" s="1303"/>
      <c r="DC17" s="1303"/>
      <c r="DD17" s="1303"/>
      <c r="DE17" s="1303"/>
    </row>
    <row r="18" spans="1:109" s="255" customFormat="1" ht="13.5" x14ac:dyDescent="0.15">
      <c r="A18" s="1240"/>
      <c r="B18" s="1303"/>
      <c r="C18" s="1303"/>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1303"/>
      <c r="AF18" s="1303"/>
      <c r="AG18" s="1303"/>
      <c r="AH18" s="1303"/>
      <c r="AI18" s="1303"/>
      <c r="AJ18" s="1303"/>
      <c r="AK18" s="1303"/>
      <c r="AL18" s="1303"/>
      <c r="AM18" s="1303"/>
      <c r="AN18" s="1303"/>
      <c r="AO18" s="1303"/>
      <c r="AP18" s="1303"/>
      <c r="AQ18" s="1303"/>
      <c r="AR18" s="1303"/>
      <c r="AS18" s="1303"/>
      <c r="AT18" s="1303"/>
      <c r="AU18" s="1303"/>
      <c r="AV18" s="1303"/>
      <c r="AW18" s="1303"/>
      <c r="AX18" s="1303"/>
      <c r="AY18" s="1303"/>
      <c r="AZ18" s="1303"/>
      <c r="BA18" s="1303"/>
      <c r="BB18" s="1303"/>
      <c r="BC18" s="1303"/>
      <c r="BD18" s="1303"/>
      <c r="BE18" s="1303"/>
      <c r="BF18" s="1303"/>
      <c r="BG18" s="1303"/>
      <c r="BH18" s="1303"/>
      <c r="BI18" s="1303"/>
      <c r="BJ18" s="1303"/>
      <c r="BK18" s="1303"/>
      <c r="BL18" s="1303"/>
      <c r="BM18" s="1303"/>
      <c r="BN18" s="1303"/>
      <c r="BO18" s="1303"/>
      <c r="BP18" s="1303"/>
      <c r="BQ18" s="1303"/>
      <c r="BR18" s="1303"/>
      <c r="BS18" s="1303"/>
      <c r="BT18" s="1303"/>
      <c r="BU18" s="1303"/>
      <c r="BV18" s="1303"/>
      <c r="BW18" s="1303"/>
      <c r="BX18" s="1303"/>
      <c r="BY18" s="1303"/>
      <c r="BZ18" s="1303"/>
      <c r="CA18" s="1303"/>
      <c r="CB18" s="1303"/>
      <c r="CC18" s="1303"/>
      <c r="CD18" s="1303"/>
      <c r="CE18" s="1303"/>
      <c r="CF18" s="1303"/>
      <c r="CG18" s="1303"/>
      <c r="CH18" s="1303"/>
      <c r="CI18" s="1303"/>
      <c r="CJ18" s="1303"/>
      <c r="CK18" s="1303"/>
      <c r="CL18" s="1303"/>
      <c r="CM18" s="1303"/>
      <c r="CN18" s="1303"/>
      <c r="CO18" s="1303"/>
      <c r="CP18" s="1303"/>
      <c r="CQ18" s="1303"/>
      <c r="CR18" s="1303"/>
      <c r="CS18" s="1303"/>
      <c r="CT18" s="1303"/>
      <c r="CU18" s="1303"/>
      <c r="CV18" s="1303"/>
      <c r="CW18" s="1303"/>
      <c r="CX18" s="1303"/>
      <c r="CY18" s="1303"/>
      <c r="CZ18" s="1303"/>
      <c r="DA18" s="1303"/>
      <c r="DB18" s="1303"/>
      <c r="DC18" s="1303"/>
      <c r="DD18" s="1303"/>
      <c r="DE18" s="1303"/>
    </row>
    <row r="19" spans="1:109" ht="13.5" x14ac:dyDescent="0.15">
      <c r="DD19" s="1240"/>
      <c r="DE19" s="1240"/>
    </row>
    <row r="20" spans="1:109" ht="13.5" x14ac:dyDescent="0.15">
      <c r="DD20" s="1240"/>
      <c r="DE20" s="1240"/>
    </row>
    <row r="21" spans="1:109" ht="17.25" customHeight="1" x14ac:dyDescent="0.15">
      <c r="B21" s="1302"/>
      <c r="C21" s="1299"/>
      <c r="D21" s="1299"/>
      <c r="E21" s="1299"/>
      <c r="F21" s="1299"/>
      <c r="G21" s="1299"/>
      <c r="H21" s="1299"/>
      <c r="I21" s="1299"/>
      <c r="J21" s="1299"/>
      <c r="K21" s="1299"/>
      <c r="L21" s="1299"/>
      <c r="M21" s="1299"/>
      <c r="N21" s="1301"/>
      <c r="O21" s="1299"/>
      <c r="P21" s="1299"/>
      <c r="Q21" s="1299"/>
      <c r="R21" s="1299"/>
      <c r="S21" s="1299"/>
      <c r="T21" s="1299"/>
      <c r="U21" s="1299"/>
      <c r="V21" s="1299"/>
      <c r="W21" s="1299"/>
      <c r="X21" s="1299"/>
      <c r="Y21" s="1299"/>
      <c r="Z21" s="1299"/>
      <c r="AA21" s="1299"/>
      <c r="AB21" s="1299"/>
      <c r="AC21" s="1299"/>
      <c r="AD21" s="1299"/>
      <c r="AE21" s="1299"/>
      <c r="AF21" s="1299"/>
      <c r="AG21" s="1299"/>
      <c r="AH21" s="1299"/>
      <c r="AI21" s="1299"/>
      <c r="AJ21" s="1299"/>
      <c r="AK21" s="1299"/>
      <c r="AL21" s="1299"/>
      <c r="AM21" s="1299"/>
      <c r="AN21" s="1299"/>
      <c r="AO21" s="1299"/>
      <c r="AP21" s="1299"/>
      <c r="AQ21" s="1299"/>
      <c r="AR21" s="1299"/>
      <c r="AS21" s="1299"/>
      <c r="AT21" s="1301"/>
      <c r="AU21" s="1299"/>
      <c r="AV21" s="1299"/>
      <c r="AW21" s="1299"/>
      <c r="AX21" s="1299"/>
      <c r="AY21" s="1299"/>
      <c r="AZ21" s="1299"/>
      <c r="BA21" s="1299"/>
      <c r="BB21" s="1299"/>
      <c r="BC21" s="1299"/>
      <c r="BD21" s="1299"/>
      <c r="BE21" s="1299"/>
      <c r="BF21" s="1301"/>
      <c r="BG21" s="1299"/>
      <c r="BH21" s="1299"/>
      <c r="BI21" s="1299"/>
      <c r="BJ21" s="1299"/>
      <c r="BK21" s="1299"/>
      <c r="BL21" s="1299"/>
      <c r="BM21" s="1299"/>
      <c r="BN21" s="1299"/>
      <c r="BO21" s="1299"/>
      <c r="BP21" s="1299"/>
      <c r="BQ21" s="1299"/>
      <c r="BR21" s="1301"/>
      <c r="BS21" s="1299"/>
      <c r="BT21" s="1299"/>
      <c r="BU21" s="1299"/>
      <c r="BV21" s="1299"/>
      <c r="BW21" s="1299"/>
      <c r="BX21" s="1299"/>
      <c r="BY21" s="1299"/>
      <c r="BZ21" s="1299"/>
      <c r="CA21" s="1299"/>
      <c r="CB21" s="1299"/>
      <c r="CC21" s="1299"/>
      <c r="CD21" s="1301"/>
      <c r="CE21" s="1299"/>
      <c r="CF21" s="1299"/>
      <c r="CG21" s="1299"/>
      <c r="CH21" s="1299"/>
      <c r="CI21" s="1299"/>
      <c r="CJ21" s="1299"/>
      <c r="CK21" s="1299"/>
      <c r="CL21" s="1299"/>
      <c r="CM21" s="1299"/>
      <c r="CN21" s="1299"/>
      <c r="CO21" s="1299"/>
      <c r="CP21" s="1301"/>
      <c r="CQ21" s="1299"/>
      <c r="CR21" s="1299"/>
      <c r="CS21" s="1299"/>
      <c r="CT21" s="1299"/>
      <c r="CU21" s="1299"/>
      <c r="CV21" s="1299"/>
      <c r="CW21" s="1299"/>
      <c r="CX21" s="1299"/>
      <c r="CY21" s="1299"/>
      <c r="CZ21" s="1299"/>
      <c r="DA21" s="1299"/>
      <c r="DB21" s="1301"/>
      <c r="DC21" s="1299"/>
      <c r="DD21" s="1298"/>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300" t="s">
        <v>638</v>
      </c>
      <c r="C41" s="1299"/>
      <c r="D41" s="1299"/>
      <c r="E41" s="1299"/>
      <c r="F41" s="1299"/>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299"/>
      <c r="AL41" s="1299"/>
      <c r="AM41" s="1299"/>
      <c r="AN41" s="1299"/>
      <c r="AO41" s="1299"/>
      <c r="AP41" s="1299"/>
      <c r="AQ41" s="1299"/>
      <c r="AR41" s="1299"/>
      <c r="AS41" s="1299"/>
      <c r="AT41" s="1299"/>
      <c r="AU41" s="1299"/>
      <c r="AV41" s="1299"/>
      <c r="AW41" s="1299"/>
      <c r="AX41" s="1299"/>
      <c r="AY41" s="1299"/>
      <c r="AZ41" s="1299"/>
      <c r="BA41" s="1299"/>
      <c r="BB41" s="1299"/>
      <c r="BC41" s="1299"/>
      <c r="BD41" s="1299"/>
      <c r="BE41" s="1299"/>
      <c r="BF41" s="1299"/>
      <c r="BG41" s="1299"/>
      <c r="BH41" s="1299"/>
      <c r="BI41" s="1299"/>
      <c r="BJ41" s="1299"/>
      <c r="BK41" s="1299"/>
      <c r="BL41" s="1299"/>
      <c r="BM41" s="1299"/>
      <c r="BN41" s="1299"/>
      <c r="BO41" s="1299"/>
      <c r="BP41" s="1299"/>
      <c r="BQ41" s="1299"/>
      <c r="BR41" s="1299"/>
      <c r="BS41" s="1299"/>
      <c r="BT41" s="1299"/>
      <c r="BU41" s="1299"/>
      <c r="BV41" s="1299"/>
      <c r="BW41" s="1299"/>
      <c r="BX41" s="1299"/>
      <c r="BY41" s="1299"/>
      <c r="BZ41" s="1299"/>
      <c r="CA41" s="1299"/>
      <c r="CB41" s="1299"/>
      <c r="CC41" s="1299"/>
      <c r="CD41" s="1299"/>
      <c r="CE41" s="1299"/>
      <c r="CF41" s="1299"/>
      <c r="CG41" s="1299"/>
      <c r="CH41" s="1299"/>
      <c r="CI41" s="1299"/>
      <c r="CJ41" s="1299"/>
      <c r="CK41" s="1299"/>
      <c r="CL41" s="1299"/>
      <c r="CM41" s="1299"/>
      <c r="CN41" s="1299"/>
      <c r="CO41" s="1299"/>
      <c r="CP41" s="1299"/>
      <c r="CQ41" s="1299"/>
      <c r="CR41" s="1299"/>
      <c r="CS41" s="1299"/>
      <c r="CT41" s="1299"/>
      <c r="CU41" s="1299"/>
      <c r="CV41" s="1299"/>
      <c r="CW41" s="1299"/>
      <c r="CX41" s="1299"/>
      <c r="CY41" s="1299"/>
      <c r="CZ41" s="1299"/>
      <c r="DA41" s="1299"/>
      <c r="DB41" s="1299"/>
      <c r="DC41" s="1299"/>
      <c r="DD41" s="1298"/>
    </row>
    <row r="42" spans="2:109" ht="13.5" x14ac:dyDescent="0.15">
      <c r="B42" s="1241"/>
      <c r="G42" s="1277"/>
      <c r="I42" s="1276"/>
      <c r="J42" s="1276"/>
      <c r="K42" s="1276"/>
      <c r="AM42" s="1277"/>
      <c r="AN42" s="1277" t="s">
        <v>634</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637</v>
      </c>
      <c r="AO43" s="1297"/>
      <c r="AP43" s="1297"/>
      <c r="AQ43" s="1297"/>
      <c r="AR43" s="1297"/>
      <c r="AS43" s="1297"/>
      <c r="AT43" s="1297"/>
      <c r="AU43" s="1297"/>
      <c r="AV43" s="1297"/>
      <c r="AW43" s="1297"/>
      <c r="AX43" s="1297"/>
      <c r="AY43" s="1297"/>
      <c r="AZ43" s="1297"/>
      <c r="BA43" s="1297"/>
      <c r="BB43" s="1297"/>
      <c r="BC43" s="1297"/>
      <c r="BD43" s="1297"/>
      <c r="BE43" s="1297"/>
      <c r="BF43" s="1297"/>
      <c r="BG43" s="1297"/>
      <c r="BH43" s="1297"/>
      <c r="BI43" s="1297"/>
      <c r="BJ43" s="1297"/>
      <c r="BK43" s="1297"/>
      <c r="BL43" s="1297"/>
      <c r="BM43" s="1297"/>
      <c r="BN43" s="1297"/>
      <c r="BO43" s="1297"/>
      <c r="BP43" s="1297"/>
      <c r="BQ43" s="1297"/>
      <c r="BR43" s="1297"/>
      <c r="BS43" s="1297"/>
      <c r="BT43" s="1297"/>
      <c r="BU43" s="1297"/>
      <c r="BV43" s="1297"/>
      <c r="BW43" s="1297"/>
      <c r="BX43" s="1297"/>
      <c r="BY43" s="1297"/>
      <c r="BZ43" s="1297"/>
      <c r="CA43" s="1297"/>
      <c r="CB43" s="1297"/>
      <c r="CC43" s="1297"/>
      <c r="CD43" s="1297"/>
      <c r="CE43" s="1297"/>
      <c r="CF43" s="1297"/>
      <c r="CG43" s="1297"/>
      <c r="CH43" s="1297"/>
      <c r="CI43" s="1297"/>
      <c r="CJ43" s="1297"/>
      <c r="CK43" s="1297"/>
      <c r="CL43" s="1297"/>
      <c r="CM43" s="1297"/>
      <c r="CN43" s="1297"/>
      <c r="CO43" s="1297"/>
      <c r="CP43" s="1297"/>
      <c r="CQ43" s="1297"/>
      <c r="CR43" s="1297"/>
      <c r="CS43" s="1297"/>
      <c r="CT43" s="1297"/>
      <c r="CU43" s="1297"/>
      <c r="CV43" s="1297"/>
      <c r="CW43" s="1297"/>
      <c r="CX43" s="1297"/>
      <c r="CY43" s="1297"/>
      <c r="CZ43" s="1297"/>
      <c r="DA43" s="1297"/>
      <c r="DB43" s="1297"/>
      <c r="DC43" s="1296"/>
    </row>
    <row r="44" spans="2:109" ht="13.5" x14ac:dyDescent="0.15">
      <c r="B44" s="1241"/>
      <c r="AN44" s="1295"/>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3"/>
    </row>
    <row r="45" spans="2:109" ht="13.5" x14ac:dyDescent="0.15">
      <c r="B45" s="1241"/>
      <c r="AN45" s="1295"/>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3"/>
    </row>
    <row r="46" spans="2:109" ht="13.5" x14ac:dyDescent="0.15">
      <c r="B46" s="1241"/>
      <c r="AN46" s="1295"/>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3"/>
    </row>
    <row r="47" spans="2:109" ht="13.5" x14ac:dyDescent="0.15">
      <c r="B47" s="1241"/>
      <c r="AN47" s="1292"/>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0"/>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632</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490</v>
      </c>
      <c r="BQ50" s="1249"/>
      <c r="BR50" s="1249"/>
      <c r="BS50" s="1249"/>
      <c r="BT50" s="1249"/>
      <c r="BU50" s="1249"/>
      <c r="BV50" s="1249"/>
      <c r="BW50" s="1249"/>
      <c r="BX50" s="1249" t="s">
        <v>491</v>
      </c>
      <c r="BY50" s="1249"/>
      <c r="BZ50" s="1249"/>
      <c r="CA50" s="1249"/>
      <c r="CB50" s="1249"/>
      <c r="CC50" s="1249"/>
      <c r="CD50" s="1249"/>
      <c r="CE50" s="1249"/>
      <c r="CF50" s="1249" t="s">
        <v>492</v>
      </c>
      <c r="CG50" s="1249"/>
      <c r="CH50" s="1249"/>
      <c r="CI50" s="1249"/>
      <c r="CJ50" s="1249"/>
      <c r="CK50" s="1249"/>
      <c r="CL50" s="1249"/>
      <c r="CM50" s="1249"/>
      <c r="CN50" s="1249" t="s">
        <v>493</v>
      </c>
      <c r="CO50" s="1249"/>
      <c r="CP50" s="1249"/>
      <c r="CQ50" s="1249"/>
      <c r="CR50" s="1249"/>
      <c r="CS50" s="1249"/>
      <c r="CT50" s="1249"/>
      <c r="CU50" s="1249"/>
      <c r="CV50" s="1249" t="s">
        <v>494</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631</v>
      </c>
      <c r="AO51" s="1248"/>
      <c r="AP51" s="1248"/>
      <c r="AQ51" s="1248"/>
      <c r="AR51" s="1248"/>
      <c r="AS51" s="1248"/>
      <c r="AT51" s="1248"/>
      <c r="AU51" s="1248"/>
      <c r="AV51" s="1248"/>
      <c r="AW51" s="1248"/>
      <c r="AX51" s="1248"/>
      <c r="AY51" s="1248"/>
      <c r="AZ51" s="1248"/>
      <c r="BA51" s="1248"/>
      <c r="BB51" s="1248" t="s">
        <v>629</v>
      </c>
      <c r="BC51" s="1248"/>
      <c r="BD51" s="1248"/>
      <c r="BE51" s="1248"/>
      <c r="BF51" s="1248"/>
      <c r="BG51" s="1248"/>
      <c r="BH51" s="1248"/>
      <c r="BI51" s="1248"/>
      <c r="BJ51" s="1248"/>
      <c r="BK51" s="1248"/>
      <c r="BL51" s="1248"/>
      <c r="BM51" s="1248"/>
      <c r="BN51" s="1248"/>
      <c r="BO51" s="1248"/>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636</v>
      </c>
      <c r="BC53" s="1248"/>
      <c r="BD53" s="1248"/>
      <c r="BE53" s="1248"/>
      <c r="BF53" s="1248"/>
      <c r="BG53" s="1248"/>
      <c r="BH53" s="1248"/>
      <c r="BI53" s="1248"/>
      <c r="BJ53" s="1248"/>
      <c r="BK53" s="1248"/>
      <c r="BL53" s="1248"/>
      <c r="BM53" s="1248"/>
      <c r="BN53" s="1248"/>
      <c r="BO53" s="1248"/>
      <c r="BP53" s="1247">
        <v>61.4</v>
      </c>
      <c r="BQ53" s="1247"/>
      <c r="BR53" s="1247"/>
      <c r="BS53" s="1247"/>
      <c r="BT53" s="1247"/>
      <c r="BU53" s="1247"/>
      <c r="BV53" s="1247"/>
      <c r="BW53" s="1247"/>
      <c r="BX53" s="1247">
        <v>62.6</v>
      </c>
      <c r="BY53" s="1247"/>
      <c r="BZ53" s="1247"/>
      <c r="CA53" s="1247"/>
      <c r="CB53" s="1247"/>
      <c r="CC53" s="1247"/>
      <c r="CD53" s="1247"/>
      <c r="CE53" s="1247"/>
      <c r="CF53" s="1247">
        <v>62.4</v>
      </c>
      <c r="CG53" s="1247"/>
      <c r="CH53" s="1247"/>
      <c r="CI53" s="1247"/>
      <c r="CJ53" s="1247"/>
      <c r="CK53" s="1247"/>
      <c r="CL53" s="1247"/>
      <c r="CM53" s="1247"/>
      <c r="CN53" s="1247">
        <v>63</v>
      </c>
      <c r="CO53" s="1247"/>
      <c r="CP53" s="1247"/>
      <c r="CQ53" s="1247"/>
      <c r="CR53" s="1247"/>
      <c r="CS53" s="1247"/>
      <c r="CT53" s="1247"/>
      <c r="CU53" s="1247"/>
      <c r="CV53" s="1247">
        <v>64.099999999999994</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630</v>
      </c>
      <c r="AO55" s="1249"/>
      <c r="AP55" s="1249"/>
      <c r="AQ55" s="1249"/>
      <c r="AR55" s="1249"/>
      <c r="AS55" s="1249"/>
      <c r="AT55" s="1249"/>
      <c r="AU55" s="1249"/>
      <c r="AV55" s="1249"/>
      <c r="AW55" s="1249"/>
      <c r="AX55" s="1249"/>
      <c r="AY55" s="1249"/>
      <c r="AZ55" s="1249"/>
      <c r="BA55" s="1249"/>
      <c r="BB55" s="1248" t="s">
        <v>629</v>
      </c>
      <c r="BC55" s="1248"/>
      <c r="BD55" s="1248"/>
      <c r="BE55" s="1248"/>
      <c r="BF55" s="1248"/>
      <c r="BG55" s="1248"/>
      <c r="BH55" s="1248"/>
      <c r="BI55" s="1248"/>
      <c r="BJ55" s="1248"/>
      <c r="BK55" s="1248"/>
      <c r="BL55" s="1248"/>
      <c r="BM55" s="1248"/>
      <c r="BN55" s="1248"/>
      <c r="BO55" s="1248"/>
      <c r="BP55" s="1247">
        <v>19</v>
      </c>
      <c r="BQ55" s="1247"/>
      <c r="BR55" s="1247"/>
      <c r="BS55" s="1247"/>
      <c r="BT55" s="1247"/>
      <c r="BU55" s="1247"/>
      <c r="BV55" s="1247"/>
      <c r="BW55" s="1247"/>
      <c r="BX55" s="1247">
        <v>15.3</v>
      </c>
      <c r="BY55" s="1247"/>
      <c r="BZ55" s="1247"/>
      <c r="CA55" s="1247"/>
      <c r="CB55" s="1247"/>
      <c r="CC55" s="1247"/>
      <c r="CD55" s="1247"/>
      <c r="CE55" s="1247"/>
      <c r="CF55" s="1247">
        <v>14.9</v>
      </c>
      <c r="CG55" s="1247"/>
      <c r="CH55" s="1247"/>
      <c r="CI55" s="1247"/>
      <c r="CJ55" s="1247"/>
      <c r="CK55" s="1247"/>
      <c r="CL55" s="1247"/>
      <c r="CM55" s="1247"/>
      <c r="CN55" s="1247">
        <v>14.5</v>
      </c>
      <c r="CO55" s="1247"/>
      <c r="CP55" s="1247"/>
      <c r="CQ55" s="1247"/>
      <c r="CR55" s="1247"/>
      <c r="CS55" s="1247"/>
      <c r="CT55" s="1247"/>
      <c r="CU55" s="1247"/>
      <c r="CV55" s="1247">
        <v>25.2</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636</v>
      </c>
      <c r="BC57" s="1248"/>
      <c r="BD57" s="1248"/>
      <c r="BE57" s="1248"/>
      <c r="BF57" s="1248"/>
      <c r="BG57" s="1248"/>
      <c r="BH57" s="1248"/>
      <c r="BI57" s="1248"/>
      <c r="BJ57" s="1248"/>
      <c r="BK57" s="1248"/>
      <c r="BL57" s="1248"/>
      <c r="BM57" s="1248"/>
      <c r="BN57" s="1248"/>
      <c r="BO57" s="1248"/>
      <c r="BP57" s="1247">
        <v>56.1</v>
      </c>
      <c r="BQ57" s="1247"/>
      <c r="BR57" s="1247"/>
      <c r="BS57" s="1247"/>
      <c r="BT57" s="1247"/>
      <c r="BU57" s="1247"/>
      <c r="BV57" s="1247"/>
      <c r="BW57" s="1247"/>
      <c r="BX57" s="1247">
        <v>57.5</v>
      </c>
      <c r="BY57" s="1247"/>
      <c r="BZ57" s="1247"/>
      <c r="CA57" s="1247"/>
      <c r="CB57" s="1247"/>
      <c r="CC57" s="1247"/>
      <c r="CD57" s="1247"/>
      <c r="CE57" s="1247"/>
      <c r="CF57" s="1247">
        <v>58.5</v>
      </c>
      <c r="CG57" s="1247"/>
      <c r="CH57" s="1247"/>
      <c r="CI57" s="1247"/>
      <c r="CJ57" s="1247"/>
      <c r="CK57" s="1247"/>
      <c r="CL57" s="1247"/>
      <c r="CM57" s="1247"/>
      <c r="CN57" s="1247">
        <v>58.9</v>
      </c>
      <c r="CO57" s="1247"/>
      <c r="CP57" s="1247"/>
      <c r="CQ57" s="1247"/>
      <c r="CR57" s="1247"/>
      <c r="CS57" s="1247"/>
      <c r="CT57" s="1247"/>
      <c r="CU57" s="1247"/>
      <c r="CV57" s="1247">
        <v>62.4</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635</v>
      </c>
    </row>
    <row r="64" spans="1:109" ht="13.5" x14ac:dyDescent="0.15">
      <c r="B64" s="1241"/>
      <c r="G64" s="1277"/>
      <c r="I64" s="1279"/>
      <c r="J64" s="1279"/>
      <c r="K64" s="1279"/>
      <c r="L64" s="1279"/>
      <c r="M64" s="1279"/>
      <c r="N64" s="1278"/>
      <c r="AM64" s="1277"/>
      <c r="AN64" s="1277" t="s">
        <v>634</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633</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632</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490</v>
      </c>
      <c r="BQ72" s="1249"/>
      <c r="BR72" s="1249"/>
      <c r="BS72" s="1249"/>
      <c r="BT72" s="1249"/>
      <c r="BU72" s="1249"/>
      <c r="BV72" s="1249"/>
      <c r="BW72" s="1249"/>
      <c r="BX72" s="1249" t="s">
        <v>491</v>
      </c>
      <c r="BY72" s="1249"/>
      <c r="BZ72" s="1249"/>
      <c r="CA72" s="1249"/>
      <c r="CB72" s="1249"/>
      <c r="CC72" s="1249"/>
      <c r="CD72" s="1249"/>
      <c r="CE72" s="1249"/>
      <c r="CF72" s="1249" t="s">
        <v>492</v>
      </c>
      <c r="CG72" s="1249"/>
      <c r="CH72" s="1249"/>
      <c r="CI72" s="1249"/>
      <c r="CJ72" s="1249"/>
      <c r="CK72" s="1249"/>
      <c r="CL72" s="1249"/>
      <c r="CM72" s="1249"/>
      <c r="CN72" s="1249" t="s">
        <v>493</v>
      </c>
      <c r="CO72" s="1249"/>
      <c r="CP72" s="1249"/>
      <c r="CQ72" s="1249"/>
      <c r="CR72" s="1249"/>
      <c r="CS72" s="1249"/>
      <c r="CT72" s="1249"/>
      <c r="CU72" s="1249"/>
      <c r="CV72" s="1249" t="s">
        <v>494</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631</v>
      </c>
      <c r="AO73" s="1248"/>
      <c r="AP73" s="1248"/>
      <c r="AQ73" s="1248"/>
      <c r="AR73" s="1248"/>
      <c r="AS73" s="1248"/>
      <c r="AT73" s="1248"/>
      <c r="AU73" s="1248"/>
      <c r="AV73" s="1248"/>
      <c r="AW73" s="1248"/>
      <c r="AX73" s="1248"/>
      <c r="AY73" s="1248"/>
      <c r="AZ73" s="1248"/>
      <c r="BA73" s="1248"/>
      <c r="BB73" s="1248" t="s">
        <v>629</v>
      </c>
      <c r="BC73" s="1248"/>
      <c r="BD73" s="1248"/>
      <c r="BE73" s="1248"/>
      <c r="BF73" s="1248"/>
      <c r="BG73" s="1248"/>
      <c r="BH73" s="1248"/>
      <c r="BI73" s="1248"/>
      <c r="BJ73" s="1248"/>
      <c r="BK73" s="1248"/>
      <c r="BL73" s="1248"/>
      <c r="BM73" s="1248"/>
      <c r="BN73" s="1248"/>
      <c r="BO73" s="1248"/>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628</v>
      </c>
      <c r="BC75" s="1248"/>
      <c r="BD75" s="1248"/>
      <c r="BE75" s="1248"/>
      <c r="BF75" s="1248"/>
      <c r="BG75" s="1248"/>
      <c r="BH75" s="1248"/>
      <c r="BI75" s="1248"/>
      <c r="BJ75" s="1248"/>
      <c r="BK75" s="1248"/>
      <c r="BL75" s="1248"/>
      <c r="BM75" s="1248"/>
      <c r="BN75" s="1248"/>
      <c r="BO75" s="1248"/>
      <c r="BP75" s="1247">
        <v>7</v>
      </c>
      <c r="BQ75" s="1247"/>
      <c r="BR75" s="1247"/>
      <c r="BS75" s="1247"/>
      <c r="BT75" s="1247"/>
      <c r="BU75" s="1247"/>
      <c r="BV75" s="1247"/>
      <c r="BW75" s="1247"/>
      <c r="BX75" s="1247">
        <v>7.8</v>
      </c>
      <c r="BY75" s="1247"/>
      <c r="BZ75" s="1247"/>
      <c r="CA75" s="1247"/>
      <c r="CB75" s="1247"/>
      <c r="CC75" s="1247"/>
      <c r="CD75" s="1247"/>
      <c r="CE75" s="1247"/>
      <c r="CF75" s="1247">
        <v>8.3000000000000007</v>
      </c>
      <c r="CG75" s="1247"/>
      <c r="CH75" s="1247"/>
      <c r="CI75" s="1247"/>
      <c r="CJ75" s="1247"/>
      <c r="CK75" s="1247"/>
      <c r="CL75" s="1247"/>
      <c r="CM75" s="1247"/>
      <c r="CN75" s="1247">
        <v>8</v>
      </c>
      <c r="CO75" s="1247"/>
      <c r="CP75" s="1247"/>
      <c r="CQ75" s="1247"/>
      <c r="CR75" s="1247"/>
      <c r="CS75" s="1247"/>
      <c r="CT75" s="1247"/>
      <c r="CU75" s="1247"/>
      <c r="CV75" s="1247">
        <v>7.8</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630</v>
      </c>
      <c r="AO77" s="1249"/>
      <c r="AP77" s="1249"/>
      <c r="AQ77" s="1249"/>
      <c r="AR77" s="1249"/>
      <c r="AS77" s="1249"/>
      <c r="AT77" s="1249"/>
      <c r="AU77" s="1249"/>
      <c r="AV77" s="1249"/>
      <c r="AW77" s="1249"/>
      <c r="AX77" s="1249"/>
      <c r="AY77" s="1249"/>
      <c r="AZ77" s="1249"/>
      <c r="BA77" s="1249"/>
      <c r="BB77" s="1248" t="s">
        <v>629</v>
      </c>
      <c r="BC77" s="1248"/>
      <c r="BD77" s="1248"/>
      <c r="BE77" s="1248"/>
      <c r="BF77" s="1248"/>
      <c r="BG77" s="1248"/>
      <c r="BH77" s="1248"/>
      <c r="BI77" s="1248"/>
      <c r="BJ77" s="1248"/>
      <c r="BK77" s="1248"/>
      <c r="BL77" s="1248"/>
      <c r="BM77" s="1248"/>
      <c r="BN77" s="1248"/>
      <c r="BO77" s="1248"/>
      <c r="BP77" s="1247">
        <v>19</v>
      </c>
      <c r="BQ77" s="1247"/>
      <c r="BR77" s="1247"/>
      <c r="BS77" s="1247"/>
      <c r="BT77" s="1247"/>
      <c r="BU77" s="1247"/>
      <c r="BV77" s="1247"/>
      <c r="BW77" s="1247"/>
      <c r="BX77" s="1247">
        <v>15.3</v>
      </c>
      <c r="BY77" s="1247"/>
      <c r="BZ77" s="1247"/>
      <c r="CA77" s="1247"/>
      <c r="CB77" s="1247"/>
      <c r="CC77" s="1247"/>
      <c r="CD77" s="1247"/>
      <c r="CE77" s="1247"/>
      <c r="CF77" s="1247">
        <v>14.9</v>
      </c>
      <c r="CG77" s="1247"/>
      <c r="CH77" s="1247"/>
      <c r="CI77" s="1247"/>
      <c r="CJ77" s="1247"/>
      <c r="CK77" s="1247"/>
      <c r="CL77" s="1247"/>
      <c r="CM77" s="1247"/>
      <c r="CN77" s="1247">
        <v>14.5</v>
      </c>
      <c r="CO77" s="1247"/>
      <c r="CP77" s="1247"/>
      <c r="CQ77" s="1247"/>
      <c r="CR77" s="1247"/>
      <c r="CS77" s="1247"/>
      <c r="CT77" s="1247"/>
      <c r="CU77" s="1247"/>
      <c r="CV77" s="1247">
        <v>25.2</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628</v>
      </c>
      <c r="BC79" s="1248"/>
      <c r="BD79" s="1248"/>
      <c r="BE79" s="1248"/>
      <c r="BF79" s="1248"/>
      <c r="BG79" s="1248"/>
      <c r="BH79" s="1248"/>
      <c r="BI79" s="1248"/>
      <c r="BJ79" s="1248"/>
      <c r="BK79" s="1248"/>
      <c r="BL79" s="1248"/>
      <c r="BM79" s="1248"/>
      <c r="BN79" s="1248"/>
      <c r="BO79" s="1248"/>
      <c r="BP79" s="1247">
        <v>8.5</v>
      </c>
      <c r="BQ79" s="1247"/>
      <c r="BR79" s="1247"/>
      <c r="BS79" s="1247"/>
      <c r="BT79" s="1247"/>
      <c r="BU79" s="1247"/>
      <c r="BV79" s="1247"/>
      <c r="BW79" s="1247"/>
      <c r="BX79" s="1247">
        <v>8.5</v>
      </c>
      <c r="BY79" s="1247"/>
      <c r="BZ79" s="1247"/>
      <c r="CA79" s="1247"/>
      <c r="CB79" s="1247"/>
      <c r="CC79" s="1247"/>
      <c r="CD79" s="1247"/>
      <c r="CE79" s="1247"/>
      <c r="CF79" s="1247">
        <v>8.5</v>
      </c>
      <c r="CG79" s="1247"/>
      <c r="CH79" s="1247"/>
      <c r="CI79" s="1247"/>
      <c r="CJ79" s="1247"/>
      <c r="CK79" s="1247"/>
      <c r="CL79" s="1247"/>
      <c r="CM79" s="1247"/>
      <c r="CN79" s="1247">
        <v>8.4</v>
      </c>
      <c r="CO79" s="1247"/>
      <c r="CP79" s="1247"/>
      <c r="CQ79" s="1247"/>
      <c r="CR79" s="1247"/>
      <c r="CS79" s="1247"/>
      <c r="CT79" s="1247"/>
      <c r="CU79" s="1247"/>
      <c r="CV79" s="1247">
        <v>8.9</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cZzoGsUTsrq6Vfz0arkAJoybPgY5+299GhxbIyaSFgaIITJgyF6SxWPZD2sMuEaW/tUVqhqOwf/1UROJiP4cIw==" saltValue="pe/Vp1hxZ+u5EzdGNvaU6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6" zoomScale="85" zoomScaleNormal="85"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437</v>
      </c>
    </row>
  </sheetData>
  <sheetProtection algorithmName="SHA-512" hashValue="IahRwVKxK7AOAuYhvYZgNwCX2xJbN/BdxiWWMQ1vyuPlp9QpU40IRB1tcpRmG8U7pH3n7pZ3wA/Ob/2wSXri2w==" saltValue="jV8vyBq+kxjLDFGMuRMOu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X1" zoomScale="70" zoomScaleNormal="7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437</v>
      </c>
    </row>
  </sheetData>
  <sheetProtection algorithmName="SHA-512" hashValue="XHV+MJxL9FHJf41qWQOHe83ulDdR3nXCCYL7Su43bVieQn8RfWiExBq+2Z/nRF8d6iuMEtjY0shFQuafTPjWNQ==" saltValue="fx47GXS4E13rbgMXZGU8F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487</v>
      </c>
      <c r="G2" s="148"/>
      <c r="H2" s="149"/>
    </row>
    <row r="3" spans="1:8" x14ac:dyDescent="0.15">
      <c r="A3" s="145" t="s">
        <v>480</v>
      </c>
      <c r="B3" s="150"/>
      <c r="C3" s="151"/>
      <c r="D3" s="152">
        <v>61992</v>
      </c>
      <c r="E3" s="153"/>
      <c r="F3" s="154">
        <v>85042</v>
      </c>
      <c r="G3" s="155"/>
      <c r="H3" s="156"/>
    </row>
    <row r="4" spans="1:8" x14ac:dyDescent="0.15">
      <c r="A4" s="157"/>
      <c r="B4" s="158"/>
      <c r="C4" s="159"/>
      <c r="D4" s="160">
        <v>46053</v>
      </c>
      <c r="E4" s="161"/>
      <c r="F4" s="162">
        <v>50806</v>
      </c>
      <c r="G4" s="163"/>
      <c r="H4" s="164"/>
    </row>
    <row r="5" spans="1:8" x14ac:dyDescent="0.15">
      <c r="A5" s="145" t="s">
        <v>482</v>
      </c>
      <c r="B5" s="150"/>
      <c r="C5" s="151"/>
      <c r="D5" s="152">
        <v>47772</v>
      </c>
      <c r="E5" s="153"/>
      <c r="F5" s="154">
        <v>83774</v>
      </c>
      <c r="G5" s="155"/>
      <c r="H5" s="156"/>
    </row>
    <row r="6" spans="1:8" x14ac:dyDescent="0.15">
      <c r="A6" s="157"/>
      <c r="B6" s="158"/>
      <c r="C6" s="159"/>
      <c r="D6" s="160">
        <v>32775</v>
      </c>
      <c r="E6" s="161"/>
      <c r="F6" s="162">
        <v>52179</v>
      </c>
      <c r="G6" s="163"/>
      <c r="H6" s="164"/>
    </row>
    <row r="7" spans="1:8" x14ac:dyDescent="0.15">
      <c r="A7" s="145" t="s">
        <v>483</v>
      </c>
      <c r="B7" s="150"/>
      <c r="C7" s="151"/>
      <c r="D7" s="152">
        <v>138818</v>
      </c>
      <c r="E7" s="153"/>
      <c r="F7" s="154">
        <v>132981</v>
      </c>
      <c r="G7" s="155"/>
      <c r="H7" s="156"/>
    </row>
    <row r="8" spans="1:8" x14ac:dyDescent="0.15">
      <c r="A8" s="157"/>
      <c r="B8" s="158"/>
      <c r="C8" s="159"/>
      <c r="D8" s="160">
        <v>80429</v>
      </c>
      <c r="E8" s="161"/>
      <c r="F8" s="162">
        <v>56973</v>
      </c>
      <c r="G8" s="163"/>
      <c r="H8" s="164"/>
    </row>
    <row r="9" spans="1:8" x14ac:dyDescent="0.15">
      <c r="A9" s="145" t="s">
        <v>484</v>
      </c>
      <c r="B9" s="150"/>
      <c r="C9" s="151"/>
      <c r="D9" s="152">
        <v>94323</v>
      </c>
      <c r="E9" s="153"/>
      <c r="F9" s="154">
        <v>128523</v>
      </c>
      <c r="G9" s="155"/>
      <c r="H9" s="156"/>
    </row>
    <row r="10" spans="1:8" x14ac:dyDescent="0.15">
      <c r="A10" s="157"/>
      <c r="B10" s="158"/>
      <c r="C10" s="159"/>
      <c r="D10" s="160">
        <v>66592</v>
      </c>
      <c r="E10" s="161"/>
      <c r="F10" s="162">
        <v>56792</v>
      </c>
      <c r="G10" s="163"/>
      <c r="H10" s="164"/>
    </row>
    <row r="11" spans="1:8" x14ac:dyDescent="0.15">
      <c r="A11" s="145" t="s">
        <v>485</v>
      </c>
      <c r="B11" s="150"/>
      <c r="C11" s="151"/>
      <c r="D11" s="152">
        <v>70529</v>
      </c>
      <c r="E11" s="153"/>
      <c r="F11" s="154">
        <v>96469</v>
      </c>
      <c r="G11" s="155"/>
      <c r="H11" s="156"/>
    </row>
    <row r="12" spans="1:8" x14ac:dyDescent="0.15">
      <c r="A12" s="157"/>
      <c r="B12" s="158"/>
      <c r="C12" s="165"/>
      <c r="D12" s="160">
        <v>46914</v>
      </c>
      <c r="E12" s="161"/>
      <c r="F12" s="162">
        <v>49775</v>
      </c>
      <c r="G12" s="163"/>
      <c r="H12" s="164"/>
    </row>
    <row r="13" spans="1:8" x14ac:dyDescent="0.15">
      <c r="A13" s="145"/>
      <c r="B13" s="150"/>
      <c r="C13" s="166"/>
      <c r="D13" s="167">
        <v>82687</v>
      </c>
      <c r="E13" s="168"/>
      <c r="F13" s="169">
        <v>105358</v>
      </c>
      <c r="G13" s="170"/>
      <c r="H13" s="156"/>
    </row>
    <row r="14" spans="1:8" x14ac:dyDescent="0.15">
      <c r="A14" s="157"/>
      <c r="B14" s="158"/>
      <c r="C14" s="159"/>
      <c r="D14" s="160">
        <v>54553</v>
      </c>
      <c r="E14" s="161"/>
      <c r="F14" s="162">
        <v>53305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4.28</v>
      </c>
      <c r="C19" s="171">
        <f>ROUND(VALUE(SUBSTITUTE(実質収支比率等に係る経年分析!G$48,"▲","-")),2)</f>
        <v>4.21</v>
      </c>
      <c r="D19" s="171">
        <f>ROUND(VALUE(SUBSTITUTE(実質収支比率等に係る経年分析!H$48,"▲","-")),2)</f>
        <v>3.65</v>
      </c>
      <c r="E19" s="171">
        <f>ROUND(VALUE(SUBSTITUTE(実質収支比率等に係る経年分析!I$48,"▲","-")),2)</f>
        <v>4.3499999999999996</v>
      </c>
      <c r="F19" s="171">
        <f>ROUND(VALUE(SUBSTITUTE(実質収支比率等に係る経年分析!J$48,"▲","-")),2)</f>
        <v>7.3</v>
      </c>
    </row>
    <row r="20" spans="1:11" x14ac:dyDescent="0.15">
      <c r="A20" s="171" t="s">
        <v>55</v>
      </c>
      <c r="B20" s="171">
        <f>ROUND(VALUE(SUBSTITUTE(実質収支比率等に係る経年分析!F$47,"▲","-")),2)</f>
        <v>35.19</v>
      </c>
      <c r="C20" s="171">
        <f>ROUND(VALUE(SUBSTITUTE(実質収支比率等に係る経年分析!G$47,"▲","-")),2)</f>
        <v>29.03</v>
      </c>
      <c r="D20" s="171">
        <f>ROUND(VALUE(SUBSTITUTE(実質収支比率等に係る経年分析!H$47,"▲","-")),2)</f>
        <v>26.44</v>
      </c>
      <c r="E20" s="171">
        <f>ROUND(VALUE(SUBSTITUTE(実質収支比率等に係る経年分析!I$47,"▲","-")),2)</f>
        <v>25.36</v>
      </c>
      <c r="F20" s="171">
        <f>ROUND(VALUE(SUBSTITUTE(実質収支比率等に係る経年分析!J$47,"▲","-")),2)</f>
        <v>25.49</v>
      </c>
    </row>
    <row r="21" spans="1:11" x14ac:dyDescent="0.15">
      <c r="A21" s="171" t="s">
        <v>56</v>
      </c>
      <c r="B21" s="171">
        <f>IF(ISNUMBER(VALUE(SUBSTITUTE(実質収支比率等に係る経年分析!F$49,"▲","-"))),ROUND(VALUE(SUBSTITUTE(実質収支比率等に係る経年分析!F$49,"▲","-")),2),NA())</f>
        <v>-0.41</v>
      </c>
      <c r="C21" s="171">
        <f>IF(ISNUMBER(VALUE(SUBSTITUTE(実質収支比率等に係る経年分析!G$49,"▲","-"))),ROUND(VALUE(SUBSTITUTE(実質収支比率等に係る経年分析!G$49,"▲","-")),2),NA())</f>
        <v>-6.85</v>
      </c>
      <c r="D21" s="171">
        <f>IF(ISNUMBER(VALUE(SUBSTITUTE(実質収支比率等に係る経年分析!H$49,"▲","-"))),ROUND(VALUE(SUBSTITUTE(実質収支比率等に係る経年分析!H$49,"▲","-")),2),NA())</f>
        <v>-3.87</v>
      </c>
      <c r="E21" s="171">
        <f>IF(ISNUMBER(VALUE(SUBSTITUTE(実質収支比率等に係る経年分析!I$49,"▲","-"))),ROUND(VALUE(SUBSTITUTE(実質収支比率等に係る経年分析!I$49,"▲","-")),2),NA())</f>
        <v>-1.04</v>
      </c>
      <c r="F21" s="171">
        <f>IF(ISNUMBER(VALUE(SUBSTITUTE(実質収支比率等に係る経年分析!J$49,"▲","-"))),ROUND(VALUE(SUBSTITUTE(実質収支比率等に係る経年分析!J$49,"▲","-")),2),NA())</f>
        <v>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0.56000000000000005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1.1599999999999999</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4.2699999999999996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7.29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15.19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2269</v>
      </c>
      <c r="E42" s="173"/>
      <c r="F42" s="173"/>
      <c r="G42" s="173">
        <f>'実質公債費比率（分子）の構造'!L$52</f>
        <v>2218</v>
      </c>
      <c r="H42" s="173"/>
      <c r="I42" s="173"/>
      <c r="J42" s="173">
        <f>'実質公債費比率（分子）の構造'!M$52</f>
        <v>2033</v>
      </c>
      <c r="K42" s="173"/>
      <c r="L42" s="173"/>
      <c r="M42" s="173">
        <f>'実質公債費比率（分子）の構造'!N$52</f>
        <v>1802</v>
      </c>
      <c r="N42" s="173"/>
      <c r="O42" s="173"/>
      <c r="P42" s="173">
        <f>'実質公債費比率（分子）の構造'!O$52</f>
        <v>1780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57</v>
      </c>
      <c r="C44" s="173"/>
      <c r="D44" s="173"/>
      <c r="E44" s="173">
        <f>'実質公債費比率（分子）の構造'!L$50</f>
        <v>49</v>
      </c>
      <c r="F44" s="173"/>
      <c r="G44" s="173"/>
      <c r="H44" s="173">
        <f>'実質公債費比率（分子）の構造'!M$50</f>
        <v>42</v>
      </c>
      <c r="I44" s="173"/>
      <c r="J44" s="173"/>
      <c r="K44" s="173">
        <f>'実質公債費比率（分子）の構造'!N$50</f>
        <v>35</v>
      </c>
      <c r="L44" s="173"/>
      <c r="M44" s="173"/>
      <c r="N44" s="173">
        <f>'実質公債費比率（分子）の構造'!O$50</f>
        <v>24</v>
      </c>
      <c r="O44" s="173"/>
      <c r="P44" s="173"/>
    </row>
    <row r="45" spans="1:16" x14ac:dyDescent="0.15">
      <c r="A45" s="173" t="s">
        <v>66</v>
      </c>
      <c r="B45" s="173">
        <f>'実質公債費比率（分子）の構造'!K$49</f>
        <v>244</v>
      </c>
      <c r="C45" s="173"/>
      <c r="D45" s="173"/>
      <c r="E45" s="173">
        <f>'実質公債費比率（分子）の構造'!L$49</f>
        <v>245</v>
      </c>
      <c r="F45" s="173"/>
      <c r="G45" s="173"/>
      <c r="H45" s="173">
        <f>'実質公債費比率（分子）の構造'!M$49</f>
        <v>173</v>
      </c>
      <c r="I45" s="173"/>
      <c r="J45" s="173"/>
      <c r="K45" s="173">
        <f>'実質公債費比率（分子）の構造'!N$49</f>
        <v>9</v>
      </c>
      <c r="L45" s="173"/>
      <c r="M45" s="173"/>
      <c r="N45" s="173">
        <f>'実質公債費比率（分子）の構造'!O$49</f>
        <v>14</v>
      </c>
      <c r="O45" s="173"/>
      <c r="P45" s="173"/>
    </row>
    <row r="46" spans="1:16" x14ac:dyDescent="0.15">
      <c r="A46" s="173" t="s">
        <v>67</v>
      </c>
      <c r="B46" s="173">
        <f>'実質公債費比率（分子）の構造'!K$48</f>
        <v>81</v>
      </c>
      <c r="C46" s="173"/>
      <c r="D46" s="173"/>
      <c r="E46" s="173">
        <f>'実質公債費比率（分子）の構造'!L$48</f>
        <v>82</v>
      </c>
      <c r="F46" s="173"/>
      <c r="G46" s="173"/>
      <c r="H46" s="173">
        <f>'実質公債費比率（分子）の構造'!M$48</f>
        <v>82</v>
      </c>
      <c r="I46" s="173"/>
      <c r="J46" s="173"/>
      <c r="K46" s="173">
        <f>'実質公債費比率（分子）の構造'!N$48</f>
        <v>82</v>
      </c>
      <c r="L46" s="173"/>
      <c r="M46" s="173"/>
      <c r="N46" s="173">
        <f>'実質公債費比率（分子）の構造'!O$48</f>
        <v>79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2713</v>
      </c>
      <c r="C49" s="173"/>
      <c r="D49" s="173"/>
      <c r="E49" s="173">
        <f>'実質公債費比率（分子）の構造'!L$45</f>
        <v>2683</v>
      </c>
      <c r="F49" s="173"/>
      <c r="G49" s="173"/>
      <c r="H49" s="173">
        <f>'実質公債費比率（分子）の構造'!M$45</f>
        <v>2634</v>
      </c>
      <c r="I49" s="173"/>
      <c r="J49" s="173"/>
      <c r="K49" s="173">
        <f>'実質公債費比率（分子）の構造'!N$45</f>
        <v>2401</v>
      </c>
      <c r="L49" s="173"/>
      <c r="M49" s="173"/>
      <c r="N49" s="173">
        <f>'実質公債費比率（分子）の構造'!O$45</f>
        <v>2437</v>
      </c>
      <c r="O49" s="173"/>
      <c r="P49" s="173"/>
    </row>
    <row r="50" spans="1:16" x14ac:dyDescent="0.15">
      <c r="A50" s="173" t="s">
        <v>71</v>
      </c>
      <c r="B50" s="173" t="e">
        <f>NA()</f>
        <v>#N/A</v>
      </c>
      <c r="C50" s="173">
        <f>IF(ISNUMBER('実質公債費比率（分子）の構造'!K$53),'実質公債費比率（分子）の構造'!K$53,NA())</f>
        <v>826</v>
      </c>
      <c r="D50" s="173" t="e">
        <f>NA()</f>
        <v>#N/A</v>
      </c>
      <c r="E50" s="173" t="e">
        <f>NA()</f>
        <v>#N/A</v>
      </c>
      <c r="F50" s="173">
        <f>IF(ISNUMBER('実質公債費比率（分子）の構造'!L$53),'実質公債費比率（分子）の構造'!L$53,NA())</f>
        <v>841</v>
      </c>
      <c r="G50" s="173" t="e">
        <f>NA()</f>
        <v>#N/A</v>
      </c>
      <c r="H50" s="173" t="e">
        <f>NA()</f>
        <v>#N/A</v>
      </c>
      <c r="I50" s="173">
        <f>IF(ISNUMBER('実質公債費比率（分子）の構造'!M$53),'実質公債費比率（分子）の構造'!M$53,NA())</f>
        <v>898</v>
      </c>
      <c r="J50" s="173" t="e">
        <f>NA()</f>
        <v>#N/A</v>
      </c>
      <c r="K50" s="173" t="e">
        <f>NA()</f>
        <v>#N/A</v>
      </c>
      <c r="L50" s="173">
        <f>IF(ISNUMBER('実質公債費比率（分子）の構造'!N$53),'実質公債費比率（分子）の構造'!N$53,NA())</f>
        <v>725</v>
      </c>
      <c r="M50" s="173" t="e">
        <f>NA()</f>
        <v>#N/A</v>
      </c>
      <c r="N50" s="173" t="e">
        <f>NA()</f>
        <v>#N/A</v>
      </c>
      <c r="O50" s="173">
        <f>IF(ISNUMBER('実質公債費比率（分子）の構造'!O$53),'実質公債費比率（分子）の構造'!O$53,NA())</f>
        <v>774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17603</v>
      </c>
      <c r="E56" s="172"/>
      <c r="F56" s="172"/>
      <c r="G56" s="172">
        <f>'将来負担比率（分子）の構造'!J$52</f>
        <v>16651</v>
      </c>
      <c r="H56" s="172"/>
      <c r="I56" s="172"/>
      <c r="J56" s="172">
        <f>'将来負担比率（分子）の構造'!K$52</f>
        <v>16889</v>
      </c>
      <c r="K56" s="172"/>
      <c r="L56" s="172"/>
      <c r="M56" s="172">
        <f>'将来負担比率（分子）の構造'!L$52</f>
        <v>16789</v>
      </c>
      <c r="N56" s="172"/>
      <c r="O56" s="172"/>
      <c r="P56" s="172">
        <f>'将来負担比率（分子）の構造'!M$52</f>
        <v>16184</v>
      </c>
    </row>
    <row r="57" spans="1:16" x14ac:dyDescent="0.15">
      <c r="A57" s="172" t="s">
        <v>42</v>
      </c>
      <c r="B57" s="172"/>
      <c r="C57" s="172"/>
      <c r="D57" s="172">
        <f>'将来負担比率（分子）の構造'!I$51</f>
        <v>264</v>
      </c>
      <c r="E57" s="172"/>
      <c r="F57" s="172"/>
      <c r="G57" s="172">
        <f>'将来負担比率（分子）の構造'!J$51</f>
        <v>224</v>
      </c>
      <c r="H57" s="172"/>
      <c r="I57" s="172"/>
      <c r="J57" s="172">
        <f>'将来負担比率（分子）の構造'!K$51</f>
        <v>173</v>
      </c>
      <c r="K57" s="172"/>
      <c r="L57" s="172"/>
      <c r="M57" s="172">
        <f>'将来負担比率（分子）の構造'!L$51</f>
        <v>139</v>
      </c>
      <c r="N57" s="172"/>
      <c r="O57" s="172"/>
      <c r="P57" s="172">
        <f>'将来負担比率（分子）の構造'!M$51</f>
        <v>126</v>
      </c>
    </row>
    <row r="58" spans="1:16" x14ac:dyDescent="0.15">
      <c r="A58" s="172" t="s">
        <v>41</v>
      </c>
      <c r="B58" s="172"/>
      <c r="C58" s="172"/>
      <c r="D58" s="172">
        <f>'将来負担比率（分子）の構造'!I$50</f>
        <v>12251</v>
      </c>
      <c r="E58" s="172"/>
      <c r="F58" s="172"/>
      <c r="G58" s="172">
        <f>'将来負担比率（分子）の構造'!J$50</f>
        <v>12363</v>
      </c>
      <c r="H58" s="172"/>
      <c r="I58" s="172"/>
      <c r="J58" s="172">
        <f>'将来負担比率（分子）の構造'!K$50</f>
        <v>11918</v>
      </c>
      <c r="K58" s="172"/>
      <c r="L58" s="172"/>
      <c r="M58" s="172">
        <f>'将来負担比率（分子）の構造'!L$50</f>
        <v>11953</v>
      </c>
      <c r="N58" s="172"/>
      <c r="O58" s="172"/>
      <c r="P58" s="172">
        <f>'将来負担比率（分子）の構造'!M$50</f>
        <v>12447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3079</v>
      </c>
      <c r="C62" s="172"/>
      <c r="D62" s="172"/>
      <c r="E62" s="172">
        <f>'将来負担比率（分子）の構造'!J$45</f>
        <v>2893</v>
      </c>
      <c r="F62" s="172"/>
      <c r="G62" s="172"/>
      <c r="H62" s="172">
        <f>'将来負担比率（分子）の構造'!K$45</f>
        <v>2811</v>
      </c>
      <c r="I62" s="172"/>
      <c r="J62" s="172"/>
      <c r="K62" s="172">
        <f>'将来負担比率（分子）の構造'!L$45</f>
        <v>2692</v>
      </c>
      <c r="L62" s="172"/>
      <c r="M62" s="172"/>
      <c r="N62" s="172">
        <f>'将来負担比率（分子）の構造'!M$45</f>
        <v>2799</v>
      </c>
      <c r="O62" s="172"/>
      <c r="P62" s="172"/>
    </row>
    <row r="63" spans="1:16" x14ac:dyDescent="0.15">
      <c r="A63" s="172" t="s">
        <v>34</v>
      </c>
      <c r="B63" s="172">
        <f>'将来負担比率（分子）の構造'!I$44</f>
        <v>500</v>
      </c>
      <c r="C63" s="172"/>
      <c r="D63" s="172"/>
      <c r="E63" s="172">
        <f>'将来負担比率（分子）の構造'!J$44</f>
        <v>271</v>
      </c>
      <c r="F63" s="172"/>
      <c r="G63" s="172"/>
      <c r="H63" s="172">
        <f>'将来負担比率（分子）の構造'!K$44</f>
        <v>133</v>
      </c>
      <c r="I63" s="172"/>
      <c r="J63" s="172"/>
      <c r="K63" s="172">
        <f>'将来負担比率（分子）の構造'!L$44</f>
        <v>267</v>
      </c>
      <c r="L63" s="172"/>
      <c r="M63" s="172"/>
      <c r="N63" s="172">
        <f>'将来負担比率（分子）の構造'!M$44</f>
        <v>292</v>
      </c>
      <c r="O63" s="172"/>
      <c r="P63" s="172"/>
    </row>
    <row r="64" spans="1:16" x14ac:dyDescent="0.15">
      <c r="A64" s="172" t="s">
        <v>33</v>
      </c>
      <c r="B64" s="172">
        <f>'将来負担比率（分子）の構造'!I$43</f>
        <v>640</v>
      </c>
      <c r="C64" s="172"/>
      <c r="D64" s="172"/>
      <c r="E64" s="172">
        <f>'将来負担比率（分子）の構造'!J$43</f>
        <v>580</v>
      </c>
      <c r="F64" s="172"/>
      <c r="G64" s="172"/>
      <c r="H64" s="172">
        <f>'将来負担比率（分子）の構造'!K$43</f>
        <v>537</v>
      </c>
      <c r="I64" s="172"/>
      <c r="J64" s="172"/>
      <c r="K64" s="172">
        <f>'将来負担比率（分子）の構造'!L$43</f>
        <v>449</v>
      </c>
      <c r="L64" s="172"/>
      <c r="M64" s="172"/>
      <c r="N64" s="172">
        <f>'将来負担比率（分子）の構造'!M$43</f>
        <v>399</v>
      </c>
      <c r="O64" s="172"/>
      <c r="P64" s="172"/>
    </row>
    <row r="65" spans="1:16" x14ac:dyDescent="0.15">
      <c r="A65" s="172" t="s">
        <v>32</v>
      </c>
      <c r="B65" s="172">
        <f>'将来負担比率（分子）の構造'!I$42</f>
        <v>187</v>
      </c>
      <c r="C65" s="172"/>
      <c r="D65" s="172"/>
      <c r="E65" s="172">
        <f>'将来負担比率（分子）の構造'!J$42</f>
        <v>143</v>
      </c>
      <c r="F65" s="172"/>
      <c r="G65" s="172"/>
      <c r="H65" s="172">
        <f>'将来負担比率（分子）の構造'!K$42</f>
        <v>104</v>
      </c>
      <c r="I65" s="172"/>
      <c r="J65" s="172"/>
      <c r="K65" s="172">
        <f>'将来負担比率（分子）の構造'!L$42</f>
        <v>71</v>
      </c>
      <c r="L65" s="172"/>
      <c r="M65" s="172"/>
      <c r="N65" s="172">
        <f>'将来負担比率（分子）の構造'!M$42</f>
        <v>48</v>
      </c>
      <c r="O65" s="172"/>
      <c r="P65" s="172"/>
    </row>
    <row r="66" spans="1:16" x14ac:dyDescent="0.15">
      <c r="A66" s="172" t="s">
        <v>31</v>
      </c>
      <c r="B66" s="172">
        <f>'将来負担比率（分子）の構造'!I$41</f>
        <v>21817</v>
      </c>
      <c r="C66" s="172"/>
      <c r="D66" s="172"/>
      <c r="E66" s="172">
        <f>'将来負担比率（分子）の構造'!J$41</f>
        <v>20565</v>
      </c>
      <c r="F66" s="172"/>
      <c r="G66" s="172"/>
      <c r="H66" s="172">
        <f>'将来負担比率（分子）の構造'!K$41</f>
        <v>21188</v>
      </c>
      <c r="I66" s="172"/>
      <c r="J66" s="172"/>
      <c r="K66" s="172">
        <f>'将来負担比率（分子）の構造'!L$41</f>
        <v>21010</v>
      </c>
      <c r="L66" s="172"/>
      <c r="M66" s="172"/>
      <c r="N66" s="172">
        <f>'将来負担比率（分子）の構造'!M$41</f>
        <v>20259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3203</v>
      </c>
      <c r="C72" s="176">
        <f>基金残高に係る経年分析!G55</f>
        <v>3006</v>
      </c>
      <c r="D72" s="176">
        <f>基金残高に係る経年分析!H55</f>
        <v>3118</v>
      </c>
    </row>
    <row r="73" spans="1:16" x14ac:dyDescent="0.15">
      <c r="A73" s="175" t="s">
        <v>78</v>
      </c>
      <c r="B73" s="176">
        <f>基金残高に係る経年分析!F56</f>
        <v>3009</v>
      </c>
      <c r="C73" s="176">
        <f>基金残高に係る経年分析!G56</f>
        <v>2613</v>
      </c>
      <c r="D73" s="176">
        <f>基金残高に係る経年分析!H56</f>
        <v>2750</v>
      </c>
    </row>
    <row r="74" spans="1:16" x14ac:dyDescent="0.15">
      <c r="A74" s="175" t="s">
        <v>79</v>
      </c>
      <c r="B74" s="176">
        <f>基金残高に係る経年分析!F57</f>
        <v>7405</v>
      </c>
      <c r="C74" s="176">
        <f>基金残高に係る経年分析!G57</f>
        <v>8006</v>
      </c>
      <c r="D74" s="176">
        <f>基金残高に係る経年分析!H57</f>
        <v>8209</v>
      </c>
    </row>
  </sheetData>
  <sheetProtection algorithmName="SHA-512" hashValue="UY7o1ItksReIqWjFf+tdUrPTF2BJnA91UQ/kBxTmGkTf2ogeJJcyQirEVRuMGEkRXYKZPJWoIpKpeChssdgY3g==" saltValue="5FV2Uh9LcQwoIxpGduauw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627</v>
      </c>
      <c r="DI1" s="746"/>
      <c r="DJ1" s="746"/>
      <c r="DK1" s="746"/>
      <c r="DL1" s="746"/>
      <c r="DM1" s="746"/>
      <c r="DN1" s="747"/>
      <c r="DO1" s="212"/>
      <c r="DP1" s="745" t="s">
        <v>626</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625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224</v>
      </c>
      <c r="S4" s="688"/>
      <c r="T4" s="688"/>
      <c r="U4" s="688"/>
      <c r="V4" s="688"/>
      <c r="W4" s="688"/>
      <c r="X4" s="688"/>
      <c r="Y4" s="689"/>
      <c r="Z4" s="687" t="s">
        <v>225</v>
      </c>
      <c r="AA4" s="688"/>
      <c r="AB4" s="688"/>
      <c r="AC4" s="689"/>
      <c r="AD4" s="687" t="s">
        <v>226</v>
      </c>
      <c r="AE4" s="688"/>
      <c r="AF4" s="688"/>
      <c r="AG4" s="688"/>
      <c r="AH4" s="688"/>
      <c r="AI4" s="688"/>
      <c r="AJ4" s="688"/>
      <c r="AK4" s="689"/>
      <c r="AL4" s="687" t="s">
        <v>225</v>
      </c>
      <c r="AM4" s="688"/>
      <c r="AN4" s="688"/>
      <c r="AO4" s="689"/>
      <c r="AP4" s="748" t="s">
        <v>227</v>
      </c>
      <c r="AQ4" s="748"/>
      <c r="AR4" s="748"/>
      <c r="AS4" s="748"/>
      <c r="AT4" s="748"/>
      <c r="AU4" s="748"/>
      <c r="AV4" s="748"/>
      <c r="AW4" s="748"/>
      <c r="AX4" s="748"/>
      <c r="AY4" s="748"/>
      <c r="AZ4" s="748"/>
      <c r="BA4" s="748"/>
      <c r="BB4" s="748"/>
      <c r="BC4" s="748"/>
      <c r="BD4" s="748"/>
      <c r="BE4" s="748"/>
      <c r="BF4" s="748"/>
      <c r="BG4" s="748" t="s">
        <v>228</v>
      </c>
      <c r="BH4" s="748"/>
      <c r="BI4" s="748"/>
      <c r="BJ4" s="748"/>
      <c r="BK4" s="748"/>
      <c r="BL4" s="748"/>
      <c r="BM4" s="748"/>
      <c r="BN4" s="748"/>
      <c r="BO4" s="748" t="s">
        <v>225</v>
      </c>
      <c r="BP4" s="748"/>
      <c r="BQ4" s="748"/>
      <c r="BR4" s="748"/>
      <c r="BS4" s="748" t="s">
        <v>229</v>
      </c>
      <c r="BT4" s="748"/>
      <c r="BU4" s="748"/>
      <c r="BV4" s="748"/>
      <c r="BW4" s="748"/>
      <c r="BX4" s="748"/>
      <c r="BY4" s="748"/>
      <c r="BZ4" s="748"/>
      <c r="CA4" s="748"/>
      <c r="CB4" s="748"/>
      <c r="CD4" s="730" t="s">
        <v>624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5" t="s">
        <v>230</v>
      </c>
      <c r="C5" s="696"/>
      <c r="D5" s="696"/>
      <c r="E5" s="696"/>
      <c r="F5" s="696"/>
      <c r="G5" s="696"/>
      <c r="H5" s="696"/>
      <c r="I5" s="696"/>
      <c r="J5" s="696"/>
      <c r="K5" s="696"/>
      <c r="L5" s="696"/>
      <c r="M5" s="696"/>
      <c r="N5" s="696"/>
      <c r="O5" s="696"/>
      <c r="P5" s="696"/>
      <c r="Q5" s="697"/>
      <c r="R5" s="681">
        <v>3590897</v>
      </c>
      <c r="S5" s="682"/>
      <c r="T5" s="682"/>
      <c r="U5" s="682"/>
      <c r="V5" s="682"/>
      <c r="W5" s="682"/>
      <c r="X5" s="682"/>
      <c r="Y5" s="725"/>
      <c r="Z5" s="743">
        <v>16</v>
      </c>
      <c r="AA5" s="743"/>
      <c r="AB5" s="743"/>
      <c r="AC5" s="743"/>
      <c r="AD5" s="744">
        <v>3590897</v>
      </c>
      <c r="AE5" s="744"/>
      <c r="AF5" s="744"/>
      <c r="AG5" s="744"/>
      <c r="AH5" s="744"/>
      <c r="AI5" s="744"/>
      <c r="AJ5" s="744"/>
      <c r="AK5" s="744"/>
      <c r="AL5" s="726">
        <v>30.1</v>
      </c>
      <c r="AM5" s="700"/>
      <c r="AN5" s="700"/>
      <c r="AO5" s="727"/>
      <c r="AP5" s="695" t="s">
        <v>231</v>
      </c>
      <c r="AQ5" s="696"/>
      <c r="AR5" s="696"/>
      <c r="AS5" s="696"/>
      <c r="AT5" s="696"/>
      <c r="AU5" s="696"/>
      <c r="AV5" s="696"/>
      <c r="AW5" s="696"/>
      <c r="AX5" s="696"/>
      <c r="AY5" s="696"/>
      <c r="AZ5" s="696"/>
      <c r="BA5" s="696"/>
      <c r="BB5" s="696"/>
      <c r="BC5" s="696"/>
      <c r="BD5" s="696"/>
      <c r="BE5" s="696"/>
      <c r="BF5" s="697"/>
      <c r="BG5" s="628">
        <v>3590885</v>
      </c>
      <c r="BH5" s="629"/>
      <c r="BI5" s="629"/>
      <c r="BJ5" s="629"/>
      <c r="BK5" s="629"/>
      <c r="BL5" s="629"/>
      <c r="BM5" s="629"/>
      <c r="BN5" s="630"/>
      <c r="BO5" s="655">
        <v>100</v>
      </c>
      <c r="BP5" s="655"/>
      <c r="BQ5" s="655"/>
      <c r="BR5" s="655"/>
      <c r="BS5" s="656">
        <v>30776</v>
      </c>
      <c r="BT5" s="656"/>
      <c r="BU5" s="656"/>
      <c r="BV5" s="656"/>
      <c r="BW5" s="656"/>
      <c r="BX5" s="656"/>
      <c r="BY5" s="656"/>
      <c r="BZ5" s="656"/>
      <c r="CA5" s="656"/>
      <c r="CB5" s="723"/>
      <c r="CD5" s="730" t="s">
        <v>227</v>
      </c>
      <c r="CE5" s="731"/>
      <c r="CF5" s="731"/>
      <c r="CG5" s="731"/>
      <c r="CH5" s="731"/>
      <c r="CI5" s="731"/>
      <c r="CJ5" s="731"/>
      <c r="CK5" s="731"/>
      <c r="CL5" s="731"/>
      <c r="CM5" s="731"/>
      <c r="CN5" s="731"/>
      <c r="CO5" s="731"/>
      <c r="CP5" s="731"/>
      <c r="CQ5" s="732"/>
      <c r="CR5" s="730" t="s">
        <v>232</v>
      </c>
      <c r="CS5" s="731"/>
      <c r="CT5" s="731"/>
      <c r="CU5" s="731"/>
      <c r="CV5" s="731"/>
      <c r="CW5" s="731"/>
      <c r="CX5" s="731"/>
      <c r="CY5" s="732"/>
      <c r="CZ5" s="730" t="s">
        <v>225</v>
      </c>
      <c r="DA5" s="731"/>
      <c r="DB5" s="731"/>
      <c r="DC5" s="732"/>
      <c r="DD5" s="730" t="s">
        <v>233</v>
      </c>
      <c r="DE5" s="731"/>
      <c r="DF5" s="731"/>
      <c r="DG5" s="731"/>
      <c r="DH5" s="731"/>
      <c r="DI5" s="731"/>
      <c r="DJ5" s="731"/>
      <c r="DK5" s="731"/>
      <c r="DL5" s="731"/>
      <c r="DM5" s="731"/>
      <c r="DN5" s="731"/>
      <c r="DO5" s="731"/>
      <c r="DP5" s="732"/>
      <c r="DQ5" s="730" t="s">
        <v>234</v>
      </c>
      <c r="DR5" s="731"/>
      <c r="DS5" s="731"/>
      <c r="DT5" s="731"/>
      <c r="DU5" s="731"/>
      <c r="DV5" s="731"/>
      <c r="DW5" s="731"/>
      <c r="DX5" s="731"/>
      <c r="DY5" s="731"/>
      <c r="DZ5" s="731"/>
      <c r="EA5" s="731"/>
      <c r="EB5" s="731"/>
      <c r="EC5" s="732"/>
    </row>
    <row r="6" spans="2:143" ht="11.25" customHeight="1" x14ac:dyDescent="0.15">
      <c r="B6" s="625" t="s">
        <v>623</v>
      </c>
      <c r="C6" s="626"/>
      <c r="D6" s="626"/>
      <c r="E6" s="626"/>
      <c r="F6" s="626"/>
      <c r="G6" s="626"/>
      <c r="H6" s="626"/>
      <c r="I6" s="626"/>
      <c r="J6" s="626"/>
      <c r="K6" s="626"/>
      <c r="L6" s="626"/>
      <c r="M6" s="626"/>
      <c r="N6" s="626"/>
      <c r="O6" s="626"/>
      <c r="P6" s="626"/>
      <c r="Q6" s="627"/>
      <c r="R6" s="628">
        <v>246334</v>
      </c>
      <c r="S6" s="629"/>
      <c r="T6" s="629"/>
      <c r="U6" s="629"/>
      <c r="V6" s="629"/>
      <c r="W6" s="629"/>
      <c r="X6" s="629"/>
      <c r="Y6" s="630"/>
      <c r="Z6" s="655">
        <v>1.1000000000000001</v>
      </c>
      <c r="AA6" s="655"/>
      <c r="AB6" s="655"/>
      <c r="AC6" s="655"/>
      <c r="AD6" s="656">
        <v>246334</v>
      </c>
      <c r="AE6" s="656"/>
      <c r="AF6" s="656"/>
      <c r="AG6" s="656"/>
      <c r="AH6" s="656"/>
      <c r="AI6" s="656"/>
      <c r="AJ6" s="656"/>
      <c r="AK6" s="656"/>
      <c r="AL6" s="631">
        <v>2.1</v>
      </c>
      <c r="AM6" s="632"/>
      <c r="AN6" s="632"/>
      <c r="AO6" s="657"/>
      <c r="AP6" s="625" t="s">
        <v>622</v>
      </c>
      <c r="AQ6" s="626"/>
      <c r="AR6" s="626"/>
      <c r="AS6" s="626"/>
      <c r="AT6" s="626"/>
      <c r="AU6" s="626"/>
      <c r="AV6" s="626"/>
      <c r="AW6" s="626"/>
      <c r="AX6" s="626"/>
      <c r="AY6" s="626"/>
      <c r="AZ6" s="626"/>
      <c r="BA6" s="626"/>
      <c r="BB6" s="626"/>
      <c r="BC6" s="626"/>
      <c r="BD6" s="626"/>
      <c r="BE6" s="626"/>
      <c r="BF6" s="627"/>
      <c r="BG6" s="628">
        <v>3590885</v>
      </c>
      <c r="BH6" s="629"/>
      <c r="BI6" s="629"/>
      <c r="BJ6" s="629"/>
      <c r="BK6" s="629"/>
      <c r="BL6" s="629"/>
      <c r="BM6" s="629"/>
      <c r="BN6" s="630"/>
      <c r="BO6" s="655">
        <v>100</v>
      </c>
      <c r="BP6" s="655"/>
      <c r="BQ6" s="655"/>
      <c r="BR6" s="655"/>
      <c r="BS6" s="656">
        <v>30776</v>
      </c>
      <c r="BT6" s="656"/>
      <c r="BU6" s="656"/>
      <c r="BV6" s="656"/>
      <c r="BW6" s="656"/>
      <c r="BX6" s="656"/>
      <c r="BY6" s="656"/>
      <c r="BZ6" s="656"/>
      <c r="CA6" s="656"/>
      <c r="CB6" s="723"/>
      <c r="CD6" s="684" t="s">
        <v>235</v>
      </c>
      <c r="CE6" s="685"/>
      <c r="CF6" s="685"/>
      <c r="CG6" s="685"/>
      <c r="CH6" s="685"/>
      <c r="CI6" s="685"/>
      <c r="CJ6" s="685"/>
      <c r="CK6" s="685"/>
      <c r="CL6" s="685"/>
      <c r="CM6" s="685"/>
      <c r="CN6" s="685"/>
      <c r="CO6" s="685"/>
      <c r="CP6" s="685"/>
      <c r="CQ6" s="686"/>
      <c r="CR6" s="628">
        <v>165336</v>
      </c>
      <c r="CS6" s="629"/>
      <c r="CT6" s="629"/>
      <c r="CU6" s="629"/>
      <c r="CV6" s="629"/>
      <c r="CW6" s="629"/>
      <c r="CX6" s="629"/>
      <c r="CY6" s="630"/>
      <c r="CZ6" s="726">
        <v>0.8</v>
      </c>
      <c r="DA6" s="700"/>
      <c r="DB6" s="700"/>
      <c r="DC6" s="729"/>
      <c r="DD6" s="634" t="s">
        <v>561</v>
      </c>
      <c r="DE6" s="629"/>
      <c r="DF6" s="629"/>
      <c r="DG6" s="629"/>
      <c r="DH6" s="629"/>
      <c r="DI6" s="629"/>
      <c r="DJ6" s="629"/>
      <c r="DK6" s="629"/>
      <c r="DL6" s="629"/>
      <c r="DM6" s="629"/>
      <c r="DN6" s="629"/>
      <c r="DO6" s="629"/>
      <c r="DP6" s="630"/>
      <c r="DQ6" s="634">
        <v>165336</v>
      </c>
      <c r="DR6" s="629"/>
      <c r="DS6" s="629"/>
      <c r="DT6" s="629"/>
      <c r="DU6" s="629"/>
      <c r="DV6" s="629"/>
      <c r="DW6" s="629"/>
      <c r="DX6" s="629"/>
      <c r="DY6" s="629"/>
      <c r="DZ6" s="629"/>
      <c r="EA6" s="629"/>
      <c r="EB6" s="629"/>
      <c r="EC6" s="669"/>
    </row>
    <row r="7" spans="2:143" ht="11.25" customHeight="1" x14ac:dyDescent="0.15">
      <c r="B7" s="625" t="s">
        <v>236</v>
      </c>
      <c r="C7" s="626"/>
      <c r="D7" s="626"/>
      <c r="E7" s="626"/>
      <c r="F7" s="626"/>
      <c r="G7" s="626"/>
      <c r="H7" s="626"/>
      <c r="I7" s="626"/>
      <c r="J7" s="626"/>
      <c r="K7" s="626"/>
      <c r="L7" s="626"/>
      <c r="M7" s="626"/>
      <c r="N7" s="626"/>
      <c r="O7" s="626"/>
      <c r="P7" s="626"/>
      <c r="Q7" s="627"/>
      <c r="R7" s="628">
        <v>3836</v>
      </c>
      <c r="S7" s="629"/>
      <c r="T7" s="629"/>
      <c r="U7" s="629"/>
      <c r="V7" s="629"/>
      <c r="W7" s="629"/>
      <c r="X7" s="629"/>
      <c r="Y7" s="630"/>
      <c r="Z7" s="655">
        <v>0</v>
      </c>
      <c r="AA7" s="655"/>
      <c r="AB7" s="655"/>
      <c r="AC7" s="655"/>
      <c r="AD7" s="656">
        <v>3836</v>
      </c>
      <c r="AE7" s="656"/>
      <c r="AF7" s="656"/>
      <c r="AG7" s="656"/>
      <c r="AH7" s="656"/>
      <c r="AI7" s="656"/>
      <c r="AJ7" s="656"/>
      <c r="AK7" s="656"/>
      <c r="AL7" s="631">
        <v>0</v>
      </c>
      <c r="AM7" s="632"/>
      <c r="AN7" s="632"/>
      <c r="AO7" s="657"/>
      <c r="AP7" s="625" t="s">
        <v>621</v>
      </c>
      <c r="AQ7" s="626"/>
      <c r="AR7" s="626"/>
      <c r="AS7" s="626"/>
      <c r="AT7" s="626"/>
      <c r="AU7" s="626"/>
      <c r="AV7" s="626"/>
      <c r="AW7" s="626"/>
      <c r="AX7" s="626"/>
      <c r="AY7" s="626"/>
      <c r="AZ7" s="626"/>
      <c r="BA7" s="626"/>
      <c r="BB7" s="626"/>
      <c r="BC7" s="626"/>
      <c r="BD7" s="626"/>
      <c r="BE7" s="626"/>
      <c r="BF7" s="627"/>
      <c r="BG7" s="628">
        <v>1438730</v>
      </c>
      <c r="BH7" s="629"/>
      <c r="BI7" s="629"/>
      <c r="BJ7" s="629"/>
      <c r="BK7" s="629"/>
      <c r="BL7" s="629"/>
      <c r="BM7" s="629"/>
      <c r="BN7" s="630"/>
      <c r="BO7" s="655">
        <v>40.1</v>
      </c>
      <c r="BP7" s="655"/>
      <c r="BQ7" s="655"/>
      <c r="BR7" s="655"/>
      <c r="BS7" s="656">
        <v>30776</v>
      </c>
      <c r="BT7" s="656"/>
      <c r="BU7" s="656"/>
      <c r="BV7" s="656"/>
      <c r="BW7" s="656"/>
      <c r="BX7" s="656"/>
      <c r="BY7" s="656"/>
      <c r="BZ7" s="656"/>
      <c r="CA7" s="656"/>
      <c r="CB7" s="723"/>
      <c r="CD7" s="670" t="s">
        <v>237</v>
      </c>
      <c r="CE7" s="667"/>
      <c r="CF7" s="667"/>
      <c r="CG7" s="667"/>
      <c r="CH7" s="667"/>
      <c r="CI7" s="667"/>
      <c r="CJ7" s="667"/>
      <c r="CK7" s="667"/>
      <c r="CL7" s="667"/>
      <c r="CM7" s="667"/>
      <c r="CN7" s="667"/>
      <c r="CO7" s="667"/>
      <c r="CP7" s="667"/>
      <c r="CQ7" s="668"/>
      <c r="CR7" s="628">
        <v>2948948</v>
      </c>
      <c r="CS7" s="629"/>
      <c r="CT7" s="629"/>
      <c r="CU7" s="629"/>
      <c r="CV7" s="629"/>
      <c r="CW7" s="629"/>
      <c r="CX7" s="629"/>
      <c r="CY7" s="630"/>
      <c r="CZ7" s="655">
        <v>13.7</v>
      </c>
      <c r="DA7" s="655"/>
      <c r="DB7" s="655"/>
      <c r="DC7" s="655"/>
      <c r="DD7" s="634">
        <v>212312</v>
      </c>
      <c r="DE7" s="629"/>
      <c r="DF7" s="629"/>
      <c r="DG7" s="629"/>
      <c r="DH7" s="629"/>
      <c r="DI7" s="629"/>
      <c r="DJ7" s="629"/>
      <c r="DK7" s="629"/>
      <c r="DL7" s="629"/>
      <c r="DM7" s="629"/>
      <c r="DN7" s="629"/>
      <c r="DO7" s="629"/>
      <c r="DP7" s="630"/>
      <c r="DQ7" s="634">
        <v>2401362</v>
      </c>
      <c r="DR7" s="629"/>
      <c r="DS7" s="629"/>
      <c r="DT7" s="629"/>
      <c r="DU7" s="629"/>
      <c r="DV7" s="629"/>
      <c r="DW7" s="629"/>
      <c r="DX7" s="629"/>
      <c r="DY7" s="629"/>
      <c r="DZ7" s="629"/>
      <c r="EA7" s="629"/>
      <c r="EB7" s="629"/>
      <c r="EC7" s="669"/>
    </row>
    <row r="8" spans="2:143" ht="11.25" customHeight="1" x14ac:dyDescent="0.15">
      <c r="B8" s="625" t="s">
        <v>238</v>
      </c>
      <c r="C8" s="626"/>
      <c r="D8" s="626"/>
      <c r="E8" s="626"/>
      <c r="F8" s="626"/>
      <c r="G8" s="626"/>
      <c r="H8" s="626"/>
      <c r="I8" s="626"/>
      <c r="J8" s="626"/>
      <c r="K8" s="626"/>
      <c r="L8" s="626"/>
      <c r="M8" s="626"/>
      <c r="N8" s="626"/>
      <c r="O8" s="626"/>
      <c r="P8" s="626"/>
      <c r="Q8" s="627"/>
      <c r="R8" s="628">
        <v>35419</v>
      </c>
      <c r="S8" s="629"/>
      <c r="T8" s="629"/>
      <c r="U8" s="629"/>
      <c r="V8" s="629"/>
      <c r="W8" s="629"/>
      <c r="X8" s="629"/>
      <c r="Y8" s="630"/>
      <c r="Z8" s="655">
        <v>0.2</v>
      </c>
      <c r="AA8" s="655"/>
      <c r="AB8" s="655"/>
      <c r="AC8" s="655"/>
      <c r="AD8" s="656">
        <v>35419</v>
      </c>
      <c r="AE8" s="656"/>
      <c r="AF8" s="656"/>
      <c r="AG8" s="656"/>
      <c r="AH8" s="656"/>
      <c r="AI8" s="656"/>
      <c r="AJ8" s="656"/>
      <c r="AK8" s="656"/>
      <c r="AL8" s="631">
        <v>0.3</v>
      </c>
      <c r="AM8" s="632"/>
      <c r="AN8" s="632"/>
      <c r="AO8" s="657"/>
      <c r="AP8" s="625" t="s">
        <v>620</v>
      </c>
      <c r="AQ8" s="626"/>
      <c r="AR8" s="626"/>
      <c r="AS8" s="626"/>
      <c r="AT8" s="626"/>
      <c r="AU8" s="626"/>
      <c r="AV8" s="626"/>
      <c r="AW8" s="626"/>
      <c r="AX8" s="626"/>
      <c r="AY8" s="626"/>
      <c r="AZ8" s="626"/>
      <c r="BA8" s="626"/>
      <c r="BB8" s="626"/>
      <c r="BC8" s="626"/>
      <c r="BD8" s="626"/>
      <c r="BE8" s="626"/>
      <c r="BF8" s="627"/>
      <c r="BG8" s="628">
        <v>49206</v>
      </c>
      <c r="BH8" s="629"/>
      <c r="BI8" s="629"/>
      <c r="BJ8" s="629"/>
      <c r="BK8" s="629"/>
      <c r="BL8" s="629"/>
      <c r="BM8" s="629"/>
      <c r="BN8" s="630"/>
      <c r="BO8" s="655">
        <v>1.4</v>
      </c>
      <c r="BP8" s="655"/>
      <c r="BQ8" s="655"/>
      <c r="BR8" s="655"/>
      <c r="BS8" s="656" t="s">
        <v>612</v>
      </c>
      <c r="BT8" s="656"/>
      <c r="BU8" s="656"/>
      <c r="BV8" s="656"/>
      <c r="BW8" s="656"/>
      <c r="BX8" s="656"/>
      <c r="BY8" s="656"/>
      <c r="BZ8" s="656"/>
      <c r="CA8" s="656"/>
      <c r="CB8" s="723"/>
      <c r="CD8" s="670" t="s">
        <v>239</v>
      </c>
      <c r="CE8" s="667"/>
      <c r="CF8" s="667"/>
      <c r="CG8" s="667"/>
      <c r="CH8" s="667"/>
      <c r="CI8" s="667"/>
      <c r="CJ8" s="667"/>
      <c r="CK8" s="667"/>
      <c r="CL8" s="667"/>
      <c r="CM8" s="667"/>
      <c r="CN8" s="667"/>
      <c r="CO8" s="667"/>
      <c r="CP8" s="667"/>
      <c r="CQ8" s="668"/>
      <c r="CR8" s="628">
        <v>8089158</v>
      </c>
      <c r="CS8" s="629"/>
      <c r="CT8" s="629"/>
      <c r="CU8" s="629"/>
      <c r="CV8" s="629"/>
      <c r="CW8" s="629"/>
      <c r="CX8" s="629"/>
      <c r="CY8" s="630"/>
      <c r="CZ8" s="655">
        <v>37.6</v>
      </c>
      <c r="DA8" s="655"/>
      <c r="DB8" s="655"/>
      <c r="DC8" s="655"/>
      <c r="DD8" s="634">
        <v>115387</v>
      </c>
      <c r="DE8" s="629"/>
      <c r="DF8" s="629"/>
      <c r="DG8" s="629"/>
      <c r="DH8" s="629"/>
      <c r="DI8" s="629"/>
      <c r="DJ8" s="629"/>
      <c r="DK8" s="629"/>
      <c r="DL8" s="629"/>
      <c r="DM8" s="629"/>
      <c r="DN8" s="629"/>
      <c r="DO8" s="629"/>
      <c r="DP8" s="630"/>
      <c r="DQ8" s="634">
        <v>3888158</v>
      </c>
      <c r="DR8" s="629"/>
      <c r="DS8" s="629"/>
      <c r="DT8" s="629"/>
      <c r="DU8" s="629"/>
      <c r="DV8" s="629"/>
      <c r="DW8" s="629"/>
      <c r="DX8" s="629"/>
      <c r="DY8" s="629"/>
      <c r="DZ8" s="629"/>
      <c r="EA8" s="629"/>
      <c r="EB8" s="629"/>
      <c r="EC8" s="669"/>
    </row>
    <row r="9" spans="2:143" ht="11.25" customHeight="1" x14ac:dyDescent="0.15">
      <c r="B9" s="625" t="s">
        <v>240</v>
      </c>
      <c r="C9" s="626"/>
      <c r="D9" s="626"/>
      <c r="E9" s="626"/>
      <c r="F9" s="626"/>
      <c r="G9" s="626"/>
      <c r="H9" s="626"/>
      <c r="I9" s="626"/>
      <c r="J9" s="626"/>
      <c r="K9" s="626"/>
      <c r="L9" s="626"/>
      <c r="M9" s="626"/>
      <c r="N9" s="626"/>
      <c r="O9" s="626"/>
      <c r="P9" s="626"/>
      <c r="Q9" s="627"/>
      <c r="R9" s="628">
        <v>36941</v>
      </c>
      <c r="S9" s="629"/>
      <c r="T9" s="629"/>
      <c r="U9" s="629"/>
      <c r="V9" s="629"/>
      <c r="W9" s="629"/>
      <c r="X9" s="629"/>
      <c r="Y9" s="630"/>
      <c r="Z9" s="655">
        <v>0.2</v>
      </c>
      <c r="AA9" s="655"/>
      <c r="AB9" s="655"/>
      <c r="AC9" s="655"/>
      <c r="AD9" s="656">
        <v>36941</v>
      </c>
      <c r="AE9" s="656"/>
      <c r="AF9" s="656"/>
      <c r="AG9" s="656"/>
      <c r="AH9" s="656"/>
      <c r="AI9" s="656"/>
      <c r="AJ9" s="656"/>
      <c r="AK9" s="656"/>
      <c r="AL9" s="631">
        <v>0.3</v>
      </c>
      <c r="AM9" s="632"/>
      <c r="AN9" s="632"/>
      <c r="AO9" s="657"/>
      <c r="AP9" s="625" t="s">
        <v>619</v>
      </c>
      <c r="AQ9" s="626"/>
      <c r="AR9" s="626"/>
      <c r="AS9" s="626"/>
      <c r="AT9" s="626"/>
      <c r="AU9" s="626"/>
      <c r="AV9" s="626"/>
      <c r="AW9" s="626"/>
      <c r="AX9" s="626"/>
      <c r="AY9" s="626"/>
      <c r="AZ9" s="626"/>
      <c r="BA9" s="626"/>
      <c r="BB9" s="626"/>
      <c r="BC9" s="626"/>
      <c r="BD9" s="626"/>
      <c r="BE9" s="626"/>
      <c r="BF9" s="627"/>
      <c r="BG9" s="628">
        <v>1213890</v>
      </c>
      <c r="BH9" s="629"/>
      <c r="BI9" s="629"/>
      <c r="BJ9" s="629"/>
      <c r="BK9" s="629"/>
      <c r="BL9" s="629"/>
      <c r="BM9" s="629"/>
      <c r="BN9" s="630"/>
      <c r="BO9" s="655">
        <v>33.799999999999997</v>
      </c>
      <c r="BP9" s="655"/>
      <c r="BQ9" s="655"/>
      <c r="BR9" s="655"/>
      <c r="BS9" s="656" t="s">
        <v>561</v>
      </c>
      <c r="BT9" s="656"/>
      <c r="BU9" s="656"/>
      <c r="BV9" s="656"/>
      <c r="BW9" s="656"/>
      <c r="BX9" s="656"/>
      <c r="BY9" s="656"/>
      <c r="BZ9" s="656"/>
      <c r="CA9" s="656"/>
      <c r="CB9" s="723"/>
      <c r="CD9" s="670" t="s">
        <v>241</v>
      </c>
      <c r="CE9" s="667"/>
      <c r="CF9" s="667"/>
      <c r="CG9" s="667"/>
      <c r="CH9" s="667"/>
      <c r="CI9" s="667"/>
      <c r="CJ9" s="667"/>
      <c r="CK9" s="667"/>
      <c r="CL9" s="667"/>
      <c r="CM9" s="667"/>
      <c r="CN9" s="667"/>
      <c r="CO9" s="667"/>
      <c r="CP9" s="667"/>
      <c r="CQ9" s="668"/>
      <c r="CR9" s="628">
        <v>2077348</v>
      </c>
      <c r="CS9" s="629"/>
      <c r="CT9" s="629"/>
      <c r="CU9" s="629"/>
      <c r="CV9" s="629"/>
      <c r="CW9" s="629"/>
      <c r="CX9" s="629"/>
      <c r="CY9" s="630"/>
      <c r="CZ9" s="655">
        <v>9.6999999999999993</v>
      </c>
      <c r="DA9" s="655"/>
      <c r="DB9" s="655"/>
      <c r="DC9" s="655"/>
      <c r="DD9" s="634">
        <v>192652</v>
      </c>
      <c r="DE9" s="629"/>
      <c r="DF9" s="629"/>
      <c r="DG9" s="629"/>
      <c r="DH9" s="629"/>
      <c r="DI9" s="629"/>
      <c r="DJ9" s="629"/>
      <c r="DK9" s="629"/>
      <c r="DL9" s="629"/>
      <c r="DM9" s="629"/>
      <c r="DN9" s="629"/>
      <c r="DO9" s="629"/>
      <c r="DP9" s="630"/>
      <c r="DQ9" s="634">
        <v>1349191</v>
      </c>
      <c r="DR9" s="629"/>
      <c r="DS9" s="629"/>
      <c r="DT9" s="629"/>
      <c r="DU9" s="629"/>
      <c r="DV9" s="629"/>
      <c r="DW9" s="629"/>
      <c r="DX9" s="629"/>
      <c r="DY9" s="629"/>
      <c r="DZ9" s="629"/>
      <c r="EA9" s="629"/>
      <c r="EB9" s="629"/>
      <c r="EC9" s="669"/>
    </row>
    <row r="10" spans="2:143" ht="11.25" customHeight="1" x14ac:dyDescent="0.15">
      <c r="B10" s="625" t="s">
        <v>618</v>
      </c>
      <c r="C10" s="626"/>
      <c r="D10" s="626"/>
      <c r="E10" s="626"/>
      <c r="F10" s="626"/>
      <c r="G10" s="626"/>
      <c r="H10" s="626"/>
      <c r="I10" s="626"/>
      <c r="J10" s="626"/>
      <c r="K10" s="626"/>
      <c r="L10" s="626"/>
      <c r="M10" s="626"/>
      <c r="N10" s="626"/>
      <c r="O10" s="626"/>
      <c r="P10" s="626"/>
      <c r="Q10" s="627"/>
      <c r="R10" s="628" t="s">
        <v>561</v>
      </c>
      <c r="S10" s="629"/>
      <c r="T10" s="629"/>
      <c r="U10" s="629"/>
      <c r="V10" s="629"/>
      <c r="W10" s="629"/>
      <c r="X10" s="629"/>
      <c r="Y10" s="630"/>
      <c r="Z10" s="655" t="s">
        <v>546</v>
      </c>
      <c r="AA10" s="655"/>
      <c r="AB10" s="655"/>
      <c r="AC10" s="655"/>
      <c r="AD10" s="656" t="s">
        <v>561</v>
      </c>
      <c r="AE10" s="656"/>
      <c r="AF10" s="656"/>
      <c r="AG10" s="656"/>
      <c r="AH10" s="656"/>
      <c r="AI10" s="656"/>
      <c r="AJ10" s="656"/>
      <c r="AK10" s="656"/>
      <c r="AL10" s="631" t="s">
        <v>561</v>
      </c>
      <c r="AM10" s="632"/>
      <c r="AN10" s="632"/>
      <c r="AO10" s="657"/>
      <c r="AP10" s="625" t="s">
        <v>617</v>
      </c>
      <c r="AQ10" s="626"/>
      <c r="AR10" s="626"/>
      <c r="AS10" s="626"/>
      <c r="AT10" s="626"/>
      <c r="AU10" s="626"/>
      <c r="AV10" s="626"/>
      <c r="AW10" s="626"/>
      <c r="AX10" s="626"/>
      <c r="AY10" s="626"/>
      <c r="AZ10" s="626"/>
      <c r="BA10" s="626"/>
      <c r="BB10" s="626"/>
      <c r="BC10" s="626"/>
      <c r="BD10" s="626"/>
      <c r="BE10" s="626"/>
      <c r="BF10" s="627"/>
      <c r="BG10" s="628">
        <v>66957</v>
      </c>
      <c r="BH10" s="629"/>
      <c r="BI10" s="629"/>
      <c r="BJ10" s="629"/>
      <c r="BK10" s="629"/>
      <c r="BL10" s="629"/>
      <c r="BM10" s="629"/>
      <c r="BN10" s="630"/>
      <c r="BO10" s="655">
        <v>1.9</v>
      </c>
      <c r="BP10" s="655"/>
      <c r="BQ10" s="655"/>
      <c r="BR10" s="655"/>
      <c r="BS10" s="656" t="s">
        <v>561</v>
      </c>
      <c r="BT10" s="656"/>
      <c r="BU10" s="656"/>
      <c r="BV10" s="656"/>
      <c r="BW10" s="656"/>
      <c r="BX10" s="656"/>
      <c r="BY10" s="656"/>
      <c r="BZ10" s="656"/>
      <c r="CA10" s="656"/>
      <c r="CB10" s="723"/>
      <c r="CD10" s="670" t="s">
        <v>242</v>
      </c>
      <c r="CE10" s="667"/>
      <c r="CF10" s="667"/>
      <c r="CG10" s="667"/>
      <c r="CH10" s="667"/>
      <c r="CI10" s="667"/>
      <c r="CJ10" s="667"/>
      <c r="CK10" s="667"/>
      <c r="CL10" s="667"/>
      <c r="CM10" s="667"/>
      <c r="CN10" s="667"/>
      <c r="CO10" s="667"/>
      <c r="CP10" s="667"/>
      <c r="CQ10" s="668"/>
      <c r="CR10" s="628">
        <v>3686</v>
      </c>
      <c r="CS10" s="629"/>
      <c r="CT10" s="629"/>
      <c r="CU10" s="629"/>
      <c r="CV10" s="629"/>
      <c r="CW10" s="629"/>
      <c r="CX10" s="629"/>
      <c r="CY10" s="630"/>
      <c r="CZ10" s="655">
        <v>0</v>
      </c>
      <c r="DA10" s="655"/>
      <c r="DB10" s="655"/>
      <c r="DC10" s="655"/>
      <c r="DD10" s="634" t="s">
        <v>561</v>
      </c>
      <c r="DE10" s="629"/>
      <c r="DF10" s="629"/>
      <c r="DG10" s="629"/>
      <c r="DH10" s="629"/>
      <c r="DI10" s="629"/>
      <c r="DJ10" s="629"/>
      <c r="DK10" s="629"/>
      <c r="DL10" s="629"/>
      <c r="DM10" s="629"/>
      <c r="DN10" s="629"/>
      <c r="DO10" s="629"/>
      <c r="DP10" s="630"/>
      <c r="DQ10" s="634">
        <v>3685</v>
      </c>
      <c r="DR10" s="629"/>
      <c r="DS10" s="629"/>
      <c r="DT10" s="629"/>
      <c r="DU10" s="629"/>
      <c r="DV10" s="629"/>
      <c r="DW10" s="629"/>
      <c r="DX10" s="629"/>
      <c r="DY10" s="629"/>
      <c r="DZ10" s="629"/>
      <c r="EA10" s="629"/>
      <c r="EB10" s="629"/>
      <c r="EC10" s="669"/>
    </row>
    <row r="11" spans="2:143" ht="11.25" customHeight="1" x14ac:dyDescent="0.15">
      <c r="B11" s="625" t="s">
        <v>243</v>
      </c>
      <c r="C11" s="626"/>
      <c r="D11" s="626"/>
      <c r="E11" s="626"/>
      <c r="F11" s="626"/>
      <c r="G11" s="626"/>
      <c r="H11" s="626"/>
      <c r="I11" s="626"/>
      <c r="J11" s="626"/>
      <c r="K11" s="626"/>
      <c r="L11" s="626"/>
      <c r="M11" s="626"/>
      <c r="N11" s="626"/>
      <c r="O11" s="626"/>
      <c r="P11" s="626"/>
      <c r="Q11" s="627"/>
      <c r="R11" s="628">
        <v>745492</v>
      </c>
      <c r="S11" s="629"/>
      <c r="T11" s="629"/>
      <c r="U11" s="629"/>
      <c r="V11" s="629"/>
      <c r="W11" s="629"/>
      <c r="X11" s="629"/>
      <c r="Y11" s="630"/>
      <c r="Z11" s="631">
        <v>3.3</v>
      </c>
      <c r="AA11" s="632"/>
      <c r="AB11" s="632"/>
      <c r="AC11" s="633"/>
      <c r="AD11" s="634">
        <v>745492</v>
      </c>
      <c r="AE11" s="629"/>
      <c r="AF11" s="629"/>
      <c r="AG11" s="629"/>
      <c r="AH11" s="629"/>
      <c r="AI11" s="629"/>
      <c r="AJ11" s="629"/>
      <c r="AK11" s="630"/>
      <c r="AL11" s="631">
        <v>6.2</v>
      </c>
      <c r="AM11" s="632"/>
      <c r="AN11" s="632"/>
      <c r="AO11" s="657"/>
      <c r="AP11" s="625" t="s">
        <v>616</v>
      </c>
      <c r="AQ11" s="626"/>
      <c r="AR11" s="626"/>
      <c r="AS11" s="626"/>
      <c r="AT11" s="626"/>
      <c r="AU11" s="626"/>
      <c r="AV11" s="626"/>
      <c r="AW11" s="626"/>
      <c r="AX11" s="626"/>
      <c r="AY11" s="626"/>
      <c r="AZ11" s="626"/>
      <c r="BA11" s="626"/>
      <c r="BB11" s="626"/>
      <c r="BC11" s="626"/>
      <c r="BD11" s="626"/>
      <c r="BE11" s="626"/>
      <c r="BF11" s="627"/>
      <c r="BG11" s="628">
        <v>108677</v>
      </c>
      <c r="BH11" s="629"/>
      <c r="BI11" s="629"/>
      <c r="BJ11" s="629"/>
      <c r="BK11" s="629"/>
      <c r="BL11" s="629"/>
      <c r="BM11" s="629"/>
      <c r="BN11" s="630"/>
      <c r="BO11" s="655">
        <v>3</v>
      </c>
      <c r="BP11" s="655"/>
      <c r="BQ11" s="655"/>
      <c r="BR11" s="655"/>
      <c r="BS11" s="656">
        <v>30776</v>
      </c>
      <c r="BT11" s="656"/>
      <c r="BU11" s="656"/>
      <c r="BV11" s="656"/>
      <c r="BW11" s="656"/>
      <c r="BX11" s="656"/>
      <c r="BY11" s="656"/>
      <c r="BZ11" s="656"/>
      <c r="CA11" s="656"/>
      <c r="CB11" s="723"/>
      <c r="CD11" s="670" t="s">
        <v>244</v>
      </c>
      <c r="CE11" s="667"/>
      <c r="CF11" s="667"/>
      <c r="CG11" s="667"/>
      <c r="CH11" s="667"/>
      <c r="CI11" s="667"/>
      <c r="CJ11" s="667"/>
      <c r="CK11" s="667"/>
      <c r="CL11" s="667"/>
      <c r="CM11" s="667"/>
      <c r="CN11" s="667"/>
      <c r="CO11" s="667"/>
      <c r="CP11" s="667"/>
      <c r="CQ11" s="668"/>
      <c r="CR11" s="628">
        <v>1284624</v>
      </c>
      <c r="CS11" s="629"/>
      <c r="CT11" s="629"/>
      <c r="CU11" s="629"/>
      <c r="CV11" s="629"/>
      <c r="CW11" s="629"/>
      <c r="CX11" s="629"/>
      <c r="CY11" s="630"/>
      <c r="CZ11" s="655">
        <v>6</v>
      </c>
      <c r="DA11" s="655"/>
      <c r="DB11" s="655"/>
      <c r="DC11" s="655"/>
      <c r="DD11" s="634">
        <v>566383</v>
      </c>
      <c r="DE11" s="629"/>
      <c r="DF11" s="629"/>
      <c r="DG11" s="629"/>
      <c r="DH11" s="629"/>
      <c r="DI11" s="629"/>
      <c r="DJ11" s="629"/>
      <c r="DK11" s="629"/>
      <c r="DL11" s="629"/>
      <c r="DM11" s="629"/>
      <c r="DN11" s="629"/>
      <c r="DO11" s="629"/>
      <c r="DP11" s="630"/>
      <c r="DQ11" s="634">
        <v>501407</v>
      </c>
      <c r="DR11" s="629"/>
      <c r="DS11" s="629"/>
      <c r="DT11" s="629"/>
      <c r="DU11" s="629"/>
      <c r="DV11" s="629"/>
      <c r="DW11" s="629"/>
      <c r="DX11" s="629"/>
      <c r="DY11" s="629"/>
      <c r="DZ11" s="629"/>
      <c r="EA11" s="629"/>
      <c r="EB11" s="629"/>
      <c r="EC11" s="669"/>
    </row>
    <row r="12" spans="2:143" ht="11.25" customHeight="1" x14ac:dyDescent="0.15">
      <c r="B12" s="625" t="s">
        <v>245</v>
      </c>
      <c r="C12" s="626"/>
      <c r="D12" s="626"/>
      <c r="E12" s="626"/>
      <c r="F12" s="626"/>
      <c r="G12" s="626"/>
      <c r="H12" s="626"/>
      <c r="I12" s="626"/>
      <c r="J12" s="626"/>
      <c r="K12" s="626"/>
      <c r="L12" s="626"/>
      <c r="M12" s="626"/>
      <c r="N12" s="626"/>
      <c r="O12" s="626"/>
      <c r="P12" s="626"/>
      <c r="Q12" s="627"/>
      <c r="R12" s="628">
        <v>33283</v>
      </c>
      <c r="S12" s="629"/>
      <c r="T12" s="629"/>
      <c r="U12" s="629"/>
      <c r="V12" s="629"/>
      <c r="W12" s="629"/>
      <c r="X12" s="629"/>
      <c r="Y12" s="630"/>
      <c r="Z12" s="655">
        <v>0.1</v>
      </c>
      <c r="AA12" s="655"/>
      <c r="AB12" s="655"/>
      <c r="AC12" s="655"/>
      <c r="AD12" s="656">
        <v>33283</v>
      </c>
      <c r="AE12" s="656"/>
      <c r="AF12" s="656"/>
      <c r="AG12" s="656"/>
      <c r="AH12" s="656"/>
      <c r="AI12" s="656"/>
      <c r="AJ12" s="656"/>
      <c r="AK12" s="656"/>
      <c r="AL12" s="631">
        <v>0.3</v>
      </c>
      <c r="AM12" s="632"/>
      <c r="AN12" s="632"/>
      <c r="AO12" s="657"/>
      <c r="AP12" s="625" t="s">
        <v>615</v>
      </c>
      <c r="AQ12" s="626"/>
      <c r="AR12" s="626"/>
      <c r="AS12" s="626"/>
      <c r="AT12" s="626"/>
      <c r="AU12" s="626"/>
      <c r="AV12" s="626"/>
      <c r="AW12" s="626"/>
      <c r="AX12" s="626"/>
      <c r="AY12" s="626"/>
      <c r="AZ12" s="626"/>
      <c r="BA12" s="626"/>
      <c r="BB12" s="626"/>
      <c r="BC12" s="626"/>
      <c r="BD12" s="626"/>
      <c r="BE12" s="626"/>
      <c r="BF12" s="627"/>
      <c r="BG12" s="628">
        <v>1759551</v>
      </c>
      <c r="BH12" s="629"/>
      <c r="BI12" s="629"/>
      <c r="BJ12" s="629"/>
      <c r="BK12" s="629"/>
      <c r="BL12" s="629"/>
      <c r="BM12" s="629"/>
      <c r="BN12" s="630"/>
      <c r="BO12" s="655">
        <v>49</v>
      </c>
      <c r="BP12" s="655"/>
      <c r="BQ12" s="655"/>
      <c r="BR12" s="655"/>
      <c r="BS12" s="656" t="s">
        <v>561</v>
      </c>
      <c r="BT12" s="656"/>
      <c r="BU12" s="656"/>
      <c r="BV12" s="656"/>
      <c r="BW12" s="656"/>
      <c r="BX12" s="656"/>
      <c r="BY12" s="656"/>
      <c r="BZ12" s="656"/>
      <c r="CA12" s="656"/>
      <c r="CB12" s="723"/>
      <c r="CD12" s="670" t="s">
        <v>246</v>
      </c>
      <c r="CE12" s="667"/>
      <c r="CF12" s="667"/>
      <c r="CG12" s="667"/>
      <c r="CH12" s="667"/>
      <c r="CI12" s="667"/>
      <c r="CJ12" s="667"/>
      <c r="CK12" s="667"/>
      <c r="CL12" s="667"/>
      <c r="CM12" s="667"/>
      <c r="CN12" s="667"/>
      <c r="CO12" s="667"/>
      <c r="CP12" s="667"/>
      <c r="CQ12" s="668"/>
      <c r="CR12" s="628">
        <v>450897</v>
      </c>
      <c r="CS12" s="629"/>
      <c r="CT12" s="629"/>
      <c r="CU12" s="629"/>
      <c r="CV12" s="629"/>
      <c r="CW12" s="629"/>
      <c r="CX12" s="629"/>
      <c r="CY12" s="630"/>
      <c r="CZ12" s="655">
        <v>2.1</v>
      </c>
      <c r="DA12" s="655"/>
      <c r="DB12" s="655"/>
      <c r="DC12" s="655"/>
      <c r="DD12" s="634">
        <v>29722</v>
      </c>
      <c r="DE12" s="629"/>
      <c r="DF12" s="629"/>
      <c r="DG12" s="629"/>
      <c r="DH12" s="629"/>
      <c r="DI12" s="629"/>
      <c r="DJ12" s="629"/>
      <c r="DK12" s="629"/>
      <c r="DL12" s="629"/>
      <c r="DM12" s="629"/>
      <c r="DN12" s="629"/>
      <c r="DO12" s="629"/>
      <c r="DP12" s="630"/>
      <c r="DQ12" s="634">
        <v>406643</v>
      </c>
      <c r="DR12" s="629"/>
      <c r="DS12" s="629"/>
      <c r="DT12" s="629"/>
      <c r="DU12" s="629"/>
      <c r="DV12" s="629"/>
      <c r="DW12" s="629"/>
      <c r="DX12" s="629"/>
      <c r="DY12" s="629"/>
      <c r="DZ12" s="629"/>
      <c r="EA12" s="629"/>
      <c r="EB12" s="629"/>
      <c r="EC12" s="669"/>
    </row>
    <row r="13" spans="2:143" ht="11.25" customHeight="1" x14ac:dyDescent="0.15">
      <c r="B13" s="625" t="s">
        <v>247</v>
      </c>
      <c r="C13" s="626"/>
      <c r="D13" s="626"/>
      <c r="E13" s="626"/>
      <c r="F13" s="626"/>
      <c r="G13" s="626"/>
      <c r="H13" s="626"/>
      <c r="I13" s="626"/>
      <c r="J13" s="626"/>
      <c r="K13" s="626"/>
      <c r="L13" s="626"/>
      <c r="M13" s="626"/>
      <c r="N13" s="626"/>
      <c r="O13" s="626"/>
      <c r="P13" s="626"/>
      <c r="Q13" s="627"/>
      <c r="R13" s="628" t="s">
        <v>561</v>
      </c>
      <c r="S13" s="629"/>
      <c r="T13" s="629"/>
      <c r="U13" s="629"/>
      <c r="V13" s="629"/>
      <c r="W13" s="629"/>
      <c r="X13" s="629"/>
      <c r="Y13" s="630"/>
      <c r="Z13" s="655" t="s">
        <v>561</v>
      </c>
      <c r="AA13" s="655"/>
      <c r="AB13" s="655"/>
      <c r="AC13" s="655"/>
      <c r="AD13" s="656" t="s">
        <v>561</v>
      </c>
      <c r="AE13" s="656"/>
      <c r="AF13" s="656"/>
      <c r="AG13" s="656"/>
      <c r="AH13" s="656"/>
      <c r="AI13" s="656"/>
      <c r="AJ13" s="656"/>
      <c r="AK13" s="656"/>
      <c r="AL13" s="631" t="s">
        <v>561</v>
      </c>
      <c r="AM13" s="632"/>
      <c r="AN13" s="632"/>
      <c r="AO13" s="657"/>
      <c r="AP13" s="625" t="s">
        <v>614</v>
      </c>
      <c r="AQ13" s="626"/>
      <c r="AR13" s="626"/>
      <c r="AS13" s="626"/>
      <c r="AT13" s="626"/>
      <c r="AU13" s="626"/>
      <c r="AV13" s="626"/>
      <c r="AW13" s="626"/>
      <c r="AX13" s="626"/>
      <c r="AY13" s="626"/>
      <c r="AZ13" s="626"/>
      <c r="BA13" s="626"/>
      <c r="BB13" s="626"/>
      <c r="BC13" s="626"/>
      <c r="BD13" s="626"/>
      <c r="BE13" s="626"/>
      <c r="BF13" s="627"/>
      <c r="BG13" s="628">
        <v>1758179</v>
      </c>
      <c r="BH13" s="629"/>
      <c r="BI13" s="629"/>
      <c r="BJ13" s="629"/>
      <c r="BK13" s="629"/>
      <c r="BL13" s="629"/>
      <c r="BM13" s="629"/>
      <c r="BN13" s="630"/>
      <c r="BO13" s="655">
        <v>49</v>
      </c>
      <c r="BP13" s="655"/>
      <c r="BQ13" s="655"/>
      <c r="BR13" s="655"/>
      <c r="BS13" s="656" t="s">
        <v>561</v>
      </c>
      <c r="BT13" s="656"/>
      <c r="BU13" s="656"/>
      <c r="BV13" s="656"/>
      <c r="BW13" s="656"/>
      <c r="BX13" s="656"/>
      <c r="BY13" s="656"/>
      <c r="BZ13" s="656"/>
      <c r="CA13" s="656"/>
      <c r="CB13" s="723"/>
      <c r="CD13" s="670" t="s">
        <v>248</v>
      </c>
      <c r="CE13" s="667"/>
      <c r="CF13" s="667"/>
      <c r="CG13" s="667"/>
      <c r="CH13" s="667"/>
      <c r="CI13" s="667"/>
      <c r="CJ13" s="667"/>
      <c r="CK13" s="667"/>
      <c r="CL13" s="667"/>
      <c r="CM13" s="667"/>
      <c r="CN13" s="667"/>
      <c r="CO13" s="667"/>
      <c r="CP13" s="667"/>
      <c r="CQ13" s="668"/>
      <c r="CR13" s="628">
        <v>1160234</v>
      </c>
      <c r="CS13" s="629"/>
      <c r="CT13" s="629"/>
      <c r="CU13" s="629"/>
      <c r="CV13" s="629"/>
      <c r="CW13" s="629"/>
      <c r="CX13" s="629"/>
      <c r="CY13" s="630"/>
      <c r="CZ13" s="655">
        <v>5.4</v>
      </c>
      <c r="DA13" s="655"/>
      <c r="DB13" s="655"/>
      <c r="DC13" s="655"/>
      <c r="DD13" s="634">
        <v>762434</v>
      </c>
      <c r="DE13" s="629"/>
      <c r="DF13" s="629"/>
      <c r="DG13" s="629"/>
      <c r="DH13" s="629"/>
      <c r="DI13" s="629"/>
      <c r="DJ13" s="629"/>
      <c r="DK13" s="629"/>
      <c r="DL13" s="629"/>
      <c r="DM13" s="629"/>
      <c r="DN13" s="629"/>
      <c r="DO13" s="629"/>
      <c r="DP13" s="630"/>
      <c r="DQ13" s="634">
        <v>581899</v>
      </c>
      <c r="DR13" s="629"/>
      <c r="DS13" s="629"/>
      <c r="DT13" s="629"/>
      <c r="DU13" s="629"/>
      <c r="DV13" s="629"/>
      <c r="DW13" s="629"/>
      <c r="DX13" s="629"/>
      <c r="DY13" s="629"/>
      <c r="DZ13" s="629"/>
      <c r="EA13" s="629"/>
      <c r="EB13" s="629"/>
      <c r="EC13" s="669"/>
    </row>
    <row r="14" spans="2:143" ht="11.25" customHeight="1" x14ac:dyDescent="0.15">
      <c r="B14" s="625" t="s">
        <v>249</v>
      </c>
      <c r="C14" s="626"/>
      <c r="D14" s="626"/>
      <c r="E14" s="626"/>
      <c r="F14" s="626"/>
      <c r="G14" s="626"/>
      <c r="H14" s="626"/>
      <c r="I14" s="626"/>
      <c r="J14" s="626"/>
      <c r="K14" s="626"/>
      <c r="L14" s="626"/>
      <c r="M14" s="626"/>
      <c r="N14" s="626"/>
      <c r="O14" s="626"/>
      <c r="P14" s="626"/>
      <c r="Q14" s="627"/>
      <c r="R14" s="628" t="s">
        <v>578</v>
      </c>
      <c r="S14" s="629"/>
      <c r="T14" s="629"/>
      <c r="U14" s="629"/>
      <c r="V14" s="629"/>
      <c r="W14" s="629"/>
      <c r="X14" s="629"/>
      <c r="Y14" s="630"/>
      <c r="Z14" s="655" t="s">
        <v>601</v>
      </c>
      <c r="AA14" s="655"/>
      <c r="AB14" s="655"/>
      <c r="AC14" s="655"/>
      <c r="AD14" s="656" t="s">
        <v>561</v>
      </c>
      <c r="AE14" s="656"/>
      <c r="AF14" s="656"/>
      <c r="AG14" s="656"/>
      <c r="AH14" s="656"/>
      <c r="AI14" s="656"/>
      <c r="AJ14" s="656"/>
      <c r="AK14" s="656"/>
      <c r="AL14" s="631" t="s">
        <v>561</v>
      </c>
      <c r="AM14" s="632"/>
      <c r="AN14" s="632"/>
      <c r="AO14" s="657"/>
      <c r="AP14" s="625" t="s">
        <v>613</v>
      </c>
      <c r="AQ14" s="626"/>
      <c r="AR14" s="626"/>
      <c r="AS14" s="626"/>
      <c r="AT14" s="626"/>
      <c r="AU14" s="626"/>
      <c r="AV14" s="626"/>
      <c r="AW14" s="626"/>
      <c r="AX14" s="626"/>
      <c r="AY14" s="626"/>
      <c r="AZ14" s="626"/>
      <c r="BA14" s="626"/>
      <c r="BB14" s="626"/>
      <c r="BC14" s="626"/>
      <c r="BD14" s="626"/>
      <c r="BE14" s="626"/>
      <c r="BF14" s="627"/>
      <c r="BG14" s="628">
        <v>158271</v>
      </c>
      <c r="BH14" s="629"/>
      <c r="BI14" s="629"/>
      <c r="BJ14" s="629"/>
      <c r="BK14" s="629"/>
      <c r="BL14" s="629"/>
      <c r="BM14" s="629"/>
      <c r="BN14" s="630"/>
      <c r="BO14" s="655">
        <v>4.4000000000000004</v>
      </c>
      <c r="BP14" s="655"/>
      <c r="BQ14" s="655"/>
      <c r="BR14" s="655"/>
      <c r="BS14" s="656" t="s">
        <v>601</v>
      </c>
      <c r="BT14" s="656"/>
      <c r="BU14" s="656"/>
      <c r="BV14" s="656"/>
      <c r="BW14" s="656"/>
      <c r="BX14" s="656"/>
      <c r="BY14" s="656"/>
      <c r="BZ14" s="656"/>
      <c r="CA14" s="656"/>
      <c r="CB14" s="723"/>
      <c r="CD14" s="670" t="s">
        <v>250</v>
      </c>
      <c r="CE14" s="667"/>
      <c r="CF14" s="667"/>
      <c r="CG14" s="667"/>
      <c r="CH14" s="667"/>
      <c r="CI14" s="667"/>
      <c r="CJ14" s="667"/>
      <c r="CK14" s="667"/>
      <c r="CL14" s="667"/>
      <c r="CM14" s="667"/>
      <c r="CN14" s="667"/>
      <c r="CO14" s="667"/>
      <c r="CP14" s="667"/>
      <c r="CQ14" s="668"/>
      <c r="CR14" s="628">
        <v>635340</v>
      </c>
      <c r="CS14" s="629"/>
      <c r="CT14" s="629"/>
      <c r="CU14" s="629"/>
      <c r="CV14" s="629"/>
      <c r="CW14" s="629"/>
      <c r="CX14" s="629"/>
      <c r="CY14" s="630"/>
      <c r="CZ14" s="655">
        <v>3</v>
      </c>
      <c r="DA14" s="655"/>
      <c r="DB14" s="655"/>
      <c r="DC14" s="655"/>
      <c r="DD14" s="634">
        <v>29806</v>
      </c>
      <c r="DE14" s="629"/>
      <c r="DF14" s="629"/>
      <c r="DG14" s="629"/>
      <c r="DH14" s="629"/>
      <c r="DI14" s="629"/>
      <c r="DJ14" s="629"/>
      <c r="DK14" s="629"/>
      <c r="DL14" s="629"/>
      <c r="DM14" s="629"/>
      <c r="DN14" s="629"/>
      <c r="DO14" s="629"/>
      <c r="DP14" s="630"/>
      <c r="DQ14" s="634">
        <v>614811</v>
      </c>
      <c r="DR14" s="629"/>
      <c r="DS14" s="629"/>
      <c r="DT14" s="629"/>
      <c r="DU14" s="629"/>
      <c r="DV14" s="629"/>
      <c r="DW14" s="629"/>
      <c r="DX14" s="629"/>
      <c r="DY14" s="629"/>
      <c r="DZ14" s="629"/>
      <c r="EA14" s="629"/>
      <c r="EB14" s="629"/>
      <c r="EC14" s="669"/>
    </row>
    <row r="15" spans="2:143" ht="11.25" customHeight="1" x14ac:dyDescent="0.15">
      <c r="B15" s="625" t="s">
        <v>251</v>
      </c>
      <c r="C15" s="626"/>
      <c r="D15" s="626"/>
      <c r="E15" s="626"/>
      <c r="F15" s="626"/>
      <c r="G15" s="626"/>
      <c r="H15" s="626"/>
      <c r="I15" s="626"/>
      <c r="J15" s="626"/>
      <c r="K15" s="626"/>
      <c r="L15" s="626"/>
      <c r="M15" s="626"/>
      <c r="N15" s="626"/>
      <c r="O15" s="626"/>
      <c r="P15" s="626"/>
      <c r="Q15" s="627"/>
      <c r="R15" s="628" t="s">
        <v>561</v>
      </c>
      <c r="S15" s="629"/>
      <c r="T15" s="629"/>
      <c r="U15" s="629"/>
      <c r="V15" s="629"/>
      <c r="W15" s="629"/>
      <c r="X15" s="629"/>
      <c r="Y15" s="630"/>
      <c r="Z15" s="655" t="s">
        <v>612</v>
      </c>
      <c r="AA15" s="655"/>
      <c r="AB15" s="655"/>
      <c r="AC15" s="655"/>
      <c r="AD15" s="656" t="s">
        <v>561</v>
      </c>
      <c r="AE15" s="656"/>
      <c r="AF15" s="656"/>
      <c r="AG15" s="656"/>
      <c r="AH15" s="656"/>
      <c r="AI15" s="656"/>
      <c r="AJ15" s="656"/>
      <c r="AK15" s="656"/>
      <c r="AL15" s="631" t="s">
        <v>608</v>
      </c>
      <c r="AM15" s="632"/>
      <c r="AN15" s="632"/>
      <c r="AO15" s="657"/>
      <c r="AP15" s="625" t="s">
        <v>611</v>
      </c>
      <c r="AQ15" s="626"/>
      <c r="AR15" s="626"/>
      <c r="AS15" s="626"/>
      <c r="AT15" s="626"/>
      <c r="AU15" s="626"/>
      <c r="AV15" s="626"/>
      <c r="AW15" s="626"/>
      <c r="AX15" s="626"/>
      <c r="AY15" s="626"/>
      <c r="AZ15" s="626"/>
      <c r="BA15" s="626"/>
      <c r="BB15" s="626"/>
      <c r="BC15" s="626"/>
      <c r="BD15" s="626"/>
      <c r="BE15" s="626"/>
      <c r="BF15" s="627"/>
      <c r="BG15" s="628">
        <v>234333</v>
      </c>
      <c r="BH15" s="629"/>
      <c r="BI15" s="629"/>
      <c r="BJ15" s="629"/>
      <c r="BK15" s="629"/>
      <c r="BL15" s="629"/>
      <c r="BM15" s="629"/>
      <c r="BN15" s="630"/>
      <c r="BO15" s="655">
        <v>6.5</v>
      </c>
      <c r="BP15" s="655"/>
      <c r="BQ15" s="655"/>
      <c r="BR15" s="655"/>
      <c r="BS15" s="656" t="s">
        <v>561</v>
      </c>
      <c r="BT15" s="656"/>
      <c r="BU15" s="656"/>
      <c r="BV15" s="656"/>
      <c r="BW15" s="656"/>
      <c r="BX15" s="656"/>
      <c r="BY15" s="656"/>
      <c r="BZ15" s="656"/>
      <c r="CA15" s="656"/>
      <c r="CB15" s="723"/>
      <c r="CD15" s="670" t="s">
        <v>252</v>
      </c>
      <c r="CE15" s="667"/>
      <c r="CF15" s="667"/>
      <c r="CG15" s="667"/>
      <c r="CH15" s="667"/>
      <c r="CI15" s="667"/>
      <c r="CJ15" s="667"/>
      <c r="CK15" s="667"/>
      <c r="CL15" s="667"/>
      <c r="CM15" s="667"/>
      <c r="CN15" s="667"/>
      <c r="CO15" s="667"/>
      <c r="CP15" s="667"/>
      <c r="CQ15" s="668"/>
      <c r="CR15" s="628">
        <v>2241903</v>
      </c>
      <c r="CS15" s="629"/>
      <c r="CT15" s="629"/>
      <c r="CU15" s="629"/>
      <c r="CV15" s="629"/>
      <c r="CW15" s="629"/>
      <c r="CX15" s="629"/>
      <c r="CY15" s="630"/>
      <c r="CZ15" s="655">
        <v>10.4</v>
      </c>
      <c r="DA15" s="655"/>
      <c r="DB15" s="655"/>
      <c r="DC15" s="655"/>
      <c r="DD15" s="634">
        <v>621736</v>
      </c>
      <c r="DE15" s="629"/>
      <c r="DF15" s="629"/>
      <c r="DG15" s="629"/>
      <c r="DH15" s="629"/>
      <c r="DI15" s="629"/>
      <c r="DJ15" s="629"/>
      <c r="DK15" s="629"/>
      <c r="DL15" s="629"/>
      <c r="DM15" s="629"/>
      <c r="DN15" s="629"/>
      <c r="DO15" s="629"/>
      <c r="DP15" s="630"/>
      <c r="DQ15" s="634">
        <v>1552458</v>
      </c>
      <c r="DR15" s="629"/>
      <c r="DS15" s="629"/>
      <c r="DT15" s="629"/>
      <c r="DU15" s="629"/>
      <c r="DV15" s="629"/>
      <c r="DW15" s="629"/>
      <c r="DX15" s="629"/>
      <c r="DY15" s="629"/>
      <c r="DZ15" s="629"/>
      <c r="EA15" s="629"/>
      <c r="EB15" s="629"/>
      <c r="EC15" s="669"/>
    </row>
    <row r="16" spans="2:143" ht="11.25" customHeight="1" x14ac:dyDescent="0.15">
      <c r="B16" s="625" t="s">
        <v>610</v>
      </c>
      <c r="C16" s="626"/>
      <c r="D16" s="626"/>
      <c r="E16" s="626"/>
      <c r="F16" s="626"/>
      <c r="G16" s="626"/>
      <c r="H16" s="626"/>
      <c r="I16" s="626"/>
      <c r="J16" s="626"/>
      <c r="K16" s="626"/>
      <c r="L16" s="626"/>
      <c r="M16" s="626"/>
      <c r="N16" s="626"/>
      <c r="O16" s="626"/>
      <c r="P16" s="626"/>
      <c r="Q16" s="627"/>
      <c r="R16" s="628">
        <v>13371</v>
      </c>
      <c r="S16" s="629"/>
      <c r="T16" s="629"/>
      <c r="U16" s="629"/>
      <c r="V16" s="629"/>
      <c r="W16" s="629"/>
      <c r="X16" s="629"/>
      <c r="Y16" s="630"/>
      <c r="Z16" s="655">
        <v>0.1</v>
      </c>
      <c r="AA16" s="655"/>
      <c r="AB16" s="655"/>
      <c r="AC16" s="655"/>
      <c r="AD16" s="656">
        <v>13371</v>
      </c>
      <c r="AE16" s="656"/>
      <c r="AF16" s="656"/>
      <c r="AG16" s="656"/>
      <c r="AH16" s="656"/>
      <c r="AI16" s="656"/>
      <c r="AJ16" s="656"/>
      <c r="AK16" s="656"/>
      <c r="AL16" s="631">
        <v>0.1</v>
      </c>
      <c r="AM16" s="632"/>
      <c r="AN16" s="632"/>
      <c r="AO16" s="657"/>
      <c r="AP16" s="625" t="s">
        <v>609</v>
      </c>
      <c r="AQ16" s="626"/>
      <c r="AR16" s="626"/>
      <c r="AS16" s="626"/>
      <c r="AT16" s="626"/>
      <c r="AU16" s="626"/>
      <c r="AV16" s="626"/>
      <c r="AW16" s="626"/>
      <c r="AX16" s="626"/>
      <c r="AY16" s="626"/>
      <c r="AZ16" s="626"/>
      <c r="BA16" s="626"/>
      <c r="BB16" s="626"/>
      <c r="BC16" s="626"/>
      <c r="BD16" s="626"/>
      <c r="BE16" s="626"/>
      <c r="BF16" s="627"/>
      <c r="BG16" s="628" t="s">
        <v>608</v>
      </c>
      <c r="BH16" s="629"/>
      <c r="BI16" s="629"/>
      <c r="BJ16" s="629"/>
      <c r="BK16" s="629"/>
      <c r="BL16" s="629"/>
      <c r="BM16" s="629"/>
      <c r="BN16" s="630"/>
      <c r="BO16" s="655" t="s">
        <v>561</v>
      </c>
      <c r="BP16" s="655"/>
      <c r="BQ16" s="655"/>
      <c r="BR16" s="655"/>
      <c r="BS16" s="656" t="s">
        <v>561</v>
      </c>
      <c r="BT16" s="656"/>
      <c r="BU16" s="656"/>
      <c r="BV16" s="656"/>
      <c r="BW16" s="656"/>
      <c r="BX16" s="656"/>
      <c r="BY16" s="656"/>
      <c r="BZ16" s="656"/>
      <c r="CA16" s="656"/>
      <c r="CB16" s="723"/>
      <c r="CD16" s="670" t="s">
        <v>253</v>
      </c>
      <c r="CE16" s="667"/>
      <c r="CF16" s="667"/>
      <c r="CG16" s="667"/>
      <c r="CH16" s="667"/>
      <c r="CI16" s="667"/>
      <c r="CJ16" s="667"/>
      <c r="CK16" s="667"/>
      <c r="CL16" s="667"/>
      <c r="CM16" s="667"/>
      <c r="CN16" s="667"/>
      <c r="CO16" s="667"/>
      <c r="CP16" s="667"/>
      <c r="CQ16" s="668"/>
      <c r="CR16" s="628">
        <v>3950</v>
      </c>
      <c r="CS16" s="629"/>
      <c r="CT16" s="629"/>
      <c r="CU16" s="629"/>
      <c r="CV16" s="629"/>
      <c r="CW16" s="629"/>
      <c r="CX16" s="629"/>
      <c r="CY16" s="630"/>
      <c r="CZ16" s="655">
        <v>0</v>
      </c>
      <c r="DA16" s="655"/>
      <c r="DB16" s="655"/>
      <c r="DC16" s="655"/>
      <c r="DD16" s="634" t="s">
        <v>607</v>
      </c>
      <c r="DE16" s="629"/>
      <c r="DF16" s="629"/>
      <c r="DG16" s="629"/>
      <c r="DH16" s="629"/>
      <c r="DI16" s="629"/>
      <c r="DJ16" s="629"/>
      <c r="DK16" s="629"/>
      <c r="DL16" s="629"/>
      <c r="DM16" s="629"/>
      <c r="DN16" s="629"/>
      <c r="DO16" s="629"/>
      <c r="DP16" s="630"/>
      <c r="DQ16" s="634">
        <v>1882</v>
      </c>
      <c r="DR16" s="629"/>
      <c r="DS16" s="629"/>
      <c r="DT16" s="629"/>
      <c r="DU16" s="629"/>
      <c r="DV16" s="629"/>
      <c r="DW16" s="629"/>
      <c r="DX16" s="629"/>
      <c r="DY16" s="629"/>
      <c r="DZ16" s="629"/>
      <c r="EA16" s="629"/>
      <c r="EB16" s="629"/>
      <c r="EC16" s="669"/>
    </row>
    <row r="17" spans="2:133" ht="11.25" customHeight="1" x14ac:dyDescent="0.15">
      <c r="B17" s="625" t="s">
        <v>606</v>
      </c>
      <c r="C17" s="626"/>
      <c r="D17" s="626"/>
      <c r="E17" s="626"/>
      <c r="F17" s="626"/>
      <c r="G17" s="626"/>
      <c r="H17" s="626"/>
      <c r="I17" s="626"/>
      <c r="J17" s="626"/>
      <c r="K17" s="626"/>
      <c r="L17" s="626"/>
      <c r="M17" s="626"/>
      <c r="N17" s="626"/>
      <c r="O17" s="626"/>
      <c r="P17" s="626"/>
      <c r="Q17" s="627"/>
      <c r="R17" s="628">
        <v>32522</v>
      </c>
      <c r="S17" s="629"/>
      <c r="T17" s="629"/>
      <c r="U17" s="629"/>
      <c r="V17" s="629"/>
      <c r="W17" s="629"/>
      <c r="X17" s="629"/>
      <c r="Y17" s="630"/>
      <c r="Z17" s="655">
        <v>0.1</v>
      </c>
      <c r="AA17" s="655"/>
      <c r="AB17" s="655"/>
      <c r="AC17" s="655"/>
      <c r="AD17" s="656">
        <v>32522</v>
      </c>
      <c r="AE17" s="656"/>
      <c r="AF17" s="656"/>
      <c r="AG17" s="656"/>
      <c r="AH17" s="656"/>
      <c r="AI17" s="656"/>
      <c r="AJ17" s="656"/>
      <c r="AK17" s="656"/>
      <c r="AL17" s="631">
        <v>0.3</v>
      </c>
      <c r="AM17" s="632"/>
      <c r="AN17" s="632"/>
      <c r="AO17" s="657"/>
      <c r="AP17" s="625" t="s">
        <v>605</v>
      </c>
      <c r="AQ17" s="626"/>
      <c r="AR17" s="626"/>
      <c r="AS17" s="626"/>
      <c r="AT17" s="626"/>
      <c r="AU17" s="626"/>
      <c r="AV17" s="626"/>
      <c r="AW17" s="626"/>
      <c r="AX17" s="626"/>
      <c r="AY17" s="626"/>
      <c r="AZ17" s="626"/>
      <c r="BA17" s="626"/>
      <c r="BB17" s="626"/>
      <c r="BC17" s="626"/>
      <c r="BD17" s="626"/>
      <c r="BE17" s="626"/>
      <c r="BF17" s="627"/>
      <c r="BG17" s="628" t="s">
        <v>561</v>
      </c>
      <c r="BH17" s="629"/>
      <c r="BI17" s="629"/>
      <c r="BJ17" s="629"/>
      <c r="BK17" s="629"/>
      <c r="BL17" s="629"/>
      <c r="BM17" s="629"/>
      <c r="BN17" s="630"/>
      <c r="BO17" s="655" t="s">
        <v>561</v>
      </c>
      <c r="BP17" s="655"/>
      <c r="BQ17" s="655"/>
      <c r="BR17" s="655"/>
      <c r="BS17" s="656" t="s">
        <v>578</v>
      </c>
      <c r="BT17" s="656"/>
      <c r="BU17" s="656"/>
      <c r="BV17" s="656"/>
      <c r="BW17" s="656"/>
      <c r="BX17" s="656"/>
      <c r="BY17" s="656"/>
      <c r="BZ17" s="656"/>
      <c r="CA17" s="656"/>
      <c r="CB17" s="723"/>
      <c r="CD17" s="670" t="s">
        <v>254</v>
      </c>
      <c r="CE17" s="667"/>
      <c r="CF17" s="667"/>
      <c r="CG17" s="667"/>
      <c r="CH17" s="667"/>
      <c r="CI17" s="667"/>
      <c r="CJ17" s="667"/>
      <c r="CK17" s="667"/>
      <c r="CL17" s="667"/>
      <c r="CM17" s="667"/>
      <c r="CN17" s="667"/>
      <c r="CO17" s="667"/>
      <c r="CP17" s="667"/>
      <c r="CQ17" s="668"/>
      <c r="CR17" s="628">
        <v>2437284</v>
      </c>
      <c r="CS17" s="629"/>
      <c r="CT17" s="629"/>
      <c r="CU17" s="629"/>
      <c r="CV17" s="629"/>
      <c r="CW17" s="629"/>
      <c r="CX17" s="629"/>
      <c r="CY17" s="630"/>
      <c r="CZ17" s="655">
        <v>11.3</v>
      </c>
      <c r="DA17" s="655"/>
      <c r="DB17" s="655"/>
      <c r="DC17" s="655"/>
      <c r="DD17" s="634" t="s">
        <v>561</v>
      </c>
      <c r="DE17" s="629"/>
      <c r="DF17" s="629"/>
      <c r="DG17" s="629"/>
      <c r="DH17" s="629"/>
      <c r="DI17" s="629"/>
      <c r="DJ17" s="629"/>
      <c r="DK17" s="629"/>
      <c r="DL17" s="629"/>
      <c r="DM17" s="629"/>
      <c r="DN17" s="629"/>
      <c r="DO17" s="629"/>
      <c r="DP17" s="630"/>
      <c r="DQ17" s="634">
        <v>2385258</v>
      </c>
      <c r="DR17" s="629"/>
      <c r="DS17" s="629"/>
      <c r="DT17" s="629"/>
      <c r="DU17" s="629"/>
      <c r="DV17" s="629"/>
      <c r="DW17" s="629"/>
      <c r="DX17" s="629"/>
      <c r="DY17" s="629"/>
      <c r="DZ17" s="629"/>
      <c r="EA17" s="629"/>
      <c r="EB17" s="629"/>
      <c r="EC17" s="669"/>
    </row>
    <row r="18" spans="2:133" ht="11.25" customHeight="1" x14ac:dyDescent="0.15">
      <c r="B18" s="625" t="s">
        <v>255</v>
      </c>
      <c r="C18" s="626"/>
      <c r="D18" s="626"/>
      <c r="E18" s="626"/>
      <c r="F18" s="626"/>
      <c r="G18" s="626"/>
      <c r="H18" s="626"/>
      <c r="I18" s="626"/>
      <c r="J18" s="626"/>
      <c r="K18" s="626"/>
      <c r="L18" s="626"/>
      <c r="M18" s="626"/>
      <c r="N18" s="626"/>
      <c r="O18" s="626"/>
      <c r="P18" s="626"/>
      <c r="Q18" s="627"/>
      <c r="R18" s="628">
        <v>81338</v>
      </c>
      <c r="S18" s="629"/>
      <c r="T18" s="629"/>
      <c r="U18" s="629"/>
      <c r="V18" s="629"/>
      <c r="W18" s="629"/>
      <c r="X18" s="629"/>
      <c r="Y18" s="630"/>
      <c r="Z18" s="655">
        <v>0.4</v>
      </c>
      <c r="AA18" s="655"/>
      <c r="AB18" s="655"/>
      <c r="AC18" s="655"/>
      <c r="AD18" s="656">
        <v>81338</v>
      </c>
      <c r="AE18" s="656"/>
      <c r="AF18" s="656"/>
      <c r="AG18" s="656"/>
      <c r="AH18" s="656"/>
      <c r="AI18" s="656"/>
      <c r="AJ18" s="656"/>
      <c r="AK18" s="656"/>
      <c r="AL18" s="631">
        <v>0.69999998807907104</v>
      </c>
      <c r="AM18" s="632"/>
      <c r="AN18" s="632"/>
      <c r="AO18" s="657"/>
      <c r="AP18" s="625" t="s">
        <v>604</v>
      </c>
      <c r="AQ18" s="626"/>
      <c r="AR18" s="626"/>
      <c r="AS18" s="626"/>
      <c r="AT18" s="626"/>
      <c r="AU18" s="626"/>
      <c r="AV18" s="626"/>
      <c r="AW18" s="626"/>
      <c r="AX18" s="626"/>
      <c r="AY18" s="626"/>
      <c r="AZ18" s="626"/>
      <c r="BA18" s="626"/>
      <c r="BB18" s="626"/>
      <c r="BC18" s="626"/>
      <c r="BD18" s="626"/>
      <c r="BE18" s="626"/>
      <c r="BF18" s="627"/>
      <c r="BG18" s="628" t="s">
        <v>561</v>
      </c>
      <c r="BH18" s="629"/>
      <c r="BI18" s="629"/>
      <c r="BJ18" s="629"/>
      <c r="BK18" s="629"/>
      <c r="BL18" s="629"/>
      <c r="BM18" s="629"/>
      <c r="BN18" s="630"/>
      <c r="BO18" s="655" t="s">
        <v>578</v>
      </c>
      <c r="BP18" s="655"/>
      <c r="BQ18" s="655"/>
      <c r="BR18" s="655"/>
      <c r="BS18" s="656" t="s">
        <v>561</v>
      </c>
      <c r="BT18" s="656"/>
      <c r="BU18" s="656"/>
      <c r="BV18" s="656"/>
      <c r="BW18" s="656"/>
      <c r="BX18" s="656"/>
      <c r="BY18" s="656"/>
      <c r="BZ18" s="656"/>
      <c r="CA18" s="656"/>
      <c r="CB18" s="723"/>
      <c r="CD18" s="670" t="s">
        <v>256</v>
      </c>
      <c r="CE18" s="667"/>
      <c r="CF18" s="667"/>
      <c r="CG18" s="667"/>
      <c r="CH18" s="667"/>
      <c r="CI18" s="667"/>
      <c r="CJ18" s="667"/>
      <c r="CK18" s="667"/>
      <c r="CL18" s="667"/>
      <c r="CM18" s="667"/>
      <c r="CN18" s="667"/>
      <c r="CO18" s="667"/>
      <c r="CP18" s="667"/>
      <c r="CQ18" s="668"/>
      <c r="CR18" s="628" t="s">
        <v>561</v>
      </c>
      <c r="CS18" s="629"/>
      <c r="CT18" s="629"/>
      <c r="CU18" s="629"/>
      <c r="CV18" s="629"/>
      <c r="CW18" s="629"/>
      <c r="CX18" s="629"/>
      <c r="CY18" s="630"/>
      <c r="CZ18" s="655" t="s">
        <v>561</v>
      </c>
      <c r="DA18" s="655"/>
      <c r="DB18" s="655"/>
      <c r="DC18" s="655"/>
      <c r="DD18" s="634" t="s">
        <v>561</v>
      </c>
      <c r="DE18" s="629"/>
      <c r="DF18" s="629"/>
      <c r="DG18" s="629"/>
      <c r="DH18" s="629"/>
      <c r="DI18" s="629"/>
      <c r="DJ18" s="629"/>
      <c r="DK18" s="629"/>
      <c r="DL18" s="629"/>
      <c r="DM18" s="629"/>
      <c r="DN18" s="629"/>
      <c r="DO18" s="629"/>
      <c r="DP18" s="630"/>
      <c r="DQ18" s="634" t="s">
        <v>561</v>
      </c>
      <c r="DR18" s="629"/>
      <c r="DS18" s="629"/>
      <c r="DT18" s="629"/>
      <c r="DU18" s="629"/>
      <c r="DV18" s="629"/>
      <c r="DW18" s="629"/>
      <c r="DX18" s="629"/>
      <c r="DY18" s="629"/>
      <c r="DZ18" s="629"/>
      <c r="EA18" s="629"/>
      <c r="EB18" s="629"/>
      <c r="EC18" s="669"/>
    </row>
    <row r="19" spans="2:133" ht="11.25" customHeight="1" x14ac:dyDescent="0.15">
      <c r="B19" s="625" t="s">
        <v>603</v>
      </c>
      <c r="C19" s="626"/>
      <c r="D19" s="626"/>
      <c r="E19" s="626"/>
      <c r="F19" s="626"/>
      <c r="G19" s="626"/>
      <c r="H19" s="626"/>
      <c r="I19" s="626"/>
      <c r="J19" s="626"/>
      <c r="K19" s="626"/>
      <c r="L19" s="626"/>
      <c r="M19" s="626"/>
      <c r="N19" s="626"/>
      <c r="O19" s="626"/>
      <c r="P19" s="626"/>
      <c r="Q19" s="627"/>
      <c r="R19" s="628">
        <v>17245</v>
      </c>
      <c r="S19" s="629"/>
      <c r="T19" s="629"/>
      <c r="U19" s="629"/>
      <c r="V19" s="629"/>
      <c r="W19" s="629"/>
      <c r="X19" s="629"/>
      <c r="Y19" s="630"/>
      <c r="Z19" s="655">
        <v>0.1</v>
      </c>
      <c r="AA19" s="655"/>
      <c r="AB19" s="655"/>
      <c r="AC19" s="655"/>
      <c r="AD19" s="656">
        <v>17245</v>
      </c>
      <c r="AE19" s="656"/>
      <c r="AF19" s="656"/>
      <c r="AG19" s="656"/>
      <c r="AH19" s="656"/>
      <c r="AI19" s="656"/>
      <c r="AJ19" s="656"/>
      <c r="AK19" s="656"/>
      <c r="AL19" s="631">
        <v>0.1</v>
      </c>
      <c r="AM19" s="632"/>
      <c r="AN19" s="632"/>
      <c r="AO19" s="657"/>
      <c r="AP19" s="625" t="s">
        <v>257</v>
      </c>
      <c r="AQ19" s="626"/>
      <c r="AR19" s="626"/>
      <c r="AS19" s="626"/>
      <c r="AT19" s="626"/>
      <c r="AU19" s="626"/>
      <c r="AV19" s="626"/>
      <c r="AW19" s="626"/>
      <c r="AX19" s="626"/>
      <c r="AY19" s="626"/>
      <c r="AZ19" s="626"/>
      <c r="BA19" s="626"/>
      <c r="BB19" s="626"/>
      <c r="BC19" s="626"/>
      <c r="BD19" s="626"/>
      <c r="BE19" s="626"/>
      <c r="BF19" s="627"/>
      <c r="BG19" s="628">
        <v>12</v>
      </c>
      <c r="BH19" s="629"/>
      <c r="BI19" s="629"/>
      <c r="BJ19" s="629"/>
      <c r="BK19" s="629"/>
      <c r="BL19" s="629"/>
      <c r="BM19" s="629"/>
      <c r="BN19" s="630"/>
      <c r="BO19" s="655">
        <v>0</v>
      </c>
      <c r="BP19" s="655"/>
      <c r="BQ19" s="655"/>
      <c r="BR19" s="655"/>
      <c r="BS19" s="656" t="s">
        <v>601</v>
      </c>
      <c r="BT19" s="656"/>
      <c r="BU19" s="656"/>
      <c r="BV19" s="656"/>
      <c r="BW19" s="656"/>
      <c r="BX19" s="656"/>
      <c r="BY19" s="656"/>
      <c r="BZ19" s="656"/>
      <c r="CA19" s="656"/>
      <c r="CB19" s="723"/>
      <c r="CD19" s="670" t="s">
        <v>602</v>
      </c>
      <c r="CE19" s="667"/>
      <c r="CF19" s="667"/>
      <c r="CG19" s="667"/>
      <c r="CH19" s="667"/>
      <c r="CI19" s="667"/>
      <c r="CJ19" s="667"/>
      <c r="CK19" s="667"/>
      <c r="CL19" s="667"/>
      <c r="CM19" s="667"/>
      <c r="CN19" s="667"/>
      <c r="CO19" s="667"/>
      <c r="CP19" s="667"/>
      <c r="CQ19" s="668"/>
      <c r="CR19" s="628" t="s">
        <v>561</v>
      </c>
      <c r="CS19" s="629"/>
      <c r="CT19" s="629"/>
      <c r="CU19" s="629"/>
      <c r="CV19" s="629"/>
      <c r="CW19" s="629"/>
      <c r="CX19" s="629"/>
      <c r="CY19" s="630"/>
      <c r="CZ19" s="655" t="s">
        <v>561</v>
      </c>
      <c r="DA19" s="655"/>
      <c r="DB19" s="655"/>
      <c r="DC19" s="655"/>
      <c r="DD19" s="634" t="s">
        <v>561</v>
      </c>
      <c r="DE19" s="629"/>
      <c r="DF19" s="629"/>
      <c r="DG19" s="629"/>
      <c r="DH19" s="629"/>
      <c r="DI19" s="629"/>
      <c r="DJ19" s="629"/>
      <c r="DK19" s="629"/>
      <c r="DL19" s="629"/>
      <c r="DM19" s="629"/>
      <c r="DN19" s="629"/>
      <c r="DO19" s="629"/>
      <c r="DP19" s="630"/>
      <c r="DQ19" s="634" t="s">
        <v>601</v>
      </c>
      <c r="DR19" s="629"/>
      <c r="DS19" s="629"/>
      <c r="DT19" s="629"/>
      <c r="DU19" s="629"/>
      <c r="DV19" s="629"/>
      <c r="DW19" s="629"/>
      <c r="DX19" s="629"/>
      <c r="DY19" s="629"/>
      <c r="DZ19" s="629"/>
      <c r="EA19" s="629"/>
      <c r="EB19" s="629"/>
      <c r="EC19" s="669"/>
    </row>
    <row r="20" spans="2:133" ht="11.25" customHeight="1" x14ac:dyDescent="0.15">
      <c r="B20" s="625" t="s">
        <v>258</v>
      </c>
      <c r="C20" s="626"/>
      <c r="D20" s="626"/>
      <c r="E20" s="626"/>
      <c r="F20" s="626"/>
      <c r="G20" s="626"/>
      <c r="H20" s="626"/>
      <c r="I20" s="626"/>
      <c r="J20" s="626"/>
      <c r="K20" s="626"/>
      <c r="L20" s="626"/>
      <c r="M20" s="626"/>
      <c r="N20" s="626"/>
      <c r="O20" s="626"/>
      <c r="P20" s="626"/>
      <c r="Q20" s="627"/>
      <c r="R20" s="628">
        <v>5165</v>
      </c>
      <c r="S20" s="629"/>
      <c r="T20" s="629"/>
      <c r="U20" s="629"/>
      <c r="V20" s="629"/>
      <c r="W20" s="629"/>
      <c r="X20" s="629"/>
      <c r="Y20" s="630"/>
      <c r="Z20" s="655">
        <v>0</v>
      </c>
      <c r="AA20" s="655"/>
      <c r="AB20" s="655"/>
      <c r="AC20" s="655"/>
      <c r="AD20" s="656">
        <v>5165</v>
      </c>
      <c r="AE20" s="656"/>
      <c r="AF20" s="656"/>
      <c r="AG20" s="656"/>
      <c r="AH20" s="656"/>
      <c r="AI20" s="656"/>
      <c r="AJ20" s="656"/>
      <c r="AK20" s="656"/>
      <c r="AL20" s="631">
        <v>0</v>
      </c>
      <c r="AM20" s="632"/>
      <c r="AN20" s="632"/>
      <c r="AO20" s="657"/>
      <c r="AP20" s="625" t="s">
        <v>600</v>
      </c>
      <c r="AQ20" s="626"/>
      <c r="AR20" s="626"/>
      <c r="AS20" s="626"/>
      <c r="AT20" s="626"/>
      <c r="AU20" s="626"/>
      <c r="AV20" s="626"/>
      <c r="AW20" s="626"/>
      <c r="AX20" s="626"/>
      <c r="AY20" s="626"/>
      <c r="AZ20" s="626"/>
      <c r="BA20" s="626"/>
      <c r="BB20" s="626"/>
      <c r="BC20" s="626"/>
      <c r="BD20" s="626"/>
      <c r="BE20" s="626"/>
      <c r="BF20" s="627"/>
      <c r="BG20" s="628">
        <v>12</v>
      </c>
      <c r="BH20" s="629"/>
      <c r="BI20" s="629"/>
      <c r="BJ20" s="629"/>
      <c r="BK20" s="629"/>
      <c r="BL20" s="629"/>
      <c r="BM20" s="629"/>
      <c r="BN20" s="630"/>
      <c r="BO20" s="655">
        <v>0</v>
      </c>
      <c r="BP20" s="655"/>
      <c r="BQ20" s="655"/>
      <c r="BR20" s="655"/>
      <c r="BS20" s="656" t="s">
        <v>561</v>
      </c>
      <c r="BT20" s="656"/>
      <c r="BU20" s="656"/>
      <c r="BV20" s="656"/>
      <c r="BW20" s="656"/>
      <c r="BX20" s="656"/>
      <c r="BY20" s="656"/>
      <c r="BZ20" s="656"/>
      <c r="CA20" s="656"/>
      <c r="CB20" s="723"/>
      <c r="CD20" s="670" t="s">
        <v>259</v>
      </c>
      <c r="CE20" s="667"/>
      <c r="CF20" s="667"/>
      <c r="CG20" s="667"/>
      <c r="CH20" s="667"/>
      <c r="CI20" s="667"/>
      <c r="CJ20" s="667"/>
      <c r="CK20" s="667"/>
      <c r="CL20" s="667"/>
      <c r="CM20" s="667"/>
      <c r="CN20" s="667"/>
      <c r="CO20" s="667"/>
      <c r="CP20" s="667"/>
      <c r="CQ20" s="668"/>
      <c r="CR20" s="628">
        <v>21498708</v>
      </c>
      <c r="CS20" s="629"/>
      <c r="CT20" s="629"/>
      <c r="CU20" s="629"/>
      <c r="CV20" s="629"/>
      <c r="CW20" s="629"/>
      <c r="CX20" s="629"/>
      <c r="CY20" s="630"/>
      <c r="CZ20" s="655">
        <v>100</v>
      </c>
      <c r="DA20" s="655"/>
      <c r="DB20" s="655"/>
      <c r="DC20" s="655"/>
      <c r="DD20" s="634">
        <v>2530432</v>
      </c>
      <c r="DE20" s="629"/>
      <c r="DF20" s="629"/>
      <c r="DG20" s="629"/>
      <c r="DH20" s="629"/>
      <c r="DI20" s="629"/>
      <c r="DJ20" s="629"/>
      <c r="DK20" s="629"/>
      <c r="DL20" s="629"/>
      <c r="DM20" s="629"/>
      <c r="DN20" s="629"/>
      <c r="DO20" s="629"/>
      <c r="DP20" s="630"/>
      <c r="DQ20" s="634">
        <v>13852090</v>
      </c>
      <c r="DR20" s="629"/>
      <c r="DS20" s="629"/>
      <c r="DT20" s="629"/>
      <c r="DU20" s="629"/>
      <c r="DV20" s="629"/>
      <c r="DW20" s="629"/>
      <c r="DX20" s="629"/>
      <c r="DY20" s="629"/>
      <c r="DZ20" s="629"/>
      <c r="EA20" s="629"/>
      <c r="EB20" s="629"/>
      <c r="EC20" s="669"/>
    </row>
    <row r="21" spans="2:133" ht="11.25" customHeight="1" x14ac:dyDescent="0.15">
      <c r="B21" s="625" t="s">
        <v>260</v>
      </c>
      <c r="C21" s="626"/>
      <c r="D21" s="626"/>
      <c r="E21" s="626"/>
      <c r="F21" s="626"/>
      <c r="G21" s="626"/>
      <c r="H21" s="626"/>
      <c r="I21" s="626"/>
      <c r="J21" s="626"/>
      <c r="K21" s="626"/>
      <c r="L21" s="626"/>
      <c r="M21" s="626"/>
      <c r="N21" s="626"/>
      <c r="O21" s="626"/>
      <c r="P21" s="626"/>
      <c r="Q21" s="627"/>
      <c r="R21" s="628">
        <v>1884</v>
      </c>
      <c r="S21" s="629"/>
      <c r="T21" s="629"/>
      <c r="U21" s="629"/>
      <c r="V21" s="629"/>
      <c r="W21" s="629"/>
      <c r="X21" s="629"/>
      <c r="Y21" s="630"/>
      <c r="Z21" s="655">
        <v>0</v>
      </c>
      <c r="AA21" s="655"/>
      <c r="AB21" s="655"/>
      <c r="AC21" s="655"/>
      <c r="AD21" s="656">
        <v>1884</v>
      </c>
      <c r="AE21" s="656"/>
      <c r="AF21" s="656"/>
      <c r="AG21" s="656"/>
      <c r="AH21" s="656"/>
      <c r="AI21" s="656"/>
      <c r="AJ21" s="656"/>
      <c r="AK21" s="656"/>
      <c r="AL21" s="631">
        <v>0</v>
      </c>
      <c r="AM21" s="632"/>
      <c r="AN21" s="632"/>
      <c r="AO21" s="657"/>
      <c r="AP21" s="720" t="s">
        <v>599</v>
      </c>
      <c r="AQ21" s="728"/>
      <c r="AR21" s="728"/>
      <c r="AS21" s="728"/>
      <c r="AT21" s="728"/>
      <c r="AU21" s="728"/>
      <c r="AV21" s="728"/>
      <c r="AW21" s="728"/>
      <c r="AX21" s="728"/>
      <c r="AY21" s="728"/>
      <c r="AZ21" s="728"/>
      <c r="BA21" s="728"/>
      <c r="BB21" s="728"/>
      <c r="BC21" s="728"/>
      <c r="BD21" s="728"/>
      <c r="BE21" s="728"/>
      <c r="BF21" s="722"/>
      <c r="BG21" s="628">
        <v>12</v>
      </c>
      <c r="BH21" s="629"/>
      <c r="BI21" s="629"/>
      <c r="BJ21" s="629"/>
      <c r="BK21" s="629"/>
      <c r="BL21" s="629"/>
      <c r="BM21" s="629"/>
      <c r="BN21" s="630"/>
      <c r="BO21" s="655">
        <v>0</v>
      </c>
      <c r="BP21" s="655"/>
      <c r="BQ21" s="655"/>
      <c r="BR21" s="655"/>
      <c r="BS21" s="656" t="s">
        <v>561</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598</v>
      </c>
      <c r="C22" s="692"/>
      <c r="D22" s="692"/>
      <c r="E22" s="692"/>
      <c r="F22" s="692"/>
      <c r="G22" s="692"/>
      <c r="H22" s="692"/>
      <c r="I22" s="692"/>
      <c r="J22" s="692"/>
      <c r="K22" s="692"/>
      <c r="L22" s="692"/>
      <c r="M22" s="692"/>
      <c r="N22" s="692"/>
      <c r="O22" s="692"/>
      <c r="P22" s="692"/>
      <c r="Q22" s="693"/>
      <c r="R22" s="628">
        <v>57044</v>
      </c>
      <c r="S22" s="629"/>
      <c r="T22" s="629"/>
      <c r="U22" s="629"/>
      <c r="V22" s="629"/>
      <c r="W22" s="629"/>
      <c r="X22" s="629"/>
      <c r="Y22" s="630"/>
      <c r="Z22" s="655">
        <v>0.3</v>
      </c>
      <c r="AA22" s="655"/>
      <c r="AB22" s="655"/>
      <c r="AC22" s="655"/>
      <c r="AD22" s="656">
        <v>57044</v>
      </c>
      <c r="AE22" s="656"/>
      <c r="AF22" s="656"/>
      <c r="AG22" s="656"/>
      <c r="AH22" s="656"/>
      <c r="AI22" s="656"/>
      <c r="AJ22" s="656"/>
      <c r="AK22" s="656"/>
      <c r="AL22" s="631">
        <v>0.5</v>
      </c>
      <c r="AM22" s="632"/>
      <c r="AN22" s="632"/>
      <c r="AO22" s="657"/>
      <c r="AP22" s="720" t="s">
        <v>597</v>
      </c>
      <c r="AQ22" s="728"/>
      <c r="AR22" s="728"/>
      <c r="AS22" s="728"/>
      <c r="AT22" s="728"/>
      <c r="AU22" s="728"/>
      <c r="AV22" s="728"/>
      <c r="AW22" s="728"/>
      <c r="AX22" s="728"/>
      <c r="AY22" s="728"/>
      <c r="AZ22" s="728"/>
      <c r="BA22" s="728"/>
      <c r="BB22" s="728"/>
      <c r="BC22" s="728"/>
      <c r="BD22" s="728"/>
      <c r="BE22" s="728"/>
      <c r="BF22" s="722"/>
      <c r="BG22" s="628" t="s">
        <v>561</v>
      </c>
      <c r="BH22" s="629"/>
      <c r="BI22" s="629"/>
      <c r="BJ22" s="629"/>
      <c r="BK22" s="629"/>
      <c r="BL22" s="629"/>
      <c r="BM22" s="629"/>
      <c r="BN22" s="630"/>
      <c r="BO22" s="655" t="s">
        <v>561</v>
      </c>
      <c r="BP22" s="655"/>
      <c r="BQ22" s="655"/>
      <c r="BR22" s="655"/>
      <c r="BS22" s="656" t="s">
        <v>561</v>
      </c>
      <c r="BT22" s="656"/>
      <c r="BU22" s="656"/>
      <c r="BV22" s="656"/>
      <c r="BW22" s="656"/>
      <c r="BX22" s="656"/>
      <c r="BY22" s="656"/>
      <c r="BZ22" s="656"/>
      <c r="CA22" s="656"/>
      <c r="CB22" s="723"/>
      <c r="CD22" s="730" t="s">
        <v>261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262</v>
      </c>
      <c r="C23" s="626"/>
      <c r="D23" s="626"/>
      <c r="E23" s="626"/>
      <c r="F23" s="626"/>
      <c r="G23" s="626"/>
      <c r="H23" s="626"/>
      <c r="I23" s="626"/>
      <c r="J23" s="626"/>
      <c r="K23" s="626"/>
      <c r="L23" s="626"/>
      <c r="M23" s="626"/>
      <c r="N23" s="626"/>
      <c r="O23" s="626"/>
      <c r="P23" s="626"/>
      <c r="Q23" s="627"/>
      <c r="R23" s="628">
        <v>7950596</v>
      </c>
      <c r="S23" s="629"/>
      <c r="T23" s="629"/>
      <c r="U23" s="629"/>
      <c r="V23" s="629"/>
      <c r="W23" s="629"/>
      <c r="X23" s="629"/>
      <c r="Y23" s="630"/>
      <c r="Z23" s="655">
        <v>35.299999999999997</v>
      </c>
      <c r="AA23" s="655"/>
      <c r="AB23" s="655"/>
      <c r="AC23" s="655"/>
      <c r="AD23" s="656">
        <v>7079094</v>
      </c>
      <c r="AE23" s="656"/>
      <c r="AF23" s="656"/>
      <c r="AG23" s="656"/>
      <c r="AH23" s="656"/>
      <c r="AI23" s="656"/>
      <c r="AJ23" s="656"/>
      <c r="AK23" s="656"/>
      <c r="AL23" s="631">
        <v>59.3</v>
      </c>
      <c r="AM23" s="632"/>
      <c r="AN23" s="632"/>
      <c r="AO23" s="657"/>
      <c r="AP23" s="720" t="s">
        <v>596</v>
      </c>
      <c r="AQ23" s="728"/>
      <c r="AR23" s="728"/>
      <c r="AS23" s="728"/>
      <c r="AT23" s="728"/>
      <c r="AU23" s="728"/>
      <c r="AV23" s="728"/>
      <c r="AW23" s="728"/>
      <c r="AX23" s="728"/>
      <c r="AY23" s="728"/>
      <c r="AZ23" s="728"/>
      <c r="BA23" s="728"/>
      <c r="BB23" s="728"/>
      <c r="BC23" s="728"/>
      <c r="BD23" s="728"/>
      <c r="BE23" s="728"/>
      <c r="BF23" s="722"/>
      <c r="BG23" s="628" t="s">
        <v>561</v>
      </c>
      <c r="BH23" s="629"/>
      <c r="BI23" s="629"/>
      <c r="BJ23" s="629"/>
      <c r="BK23" s="629"/>
      <c r="BL23" s="629"/>
      <c r="BM23" s="629"/>
      <c r="BN23" s="630"/>
      <c r="BO23" s="655" t="s">
        <v>561</v>
      </c>
      <c r="BP23" s="655"/>
      <c r="BQ23" s="655"/>
      <c r="BR23" s="655"/>
      <c r="BS23" s="656" t="s">
        <v>546</v>
      </c>
      <c r="BT23" s="656"/>
      <c r="BU23" s="656"/>
      <c r="BV23" s="656"/>
      <c r="BW23" s="656"/>
      <c r="BX23" s="656"/>
      <c r="BY23" s="656"/>
      <c r="BZ23" s="656"/>
      <c r="CA23" s="656"/>
      <c r="CB23" s="723"/>
      <c r="CD23" s="730" t="s">
        <v>227</v>
      </c>
      <c r="CE23" s="731"/>
      <c r="CF23" s="731"/>
      <c r="CG23" s="731"/>
      <c r="CH23" s="731"/>
      <c r="CI23" s="731"/>
      <c r="CJ23" s="731"/>
      <c r="CK23" s="731"/>
      <c r="CL23" s="731"/>
      <c r="CM23" s="731"/>
      <c r="CN23" s="731"/>
      <c r="CO23" s="731"/>
      <c r="CP23" s="731"/>
      <c r="CQ23" s="732"/>
      <c r="CR23" s="730" t="s">
        <v>263</v>
      </c>
      <c r="CS23" s="731"/>
      <c r="CT23" s="731"/>
      <c r="CU23" s="731"/>
      <c r="CV23" s="731"/>
      <c r="CW23" s="731"/>
      <c r="CX23" s="731"/>
      <c r="CY23" s="732"/>
      <c r="CZ23" s="730" t="s">
        <v>595</v>
      </c>
      <c r="DA23" s="731"/>
      <c r="DB23" s="731"/>
      <c r="DC23" s="732"/>
      <c r="DD23" s="730" t="s">
        <v>594</v>
      </c>
      <c r="DE23" s="731"/>
      <c r="DF23" s="731"/>
      <c r="DG23" s="731"/>
      <c r="DH23" s="731"/>
      <c r="DI23" s="731"/>
      <c r="DJ23" s="731"/>
      <c r="DK23" s="732"/>
      <c r="DL23" s="739" t="s">
        <v>264</v>
      </c>
      <c r="DM23" s="740"/>
      <c r="DN23" s="740"/>
      <c r="DO23" s="740"/>
      <c r="DP23" s="740"/>
      <c r="DQ23" s="740"/>
      <c r="DR23" s="740"/>
      <c r="DS23" s="740"/>
      <c r="DT23" s="740"/>
      <c r="DU23" s="740"/>
      <c r="DV23" s="741"/>
      <c r="DW23" s="730" t="s">
        <v>265</v>
      </c>
      <c r="DX23" s="731"/>
      <c r="DY23" s="731"/>
      <c r="DZ23" s="731"/>
      <c r="EA23" s="731"/>
      <c r="EB23" s="731"/>
      <c r="EC23" s="732"/>
    </row>
    <row r="24" spans="2:133" ht="11.25" customHeight="1" x14ac:dyDescent="0.15">
      <c r="B24" s="625" t="s">
        <v>593</v>
      </c>
      <c r="C24" s="626"/>
      <c r="D24" s="626"/>
      <c r="E24" s="626"/>
      <c r="F24" s="626"/>
      <c r="G24" s="626"/>
      <c r="H24" s="626"/>
      <c r="I24" s="626"/>
      <c r="J24" s="626"/>
      <c r="K24" s="626"/>
      <c r="L24" s="626"/>
      <c r="M24" s="626"/>
      <c r="N24" s="626"/>
      <c r="O24" s="626"/>
      <c r="P24" s="626"/>
      <c r="Q24" s="627"/>
      <c r="R24" s="628">
        <v>7079094</v>
      </c>
      <c r="S24" s="629"/>
      <c r="T24" s="629"/>
      <c r="U24" s="629"/>
      <c r="V24" s="629"/>
      <c r="W24" s="629"/>
      <c r="X24" s="629"/>
      <c r="Y24" s="630"/>
      <c r="Z24" s="655">
        <v>31.5</v>
      </c>
      <c r="AA24" s="655"/>
      <c r="AB24" s="655"/>
      <c r="AC24" s="655"/>
      <c r="AD24" s="656">
        <v>7079094</v>
      </c>
      <c r="AE24" s="656"/>
      <c r="AF24" s="656"/>
      <c r="AG24" s="656"/>
      <c r="AH24" s="656"/>
      <c r="AI24" s="656"/>
      <c r="AJ24" s="656"/>
      <c r="AK24" s="656"/>
      <c r="AL24" s="631">
        <v>59.3</v>
      </c>
      <c r="AM24" s="632"/>
      <c r="AN24" s="632"/>
      <c r="AO24" s="657"/>
      <c r="AP24" s="720" t="s">
        <v>592</v>
      </c>
      <c r="AQ24" s="728"/>
      <c r="AR24" s="728"/>
      <c r="AS24" s="728"/>
      <c r="AT24" s="728"/>
      <c r="AU24" s="728"/>
      <c r="AV24" s="728"/>
      <c r="AW24" s="728"/>
      <c r="AX24" s="728"/>
      <c r="AY24" s="728"/>
      <c r="AZ24" s="728"/>
      <c r="BA24" s="728"/>
      <c r="BB24" s="728"/>
      <c r="BC24" s="728"/>
      <c r="BD24" s="728"/>
      <c r="BE24" s="728"/>
      <c r="BF24" s="722"/>
      <c r="BG24" s="628" t="s">
        <v>561</v>
      </c>
      <c r="BH24" s="629"/>
      <c r="BI24" s="629"/>
      <c r="BJ24" s="629"/>
      <c r="BK24" s="629"/>
      <c r="BL24" s="629"/>
      <c r="BM24" s="629"/>
      <c r="BN24" s="630"/>
      <c r="BO24" s="655" t="s">
        <v>561</v>
      </c>
      <c r="BP24" s="655"/>
      <c r="BQ24" s="655"/>
      <c r="BR24" s="655"/>
      <c r="BS24" s="656" t="s">
        <v>561</v>
      </c>
      <c r="BT24" s="656"/>
      <c r="BU24" s="656"/>
      <c r="BV24" s="656"/>
      <c r="BW24" s="656"/>
      <c r="BX24" s="656"/>
      <c r="BY24" s="656"/>
      <c r="BZ24" s="656"/>
      <c r="CA24" s="656"/>
      <c r="CB24" s="723"/>
      <c r="CD24" s="684" t="s">
        <v>266</v>
      </c>
      <c r="CE24" s="685"/>
      <c r="CF24" s="685"/>
      <c r="CG24" s="685"/>
      <c r="CH24" s="685"/>
      <c r="CI24" s="685"/>
      <c r="CJ24" s="685"/>
      <c r="CK24" s="685"/>
      <c r="CL24" s="685"/>
      <c r="CM24" s="685"/>
      <c r="CN24" s="685"/>
      <c r="CO24" s="685"/>
      <c r="CP24" s="685"/>
      <c r="CQ24" s="686"/>
      <c r="CR24" s="681">
        <v>10589306</v>
      </c>
      <c r="CS24" s="682"/>
      <c r="CT24" s="682"/>
      <c r="CU24" s="682"/>
      <c r="CV24" s="682"/>
      <c r="CW24" s="682"/>
      <c r="CX24" s="682"/>
      <c r="CY24" s="725"/>
      <c r="CZ24" s="726">
        <v>49.3</v>
      </c>
      <c r="DA24" s="700"/>
      <c r="DB24" s="700"/>
      <c r="DC24" s="729"/>
      <c r="DD24" s="724">
        <v>6757377</v>
      </c>
      <c r="DE24" s="682"/>
      <c r="DF24" s="682"/>
      <c r="DG24" s="682"/>
      <c r="DH24" s="682"/>
      <c r="DI24" s="682"/>
      <c r="DJ24" s="682"/>
      <c r="DK24" s="725"/>
      <c r="DL24" s="724">
        <v>6683208</v>
      </c>
      <c r="DM24" s="682"/>
      <c r="DN24" s="682"/>
      <c r="DO24" s="682"/>
      <c r="DP24" s="682"/>
      <c r="DQ24" s="682"/>
      <c r="DR24" s="682"/>
      <c r="DS24" s="682"/>
      <c r="DT24" s="682"/>
      <c r="DU24" s="682"/>
      <c r="DV24" s="725"/>
      <c r="DW24" s="726">
        <v>53.8</v>
      </c>
      <c r="DX24" s="700"/>
      <c r="DY24" s="700"/>
      <c r="DZ24" s="700"/>
      <c r="EA24" s="700"/>
      <c r="EB24" s="700"/>
      <c r="EC24" s="727"/>
    </row>
    <row r="25" spans="2:133" ht="11.25" customHeight="1" x14ac:dyDescent="0.15">
      <c r="B25" s="625" t="s">
        <v>591</v>
      </c>
      <c r="C25" s="626"/>
      <c r="D25" s="626"/>
      <c r="E25" s="626"/>
      <c r="F25" s="626"/>
      <c r="G25" s="626"/>
      <c r="H25" s="626"/>
      <c r="I25" s="626"/>
      <c r="J25" s="626"/>
      <c r="K25" s="626"/>
      <c r="L25" s="626"/>
      <c r="M25" s="626"/>
      <c r="N25" s="626"/>
      <c r="O25" s="626"/>
      <c r="P25" s="626"/>
      <c r="Q25" s="627"/>
      <c r="R25" s="628">
        <v>871502</v>
      </c>
      <c r="S25" s="629"/>
      <c r="T25" s="629"/>
      <c r="U25" s="629"/>
      <c r="V25" s="629"/>
      <c r="W25" s="629"/>
      <c r="X25" s="629"/>
      <c r="Y25" s="630"/>
      <c r="Z25" s="655">
        <v>3.9</v>
      </c>
      <c r="AA25" s="655"/>
      <c r="AB25" s="655"/>
      <c r="AC25" s="655"/>
      <c r="AD25" s="656" t="s">
        <v>561</v>
      </c>
      <c r="AE25" s="656"/>
      <c r="AF25" s="656"/>
      <c r="AG25" s="656"/>
      <c r="AH25" s="656"/>
      <c r="AI25" s="656"/>
      <c r="AJ25" s="656"/>
      <c r="AK25" s="656"/>
      <c r="AL25" s="631" t="s">
        <v>561</v>
      </c>
      <c r="AM25" s="632"/>
      <c r="AN25" s="632"/>
      <c r="AO25" s="657"/>
      <c r="AP25" s="720" t="s">
        <v>590</v>
      </c>
      <c r="AQ25" s="728"/>
      <c r="AR25" s="728"/>
      <c r="AS25" s="728"/>
      <c r="AT25" s="728"/>
      <c r="AU25" s="728"/>
      <c r="AV25" s="728"/>
      <c r="AW25" s="728"/>
      <c r="AX25" s="728"/>
      <c r="AY25" s="728"/>
      <c r="AZ25" s="728"/>
      <c r="BA25" s="728"/>
      <c r="BB25" s="728"/>
      <c r="BC25" s="728"/>
      <c r="BD25" s="728"/>
      <c r="BE25" s="728"/>
      <c r="BF25" s="722"/>
      <c r="BG25" s="628" t="s">
        <v>561</v>
      </c>
      <c r="BH25" s="629"/>
      <c r="BI25" s="629"/>
      <c r="BJ25" s="629"/>
      <c r="BK25" s="629"/>
      <c r="BL25" s="629"/>
      <c r="BM25" s="629"/>
      <c r="BN25" s="630"/>
      <c r="BO25" s="655" t="s">
        <v>561</v>
      </c>
      <c r="BP25" s="655"/>
      <c r="BQ25" s="655"/>
      <c r="BR25" s="655"/>
      <c r="BS25" s="656" t="s">
        <v>546</v>
      </c>
      <c r="BT25" s="656"/>
      <c r="BU25" s="656"/>
      <c r="BV25" s="656"/>
      <c r="BW25" s="656"/>
      <c r="BX25" s="656"/>
      <c r="BY25" s="656"/>
      <c r="BZ25" s="656"/>
      <c r="CA25" s="656"/>
      <c r="CB25" s="723"/>
      <c r="CD25" s="670" t="s">
        <v>589</v>
      </c>
      <c r="CE25" s="667"/>
      <c r="CF25" s="667"/>
      <c r="CG25" s="667"/>
      <c r="CH25" s="667"/>
      <c r="CI25" s="667"/>
      <c r="CJ25" s="667"/>
      <c r="CK25" s="667"/>
      <c r="CL25" s="667"/>
      <c r="CM25" s="667"/>
      <c r="CN25" s="667"/>
      <c r="CO25" s="667"/>
      <c r="CP25" s="667"/>
      <c r="CQ25" s="668"/>
      <c r="CR25" s="628">
        <v>3357552</v>
      </c>
      <c r="CS25" s="639"/>
      <c r="CT25" s="639"/>
      <c r="CU25" s="639"/>
      <c r="CV25" s="639"/>
      <c r="CW25" s="639"/>
      <c r="CX25" s="639"/>
      <c r="CY25" s="640"/>
      <c r="CZ25" s="631">
        <v>15.6</v>
      </c>
      <c r="DA25" s="641"/>
      <c r="DB25" s="641"/>
      <c r="DC25" s="642"/>
      <c r="DD25" s="634">
        <v>3154475</v>
      </c>
      <c r="DE25" s="639"/>
      <c r="DF25" s="639"/>
      <c r="DG25" s="639"/>
      <c r="DH25" s="639"/>
      <c r="DI25" s="639"/>
      <c r="DJ25" s="639"/>
      <c r="DK25" s="640"/>
      <c r="DL25" s="634">
        <v>3080344</v>
      </c>
      <c r="DM25" s="639"/>
      <c r="DN25" s="639"/>
      <c r="DO25" s="639"/>
      <c r="DP25" s="639"/>
      <c r="DQ25" s="639"/>
      <c r="DR25" s="639"/>
      <c r="DS25" s="639"/>
      <c r="DT25" s="639"/>
      <c r="DU25" s="639"/>
      <c r="DV25" s="640"/>
      <c r="DW25" s="631">
        <v>24.8</v>
      </c>
      <c r="DX25" s="641"/>
      <c r="DY25" s="641"/>
      <c r="DZ25" s="641"/>
      <c r="EA25" s="641"/>
      <c r="EB25" s="641"/>
      <c r="EC25" s="662"/>
    </row>
    <row r="26" spans="2:133" ht="11.25" customHeight="1" x14ac:dyDescent="0.15">
      <c r="B26" s="625" t="s">
        <v>588</v>
      </c>
      <c r="C26" s="626"/>
      <c r="D26" s="626"/>
      <c r="E26" s="626"/>
      <c r="F26" s="626"/>
      <c r="G26" s="626"/>
      <c r="H26" s="626"/>
      <c r="I26" s="626"/>
      <c r="J26" s="626"/>
      <c r="K26" s="626"/>
      <c r="L26" s="626"/>
      <c r="M26" s="626"/>
      <c r="N26" s="626"/>
      <c r="O26" s="626"/>
      <c r="P26" s="626"/>
      <c r="Q26" s="627"/>
      <c r="R26" s="628" t="s">
        <v>561</v>
      </c>
      <c r="S26" s="629"/>
      <c r="T26" s="629"/>
      <c r="U26" s="629"/>
      <c r="V26" s="629"/>
      <c r="W26" s="629"/>
      <c r="X26" s="629"/>
      <c r="Y26" s="630"/>
      <c r="Z26" s="655" t="s">
        <v>561</v>
      </c>
      <c r="AA26" s="655"/>
      <c r="AB26" s="655"/>
      <c r="AC26" s="655"/>
      <c r="AD26" s="656" t="s">
        <v>561</v>
      </c>
      <c r="AE26" s="656"/>
      <c r="AF26" s="656"/>
      <c r="AG26" s="656"/>
      <c r="AH26" s="656"/>
      <c r="AI26" s="656"/>
      <c r="AJ26" s="656"/>
      <c r="AK26" s="656"/>
      <c r="AL26" s="631" t="s">
        <v>546</v>
      </c>
      <c r="AM26" s="632"/>
      <c r="AN26" s="632"/>
      <c r="AO26" s="657"/>
      <c r="AP26" s="720" t="s">
        <v>267</v>
      </c>
      <c r="AQ26" s="721"/>
      <c r="AR26" s="721"/>
      <c r="AS26" s="721"/>
      <c r="AT26" s="721"/>
      <c r="AU26" s="721"/>
      <c r="AV26" s="721"/>
      <c r="AW26" s="721"/>
      <c r="AX26" s="721"/>
      <c r="AY26" s="721"/>
      <c r="AZ26" s="721"/>
      <c r="BA26" s="721"/>
      <c r="BB26" s="721"/>
      <c r="BC26" s="721"/>
      <c r="BD26" s="721"/>
      <c r="BE26" s="721"/>
      <c r="BF26" s="722"/>
      <c r="BG26" s="628" t="s">
        <v>561</v>
      </c>
      <c r="BH26" s="629"/>
      <c r="BI26" s="629"/>
      <c r="BJ26" s="629"/>
      <c r="BK26" s="629"/>
      <c r="BL26" s="629"/>
      <c r="BM26" s="629"/>
      <c r="BN26" s="630"/>
      <c r="BO26" s="655" t="s">
        <v>561</v>
      </c>
      <c r="BP26" s="655"/>
      <c r="BQ26" s="655"/>
      <c r="BR26" s="655"/>
      <c r="BS26" s="656" t="s">
        <v>561</v>
      </c>
      <c r="BT26" s="656"/>
      <c r="BU26" s="656"/>
      <c r="BV26" s="656"/>
      <c r="BW26" s="656"/>
      <c r="BX26" s="656"/>
      <c r="BY26" s="656"/>
      <c r="BZ26" s="656"/>
      <c r="CA26" s="656"/>
      <c r="CB26" s="723"/>
      <c r="CD26" s="670" t="s">
        <v>268</v>
      </c>
      <c r="CE26" s="667"/>
      <c r="CF26" s="667"/>
      <c r="CG26" s="667"/>
      <c r="CH26" s="667"/>
      <c r="CI26" s="667"/>
      <c r="CJ26" s="667"/>
      <c r="CK26" s="667"/>
      <c r="CL26" s="667"/>
      <c r="CM26" s="667"/>
      <c r="CN26" s="667"/>
      <c r="CO26" s="667"/>
      <c r="CP26" s="667"/>
      <c r="CQ26" s="668"/>
      <c r="CR26" s="628">
        <v>2089265</v>
      </c>
      <c r="CS26" s="629"/>
      <c r="CT26" s="629"/>
      <c r="CU26" s="629"/>
      <c r="CV26" s="629"/>
      <c r="CW26" s="629"/>
      <c r="CX26" s="629"/>
      <c r="CY26" s="630"/>
      <c r="CZ26" s="631">
        <v>9.6999999999999993</v>
      </c>
      <c r="DA26" s="641"/>
      <c r="DB26" s="641"/>
      <c r="DC26" s="642"/>
      <c r="DD26" s="634">
        <v>1945250</v>
      </c>
      <c r="DE26" s="629"/>
      <c r="DF26" s="629"/>
      <c r="DG26" s="629"/>
      <c r="DH26" s="629"/>
      <c r="DI26" s="629"/>
      <c r="DJ26" s="629"/>
      <c r="DK26" s="630"/>
      <c r="DL26" s="634" t="s">
        <v>561</v>
      </c>
      <c r="DM26" s="629"/>
      <c r="DN26" s="629"/>
      <c r="DO26" s="629"/>
      <c r="DP26" s="629"/>
      <c r="DQ26" s="629"/>
      <c r="DR26" s="629"/>
      <c r="DS26" s="629"/>
      <c r="DT26" s="629"/>
      <c r="DU26" s="629"/>
      <c r="DV26" s="630"/>
      <c r="DW26" s="631" t="s">
        <v>561</v>
      </c>
      <c r="DX26" s="641"/>
      <c r="DY26" s="641"/>
      <c r="DZ26" s="641"/>
      <c r="EA26" s="641"/>
      <c r="EB26" s="641"/>
      <c r="EC26" s="662"/>
    </row>
    <row r="27" spans="2:133" ht="11.25" customHeight="1" x14ac:dyDescent="0.15">
      <c r="B27" s="625" t="s">
        <v>587</v>
      </c>
      <c r="C27" s="626"/>
      <c r="D27" s="626"/>
      <c r="E27" s="626"/>
      <c r="F27" s="626"/>
      <c r="G27" s="626"/>
      <c r="H27" s="626"/>
      <c r="I27" s="626"/>
      <c r="J27" s="626"/>
      <c r="K27" s="626"/>
      <c r="L27" s="626"/>
      <c r="M27" s="626"/>
      <c r="N27" s="626"/>
      <c r="O27" s="626"/>
      <c r="P27" s="626"/>
      <c r="Q27" s="627"/>
      <c r="R27" s="628">
        <v>12770029</v>
      </c>
      <c r="S27" s="629"/>
      <c r="T27" s="629"/>
      <c r="U27" s="629"/>
      <c r="V27" s="629"/>
      <c r="W27" s="629"/>
      <c r="X27" s="629"/>
      <c r="Y27" s="630"/>
      <c r="Z27" s="655">
        <v>56.8</v>
      </c>
      <c r="AA27" s="655"/>
      <c r="AB27" s="655"/>
      <c r="AC27" s="655"/>
      <c r="AD27" s="656">
        <v>11898527</v>
      </c>
      <c r="AE27" s="656"/>
      <c r="AF27" s="656"/>
      <c r="AG27" s="656"/>
      <c r="AH27" s="656"/>
      <c r="AI27" s="656"/>
      <c r="AJ27" s="656"/>
      <c r="AK27" s="656"/>
      <c r="AL27" s="631">
        <v>99.699996948242188</v>
      </c>
      <c r="AM27" s="632"/>
      <c r="AN27" s="632"/>
      <c r="AO27" s="657"/>
      <c r="AP27" s="625" t="s">
        <v>269</v>
      </c>
      <c r="AQ27" s="626"/>
      <c r="AR27" s="626"/>
      <c r="AS27" s="626"/>
      <c r="AT27" s="626"/>
      <c r="AU27" s="626"/>
      <c r="AV27" s="626"/>
      <c r="AW27" s="626"/>
      <c r="AX27" s="626"/>
      <c r="AY27" s="626"/>
      <c r="AZ27" s="626"/>
      <c r="BA27" s="626"/>
      <c r="BB27" s="626"/>
      <c r="BC27" s="626"/>
      <c r="BD27" s="626"/>
      <c r="BE27" s="626"/>
      <c r="BF27" s="627"/>
      <c r="BG27" s="628">
        <v>3590897</v>
      </c>
      <c r="BH27" s="629"/>
      <c r="BI27" s="629"/>
      <c r="BJ27" s="629"/>
      <c r="BK27" s="629"/>
      <c r="BL27" s="629"/>
      <c r="BM27" s="629"/>
      <c r="BN27" s="630"/>
      <c r="BO27" s="655">
        <v>100</v>
      </c>
      <c r="BP27" s="655"/>
      <c r="BQ27" s="655"/>
      <c r="BR27" s="655"/>
      <c r="BS27" s="656">
        <v>30776</v>
      </c>
      <c r="BT27" s="656"/>
      <c r="BU27" s="656"/>
      <c r="BV27" s="656"/>
      <c r="BW27" s="656"/>
      <c r="BX27" s="656"/>
      <c r="BY27" s="656"/>
      <c r="BZ27" s="656"/>
      <c r="CA27" s="656"/>
      <c r="CB27" s="723"/>
      <c r="CD27" s="670" t="s">
        <v>586</v>
      </c>
      <c r="CE27" s="667"/>
      <c r="CF27" s="667"/>
      <c r="CG27" s="667"/>
      <c r="CH27" s="667"/>
      <c r="CI27" s="667"/>
      <c r="CJ27" s="667"/>
      <c r="CK27" s="667"/>
      <c r="CL27" s="667"/>
      <c r="CM27" s="667"/>
      <c r="CN27" s="667"/>
      <c r="CO27" s="667"/>
      <c r="CP27" s="667"/>
      <c r="CQ27" s="668"/>
      <c r="CR27" s="628">
        <v>4794470</v>
      </c>
      <c r="CS27" s="639"/>
      <c r="CT27" s="639"/>
      <c r="CU27" s="639"/>
      <c r="CV27" s="639"/>
      <c r="CW27" s="639"/>
      <c r="CX27" s="639"/>
      <c r="CY27" s="640"/>
      <c r="CZ27" s="631">
        <v>22.3</v>
      </c>
      <c r="DA27" s="641"/>
      <c r="DB27" s="641"/>
      <c r="DC27" s="642"/>
      <c r="DD27" s="634">
        <v>1217644</v>
      </c>
      <c r="DE27" s="639"/>
      <c r="DF27" s="639"/>
      <c r="DG27" s="639"/>
      <c r="DH27" s="639"/>
      <c r="DI27" s="639"/>
      <c r="DJ27" s="639"/>
      <c r="DK27" s="640"/>
      <c r="DL27" s="634">
        <v>1217606</v>
      </c>
      <c r="DM27" s="639"/>
      <c r="DN27" s="639"/>
      <c r="DO27" s="639"/>
      <c r="DP27" s="639"/>
      <c r="DQ27" s="639"/>
      <c r="DR27" s="639"/>
      <c r="DS27" s="639"/>
      <c r="DT27" s="639"/>
      <c r="DU27" s="639"/>
      <c r="DV27" s="640"/>
      <c r="DW27" s="631">
        <v>9.8000000000000007</v>
      </c>
      <c r="DX27" s="641"/>
      <c r="DY27" s="641"/>
      <c r="DZ27" s="641"/>
      <c r="EA27" s="641"/>
      <c r="EB27" s="641"/>
      <c r="EC27" s="662"/>
    </row>
    <row r="28" spans="2:133" ht="11.25" customHeight="1" x14ac:dyDescent="0.15">
      <c r="B28" s="625" t="s">
        <v>585</v>
      </c>
      <c r="C28" s="626"/>
      <c r="D28" s="626"/>
      <c r="E28" s="626"/>
      <c r="F28" s="626"/>
      <c r="G28" s="626"/>
      <c r="H28" s="626"/>
      <c r="I28" s="626"/>
      <c r="J28" s="626"/>
      <c r="K28" s="626"/>
      <c r="L28" s="626"/>
      <c r="M28" s="626"/>
      <c r="N28" s="626"/>
      <c r="O28" s="626"/>
      <c r="P28" s="626"/>
      <c r="Q28" s="627"/>
      <c r="R28" s="628">
        <v>5466</v>
      </c>
      <c r="S28" s="629"/>
      <c r="T28" s="629"/>
      <c r="U28" s="629"/>
      <c r="V28" s="629"/>
      <c r="W28" s="629"/>
      <c r="X28" s="629"/>
      <c r="Y28" s="630"/>
      <c r="Z28" s="655">
        <v>0</v>
      </c>
      <c r="AA28" s="655"/>
      <c r="AB28" s="655"/>
      <c r="AC28" s="655"/>
      <c r="AD28" s="656">
        <v>5466</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584</v>
      </c>
      <c r="CE28" s="667"/>
      <c r="CF28" s="667"/>
      <c r="CG28" s="667"/>
      <c r="CH28" s="667"/>
      <c r="CI28" s="667"/>
      <c r="CJ28" s="667"/>
      <c r="CK28" s="667"/>
      <c r="CL28" s="667"/>
      <c r="CM28" s="667"/>
      <c r="CN28" s="667"/>
      <c r="CO28" s="667"/>
      <c r="CP28" s="667"/>
      <c r="CQ28" s="668"/>
      <c r="CR28" s="628">
        <v>2437284</v>
      </c>
      <c r="CS28" s="629"/>
      <c r="CT28" s="629"/>
      <c r="CU28" s="629"/>
      <c r="CV28" s="629"/>
      <c r="CW28" s="629"/>
      <c r="CX28" s="629"/>
      <c r="CY28" s="630"/>
      <c r="CZ28" s="631">
        <v>11.3</v>
      </c>
      <c r="DA28" s="641"/>
      <c r="DB28" s="641"/>
      <c r="DC28" s="642"/>
      <c r="DD28" s="634">
        <v>2385258</v>
      </c>
      <c r="DE28" s="629"/>
      <c r="DF28" s="629"/>
      <c r="DG28" s="629"/>
      <c r="DH28" s="629"/>
      <c r="DI28" s="629"/>
      <c r="DJ28" s="629"/>
      <c r="DK28" s="630"/>
      <c r="DL28" s="634">
        <v>2385258</v>
      </c>
      <c r="DM28" s="629"/>
      <c r="DN28" s="629"/>
      <c r="DO28" s="629"/>
      <c r="DP28" s="629"/>
      <c r="DQ28" s="629"/>
      <c r="DR28" s="629"/>
      <c r="DS28" s="629"/>
      <c r="DT28" s="629"/>
      <c r="DU28" s="629"/>
      <c r="DV28" s="630"/>
      <c r="DW28" s="631">
        <v>19.2</v>
      </c>
      <c r="DX28" s="641"/>
      <c r="DY28" s="641"/>
      <c r="DZ28" s="641"/>
      <c r="EA28" s="641"/>
      <c r="EB28" s="641"/>
      <c r="EC28" s="662"/>
    </row>
    <row r="29" spans="2:133" ht="11.25" customHeight="1" x14ac:dyDescent="0.15">
      <c r="B29" s="625" t="s">
        <v>270</v>
      </c>
      <c r="C29" s="626"/>
      <c r="D29" s="626"/>
      <c r="E29" s="626"/>
      <c r="F29" s="626"/>
      <c r="G29" s="626"/>
      <c r="H29" s="626"/>
      <c r="I29" s="626"/>
      <c r="J29" s="626"/>
      <c r="K29" s="626"/>
      <c r="L29" s="626"/>
      <c r="M29" s="626"/>
      <c r="N29" s="626"/>
      <c r="O29" s="626"/>
      <c r="P29" s="626"/>
      <c r="Q29" s="627"/>
      <c r="R29" s="628">
        <v>88118</v>
      </c>
      <c r="S29" s="629"/>
      <c r="T29" s="629"/>
      <c r="U29" s="629"/>
      <c r="V29" s="629"/>
      <c r="W29" s="629"/>
      <c r="X29" s="629"/>
      <c r="Y29" s="630"/>
      <c r="Z29" s="655">
        <v>0.4</v>
      </c>
      <c r="AA29" s="655"/>
      <c r="AB29" s="655"/>
      <c r="AC29" s="655"/>
      <c r="AD29" s="656" t="s">
        <v>561</v>
      </c>
      <c r="AE29" s="656"/>
      <c r="AF29" s="656"/>
      <c r="AG29" s="656"/>
      <c r="AH29" s="656"/>
      <c r="AI29" s="656"/>
      <c r="AJ29" s="656"/>
      <c r="AK29" s="656"/>
      <c r="AL29" s="631" t="s">
        <v>561</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271</v>
      </c>
      <c r="CE29" s="715"/>
      <c r="CF29" s="670" t="s">
        <v>583</v>
      </c>
      <c r="CG29" s="667"/>
      <c r="CH29" s="667"/>
      <c r="CI29" s="667"/>
      <c r="CJ29" s="667"/>
      <c r="CK29" s="667"/>
      <c r="CL29" s="667"/>
      <c r="CM29" s="667"/>
      <c r="CN29" s="667"/>
      <c r="CO29" s="667"/>
      <c r="CP29" s="667"/>
      <c r="CQ29" s="668"/>
      <c r="CR29" s="628">
        <v>2437284</v>
      </c>
      <c r="CS29" s="639"/>
      <c r="CT29" s="639"/>
      <c r="CU29" s="639"/>
      <c r="CV29" s="639"/>
      <c r="CW29" s="639"/>
      <c r="CX29" s="639"/>
      <c r="CY29" s="640"/>
      <c r="CZ29" s="631">
        <v>11.3</v>
      </c>
      <c r="DA29" s="641"/>
      <c r="DB29" s="641"/>
      <c r="DC29" s="642"/>
      <c r="DD29" s="634">
        <v>2385258</v>
      </c>
      <c r="DE29" s="639"/>
      <c r="DF29" s="639"/>
      <c r="DG29" s="639"/>
      <c r="DH29" s="639"/>
      <c r="DI29" s="639"/>
      <c r="DJ29" s="639"/>
      <c r="DK29" s="640"/>
      <c r="DL29" s="634">
        <v>2385258</v>
      </c>
      <c r="DM29" s="639"/>
      <c r="DN29" s="639"/>
      <c r="DO29" s="639"/>
      <c r="DP29" s="639"/>
      <c r="DQ29" s="639"/>
      <c r="DR29" s="639"/>
      <c r="DS29" s="639"/>
      <c r="DT29" s="639"/>
      <c r="DU29" s="639"/>
      <c r="DV29" s="640"/>
      <c r="DW29" s="631">
        <v>19.2</v>
      </c>
      <c r="DX29" s="641"/>
      <c r="DY29" s="641"/>
      <c r="DZ29" s="641"/>
      <c r="EA29" s="641"/>
      <c r="EB29" s="641"/>
      <c r="EC29" s="662"/>
    </row>
    <row r="30" spans="2:133" ht="11.25" customHeight="1" x14ac:dyDescent="0.15">
      <c r="B30" s="625" t="s">
        <v>272</v>
      </c>
      <c r="C30" s="626"/>
      <c r="D30" s="626"/>
      <c r="E30" s="626"/>
      <c r="F30" s="626"/>
      <c r="G30" s="626"/>
      <c r="H30" s="626"/>
      <c r="I30" s="626"/>
      <c r="J30" s="626"/>
      <c r="K30" s="626"/>
      <c r="L30" s="626"/>
      <c r="M30" s="626"/>
      <c r="N30" s="626"/>
      <c r="O30" s="626"/>
      <c r="P30" s="626"/>
      <c r="Q30" s="627"/>
      <c r="R30" s="628">
        <v>392043</v>
      </c>
      <c r="S30" s="629"/>
      <c r="T30" s="629"/>
      <c r="U30" s="629"/>
      <c r="V30" s="629"/>
      <c r="W30" s="629"/>
      <c r="X30" s="629"/>
      <c r="Y30" s="630"/>
      <c r="Z30" s="655">
        <v>1.7</v>
      </c>
      <c r="AA30" s="655"/>
      <c r="AB30" s="655"/>
      <c r="AC30" s="655"/>
      <c r="AD30" s="656">
        <v>2883</v>
      </c>
      <c r="AE30" s="656"/>
      <c r="AF30" s="656"/>
      <c r="AG30" s="656"/>
      <c r="AH30" s="656"/>
      <c r="AI30" s="656"/>
      <c r="AJ30" s="656"/>
      <c r="AK30" s="656"/>
      <c r="AL30" s="631">
        <v>0</v>
      </c>
      <c r="AM30" s="632"/>
      <c r="AN30" s="632"/>
      <c r="AO30" s="657"/>
      <c r="AP30" s="687" t="s">
        <v>227</v>
      </c>
      <c r="AQ30" s="688"/>
      <c r="AR30" s="688"/>
      <c r="AS30" s="688"/>
      <c r="AT30" s="688"/>
      <c r="AU30" s="688"/>
      <c r="AV30" s="688"/>
      <c r="AW30" s="688"/>
      <c r="AX30" s="688"/>
      <c r="AY30" s="688"/>
      <c r="AZ30" s="688"/>
      <c r="BA30" s="688"/>
      <c r="BB30" s="688"/>
      <c r="BC30" s="688"/>
      <c r="BD30" s="688"/>
      <c r="BE30" s="688"/>
      <c r="BF30" s="689"/>
      <c r="BG30" s="687" t="s">
        <v>273</v>
      </c>
      <c r="BH30" s="703"/>
      <c r="BI30" s="703"/>
      <c r="BJ30" s="703"/>
      <c r="BK30" s="703"/>
      <c r="BL30" s="703"/>
      <c r="BM30" s="703"/>
      <c r="BN30" s="703"/>
      <c r="BO30" s="703"/>
      <c r="BP30" s="703"/>
      <c r="BQ30" s="704"/>
      <c r="BR30" s="687" t="s">
        <v>274</v>
      </c>
      <c r="BS30" s="703"/>
      <c r="BT30" s="703"/>
      <c r="BU30" s="703"/>
      <c r="BV30" s="703"/>
      <c r="BW30" s="703"/>
      <c r="BX30" s="703"/>
      <c r="BY30" s="703"/>
      <c r="BZ30" s="703"/>
      <c r="CA30" s="703"/>
      <c r="CB30" s="704"/>
      <c r="CD30" s="716"/>
      <c r="CE30" s="717"/>
      <c r="CF30" s="670" t="s">
        <v>582</v>
      </c>
      <c r="CG30" s="667"/>
      <c r="CH30" s="667"/>
      <c r="CI30" s="667"/>
      <c r="CJ30" s="667"/>
      <c r="CK30" s="667"/>
      <c r="CL30" s="667"/>
      <c r="CM30" s="667"/>
      <c r="CN30" s="667"/>
      <c r="CO30" s="667"/>
      <c r="CP30" s="667"/>
      <c r="CQ30" s="668"/>
      <c r="CR30" s="628">
        <v>2366665</v>
      </c>
      <c r="CS30" s="629"/>
      <c r="CT30" s="629"/>
      <c r="CU30" s="629"/>
      <c r="CV30" s="629"/>
      <c r="CW30" s="629"/>
      <c r="CX30" s="629"/>
      <c r="CY30" s="630"/>
      <c r="CZ30" s="631">
        <v>11</v>
      </c>
      <c r="DA30" s="641"/>
      <c r="DB30" s="641"/>
      <c r="DC30" s="642"/>
      <c r="DD30" s="634">
        <v>2314867</v>
      </c>
      <c r="DE30" s="629"/>
      <c r="DF30" s="629"/>
      <c r="DG30" s="629"/>
      <c r="DH30" s="629"/>
      <c r="DI30" s="629"/>
      <c r="DJ30" s="629"/>
      <c r="DK30" s="630"/>
      <c r="DL30" s="634">
        <v>2314867</v>
      </c>
      <c r="DM30" s="629"/>
      <c r="DN30" s="629"/>
      <c r="DO30" s="629"/>
      <c r="DP30" s="629"/>
      <c r="DQ30" s="629"/>
      <c r="DR30" s="629"/>
      <c r="DS30" s="629"/>
      <c r="DT30" s="629"/>
      <c r="DU30" s="629"/>
      <c r="DV30" s="630"/>
      <c r="DW30" s="631">
        <v>18.600000000000001</v>
      </c>
      <c r="DX30" s="641"/>
      <c r="DY30" s="641"/>
      <c r="DZ30" s="641"/>
      <c r="EA30" s="641"/>
      <c r="EB30" s="641"/>
      <c r="EC30" s="662"/>
    </row>
    <row r="31" spans="2:133" ht="11.25" customHeight="1" x14ac:dyDescent="0.15">
      <c r="B31" s="625" t="s">
        <v>275</v>
      </c>
      <c r="C31" s="626"/>
      <c r="D31" s="626"/>
      <c r="E31" s="626"/>
      <c r="F31" s="626"/>
      <c r="G31" s="626"/>
      <c r="H31" s="626"/>
      <c r="I31" s="626"/>
      <c r="J31" s="626"/>
      <c r="K31" s="626"/>
      <c r="L31" s="626"/>
      <c r="M31" s="626"/>
      <c r="N31" s="626"/>
      <c r="O31" s="626"/>
      <c r="P31" s="626"/>
      <c r="Q31" s="627"/>
      <c r="R31" s="628">
        <v>59521</v>
      </c>
      <c r="S31" s="629"/>
      <c r="T31" s="629"/>
      <c r="U31" s="629"/>
      <c r="V31" s="629"/>
      <c r="W31" s="629"/>
      <c r="X31" s="629"/>
      <c r="Y31" s="630"/>
      <c r="Z31" s="655">
        <v>0.3</v>
      </c>
      <c r="AA31" s="655"/>
      <c r="AB31" s="655"/>
      <c r="AC31" s="655"/>
      <c r="AD31" s="656" t="s">
        <v>561</v>
      </c>
      <c r="AE31" s="656"/>
      <c r="AF31" s="656"/>
      <c r="AG31" s="656"/>
      <c r="AH31" s="656"/>
      <c r="AI31" s="656"/>
      <c r="AJ31" s="656"/>
      <c r="AK31" s="656"/>
      <c r="AL31" s="631" t="s">
        <v>561</v>
      </c>
      <c r="AM31" s="632"/>
      <c r="AN31" s="632"/>
      <c r="AO31" s="657"/>
      <c r="AP31" s="705" t="s">
        <v>276</v>
      </c>
      <c r="AQ31" s="706"/>
      <c r="AR31" s="706"/>
      <c r="AS31" s="706"/>
      <c r="AT31" s="711" t="s">
        <v>277</v>
      </c>
      <c r="AU31" s="366"/>
      <c r="AV31" s="366"/>
      <c r="AW31" s="366"/>
      <c r="AX31" s="695" t="s">
        <v>192</v>
      </c>
      <c r="AY31" s="696"/>
      <c r="AZ31" s="696"/>
      <c r="BA31" s="696"/>
      <c r="BB31" s="696"/>
      <c r="BC31" s="696"/>
      <c r="BD31" s="696"/>
      <c r="BE31" s="696"/>
      <c r="BF31" s="697"/>
      <c r="BG31" s="698">
        <v>98.6</v>
      </c>
      <c r="BH31" s="699"/>
      <c r="BI31" s="699"/>
      <c r="BJ31" s="699"/>
      <c r="BK31" s="699"/>
      <c r="BL31" s="699"/>
      <c r="BM31" s="700">
        <v>95.1</v>
      </c>
      <c r="BN31" s="699"/>
      <c r="BO31" s="699"/>
      <c r="BP31" s="699"/>
      <c r="BQ31" s="701"/>
      <c r="BR31" s="698">
        <v>98.6</v>
      </c>
      <c r="BS31" s="699"/>
      <c r="BT31" s="699"/>
      <c r="BU31" s="699"/>
      <c r="BV31" s="699"/>
      <c r="BW31" s="699"/>
      <c r="BX31" s="700">
        <v>94.8</v>
      </c>
      <c r="BY31" s="699"/>
      <c r="BZ31" s="699"/>
      <c r="CA31" s="699"/>
      <c r="CB31" s="701"/>
      <c r="CD31" s="716"/>
      <c r="CE31" s="717"/>
      <c r="CF31" s="670" t="s">
        <v>581</v>
      </c>
      <c r="CG31" s="667"/>
      <c r="CH31" s="667"/>
      <c r="CI31" s="667"/>
      <c r="CJ31" s="667"/>
      <c r="CK31" s="667"/>
      <c r="CL31" s="667"/>
      <c r="CM31" s="667"/>
      <c r="CN31" s="667"/>
      <c r="CO31" s="667"/>
      <c r="CP31" s="667"/>
      <c r="CQ31" s="668"/>
      <c r="CR31" s="628">
        <v>70619</v>
      </c>
      <c r="CS31" s="639"/>
      <c r="CT31" s="639"/>
      <c r="CU31" s="639"/>
      <c r="CV31" s="639"/>
      <c r="CW31" s="639"/>
      <c r="CX31" s="639"/>
      <c r="CY31" s="640"/>
      <c r="CZ31" s="631">
        <v>0.3</v>
      </c>
      <c r="DA31" s="641"/>
      <c r="DB31" s="641"/>
      <c r="DC31" s="642"/>
      <c r="DD31" s="634">
        <v>70391</v>
      </c>
      <c r="DE31" s="639"/>
      <c r="DF31" s="639"/>
      <c r="DG31" s="639"/>
      <c r="DH31" s="639"/>
      <c r="DI31" s="639"/>
      <c r="DJ31" s="639"/>
      <c r="DK31" s="640"/>
      <c r="DL31" s="634">
        <v>70391</v>
      </c>
      <c r="DM31" s="639"/>
      <c r="DN31" s="639"/>
      <c r="DO31" s="639"/>
      <c r="DP31" s="639"/>
      <c r="DQ31" s="639"/>
      <c r="DR31" s="639"/>
      <c r="DS31" s="639"/>
      <c r="DT31" s="639"/>
      <c r="DU31" s="639"/>
      <c r="DV31" s="640"/>
      <c r="DW31" s="631">
        <v>0.6</v>
      </c>
      <c r="DX31" s="641"/>
      <c r="DY31" s="641"/>
      <c r="DZ31" s="641"/>
      <c r="EA31" s="641"/>
      <c r="EB31" s="641"/>
      <c r="EC31" s="662"/>
    </row>
    <row r="32" spans="2:133" ht="11.25" customHeight="1" x14ac:dyDescent="0.15">
      <c r="B32" s="625" t="s">
        <v>278</v>
      </c>
      <c r="C32" s="626"/>
      <c r="D32" s="626"/>
      <c r="E32" s="626"/>
      <c r="F32" s="626"/>
      <c r="G32" s="626"/>
      <c r="H32" s="626"/>
      <c r="I32" s="626"/>
      <c r="J32" s="626"/>
      <c r="K32" s="626"/>
      <c r="L32" s="626"/>
      <c r="M32" s="626"/>
      <c r="N32" s="626"/>
      <c r="O32" s="626"/>
      <c r="P32" s="626"/>
      <c r="Q32" s="627"/>
      <c r="R32" s="628">
        <v>4005284</v>
      </c>
      <c r="S32" s="629"/>
      <c r="T32" s="629"/>
      <c r="U32" s="629"/>
      <c r="V32" s="629"/>
      <c r="W32" s="629"/>
      <c r="X32" s="629"/>
      <c r="Y32" s="630"/>
      <c r="Z32" s="655">
        <v>17.8</v>
      </c>
      <c r="AA32" s="655"/>
      <c r="AB32" s="655"/>
      <c r="AC32" s="655"/>
      <c r="AD32" s="656" t="s">
        <v>547</v>
      </c>
      <c r="AE32" s="656"/>
      <c r="AF32" s="656"/>
      <c r="AG32" s="656"/>
      <c r="AH32" s="656"/>
      <c r="AI32" s="656"/>
      <c r="AJ32" s="656"/>
      <c r="AK32" s="656"/>
      <c r="AL32" s="631" t="s">
        <v>561</v>
      </c>
      <c r="AM32" s="632"/>
      <c r="AN32" s="632"/>
      <c r="AO32" s="657"/>
      <c r="AP32" s="707"/>
      <c r="AQ32" s="708"/>
      <c r="AR32" s="708"/>
      <c r="AS32" s="708"/>
      <c r="AT32" s="712"/>
      <c r="AU32" s="362" t="s">
        <v>580</v>
      </c>
      <c r="AV32" s="362"/>
      <c r="AW32" s="362"/>
      <c r="AX32" s="625" t="s">
        <v>279</v>
      </c>
      <c r="AY32" s="626"/>
      <c r="AZ32" s="626"/>
      <c r="BA32" s="626"/>
      <c r="BB32" s="626"/>
      <c r="BC32" s="626"/>
      <c r="BD32" s="626"/>
      <c r="BE32" s="626"/>
      <c r="BF32" s="627"/>
      <c r="BG32" s="702">
        <v>99</v>
      </c>
      <c r="BH32" s="639"/>
      <c r="BI32" s="639"/>
      <c r="BJ32" s="639"/>
      <c r="BK32" s="639"/>
      <c r="BL32" s="639"/>
      <c r="BM32" s="632">
        <v>97.1</v>
      </c>
      <c r="BN32" s="694"/>
      <c r="BO32" s="694"/>
      <c r="BP32" s="694"/>
      <c r="BQ32" s="666"/>
      <c r="BR32" s="702">
        <v>99</v>
      </c>
      <c r="BS32" s="639"/>
      <c r="BT32" s="639"/>
      <c r="BU32" s="639"/>
      <c r="BV32" s="639"/>
      <c r="BW32" s="639"/>
      <c r="BX32" s="632">
        <v>96.8</v>
      </c>
      <c r="BY32" s="694"/>
      <c r="BZ32" s="694"/>
      <c r="CA32" s="694"/>
      <c r="CB32" s="666"/>
      <c r="CD32" s="718"/>
      <c r="CE32" s="719"/>
      <c r="CF32" s="670" t="s">
        <v>579</v>
      </c>
      <c r="CG32" s="667"/>
      <c r="CH32" s="667"/>
      <c r="CI32" s="667"/>
      <c r="CJ32" s="667"/>
      <c r="CK32" s="667"/>
      <c r="CL32" s="667"/>
      <c r="CM32" s="667"/>
      <c r="CN32" s="667"/>
      <c r="CO32" s="667"/>
      <c r="CP32" s="667"/>
      <c r="CQ32" s="668"/>
      <c r="CR32" s="628" t="s">
        <v>546</v>
      </c>
      <c r="CS32" s="629"/>
      <c r="CT32" s="629"/>
      <c r="CU32" s="629"/>
      <c r="CV32" s="629"/>
      <c r="CW32" s="629"/>
      <c r="CX32" s="629"/>
      <c r="CY32" s="630"/>
      <c r="CZ32" s="631" t="s">
        <v>547</v>
      </c>
      <c r="DA32" s="641"/>
      <c r="DB32" s="641"/>
      <c r="DC32" s="642"/>
      <c r="DD32" s="634" t="s">
        <v>546</v>
      </c>
      <c r="DE32" s="629"/>
      <c r="DF32" s="629"/>
      <c r="DG32" s="629"/>
      <c r="DH32" s="629"/>
      <c r="DI32" s="629"/>
      <c r="DJ32" s="629"/>
      <c r="DK32" s="630"/>
      <c r="DL32" s="634" t="s">
        <v>561</v>
      </c>
      <c r="DM32" s="629"/>
      <c r="DN32" s="629"/>
      <c r="DO32" s="629"/>
      <c r="DP32" s="629"/>
      <c r="DQ32" s="629"/>
      <c r="DR32" s="629"/>
      <c r="DS32" s="629"/>
      <c r="DT32" s="629"/>
      <c r="DU32" s="629"/>
      <c r="DV32" s="630"/>
      <c r="DW32" s="631" t="s">
        <v>546</v>
      </c>
      <c r="DX32" s="641"/>
      <c r="DY32" s="641"/>
      <c r="DZ32" s="641"/>
      <c r="EA32" s="641"/>
      <c r="EB32" s="641"/>
      <c r="EC32" s="662"/>
    </row>
    <row r="33" spans="2:133" ht="11.25" customHeight="1" x14ac:dyDescent="0.15">
      <c r="B33" s="691" t="s">
        <v>280</v>
      </c>
      <c r="C33" s="692"/>
      <c r="D33" s="692"/>
      <c r="E33" s="692"/>
      <c r="F33" s="692"/>
      <c r="G33" s="692"/>
      <c r="H33" s="692"/>
      <c r="I33" s="692"/>
      <c r="J33" s="692"/>
      <c r="K33" s="692"/>
      <c r="L33" s="692"/>
      <c r="M33" s="692"/>
      <c r="N33" s="692"/>
      <c r="O33" s="692"/>
      <c r="P33" s="692"/>
      <c r="Q33" s="693"/>
      <c r="R33" s="628" t="s">
        <v>561</v>
      </c>
      <c r="S33" s="629"/>
      <c r="T33" s="629"/>
      <c r="U33" s="629"/>
      <c r="V33" s="629"/>
      <c r="W33" s="629"/>
      <c r="X33" s="629"/>
      <c r="Y33" s="630"/>
      <c r="Z33" s="655" t="s">
        <v>561</v>
      </c>
      <c r="AA33" s="655"/>
      <c r="AB33" s="655"/>
      <c r="AC33" s="655"/>
      <c r="AD33" s="656" t="s">
        <v>561</v>
      </c>
      <c r="AE33" s="656"/>
      <c r="AF33" s="656"/>
      <c r="AG33" s="656"/>
      <c r="AH33" s="656"/>
      <c r="AI33" s="656"/>
      <c r="AJ33" s="656"/>
      <c r="AK33" s="656"/>
      <c r="AL33" s="631" t="s">
        <v>578</v>
      </c>
      <c r="AM33" s="632"/>
      <c r="AN33" s="632"/>
      <c r="AO33" s="657"/>
      <c r="AP33" s="709"/>
      <c r="AQ33" s="710"/>
      <c r="AR33" s="710"/>
      <c r="AS33" s="710"/>
      <c r="AT33" s="713"/>
      <c r="AU33" s="360"/>
      <c r="AV33" s="360"/>
      <c r="AW33" s="360"/>
      <c r="AX33" s="605" t="s">
        <v>281</v>
      </c>
      <c r="AY33" s="606"/>
      <c r="AZ33" s="606"/>
      <c r="BA33" s="606"/>
      <c r="BB33" s="606"/>
      <c r="BC33" s="606"/>
      <c r="BD33" s="606"/>
      <c r="BE33" s="606"/>
      <c r="BF33" s="607"/>
      <c r="BG33" s="690">
        <v>98.2</v>
      </c>
      <c r="BH33" s="609"/>
      <c r="BI33" s="609"/>
      <c r="BJ33" s="609"/>
      <c r="BK33" s="609"/>
      <c r="BL33" s="609"/>
      <c r="BM33" s="647">
        <v>93.5</v>
      </c>
      <c r="BN33" s="609"/>
      <c r="BO33" s="609"/>
      <c r="BP33" s="609"/>
      <c r="BQ33" s="658"/>
      <c r="BR33" s="690">
        <v>98.2</v>
      </c>
      <c r="BS33" s="609"/>
      <c r="BT33" s="609"/>
      <c r="BU33" s="609"/>
      <c r="BV33" s="609"/>
      <c r="BW33" s="609"/>
      <c r="BX33" s="647">
        <v>93.3</v>
      </c>
      <c r="BY33" s="609"/>
      <c r="BZ33" s="609"/>
      <c r="CA33" s="609"/>
      <c r="CB33" s="658"/>
      <c r="CD33" s="670" t="s">
        <v>282</v>
      </c>
      <c r="CE33" s="667"/>
      <c r="CF33" s="667"/>
      <c r="CG33" s="667"/>
      <c r="CH33" s="667"/>
      <c r="CI33" s="667"/>
      <c r="CJ33" s="667"/>
      <c r="CK33" s="667"/>
      <c r="CL33" s="667"/>
      <c r="CM33" s="667"/>
      <c r="CN33" s="667"/>
      <c r="CO33" s="667"/>
      <c r="CP33" s="667"/>
      <c r="CQ33" s="668"/>
      <c r="CR33" s="628">
        <v>8375020</v>
      </c>
      <c r="CS33" s="639"/>
      <c r="CT33" s="639"/>
      <c r="CU33" s="639"/>
      <c r="CV33" s="639"/>
      <c r="CW33" s="639"/>
      <c r="CX33" s="639"/>
      <c r="CY33" s="640"/>
      <c r="CZ33" s="631">
        <v>39</v>
      </c>
      <c r="DA33" s="641"/>
      <c r="DB33" s="641"/>
      <c r="DC33" s="642"/>
      <c r="DD33" s="634">
        <v>6440528</v>
      </c>
      <c r="DE33" s="639"/>
      <c r="DF33" s="639"/>
      <c r="DG33" s="639"/>
      <c r="DH33" s="639"/>
      <c r="DI33" s="639"/>
      <c r="DJ33" s="639"/>
      <c r="DK33" s="640"/>
      <c r="DL33" s="634">
        <v>4683901</v>
      </c>
      <c r="DM33" s="639"/>
      <c r="DN33" s="639"/>
      <c r="DO33" s="639"/>
      <c r="DP33" s="639"/>
      <c r="DQ33" s="639"/>
      <c r="DR33" s="639"/>
      <c r="DS33" s="639"/>
      <c r="DT33" s="639"/>
      <c r="DU33" s="639"/>
      <c r="DV33" s="640"/>
      <c r="DW33" s="631">
        <v>37.700000000000003</v>
      </c>
      <c r="DX33" s="641"/>
      <c r="DY33" s="641"/>
      <c r="DZ33" s="641"/>
      <c r="EA33" s="641"/>
      <c r="EB33" s="641"/>
      <c r="EC33" s="662"/>
    </row>
    <row r="34" spans="2:133" ht="11.25" customHeight="1" x14ac:dyDescent="0.15">
      <c r="B34" s="625" t="s">
        <v>283</v>
      </c>
      <c r="C34" s="626"/>
      <c r="D34" s="626"/>
      <c r="E34" s="626"/>
      <c r="F34" s="626"/>
      <c r="G34" s="626"/>
      <c r="H34" s="626"/>
      <c r="I34" s="626"/>
      <c r="J34" s="626"/>
      <c r="K34" s="626"/>
      <c r="L34" s="626"/>
      <c r="M34" s="626"/>
      <c r="N34" s="626"/>
      <c r="O34" s="626"/>
      <c r="P34" s="626"/>
      <c r="Q34" s="627"/>
      <c r="R34" s="628">
        <v>1902131</v>
      </c>
      <c r="S34" s="629"/>
      <c r="T34" s="629"/>
      <c r="U34" s="629"/>
      <c r="V34" s="629"/>
      <c r="W34" s="629"/>
      <c r="X34" s="629"/>
      <c r="Y34" s="630"/>
      <c r="Z34" s="655">
        <v>8.5</v>
      </c>
      <c r="AA34" s="655"/>
      <c r="AB34" s="655"/>
      <c r="AC34" s="655"/>
      <c r="AD34" s="656" t="s">
        <v>561</v>
      </c>
      <c r="AE34" s="656"/>
      <c r="AF34" s="656"/>
      <c r="AG34" s="656"/>
      <c r="AH34" s="656"/>
      <c r="AI34" s="656"/>
      <c r="AJ34" s="656"/>
      <c r="AK34" s="656"/>
      <c r="AL34" s="631" t="s">
        <v>561</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577</v>
      </c>
      <c r="CE34" s="667"/>
      <c r="CF34" s="667"/>
      <c r="CG34" s="667"/>
      <c r="CH34" s="667"/>
      <c r="CI34" s="667"/>
      <c r="CJ34" s="667"/>
      <c r="CK34" s="667"/>
      <c r="CL34" s="667"/>
      <c r="CM34" s="667"/>
      <c r="CN34" s="667"/>
      <c r="CO34" s="667"/>
      <c r="CP34" s="667"/>
      <c r="CQ34" s="668"/>
      <c r="CR34" s="628">
        <v>2623482</v>
      </c>
      <c r="CS34" s="629"/>
      <c r="CT34" s="629"/>
      <c r="CU34" s="629"/>
      <c r="CV34" s="629"/>
      <c r="CW34" s="629"/>
      <c r="CX34" s="629"/>
      <c r="CY34" s="630"/>
      <c r="CZ34" s="631">
        <v>12.2</v>
      </c>
      <c r="DA34" s="641"/>
      <c r="DB34" s="641"/>
      <c r="DC34" s="642"/>
      <c r="DD34" s="634">
        <v>1613885</v>
      </c>
      <c r="DE34" s="629"/>
      <c r="DF34" s="629"/>
      <c r="DG34" s="629"/>
      <c r="DH34" s="629"/>
      <c r="DI34" s="629"/>
      <c r="DJ34" s="629"/>
      <c r="DK34" s="630"/>
      <c r="DL34" s="634">
        <v>1366290</v>
      </c>
      <c r="DM34" s="629"/>
      <c r="DN34" s="629"/>
      <c r="DO34" s="629"/>
      <c r="DP34" s="629"/>
      <c r="DQ34" s="629"/>
      <c r="DR34" s="629"/>
      <c r="DS34" s="629"/>
      <c r="DT34" s="629"/>
      <c r="DU34" s="629"/>
      <c r="DV34" s="630"/>
      <c r="DW34" s="631">
        <v>11</v>
      </c>
      <c r="DX34" s="641"/>
      <c r="DY34" s="641"/>
      <c r="DZ34" s="641"/>
      <c r="EA34" s="641"/>
      <c r="EB34" s="641"/>
      <c r="EC34" s="662"/>
    </row>
    <row r="35" spans="2:133" ht="11.25" customHeight="1" x14ac:dyDescent="0.15">
      <c r="B35" s="625" t="s">
        <v>284</v>
      </c>
      <c r="C35" s="626"/>
      <c r="D35" s="626"/>
      <c r="E35" s="626"/>
      <c r="F35" s="626"/>
      <c r="G35" s="626"/>
      <c r="H35" s="626"/>
      <c r="I35" s="626"/>
      <c r="J35" s="626"/>
      <c r="K35" s="626"/>
      <c r="L35" s="626"/>
      <c r="M35" s="626"/>
      <c r="N35" s="626"/>
      <c r="O35" s="626"/>
      <c r="P35" s="626"/>
      <c r="Q35" s="627"/>
      <c r="R35" s="628">
        <v>217078</v>
      </c>
      <c r="S35" s="629"/>
      <c r="T35" s="629"/>
      <c r="U35" s="629"/>
      <c r="V35" s="629"/>
      <c r="W35" s="629"/>
      <c r="X35" s="629"/>
      <c r="Y35" s="630"/>
      <c r="Z35" s="655">
        <v>1</v>
      </c>
      <c r="AA35" s="655"/>
      <c r="AB35" s="655"/>
      <c r="AC35" s="655"/>
      <c r="AD35" s="656">
        <v>24811</v>
      </c>
      <c r="AE35" s="656"/>
      <c r="AF35" s="656"/>
      <c r="AG35" s="656"/>
      <c r="AH35" s="656"/>
      <c r="AI35" s="656"/>
      <c r="AJ35" s="656"/>
      <c r="AK35" s="656"/>
      <c r="AL35" s="631">
        <v>0.2</v>
      </c>
      <c r="AM35" s="632"/>
      <c r="AN35" s="632"/>
      <c r="AO35" s="657"/>
      <c r="AP35" s="218"/>
      <c r="AQ35" s="687" t="s">
        <v>285</v>
      </c>
      <c r="AR35" s="688"/>
      <c r="AS35" s="688"/>
      <c r="AT35" s="688"/>
      <c r="AU35" s="688"/>
      <c r="AV35" s="688"/>
      <c r="AW35" s="688"/>
      <c r="AX35" s="688"/>
      <c r="AY35" s="688"/>
      <c r="AZ35" s="688"/>
      <c r="BA35" s="688"/>
      <c r="BB35" s="688"/>
      <c r="BC35" s="688"/>
      <c r="BD35" s="688"/>
      <c r="BE35" s="688"/>
      <c r="BF35" s="689"/>
      <c r="BG35" s="687" t="s">
        <v>286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576</v>
      </c>
      <c r="CE35" s="667"/>
      <c r="CF35" s="667"/>
      <c r="CG35" s="667"/>
      <c r="CH35" s="667"/>
      <c r="CI35" s="667"/>
      <c r="CJ35" s="667"/>
      <c r="CK35" s="667"/>
      <c r="CL35" s="667"/>
      <c r="CM35" s="667"/>
      <c r="CN35" s="667"/>
      <c r="CO35" s="667"/>
      <c r="CP35" s="667"/>
      <c r="CQ35" s="668"/>
      <c r="CR35" s="628">
        <v>121680</v>
      </c>
      <c r="CS35" s="639"/>
      <c r="CT35" s="639"/>
      <c r="CU35" s="639"/>
      <c r="CV35" s="639"/>
      <c r="CW35" s="639"/>
      <c r="CX35" s="639"/>
      <c r="CY35" s="640"/>
      <c r="CZ35" s="631">
        <v>0.6</v>
      </c>
      <c r="DA35" s="641"/>
      <c r="DB35" s="641"/>
      <c r="DC35" s="642"/>
      <c r="DD35" s="634">
        <v>92236</v>
      </c>
      <c r="DE35" s="639"/>
      <c r="DF35" s="639"/>
      <c r="DG35" s="639"/>
      <c r="DH35" s="639"/>
      <c r="DI35" s="639"/>
      <c r="DJ35" s="639"/>
      <c r="DK35" s="640"/>
      <c r="DL35" s="634">
        <v>92236</v>
      </c>
      <c r="DM35" s="639"/>
      <c r="DN35" s="639"/>
      <c r="DO35" s="639"/>
      <c r="DP35" s="639"/>
      <c r="DQ35" s="639"/>
      <c r="DR35" s="639"/>
      <c r="DS35" s="639"/>
      <c r="DT35" s="639"/>
      <c r="DU35" s="639"/>
      <c r="DV35" s="640"/>
      <c r="DW35" s="631">
        <v>0.7</v>
      </c>
      <c r="DX35" s="641"/>
      <c r="DY35" s="641"/>
      <c r="DZ35" s="641"/>
      <c r="EA35" s="641"/>
      <c r="EB35" s="641"/>
      <c r="EC35" s="662"/>
    </row>
    <row r="36" spans="2:133" ht="11.25" customHeight="1" x14ac:dyDescent="0.15">
      <c r="B36" s="625" t="s">
        <v>287</v>
      </c>
      <c r="C36" s="626"/>
      <c r="D36" s="626"/>
      <c r="E36" s="626"/>
      <c r="F36" s="626"/>
      <c r="G36" s="626"/>
      <c r="H36" s="626"/>
      <c r="I36" s="626"/>
      <c r="J36" s="626"/>
      <c r="K36" s="626"/>
      <c r="L36" s="626"/>
      <c r="M36" s="626"/>
      <c r="N36" s="626"/>
      <c r="O36" s="626"/>
      <c r="P36" s="626"/>
      <c r="Q36" s="627"/>
      <c r="R36" s="628">
        <v>71142</v>
      </c>
      <c r="S36" s="629"/>
      <c r="T36" s="629"/>
      <c r="U36" s="629"/>
      <c r="V36" s="629"/>
      <c r="W36" s="629"/>
      <c r="X36" s="629"/>
      <c r="Y36" s="630"/>
      <c r="Z36" s="655">
        <v>0.3</v>
      </c>
      <c r="AA36" s="655"/>
      <c r="AB36" s="655"/>
      <c r="AC36" s="655"/>
      <c r="AD36" s="656" t="s">
        <v>561</v>
      </c>
      <c r="AE36" s="656"/>
      <c r="AF36" s="656"/>
      <c r="AG36" s="656"/>
      <c r="AH36" s="656"/>
      <c r="AI36" s="656"/>
      <c r="AJ36" s="656"/>
      <c r="AK36" s="656"/>
      <c r="AL36" s="631" t="s">
        <v>561</v>
      </c>
      <c r="AM36" s="632"/>
      <c r="AN36" s="632"/>
      <c r="AO36" s="657"/>
      <c r="AP36" s="218"/>
      <c r="AQ36" s="678" t="s">
        <v>575</v>
      </c>
      <c r="AR36" s="679"/>
      <c r="AS36" s="679"/>
      <c r="AT36" s="679"/>
      <c r="AU36" s="679"/>
      <c r="AV36" s="679"/>
      <c r="AW36" s="679"/>
      <c r="AX36" s="679"/>
      <c r="AY36" s="680"/>
      <c r="AZ36" s="681">
        <v>2179515</v>
      </c>
      <c r="BA36" s="682"/>
      <c r="BB36" s="682"/>
      <c r="BC36" s="682"/>
      <c r="BD36" s="682"/>
      <c r="BE36" s="682"/>
      <c r="BF36" s="683"/>
      <c r="BG36" s="684" t="s">
        <v>288</v>
      </c>
      <c r="BH36" s="685"/>
      <c r="BI36" s="685"/>
      <c r="BJ36" s="685"/>
      <c r="BK36" s="685"/>
      <c r="BL36" s="685"/>
      <c r="BM36" s="685"/>
      <c r="BN36" s="685"/>
      <c r="BO36" s="685"/>
      <c r="BP36" s="685"/>
      <c r="BQ36" s="685"/>
      <c r="BR36" s="685"/>
      <c r="BS36" s="685"/>
      <c r="BT36" s="685"/>
      <c r="BU36" s="686"/>
      <c r="BV36" s="681">
        <v>208959</v>
      </c>
      <c r="BW36" s="682"/>
      <c r="BX36" s="682"/>
      <c r="BY36" s="682"/>
      <c r="BZ36" s="682"/>
      <c r="CA36" s="682"/>
      <c r="CB36" s="683"/>
      <c r="CD36" s="670" t="s">
        <v>289</v>
      </c>
      <c r="CE36" s="667"/>
      <c r="CF36" s="667"/>
      <c r="CG36" s="667"/>
      <c r="CH36" s="667"/>
      <c r="CI36" s="667"/>
      <c r="CJ36" s="667"/>
      <c r="CK36" s="667"/>
      <c r="CL36" s="667"/>
      <c r="CM36" s="667"/>
      <c r="CN36" s="667"/>
      <c r="CO36" s="667"/>
      <c r="CP36" s="667"/>
      <c r="CQ36" s="668"/>
      <c r="CR36" s="628">
        <v>2480002</v>
      </c>
      <c r="CS36" s="629"/>
      <c r="CT36" s="629"/>
      <c r="CU36" s="629"/>
      <c r="CV36" s="629"/>
      <c r="CW36" s="629"/>
      <c r="CX36" s="629"/>
      <c r="CY36" s="630"/>
      <c r="CZ36" s="631">
        <v>11.5</v>
      </c>
      <c r="DA36" s="641"/>
      <c r="DB36" s="641"/>
      <c r="DC36" s="642"/>
      <c r="DD36" s="634">
        <v>2138023</v>
      </c>
      <c r="DE36" s="629"/>
      <c r="DF36" s="629"/>
      <c r="DG36" s="629"/>
      <c r="DH36" s="629"/>
      <c r="DI36" s="629"/>
      <c r="DJ36" s="629"/>
      <c r="DK36" s="630"/>
      <c r="DL36" s="634">
        <v>1693932</v>
      </c>
      <c r="DM36" s="629"/>
      <c r="DN36" s="629"/>
      <c r="DO36" s="629"/>
      <c r="DP36" s="629"/>
      <c r="DQ36" s="629"/>
      <c r="DR36" s="629"/>
      <c r="DS36" s="629"/>
      <c r="DT36" s="629"/>
      <c r="DU36" s="629"/>
      <c r="DV36" s="630"/>
      <c r="DW36" s="631">
        <v>13.6</v>
      </c>
      <c r="DX36" s="641"/>
      <c r="DY36" s="641"/>
      <c r="DZ36" s="641"/>
      <c r="EA36" s="641"/>
      <c r="EB36" s="641"/>
      <c r="EC36" s="662"/>
    </row>
    <row r="37" spans="2:133" ht="11.25" customHeight="1" x14ac:dyDescent="0.15">
      <c r="B37" s="625" t="s">
        <v>290</v>
      </c>
      <c r="C37" s="626"/>
      <c r="D37" s="626"/>
      <c r="E37" s="626"/>
      <c r="F37" s="626"/>
      <c r="G37" s="626"/>
      <c r="H37" s="626"/>
      <c r="I37" s="626"/>
      <c r="J37" s="626"/>
      <c r="K37" s="626"/>
      <c r="L37" s="626"/>
      <c r="M37" s="626"/>
      <c r="N37" s="626"/>
      <c r="O37" s="626"/>
      <c r="P37" s="626"/>
      <c r="Q37" s="627"/>
      <c r="R37" s="628">
        <v>525852</v>
      </c>
      <c r="S37" s="629"/>
      <c r="T37" s="629"/>
      <c r="U37" s="629"/>
      <c r="V37" s="629"/>
      <c r="W37" s="629"/>
      <c r="X37" s="629"/>
      <c r="Y37" s="630"/>
      <c r="Z37" s="655">
        <v>2.2999999999999998</v>
      </c>
      <c r="AA37" s="655"/>
      <c r="AB37" s="655"/>
      <c r="AC37" s="655"/>
      <c r="AD37" s="656" t="s">
        <v>561</v>
      </c>
      <c r="AE37" s="656"/>
      <c r="AF37" s="656"/>
      <c r="AG37" s="656"/>
      <c r="AH37" s="656"/>
      <c r="AI37" s="656"/>
      <c r="AJ37" s="656"/>
      <c r="AK37" s="656"/>
      <c r="AL37" s="631" t="s">
        <v>561</v>
      </c>
      <c r="AM37" s="632"/>
      <c r="AN37" s="632"/>
      <c r="AO37" s="657"/>
      <c r="AQ37" s="663" t="s">
        <v>574</v>
      </c>
      <c r="AR37" s="664"/>
      <c r="AS37" s="664"/>
      <c r="AT37" s="664"/>
      <c r="AU37" s="664"/>
      <c r="AV37" s="664"/>
      <c r="AW37" s="664"/>
      <c r="AX37" s="664"/>
      <c r="AY37" s="665"/>
      <c r="AZ37" s="628">
        <v>163142</v>
      </c>
      <c r="BA37" s="629"/>
      <c r="BB37" s="629"/>
      <c r="BC37" s="629"/>
      <c r="BD37" s="639"/>
      <c r="BE37" s="639"/>
      <c r="BF37" s="666"/>
      <c r="BG37" s="670" t="s">
        <v>291</v>
      </c>
      <c r="BH37" s="667"/>
      <c r="BI37" s="667"/>
      <c r="BJ37" s="667"/>
      <c r="BK37" s="667"/>
      <c r="BL37" s="667"/>
      <c r="BM37" s="667"/>
      <c r="BN37" s="667"/>
      <c r="BO37" s="667"/>
      <c r="BP37" s="667"/>
      <c r="BQ37" s="667"/>
      <c r="BR37" s="667"/>
      <c r="BS37" s="667"/>
      <c r="BT37" s="667"/>
      <c r="BU37" s="668"/>
      <c r="BV37" s="628">
        <v>139610</v>
      </c>
      <c r="BW37" s="629"/>
      <c r="BX37" s="629"/>
      <c r="BY37" s="629"/>
      <c r="BZ37" s="629"/>
      <c r="CA37" s="629"/>
      <c r="CB37" s="669"/>
      <c r="CD37" s="670" t="s">
        <v>573</v>
      </c>
      <c r="CE37" s="667"/>
      <c r="CF37" s="667"/>
      <c r="CG37" s="667"/>
      <c r="CH37" s="667"/>
      <c r="CI37" s="667"/>
      <c r="CJ37" s="667"/>
      <c r="CK37" s="667"/>
      <c r="CL37" s="667"/>
      <c r="CM37" s="667"/>
      <c r="CN37" s="667"/>
      <c r="CO37" s="667"/>
      <c r="CP37" s="667"/>
      <c r="CQ37" s="668"/>
      <c r="CR37" s="628">
        <v>1315255</v>
      </c>
      <c r="CS37" s="639"/>
      <c r="CT37" s="639"/>
      <c r="CU37" s="639"/>
      <c r="CV37" s="639"/>
      <c r="CW37" s="639"/>
      <c r="CX37" s="639"/>
      <c r="CY37" s="640"/>
      <c r="CZ37" s="631">
        <v>6.1</v>
      </c>
      <c r="DA37" s="641"/>
      <c r="DB37" s="641"/>
      <c r="DC37" s="642"/>
      <c r="DD37" s="634">
        <v>1315255</v>
      </c>
      <c r="DE37" s="639"/>
      <c r="DF37" s="639"/>
      <c r="DG37" s="639"/>
      <c r="DH37" s="639"/>
      <c r="DI37" s="639"/>
      <c r="DJ37" s="639"/>
      <c r="DK37" s="640"/>
      <c r="DL37" s="634">
        <v>1220303</v>
      </c>
      <c r="DM37" s="639"/>
      <c r="DN37" s="639"/>
      <c r="DO37" s="639"/>
      <c r="DP37" s="639"/>
      <c r="DQ37" s="639"/>
      <c r="DR37" s="639"/>
      <c r="DS37" s="639"/>
      <c r="DT37" s="639"/>
      <c r="DU37" s="639"/>
      <c r="DV37" s="640"/>
      <c r="DW37" s="631">
        <v>9.8000000000000007</v>
      </c>
      <c r="DX37" s="641"/>
      <c r="DY37" s="641"/>
      <c r="DZ37" s="641"/>
      <c r="EA37" s="641"/>
      <c r="EB37" s="641"/>
      <c r="EC37" s="662"/>
    </row>
    <row r="38" spans="2:133" ht="11.25" customHeight="1" x14ac:dyDescent="0.15">
      <c r="B38" s="625" t="s">
        <v>292</v>
      </c>
      <c r="C38" s="626"/>
      <c r="D38" s="626"/>
      <c r="E38" s="626"/>
      <c r="F38" s="626"/>
      <c r="G38" s="626"/>
      <c r="H38" s="626"/>
      <c r="I38" s="626"/>
      <c r="J38" s="626"/>
      <c r="K38" s="626"/>
      <c r="L38" s="626"/>
      <c r="M38" s="626"/>
      <c r="N38" s="626"/>
      <c r="O38" s="626"/>
      <c r="P38" s="626"/>
      <c r="Q38" s="627"/>
      <c r="R38" s="628">
        <v>695943</v>
      </c>
      <c r="S38" s="629"/>
      <c r="T38" s="629"/>
      <c r="U38" s="629"/>
      <c r="V38" s="629"/>
      <c r="W38" s="629"/>
      <c r="X38" s="629"/>
      <c r="Y38" s="630"/>
      <c r="Z38" s="655">
        <v>3.1</v>
      </c>
      <c r="AA38" s="655"/>
      <c r="AB38" s="655"/>
      <c r="AC38" s="655"/>
      <c r="AD38" s="656" t="s">
        <v>561</v>
      </c>
      <c r="AE38" s="656"/>
      <c r="AF38" s="656"/>
      <c r="AG38" s="656"/>
      <c r="AH38" s="656"/>
      <c r="AI38" s="656"/>
      <c r="AJ38" s="656"/>
      <c r="AK38" s="656"/>
      <c r="AL38" s="631" t="s">
        <v>546</v>
      </c>
      <c r="AM38" s="632"/>
      <c r="AN38" s="632"/>
      <c r="AO38" s="657"/>
      <c r="AQ38" s="663" t="s">
        <v>572</v>
      </c>
      <c r="AR38" s="664"/>
      <c r="AS38" s="664"/>
      <c r="AT38" s="664"/>
      <c r="AU38" s="664"/>
      <c r="AV38" s="664"/>
      <c r="AW38" s="664"/>
      <c r="AX38" s="664"/>
      <c r="AY38" s="665"/>
      <c r="AZ38" s="628">
        <v>110226</v>
      </c>
      <c r="BA38" s="629"/>
      <c r="BB38" s="629"/>
      <c r="BC38" s="629"/>
      <c r="BD38" s="639"/>
      <c r="BE38" s="639"/>
      <c r="BF38" s="666"/>
      <c r="BG38" s="670" t="s">
        <v>293</v>
      </c>
      <c r="BH38" s="667"/>
      <c r="BI38" s="667"/>
      <c r="BJ38" s="667"/>
      <c r="BK38" s="667"/>
      <c r="BL38" s="667"/>
      <c r="BM38" s="667"/>
      <c r="BN38" s="667"/>
      <c r="BO38" s="667"/>
      <c r="BP38" s="667"/>
      <c r="BQ38" s="667"/>
      <c r="BR38" s="667"/>
      <c r="BS38" s="667"/>
      <c r="BT38" s="667"/>
      <c r="BU38" s="668"/>
      <c r="BV38" s="628">
        <v>5178</v>
      </c>
      <c r="BW38" s="629"/>
      <c r="BX38" s="629"/>
      <c r="BY38" s="629"/>
      <c r="BZ38" s="629"/>
      <c r="CA38" s="629"/>
      <c r="CB38" s="669"/>
      <c r="CD38" s="670" t="s">
        <v>571</v>
      </c>
      <c r="CE38" s="667"/>
      <c r="CF38" s="667"/>
      <c r="CG38" s="667"/>
      <c r="CH38" s="667"/>
      <c r="CI38" s="667"/>
      <c r="CJ38" s="667"/>
      <c r="CK38" s="667"/>
      <c r="CL38" s="667"/>
      <c r="CM38" s="667"/>
      <c r="CN38" s="667"/>
      <c r="CO38" s="667"/>
      <c r="CP38" s="667"/>
      <c r="CQ38" s="668"/>
      <c r="CR38" s="628">
        <v>2016373</v>
      </c>
      <c r="CS38" s="629"/>
      <c r="CT38" s="629"/>
      <c r="CU38" s="629"/>
      <c r="CV38" s="629"/>
      <c r="CW38" s="629"/>
      <c r="CX38" s="629"/>
      <c r="CY38" s="630"/>
      <c r="CZ38" s="631">
        <v>9.4</v>
      </c>
      <c r="DA38" s="641"/>
      <c r="DB38" s="641"/>
      <c r="DC38" s="642"/>
      <c r="DD38" s="634">
        <v>1640462</v>
      </c>
      <c r="DE38" s="629"/>
      <c r="DF38" s="629"/>
      <c r="DG38" s="629"/>
      <c r="DH38" s="629"/>
      <c r="DI38" s="629"/>
      <c r="DJ38" s="629"/>
      <c r="DK38" s="630"/>
      <c r="DL38" s="634">
        <v>1531443</v>
      </c>
      <c r="DM38" s="629"/>
      <c r="DN38" s="629"/>
      <c r="DO38" s="629"/>
      <c r="DP38" s="629"/>
      <c r="DQ38" s="629"/>
      <c r="DR38" s="629"/>
      <c r="DS38" s="629"/>
      <c r="DT38" s="629"/>
      <c r="DU38" s="629"/>
      <c r="DV38" s="630"/>
      <c r="DW38" s="631">
        <v>12.3</v>
      </c>
      <c r="DX38" s="641"/>
      <c r="DY38" s="641"/>
      <c r="DZ38" s="641"/>
      <c r="EA38" s="641"/>
      <c r="EB38" s="641"/>
      <c r="EC38" s="662"/>
    </row>
    <row r="39" spans="2:133" ht="11.25" customHeight="1" x14ac:dyDescent="0.15">
      <c r="B39" s="625" t="s">
        <v>294</v>
      </c>
      <c r="C39" s="626"/>
      <c r="D39" s="626"/>
      <c r="E39" s="626"/>
      <c r="F39" s="626"/>
      <c r="G39" s="626"/>
      <c r="H39" s="626"/>
      <c r="I39" s="626"/>
      <c r="J39" s="626"/>
      <c r="K39" s="626"/>
      <c r="L39" s="626"/>
      <c r="M39" s="626"/>
      <c r="N39" s="626"/>
      <c r="O39" s="626"/>
      <c r="P39" s="626"/>
      <c r="Q39" s="627"/>
      <c r="R39" s="628">
        <v>144457</v>
      </c>
      <c r="S39" s="629"/>
      <c r="T39" s="629"/>
      <c r="U39" s="629"/>
      <c r="V39" s="629"/>
      <c r="W39" s="629"/>
      <c r="X39" s="629"/>
      <c r="Y39" s="630"/>
      <c r="Z39" s="655">
        <v>0.6</v>
      </c>
      <c r="AA39" s="655"/>
      <c r="AB39" s="655"/>
      <c r="AC39" s="655"/>
      <c r="AD39" s="656">
        <v>26</v>
      </c>
      <c r="AE39" s="656"/>
      <c r="AF39" s="656"/>
      <c r="AG39" s="656"/>
      <c r="AH39" s="656"/>
      <c r="AI39" s="656"/>
      <c r="AJ39" s="656"/>
      <c r="AK39" s="656"/>
      <c r="AL39" s="631">
        <v>0</v>
      </c>
      <c r="AM39" s="632"/>
      <c r="AN39" s="632"/>
      <c r="AO39" s="657"/>
      <c r="AQ39" s="663" t="s">
        <v>570</v>
      </c>
      <c r="AR39" s="664"/>
      <c r="AS39" s="664"/>
      <c r="AT39" s="664"/>
      <c r="AU39" s="664"/>
      <c r="AV39" s="664"/>
      <c r="AW39" s="664"/>
      <c r="AX39" s="664"/>
      <c r="AY39" s="665"/>
      <c r="AZ39" s="628" t="s">
        <v>561</v>
      </c>
      <c r="BA39" s="629"/>
      <c r="BB39" s="629"/>
      <c r="BC39" s="629"/>
      <c r="BD39" s="639"/>
      <c r="BE39" s="639"/>
      <c r="BF39" s="666"/>
      <c r="BG39" s="670" t="s">
        <v>295</v>
      </c>
      <c r="BH39" s="667"/>
      <c r="BI39" s="667"/>
      <c r="BJ39" s="667"/>
      <c r="BK39" s="667"/>
      <c r="BL39" s="667"/>
      <c r="BM39" s="667"/>
      <c r="BN39" s="667"/>
      <c r="BO39" s="667"/>
      <c r="BP39" s="667"/>
      <c r="BQ39" s="667"/>
      <c r="BR39" s="667"/>
      <c r="BS39" s="667"/>
      <c r="BT39" s="667"/>
      <c r="BU39" s="668"/>
      <c r="BV39" s="628">
        <v>8312</v>
      </c>
      <c r="BW39" s="629"/>
      <c r="BX39" s="629"/>
      <c r="BY39" s="629"/>
      <c r="BZ39" s="629"/>
      <c r="CA39" s="629"/>
      <c r="CB39" s="669"/>
      <c r="CD39" s="670" t="s">
        <v>569</v>
      </c>
      <c r="CE39" s="667"/>
      <c r="CF39" s="667"/>
      <c r="CG39" s="667"/>
      <c r="CH39" s="667"/>
      <c r="CI39" s="667"/>
      <c r="CJ39" s="667"/>
      <c r="CK39" s="667"/>
      <c r="CL39" s="667"/>
      <c r="CM39" s="667"/>
      <c r="CN39" s="667"/>
      <c r="CO39" s="667"/>
      <c r="CP39" s="667"/>
      <c r="CQ39" s="668"/>
      <c r="CR39" s="628">
        <v>974503</v>
      </c>
      <c r="CS39" s="639"/>
      <c r="CT39" s="639"/>
      <c r="CU39" s="639"/>
      <c r="CV39" s="639"/>
      <c r="CW39" s="639"/>
      <c r="CX39" s="639"/>
      <c r="CY39" s="640"/>
      <c r="CZ39" s="631">
        <v>4.5</v>
      </c>
      <c r="DA39" s="641"/>
      <c r="DB39" s="641"/>
      <c r="DC39" s="642"/>
      <c r="DD39" s="634">
        <v>954842</v>
      </c>
      <c r="DE39" s="639"/>
      <c r="DF39" s="639"/>
      <c r="DG39" s="639"/>
      <c r="DH39" s="639"/>
      <c r="DI39" s="639"/>
      <c r="DJ39" s="639"/>
      <c r="DK39" s="640"/>
      <c r="DL39" s="634" t="s">
        <v>546</v>
      </c>
      <c r="DM39" s="639"/>
      <c r="DN39" s="639"/>
      <c r="DO39" s="639"/>
      <c r="DP39" s="639"/>
      <c r="DQ39" s="639"/>
      <c r="DR39" s="639"/>
      <c r="DS39" s="639"/>
      <c r="DT39" s="639"/>
      <c r="DU39" s="639"/>
      <c r="DV39" s="640"/>
      <c r="DW39" s="631" t="s">
        <v>561</v>
      </c>
      <c r="DX39" s="641"/>
      <c r="DY39" s="641"/>
      <c r="DZ39" s="641"/>
      <c r="EA39" s="641"/>
      <c r="EB39" s="641"/>
      <c r="EC39" s="662"/>
    </row>
    <row r="40" spans="2:133" ht="11.25" customHeight="1" x14ac:dyDescent="0.15">
      <c r="B40" s="625" t="s">
        <v>296</v>
      </c>
      <c r="C40" s="626"/>
      <c r="D40" s="626"/>
      <c r="E40" s="626"/>
      <c r="F40" s="626"/>
      <c r="G40" s="626"/>
      <c r="H40" s="626"/>
      <c r="I40" s="626"/>
      <c r="J40" s="626"/>
      <c r="K40" s="626"/>
      <c r="L40" s="626"/>
      <c r="M40" s="626"/>
      <c r="N40" s="626"/>
      <c r="O40" s="626"/>
      <c r="P40" s="626"/>
      <c r="Q40" s="627"/>
      <c r="R40" s="628">
        <v>1615600</v>
      </c>
      <c r="S40" s="629"/>
      <c r="T40" s="629"/>
      <c r="U40" s="629"/>
      <c r="V40" s="629"/>
      <c r="W40" s="629"/>
      <c r="X40" s="629"/>
      <c r="Y40" s="630"/>
      <c r="Z40" s="655">
        <v>7.2</v>
      </c>
      <c r="AA40" s="655"/>
      <c r="AB40" s="655"/>
      <c r="AC40" s="655"/>
      <c r="AD40" s="656" t="s">
        <v>561</v>
      </c>
      <c r="AE40" s="656"/>
      <c r="AF40" s="656"/>
      <c r="AG40" s="656"/>
      <c r="AH40" s="656"/>
      <c r="AI40" s="656"/>
      <c r="AJ40" s="656"/>
      <c r="AK40" s="656"/>
      <c r="AL40" s="631" t="s">
        <v>561</v>
      </c>
      <c r="AM40" s="632"/>
      <c r="AN40" s="632"/>
      <c r="AO40" s="657"/>
      <c r="AQ40" s="663" t="s">
        <v>568</v>
      </c>
      <c r="AR40" s="664"/>
      <c r="AS40" s="664"/>
      <c r="AT40" s="664"/>
      <c r="AU40" s="664"/>
      <c r="AV40" s="664"/>
      <c r="AW40" s="664"/>
      <c r="AX40" s="664"/>
      <c r="AY40" s="665"/>
      <c r="AZ40" s="628" t="s">
        <v>547</v>
      </c>
      <c r="BA40" s="629"/>
      <c r="BB40" s="629"/>
      <c r="BC40" s="629"/>
      <c r="BD40" s="639"/>
      <c r="BE40" s="639"/>
      <c r="BF40" s="666"/>
      <c r="BG40" s="671" t="s">
        <v>567</v>
      </c>
      <c r="BH40" s="672"/>
      <c r="BI40" s="672"/>
      <c r="BJ40" s="672"/>
      <c r="BK40" s="672"/>
      <c r="BL40" s="364"/>
      <c r="BM40" s="667" t="s">
        <v>566</v>
      </c>
      <c r="BN40" s="667"/>
      <c r="BO40" s="667"/>
      <c r="BP40" s="667"/>
      <c r="BQ40" s="667"/>
      <c r="BR40" s="667"/>
      <c r="BS40" s="667"/>
      <c r="BT40" s="667"/>
      <c r="BU40" s="668"/>
      <c r="BV40" s="628">
        <v>88</v>
      </c>
      <c r="BW40" s="629"/>
      <c r="BX40" s="629"/>
      <c r="BY40" s="629"/>
      <c r="BZ40" s="629"/>
      <c r="CA40" s="629"/>
      <c r="CB40" s="669"/>
      <c r="CD40" s="670" t="s">
        <v>565</v>
      </c>
      <c r="CE40" s="667"/>
      <c r="CF40" s="667"/>
      <c r="CG40" s="667"/>
      <c r="CH40" s="667"/>
      <c r="CI40" s="667"/>
      <c r="CJ40" s="667"/>
      <c r="CK40" s="667"/>
      <c r="CL40" s="667"/>
      <c r="CM40" s="667"/>
      <c r="CN40" s="667"/>
      <c r="CO40" s="667"/>
      <c r="CP40" s="667"/>
      <c r="CQ40" s="668"/>
      <c r="CR40" s="628">
        <v>158980</v>
      </c>
      <c r="CS40" s="629"/>
      <c r="CT40" s="629"/>
      <c r="CU40" s="629"/>
      <c r="CV40" s="629"/>
      <c r="CW40" s="629"/>
      <c r="CX40" s="629"/>
      <c r="CY40" s="630"/>
      <c r="CZ40" s="631">
        <v>0.7</v>
      </c>
      <c r="DA40" s="641"/>
      <c r="DB40" s="641"/>
      <c r="DC40" s="642"/>
      <c r="DD40" s="634">
        <v>1080</v>
      </c>
      <c r="DE40" s="629"/>
      <c r="DF40" s="629"/>
      <c r="DG40" s="629"/>
      <c r="DH40" s="629"/>
      <c r="DI40" s="629"/>
      <c r="DJ40" s="629"/>
      <c r="DK40" s="630"/>
      <c r="DL40" s="634" t="s">
        <v>561</v>
      </c>
      <c r="DM40" s="629"/>
      <c r="DN40" s="629"/>
      <c r="DO40" s="629"/>
      <c r="DP40" s="629"/>
      <c r="DQ40" s="629"/>
      <c r="DR40" s="629"/>
      <c r="DS40" s="629"/>
      <c r="DT40" s="629"/>
      <c r="DU40" s="629"/>
      <c r="DV40" s="630"/>
      <c r="DW40" s="631" t="s">
        <v>561</v>
      </c>
      <c r="DX40" s="641"/>
      <c r="DY40" s="641"/>
      <c r="DZ40" s="641"/>
      <c r="EA40" s="641"/>
      <c r="EB40" s="641"/>
      <c r="EC40" s="662"/>
    </row>
    <row r="41" spans="2:133" ht="11.25" customHeight="1" x14ac:dyDescent="0.15">
      <c r="B41" s="625" t="s">
        <v>297</v>
      </c>
      <c r="C41" s="626"/>
      <c r="D41" s="626"/>
      <c r="E41" s="626"/>
      <c r="F41" s="626"/>
      <c r="G41" s="626"/>
      <c r="H41" s="626"/>
      <c r="I41" s="626"/>
      <c r="J41" s="626"/>
      <c r="K41" s="626"/>
      <c r="L41" s="626"/>
      <c r="M41" s="626"/>
      <c r="N41" s="626"/>
      <c r="O41" s="626"/>
      <c r="P41" s="626"/>
      <c r="Q41" s="627"/>
      <c r="R41" s="628" t="s">
        <v>558</v>
      </c>
      <c r="S41" s="629"/>
      <c r="T41" s="629"/>
      <c r="U41" s="629"/>
      <c r="V41" s="629"/>
      <c r="W41" s="629"/>
      <c r="X41" s="629"/>
      <c r="Y41" s="630"/>
      <c r="Z41" s="655" t="s">
        <v>546</v>
      </c>
      <c r="AA41" s="655"/>
      <c r="AB41" s="655"/>
      <c r="AC41" s="655"/>
      <c r="AD41" s="656" t="s">
        <v>561</v>
      </c>
      <c r="AE41" s="656"/>
      <c r="AF41" s="656"/>
      <c r="AG41" s="656"/>
      <c r="AH41" s="656"/>
      <c r="AI41" s="656"/>
      <c r="AJ41" s="656"/>
      <c r="AK41" s="656"/>
      <c r="AL41" s="631" t="s">
        <v>546</v>
      </c>
      <c r="AM41" s="632"/>
      <c r="AN41" s="632"/>
      <c r="AO41" s="657"/>
      <c r="AQ41" s="663" t="s">
        <v>564</v>
      </c>
      <c r="AR41" s="664"/>
      <c r="AS41" s="664"/>
      <c r="AT41" s="664"/>
      <c r="AU41" s="664"/>
      <c r="AV41" s="664"/>
      <c r="AW41" s="664"/>
      <c r="AX41" s="664"/>
      <c r="AY41" s="665"/>
      <c r="AZ41" s="628">
        <v>417827</v>
      </c>
      <c r="BA41" s="629"/>
      <c r="BB41" s="629"/>
      <c r="BC41" s="629"/>
      <c r="BD41" s="639"/>
      <c r="BE41" s="639"/>
      <c r="BF41" s="666"/>
      <c r="BG41" s="671"/>
      <c r="BH41" s="672"/>
      <c r="BI41" s="672"/>
      <c r="BJ41" s="672"/>
      <c r="BK41" s="672"/>
      <c r="BL41" s="364"/>
      <c r="BM41" s="667" t="s">
        <v>563</v>
      </c>
      <c r="BN41" s="667"/>
      <c r="BO41" s="667"/>
      <c r="BP41" s="667"/>
      <c r="BQ41" s="667"/>
      <c r="BR41" s="667"/>
      <c r="BS41" s="667"/>
      <c r="BT41" s="667"/>
      <c r="BU41" s="668"/>
      <c r="BV41" s="628" t="s">
        <v>561</v>
      </c>
      <c r="BW41" s="629"/>
      <c r="BX41" s="629"/>
      <c r="BY41" s="629"/>
      <c r="BZ41" s="629"/>
      <c r="CA41" s="629"/>
      <c r="CB41" s="669"/>
      <c r="CD41" s="670" t="s">
        <v>562</v>
      </c>
      <c r="CE41" s="667"/>
      <c r="CF41" s="667"/>
      <c r="CG41" s="667"/>
      <c r="CH41" s="667"/>
      <c r="CI41" s="667"/>
      <c r="CJ41" s="667"/>
      <c r="CK41" s="667"/>
      <c r="CL41" s="667"/>
      <c r="CM41" s="667"/>
      <c r="CN41" s="667"/>
      <c r="CO41" s="667"/>
      <c r="CP41" s="667"/>
      <c r="CQ41" s="668"/>
      <c r="CR41" s="628" t="s">
        <v>561</v>
      </c>
      <c r="CS41" s="639"/>
      <c r="CT41" s="639"/>
      <c r="CU41" s="639"/>
      <c r="CV41" s="639"/>
      <c r="CW41" s="639"/>
      <c r="CX41" s="639"/>
      <c r="CY41" s="640"/>
      <c r="CZ41" s="631" t="s">
        <v>546</v>
      </c>
      <c r="DA41" s="641"/>
      <c r="DB41" s="641"/>
      <c r="DC41" s="642"/>
      <c r="DD41" s="634" t="s">
        <v>546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560</v>
      </c>
      <c r="C42" s="626"/>
      <c r="D42" s="626"/>
      <c r="E42" s="626"/>
      <c r="F42" s="626"/>
      <c r="G42" s="626"/>
      <c r="H42" s="626"/>
      <c r="I42" s="626"/>
      <c r="J42" s="626"/>
      <c r="K42" s="626"/>
      <c r="L42" s="626"/>
      <c r="M42" s="626"/>
      <c r="N42" s="626"/>
      <c r="O42" s="626"/>
      <c r="P42" s="626"/>
      <c r="Q42" s="627"/>
      <c r="R42" s="628" t="s">
        <v>559</v>
      </c>
      <c r="S42" s="629"/>
      <c r="T42" s="629"/>
      <c r="U42" s="629"/>
      <c r="V42" s="629"/>
      <c r="W42" s="629"/>
      <c r="X42" s="629"/>
      <c r="Y42" s="630"/>
      <c r="Z42" s="655" t="s">
        <v>547</v>
      </c>
      <c r="AA42" s="655"/>
      <c r="AB42" s="655"/>
      <c r="AC42" s="655"/>
      <c r="AD42" s="656" t="s">
        <v>559</v>
      </c>
      <c r="AE42" s="656"/>
      <c r="AF42" s="656"/>
      <c r="AG42" s="656"/>
      <c r="AH42" s="656"/>
      <c r="AI42" s="656"/>
      <c r="AJ42" s="656"/>
      <c r="AK42" s="656"/>
      <c r="AL42" s="631" t="s">
        <v>558</v>
      </c>
      <c r="AM42" s="632"/>
      <c r="AN42" s="632"/>
      <c r="AO42" s="657"/>
      <c r="AQ42" s="675" t="s">
        <v>557</v>
      </c>
      <c r="AR42" s="676"/>
      <c r="AS42" s="676"/>
      <c r="AT42" s="676"/>
      <c r="AU42" s="676"/>
      <c r="AV42" s="676"/>
      <c r="AW42" s="676"/>
      <c r="AX42" s="676"/>
      <c r="AY42" s="677"/>
      <c r="AZ42" s="608">
        <v>1488320</v>
      </c>
      <c r="BA42" s="643"/>
      <c r="BB42" s="643"/>
      <c r="BC42" s="643"/>
      <c r="BD42" s="609"/>
      <c r="BE42" s="609"/>
      <c r="BF42" s="658"/>
      <c r="BG42" s="673"/>
      <c r="BH42" s="674"/>
      <c r="BI42" s="674"/>
      <c r="BJ42" s="674"/>
      <c r="BK42" s="674"/>
      <c r="BL42" s="365"/>
      <c r="BM42" s="659" t="s">
        <v>556</v>
      </c>
      <c r="BN42" s="659"/>
      <c r="BO42" s="659"/>
      <c r="BP42" s="659"/>
      <c r="BQ42" s="659"/>
      <c r="BR42" s="659"/>
      <c r="BS42" s="659"/>
      <c r="BT42" s="659"/>
      <c r="BU42" s="660"/>
      <c r="BV42" s="608">
        <v>399</v>
      </c>
      <c r="BW42" s="643"/>
      <c r="BX42" s="643"/>
      <c r="BY42" s="643"/>
      <c r="BZ42" s="643"/>
      <c r="CA42" s="643"/>
      <c r="CB42" s="661"/>
      <c r="CD42" s="625" t="s">
        <v>298</v>
      </c>
      <c r="CE42" s="626"/>
      <c r="CF42" s="626"/>
      <c r="CG42" s="626"/>
      <c r="CH42" s="626"/>
      <c r="CI42" s="626"/>
      <c r="CJ42" s="626"/>
      <c r="CK42" s="626"/>
      <c r="CL42" s="626"/>
      <c r="CM42" s="626"/>
      <c r="CN42" s="626"/>
      <c r="CO42" s="626"/>
      <c r="CP42" s="626"/>
      <c r="CQ42" s="627"/>
      <c r="CR42" s="628">
        <v>2534382</v>
      </c>
      <c r="CS42" s="639"/>
      <c r="CT42" s="639"/>
      <c r="CU42" s="639"/>
      <c r="CV42" s="639"/>
      <c r="CW42" s="639"/>
      <c r="CX42" s="639"/>
      <c r="CY42" s="640"/>
      <c r="CZ42" s="631">
        <v>11.8</v>
      </c>
      <c r="DA42" s="641"/>
      <c r="DB42" s="641"/>
      <c r="DC42" s="642"/>
      <c r="DD42" s="634">
        <v>654185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555</v>
      </c>
      <c r="C43" s="626"/>
      <c r="D43" s="626"/>
      <c r="E43" s="626"/>
      <c r="F43" s="626"/>
      <c r="G43" s="626"/>
      <c r="H43" s="626"/>
      <c r="I43" s="626"/>
      <c r="J43" s="626"/>
      <c r="K43" s="626"/>
      <c r="L43" s="626"/>
      <c r="M43" s="626"/>
      <c r="N43" s="626"/>
      <c r="O43" s="626"/>
      <c r="P43" s="626"/>
      <c r="Q43" s="627"/>
      <c r="R43" s="628">
        <v>489300</v>
      </c>
      <c r="S43" s="629"/>
      <c r="T43" s="629"/>
      <c r="U43" s="629"/>
      <c r="V43" s="629"/>
      <c r="W43" s="629"/>
      <c r="X43" s="629"/>
      <c r="Y43" s="630"/>
      <c r="Z43" s="655">
        <v>2.2000000000000002</v>
      </c>
      <c r="AA43" s="655"/>
      <c r="AB43" s="655"/>
      <c r="AC43" s="655"/>
      <c r="AD43" s="656" t="s">
        <v>547</v>
      </c>
      <c r="AE43" s="656"/>
      <c r="AF43" s="656"/>
      <c r="AG43" s="656"/>
      <c r="AH43" s="656"/>
      <c r="AI43" s="656"/>
      <c r="AJ43" s="656"/>
      <c r="AK43" s="656"/>
      <c r="AL43" s="631" t="s">
        <v>546</v>
      </c>
      <c r="AM43" s="632"/>
      <c r="AN43" s="632"/>
      <c r="AO43" s="657"/>
      <c r="BV43" s="219"/>
      <c r="BW43" s="219"/>
      <c r="BX43" s="219"/>
      <c r="BY43" s="219"/>
      <c r="BZ43" s="219"/>
      <c r="CA43" s="219"/>
      <c r="CB43" s="219"/>
      <c r="CD43" s="625" t="s">
        <v>554</v>
      </c>
      <c r="CE43" s="626"/>
      <c r="CF43" s="626"/>
      <c r="CG43" s="626"/>
      <c r="CH43" s="626"/>
      <c r="CI43" s="626"/>
      <c r="CJ43" s="626"/>
      <c r="CK43" s="626"/>
      <c r="CL43" s="626"/>
      <c r="CM43" s="626"/>
      <c r="CN43" s="626"/>
      <c r="CO43" s="626"/>
      <c r="CP43" s="626"/>
      <c r="CQ43" s="627"/>
      <c r="CR43" s="628">
        <v>43862</v>
      </c>
      <c r="CS43" s="639"/>
      <c r="CT43" s="639"/>
      <c r="CU43" s="639"/>
      <c r="CV43" s="639"/>
      <c r="CW43" s="639"/>
      <c r="CX43" s="639"/>
      <c r="CY43" s="640"/>
      <c r="CZ43" s="631">
        <v>0.2</v>
      </c>
      <c r="DA43" s="641"/>
      <c r="DB43" s="641"/>
      <c r="DC43" s="642"/>
      <c r="DD43" s="634">
        <v>43862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553</v>
      </c>
      <c r="C44" s="606"/>
      <c r="D44" s="606"/>
      <c r="E44" s="606"/>
      <c r="F44" s="606"/>
      <c r="G44" s="606"/>
      <c r="H44" s="606"/>
      <c r="I44" s="606"/>
      <c r="J44" s="606"/>
      <c r="K44" s="606"/>
      <c r="L44" s="606"/>
      <c r="M44" s="606"/>
      <c r="N44" s="606"/>
      <c r="O44" s="606"/>
      <c r="P44" s="606"/>
      <c r="Q44" s="607"/>
      <c r="R44" s="608">
        <v>22492664</v>
      </c>
      <c r="S44" s="643"/>
      <c r="T44" s="643"/>
      <c r="U44" s="643"/>
      <c r="V44" s="643"/>
      <c r="W44" s="643"/>
      <c r="X44" s="643"/>
      <c r="Y44" s="644"/>
      <c r="Z44" s="645">
        <v>100</v>
      </c>
      <c r="AA44" s="645"/>
      <c r="AB44" s="645"/>
      <c r="AC44" s="645"/>
      <c r="AD44" s="646">
        <v>11931713</v>
      </c>
      <c r="AE44" s="646"/>
      <c r="AF44" s="646"/>
      <c r="AG44" s="646"/>
      <c r="AH44" s="646"/>
      <c r="AI44" s="646"/>
      <c r="AJ44" s="646"/>
      <c r="AK44" s="646"/>
      <c r="AL44" s="611">
        <v>100</v>
      </c>
      <c r="AM44" s="647"/>
      <c r="AN44" s="647"/>
      <c r="AO44" s="648"/>
      <c r="CD44" s="649" t="s">
        <v>271</v>
      </c>
      <c r="CE44" s="650"/>
      <c r="CF44" s="625" t="s">
        <v>552</v>
      </c>
      <c r="CG44" s="626"/>
      <c r="CH44" s="626"/>
      <c r="CI44" s="626"/>
      <c r="CJ44" s="626"/>
      <c r="CK44" s="626"/>
      <c r="CL44" s="626"/>
      <c r="CM44" s="626"/>
      <c r="CN44" s="626"/>
      <c r="CO44" s="626"/>
      <c r="CP44" s="626"/>
      <c r="CQ44" s="627"/>
      <c r="CR44" s="628">
        <v>2530432</v>
      </c>
      <c r="CS44" s="629"/>
      <c r="CT44" s="629"/>
      <c r="CU44" s="629"/>
      <c r="CV44" s="629"/>
      <c r="CW44" s="629"/>
      <c r="CX44" s="629"/>
      <c r="CY44" s="630"/>
      <c r="CZ44" s="631">
        <v>11.8</v>
      </c>
      <c r="DA44" s="632"/>
      <c r="DB44" s="632"/>
      <c r="DC44" s="633"/>
      <c r="DD44" s="634">
        <v>652303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551</v>
      </c>
      <c r="CG45" s="626"/>
      <c r="CH45" s="626"/>
      <c r="CI45" s="626"/>
      <c r="CJ45" s="626"/>
      <c r="CK45" s="626"/>
      <c r="CL45" s="626"/>
      <c r="CM45" s="626"/>
      <c r="CN45" s="626"/>
      <c r="CO45" s="626"/>
      <c r="CP45" s="626"/>
      <c r="CQ45" s="627"/>
      <c r="CR45" s="628">
        <v>741567</v>
      </c>
      <c r="CS45" s="639"/>
      <c r="CT45" s="639"/>
      <c r="CU45" s="639"/>
      <c r="CV45" s="639"/>
      <c r="CW45" s="639"/>
      <c r="CX45" s="639"/>
      <c r="CY45" s="640"/>
      <c r="CZ45" s="631">
        <v>3.4</v>
      </c>
      <c r="DA45" s="641"/>
      <c r="DB45" s="641"/>
      <c r="DC45" s="642"/>
      <c r="DD45" s="634">
        <v>40495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299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550</v>
      </c>
      <c r="CG46" s="626"/>
      <c r="CH46" s="626"/>
      <c r="CI46" s="626"/>
      <c r="CJ46" s="626"/>
      <c r="CK46" s="626"/>
      <c r="CL46" s="626"/>
      <c r="CM46" s="626"/>
      <c r="CN46" s="626"/>
      <c r="CO46" s="626"/>
      <c r="CP46" s="626"/>
      <c r="CQ46" s="627"/>
      <c r="CR46" s="628">
        <v>1683166</v>
      </c>
      <c r="CS46" s="629"/>
      <c r="CT46" s="629"/>
      <c r="CU46" s="629"/>
      <c r="CV46" s="629"/>
      <c r="CW46" s="629"/>
      <c r="CX46" s="629"/>
      <c r="CY46" s="630"/>
      <c r="CZ46" s="631">
        <v>7.8</v>
      </c>
      <c r="DA46" s="632"/>
      <c r="DB46" s="632"/>
      <c r="DC46" s="633"/>
      <c r="DD46" s="634">
        <v>559709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300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549</v>
      </c>
      <c r="CG47" s="626"/>
      <c r="CH47" s="626"/>
      <c r="CI47" s="626"/>
      <c r="CJ47" s="626"/>
      <c r="CK47" s="626"/>
      <c r="CL47" s="626"/>
      <c r="CM47" s="626"/>
      <c r="CN47" s="626"/>
      <c r="CO47" s="626"/>
      <c r="CP47" s="626"/>
      <c r="CQ47" s="627"/>
      <c r="CR47" s="628">
        <v>3950</v>
      </c>
      <c r="CS47" s="639"/>
      <c r="CT47" s="639"/>
      <c r="CU47" s="639"/>
      <c r="CV47" s="639"/>
      <c r="CW47" s="639"/>
      <c r="CX47" s="639"/>
      <c r="CY47" s="640"/>
      <c r="CZ47" s="631">
        <v>0</v>
      </c>
      <c r="DA47" s="641"/>
      <c r="DB47" s="641"/>
      <c r="DC47" s="642"/>
      <c r="DD47" s="634">
        <v>1882</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25" x14ac:dyDescent="0.15">
      <c r="B48" s="624" t="s">
        <v>301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548</v>
      </c>
      <c r="CG48" s="626"/>
      <c r="CH48" s="626"/>
      <c r="CI48" s="626"/>
      <c r="CJ48" s="626"/>
      <c r="CK48" s="626"/>
      <c r="CL48" s="626"/>
      <c r="CM48" s="626"/>
      <c r="CN48" s="626"/>
      <c r="CO48" s="626"/>
      <c r="CP48" s="626"/>
      <c r="CQ48" s="627"/>
      <c r="CR48" s="628" t="s">
        <v>547</v>
      </c>
      <c r="CS48" s="629"/>
      <c r="CT48" s="629"/>
      <c r="CU48" s="629"/>
      <c r="CV48" s="629"/>
      <c r="CW48" s="629"/>
      <c r="CX48" s="629"/>
      <c r="CY48" s="630"/>
      <c r="CZ48" s="631" t="s">
        <v>547</v>
      </c>
      <c r="DA48" s="632"/>
      <c r="DB48" s="632"/>
      <c r="DC48" s="633"/>
      <c r="DD48" s="634" t="s">
        <v>546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545</v>
      </c>
      <c r="CE49" s="606"/>
      <c r="CF49" s="606"/>
      <c r="CG49" s="606"/>
      <c r="CH49" s="606"/>
      <c r="CI49" s="606"/>
      <c r="CJ49" s="606"/>
      <c r="CK49" s="606"/>
      <c r="CL49" s="606"/>
      <c r="CM49" s="606"/>
      <c r="CN49" s="606"/>
      <c r="CO49" s="606"/>
      <c r="CP49" s="606"/>
      <c r="CQ49" s="607"/>
      <c r="CR49" s="608">
        <v>21498708</v>
      </c>
      <c r="CS49" s="609"/>
      <c r="CT49" s="609"/>
      <c r="CU49" s="609"/>
      <c r="CV49" s="609"/>
      <c r="CW49" s="609"/>
      <c r="CX49" s="609"/>
      <c r="CY49" s="610"/>
      <c r="CZ49" s="611">
        <v>100</v>
      </c>
      <c r="DA49" s="612"/>
      <c r="DB49" s="612"/>
      <c r="DC49" s="613"/>
      <c r="DD49" s="614">
        <v>13852090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mpoHTUaVeQ6SHbql9WuvmP5vPon8rlfaTKozmggdsT/UOIHpm+RhHdpiuk/a6SGsKkwGL8N4EbBQIktGBTQgKw==" saltValue="DN8QSAD8KxQnaG7jA3xJI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302</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303</v>
      </c>
      <c r="DK2" s="1120"/>
      <c r="DL2" s="1120"/>
      <c r="DM2" s="1120"/>
      <c r="DN2" s="1120"/>
      <c r="DO2" s="1121"/>
      <c r="DP2" s="224"/>
      <c r="DQ2" s="1119" t="s">
        <v>304</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305</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306</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307</v>
      </c>
      <c r="B5" s="1024"/>
      <c r="C5" s="1024"/>
      <c r="D5" s="1024"/>
      <c r="E5" s="1024"/>
      <c r="F5" s="1024"/>
      <c r="G5" s="1024"/>
      <c r="H5" s="1024"/>
      <c r="I5" s="1024"/>
      <c r="J5" s="1024"/>
      <c r="K5" s="1024"/>
      <c r="L5" s="1024"/>
      <c r="M5" s="1024"/>
      <c r="N5" s="1024"/>
      <c r="O5" s="1024"/>
      <c r="P5" s="1025"/>
      <c r="Q5" s="1029" t="s">
        <v>308</v>
      </c>
      <c r="R5" s="1030"/>
      <c r="S5" s="1030"/>
      <c r="T5" s="1030"/>
      <c r="U5" s="1031"/>
      <c r="V5" s="1029" t="s">
        <v>309</v>
      </c>
      <c r="W5" s="1030"/>
      <c r="X5" s="1030"/>
      <c r="Y5" s="1030"/>
      <c r="Z5" s="1031"/>
      <c r="AA5" s="1029" t="s">
        <v>310</v>
      </c>
      <c r="AB5" s="1030"/>
      <c r="AC5" s="1030"/>
      <c r="AD5" s="1030"/>
      <c r="AE5" s="1030"/>
      <c r="AF5" s="1122" t="s">
        <v>311</v>
      </c>
      <c r="AG5" s="1030"/>
      <c r="AH5" s="1030"/>
      <c r="AI5" s="1030"/>
      <c r="AJ5" s="1043"/>
      <c r="AK5" s="1030" t="s">
        <v>312</v>
      </c>
      <c r="AL5" s="1030"/>
      <c r="AM5" s="1030"/>
      <c r="AN5" s="1030"/>
      <c r="AO5" s="1031"/>
      <c r="AP5" s="1029" t="s">
        <v>313</v>
      </c>
      <c r="AQ5" s="1030"/>
      <c r="AR5" s="1030"/>
      <c r="AS5" s="1030"/>
      <c r="AT5" s="1031"/>
      <c r="AU5" s="1029" t="s">
        <v>314</v>
      </c>
      <c r="AV5" s="1030"/>
      <c r="AW5" s="1030"/>
      <c r="AX5" s="1030"/>
      <c r="AY5" s="1043"/>
      <c r="AZ5" s="228"/>
      <c r="BA5" s="228"/>
      <c r="BB5" s="228"/>
      <c r="BC5" s="228"/>
      <c r="BD5" s="228"/>
      <c r="BE5" s="229"/>
      <c r="BF5" s="229"/>
      <c r="BG5" s="229"/>
      <c r="BH5" s="229"/>
      <c r="BI5" s="229"/>
      <c r="BJ5" s="229"/>
      <c r="BK5" s="229"/>
      <c r="BL5" s="229"/>
      <c r="BM5" s="229"/>
      <c r="BN5" s="229"/>
      <c r="BO5" s="229"/>
      <c r="BP5" s="229"/>
      <c r="BQ5" s="1023" t="s">
        <v>315</v>
      </c>
      <c r="BR5" s="1024"/>
      <c r="BS5" s="1024"/>
      <c r="BT5" s="1024"/>
      <c r="BU5" s="1024"/>
      <c r="BV5" s="1024"/>
      <c r="BW5" s="1024"/>
      <c r="BX5" s="1024"/>
      <c r="BY5" s="1024"/>
      <c r="BZ5" s="1024"/>
      <c r="CA5" s="1024"/>
      <c r="CB5" s="1024"/>
      <c r="CC5" s="1024"/>
      <c r="CD5" s="1024"/>
      <c r="CE5" s="1024"/>
      <c r="CF5" s="1024"/>
      <c r="CG5" s="1025"/>
      <c r="CH5" s="1029" t="s">
        <v>316</v>
      </c>
      <c r="CI5" s="1030"/>
      <c r="CJ5" s="1030"/>
      <c r="CK5" s="1030"/>
      <c r="CL5" s="1031"/>
      <c r="CM5" s="1029" t="s">
        <v>317</v>
      </c>
      <c r="CN5" s="1030"/>
      <c r="CO5" s="1030"/>
      <c r="CP5" s="1030"/>
      <c r="CQ5" s="1031"/>
      <c r="CR5" s="1029" t="s">
        <v>318</v>
      </c>
      <c r="CS5" s="1030"/>
      <c r="CT5" s="1030"/>
      <c r="CU5" s="1030"/>
      <c r="CV5" s="1031"/>
      <c r="CW5" s="1029" t="s">
        <v>319</v>
      </c>
      <c r="CX5" s="1030"/>
      <c r="CY5" s="1030"/>
      <c r="CZ5" s="1030"/>
      <c r="DA5" s="1031"/>
      <c r="DB5" s="1029" t="s">
        <v>320</v>
      </c>
      <c r="DC5" s="1030"/>
      <c r="DD5" s="1030"/>
      <c r="DE5" s="1030"/>
      <c r="DF5" s="1031"/>
      <c r="DG5" s="1112" t="s">
        <v>321</v>
      </c>
      <c r="DH5" s="1113"/>
      <c r="DI5" s="1113"/>
      <c r="DJ5" s="1113"/>
      <c r="DK5" s="1114"/>
      <c r="DL5" s="1112" t="s">
        <v>322</v>
      </c>
      <c r="DM5" s="1113"/>
      <c r="DN5" s="1113"/>
      <c r="DO5" s="1113"/>
      <c r="DP5" s="1114"/>
      <c r="DQ5" s="1029" t="s">
        <v>323</v>
      </c>
      <c r="DR5" s="1030"/>
      <c r="DS5" s="1030"/>
      <c r="DT5" s="1030"/>
      <c r="DU5" s="1031"/>
      <c r="DV5" s="1029" t="s">
        <v>314</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324</v>
      </c>
      <c r="C7" s="1076"/>
      <c r="D7" s="1076"/>
      <c r="E7" s="1076"/>
      <c r="F7" s="1076"/>
      <c r="G7" s="1076"/>
      <c r="H7" s="1076"/>
      <c r="I7" s="1076"/>
      <c r="J7" s="1076"/>
      <c r="K7" s="1076"/>
      <c r="L7" s="1076"/>
      <c r="M7" s="1076"/>
      <c r="N7" s="1076"/>
      <c r="O7" s="1076"/>
      <c r="P7" s="1077"/>
      <c r="Q7" s="1130">
        <v>22508</v>
      </c>
      <c r="R7" s="1131"/>
      <c r="S7" s="1131"/>
      <c r="T7" s="1131"/>
      <c r="U7" s="1131"/>
      <c r="V7" s="1131">
        <v>21514</v>
      </c>
      <c r="W7" s="1131"/>
      <c r="X7" s="1131"/>
      <c r="Y7" s="1131"/>
      <c r="Z7" s="1131"/>
      <c r="AA7" s="1131">
        <v>994</v>
      </c>
      <c r="AB7" s="1131"/>
      <c r="AC7" s="1131"/>
      <c r="AD7" s="1131"/>
      <c r="AE7" s="1132"/>
      <c r="AF7" s="1133">
        <v>892</v>
      </c>
      <c r="AG7" s="1134"/>
      <c r="AH7" s="1134"/>
      <c r="AI7" s="1134"/>
      <c r="AJ7" s="1135"/>
      <c r="AK7" s="1136">
        <v>526</v>
      </c>
      <c r="AL7" s="1137"/>
      <c r="AM7" s="1137"/>
      <c r="AN7" s="1137"/>
      <c r="AO7" s="1137"/>
      <c r="AP7" s="1137">
        <v>20259</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514</v>
      </c>
      <c r="BT7" s="1128"/>
      <c r="BU7" s="1128"/>
      <c r="BV7" s="1128"/>
      <c r="BW7" s="1128"/>
      <c r="BX7" s="1128"/>
      <c r="BY7" s="1128"/>
      <c r="BZ7" s="1128"/>
      <c r="CA7" s="1128"/>
      <c r="CB7" s="1128"/>
      <c r="CC7" s="1128"/>
      <c r="CD7" s="1128"/>
      <c r="CE7" s="1128"/>
      <c r="CF7" s="1128"/>
      <c r="CG7" s="1140"/>
      <c r="CH7" s="1124">
        <v>-27</v>
      </c>
      <c r="CI7" s="1125"/>
      <c r="CJ7" s="1125"/>
      <c r="CK7" s="1125"/>
      <c r="CL7" s="1126"/>
      <c r="CM7" s="1124">
        <v>219</v>
      </c>
      <c r="CN7" s="1125"/>
      <c r="CO7" s="1125"/>
      <c r="CP7" s="1125"/>
      <c r="CQ7" s="1126"/>
      <c r="CR7" s="1124">
        <v>20</v>
      </c>
      <c r="CS7" s="1125"/>
      <c r="CT7" s="1125"/>
      <c r="CU7" s="1125"/>
      <c r="CV7" s="1126"/>
      <c r="CW7" s="1124" t="s">
        <v>527</v>
      </c>
      <c r="CX7" s="1125"/>
      <c r="CY7" s="1125"/>
      <c r="CZ7" s="1125"/>
      <c r="DA7" s="1126"/>
      <c r="DB7" s="1124" t="s">
        <v>526</v>
      </c>
      <c r="DC7" s="1125"/>
      <c r="DD7" s="1125"/>
      <c r="DE7" s="1125"/>
      <c r="DF7" s="1126"/>
      <c r="DG7" s="1124" t="s">
        <v>535</v>
      </c>
      <c r="DH7" s="1125"/>
      <c r="DI7" s="1125"/>
      <c r="DJ7" s="1125"/>
      <c r="DK7" s="1126"/>
      <c r="DL7" s="1124" t="s">
        <v>536</v>
      </c>
      <c r="DM7" s="1125"/>
      <c r="DN7" s="1125"/>
      <c r="DO7" s="1125"/>
      <c r="DP7" s="1126"/>
      <c r="DQ7" s="1124" t="s">
        <v>526</v>
      </c>
      <c r="DR7" s="1125"/>
      <c r="DS7" s="1125"/>
      <c r="DT7" s="1125"/>
      <c r="DU7" s="1126"/>
      <c r="DV7" s="1127"/>
      <c r="DW7" s="1128"/>
      <c r="DX7" s="1128"/>
      <c r="DY7" s="1128"/>
      <c r="DZ7" s="1129"/>
      <c r="EA7" s="230"/>
    </row>
    <row r="8" spans="1:131" s="231" customFormat="1" ht="26.25" customHeight="1" x14ac:dyDescent="0.15">
      <c r="A8" s="234">
        <v>2</v>
      </c>
      <c r="B8" s="1058" t="s">
        <v>325</v>
      </c>
      <c r="C8" s="1059"/>
      <c r="D8" s="1059"/>
      <c r="E8" s="1059"/>
      <c r="F8" s="1059"/>
      <c r="G8" s="1059"/>
      <c r="H8" s="1059"/>
      <c r="I8" s="1059"/>
      <c r="J8" s="1059"/>
      <c r="K8" s="1059"/>
      <c r="L8" s="1059"/>
      <c r="M8" s="1059"/>
      <c r="N8" s="1059"/>
      <c r="O8" s="1059"/>
      <c r="P8" s="1060"/>
      <c r="Q8" s="1066">
        <v>1</v>
      </c>
      <c r="R8" s="1067"/>
      <c r="S8" s="1067"/>
      <c r="T8" s="1067"/>
      <c r="U8" s="1067"/>
      <c r="V8" s="1067">
        <v>1</v>
      </c>
      <c r="W8" s="1067"/>
      <c r="X8" s="1067"/>
      <c r="Y8" s="1067"/>
      <c r="Z8" s="1067"/>
      <c r="AA8" s="1067">
        <v>0</v>
      </c>
      <c r="AB8" s="1067"/>
      <c r="AC8" s="1067"/>
      <c r="AD8" s="1067"/>
      <c r="AE8" s="1068"/>
      <c r="AF8" s="1063">
        <v>0</v>
      </c>
      <c r="AG8" s="1064"/>
      <c r="AH8" s="1064"/>
      <c r="AI8" s="1064"/>
      <c r="AJ8" s="1065"/>
      <c r="AK8" s="1108">
        <v>0</v>
      </c>
      <c r="AL8" s="1109"/>
      <c r="AM8" s="1109"/>
      <c r="AN8" s="1109"/>
      <c r="AO8" s="1109"/>
      <c r="AP8" s="1109">
        <v>0</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326</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327</v>
      </c>
      <c r="B23" s="965" t="s">
        <v>328</v>
      </c>
      <c r="C23" s="966"/>
      <c r="D23" s="966"/>
      <c r="E23" s="966"/>
      <c r="F23" s="966"/>
      <c r="G23" s="966"/>
      <c r="H23" s="966"/>
      <c r="I23" s="966"/>
      <c r="J23" s="966"/>
      <c r="K23" s="966"/>
      <c r="L23" s="966"/>
      <c r="M23" s="966"/>
      <c r="N23" s="966"/>
      <c r="O23" s="966"/>
      <c r="P23" s="976"/>
      <c r="Q23" s="1095">
        <v>22509</v>
      </c>
      <c r="R23" s="1089"/>
      <c r="S23" s="1089"/>
      <c r="T23" s="1089"/>
      <c r="U23" s="1089"/>
      <c r="V23" s="1089">
        <v>21515</v>
      </c>
      <c r="W23" s="1089"/>
      <c r="X23" s="1089"/>
      <c r="Y23" s="1089"/>
      <c r="Z23" s="1089"/>
      <c r="AA23" s="1089">
        <v>994</v>
      </c>
      <c r="AB23" s="1089"/>
      <c r="AC23" s="1089"/>
      <c r="AD23" s="1089"/>
      <c r="AE23" s="1096"/>
      <c r="AF23" s="1097">
        <v>892</v>
      </c>
      <c r="AG23" s="1089"/>
      <c r="AH23" s="1089"/>
      <c r="AI23" s="1089"/>
      <c r="AJ23" s="1098"/>
      <c r="AK23" s="1099"/>
      <c r="AL23" s="1100"/>
      <c r="AM23" s="1100"/>
      <c r="AN23" s="1100"/>
      <c r="AO23" s="1100"/>
      <c r="AP23" s="1089">
        <v>20259</v>
      </c>
      <c r="AQ23" s="1089"/>
      <c r="AR23" s="1089"/>
      <c r="AS23" s="1089"/>
      <c r="AT23" s="1089"/>
      <c r="AU23" s="1090"/>
      <c r="AV23" s="1090"/>
      <c r="AW23" s="1090"/>
      <c r="AX23" s="1090"/>
      <c r="AY23" s="1091"/>
      <c r="AZ23" s="1092" t="s">
        <v>329</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330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331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307</v>
      </c>
      <c r="B26" s="1024"/>
      <c r="C26" s="1024"/>
      <c r="D26" s="1024"/>
      <c r="E26" s="1024"/>
      <c r="F26" s="1024"/>
      <c r="G26" s="1024"/>
      <c r="H26" s="1024"/>
      <c r="I26" s="1024"/>
      <c r="J26" s="1024"/>
      <c r="K26" s="1024"/>
      <c r="L26" s="1024"/>
      <c r="M26" s="1024"/>
      <c r="N26" s="1024"/>
      <c r="O26" s="1024"/>
      <c r="P26" s="1025"/>
      <c r="Q26" s="1029" t="s">
        <v>332</v>
      </c>
      <c r="R26" s="1030"/>
      <c r="S26" s="1030"/>
      <c r="T26" s="1030"/>
      <c r="U26" s="1031"/>
      <c r="V26" s="1029" t="s">
        <v>333</v>
      </c>
      <c r="W26" s="1030"/>
      <c r="X26" s="1030"/>
      <c r="Y26" s="1030"/>
      <c r="Z26" s="1031"/>
      <c r="AA26" s="1029" t="s">
        <v>334</v>
      </c>
      <c r="AB26" s="1030"/>
      <c r="AC26" s="1030"/>
      <c r="AD26" s="1030"/>
      <c r="AE26" s="1030"/>
      <c r="AF26" s="1083" t="s">
        <v>335</v>
      </c>
      <c r="AG26" s="1036"/>
      <c r="AH26" s="1036"/>
      <c r="AI26" s="1036"/>
      <c r="AJ26" s="1084"/>
      <c r="AK26" s="1030" t="s">
        <v>336</v>
      </c>
      <c r="AL26" s="1030"/>
      <c r="AM26" s="1030"/>
      <c r="AN26" s="1030"/>
      <c r="AO26" s="1031"/>
      <c r="AP26" s="1029" t="s">
        <v>337</v>
      </c>
      <c r="AQ26" s="1030"/>
      <c r="AR26" s="1030"/>
      <c r="AS26" s="1030"/>
      <c r="AT26" s="1031"/>
      <c r="AU26" s="1029" t="s">
        <v>338</v>
      </c>
      <c r="AV26" s="1030"/>
      <c r="AW26" s="1030"/>
      <c r="AX26" s="1030"/>
      <c r="AY26" s="1031"/>
      <c r="AZ26" s="1029" t="s">
        <v>339</v>
      </c>
      <c r="BA26" s="1030"/>
      <c r="BB26" s="1030"/>
      <c r="BC26" s="1030"/>
      <c r="BD26" s="1031"/>
      <c r="BE26" s="1029" t="s">
        <v>314</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340</v>
      </c>
      <c r="C28" s="1076"/>
      <c r="D28" s="1076"/>
      <c r="E28" s="1076"/>
      <c r="F28" s="1076"/>
      <c r="G28" s="1076"/>
      <c r="H28" s="1076"/>
      <c r="I28" s="1076"/>
      <c r="J28" s="1076"/>
      <c r="K28" s="1076"/>
      <c r="L28" s="1076"/>
      <c r="M28" s="1076"/>
      <c r="N28" s="1076"/>
      <c r="O28" s="1076"/>
      <c r="P28" s="1077"/>
      <c r="Q28" s="1078">
        <v>4688</v>
      </c>
      <c r="R28" s="1079"/>
      <c r="S28" s="1079"/>
      <c r="T28" s="1079"/>
      <c r="U28" s="1079"/>
      <c r="V28" s="1079">
        <v>4479</v>
      </c>
      <c r="W28" s="1079"/>
      <c r="X28" s="1079"/>
      <c r="Y28" s="1079"/>
      <c r="Z28" s="1079"/>
      <c r="AA28" s="1079">
        <v>209</v>
      </c>
      <c r="AB28" s="1079"/>
      <c r="AC28" s="1079"/>
      <c r="AD28" s="1079"/>
      <c r="AE28" s="1080"/>
      <c r="AF28" s="1081">
        <v>209</v>
      </c>
      <c r="AG28" s="1079"/>
      <c r="AH28" s="1079"/>
      <c r="AI28" s="1079"/>
      <c r="AJ28" s="1082"/>
      <c r="AK28" s="1070">
        <v>418</v>
      </c>
      <c r="AL28" s="1071"/>
      <c r="AM28" s="1071"/>
      <c r="AN28" s="1071"/>
      <c r="AO28" s="1071"/>
      <c r="AP28" s="1071" t="s">
        <v>526</v>
      </c>
      <c r="AQ28" s="1071"/>
      <c r="AR28" s="1071"/>
      <c r="AS28" s="1071"/>
      <c r="AT28" s="1071"/>
      <c r="AU28" s="1071" t="s">
        <v>527</v>
      </c>
      <c r="AV28" s="1071"/>
      <c r="AW28" s="1071"/>
      <c r="AX28" s="1071"/>
      <c r="AY28" s="1071"/>
      <c r="AZ28" s="1072" t="s">
        <v>527</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341</v>
      </c>
      <c r="C29" s="1059"/>
      <c r="D29" s="1059"/>
      <c r="E29" s="1059"/>
      <c r="F29" s="1059"/>
      <c r="G29" s="1059"/>
      <c r="H29" s="1059"/>
      <c r="I29" s="1059"/>
      <c r="J29" s="1059"/>
      <c r="K29" s="1059"/>
      <c r="L29" s="1059"/>
      <c r="M29" s="1059"/>
      <c r="N29" s="1059"/>
      <c r="O29" s="1059"/>
      <c r="P29" s="1060"/>
      <c r="Q29" s="1066">
        <v>4546</v>
      </c>
      <c r="R29" s="1067"/>
      <c r="S29" s="1067"/>
      <c r="T29" s="1067"/>
      <c r="U29" s="1067"/>
      <c r="V29" s="1067">
        <v>4404</v>
      </c>
      <c r="W29" s="1067"/>
      <c r="X29" s="1067"/>
      <c r="Y29" s="1067"/>
      <c r="Z29" s="1067"/>
      <c r="AA29" s="1067">
        <v>142</v>
      </c>
      <c r="AB29" s="1067"/>
      <c r="AC29" s="1067"/>
      <c r="AD29" s="1067"/>
      <c r="AE29" s="1068"/>
      <c r="AF29" s="1063">
        <v>142</v>
      </c>
      <c r="AG29" s="1064"/>
      <c r="AH29" s="1064"/>
      <c r="AI29" s="1064"/>
      <c r="AJ29" s="1065"/>
      <c r="AK29" s="1008">
        <v>737</v>
      </c>
      <c r="AL29" s="999"/>
      <c r="AM29" s="999"/>
      <c r="AN29" s="999"/>
      <c r="AO29" s="999"/>
      <c r="AP29" s="1009" t="s">
        <v>527</v>
      </c>
      <c r="AQ29" s="1007"/>
      <c r="AR29" s="1007"/>
      <c r="AS29" s="1007"/>
      <c r="AT29" s="1008"/>
      <c r="AU29" s="1009" t="s">
        <v>527</v>
      </c>
      <c r="AV29" s="1007"/>
      <c r="AW29" s="1007"/>
      <c r="AX29" s="1007"/>
      <c r="AY29" s="1008"/>
      <c r="AZ29" s="1009" t="s">
        <v>527</v>
      </c>
      <c r="BA29" s="1007"/>
      <c r="BB29" s="1007"/>
      <c r="BC29" s="1007"/>
      <c r="BD29" s="1008"/>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342</v>
      </c>
      <c r="C30" s="1059"/>
      <c r="D30" s="1059"/>
      <c r="E30" s="1059"/>
      <c r="F30" s="1059"/>
      <c r="G30" s="1059"/>
      <c r="H30" s="1059"/>
      <c r="I30" s="1059"/>
      <c r="J30" s="1059"/>
      <c r="K30" s="1059"/>
      <c r="L30" s="1059"/>
      <c r="M30" s="1059"/>
      <c r="N30" s="1059"/>
      <c r="O30" s="1059"/>
      <c r="P30" s="1060"/>
      <c r="Q30" s="1066">
        <v>531</v>
      </c>
      <c r="R30" s="1067"/>
      <c r="S30" s="1067"/>
      <c r="T30" s="1067"/>
      <c r="U30" s="1067"/>
      <c r="V30" s="1067">
        <v>519</v>
      </c>
      <c r="W30" s="1067"/>
      <c r="X30" s="1067"/>
      <c r="Y30" s="1067"/>
      <c r="Z30" s="1067"/>
      <c r="AA30" s="1067">
        <v>12</v>
      </c>
      <c r="AB30" s="1067"/>
      <c r="AC30" s="1067"/>
      <c r="AD30" s="1067"/>
      <c r="AE30" s="1068"/>
      <c r="AF30" s="1063">
        <v>12</v>
      </c>
      <c r="AG30" s="1064"/>
      <c r="AH30" s="1064"/>
      <c r="AI30" s="1064"/>
      <c r="AJ30" s="1065"/>
      <c r="AK30" s="1008">
        <v>179</v>
      </c>
      <c r="AL30" s="999"/>
      <c r="AM30" s="999"/>
      <c r="AN30" s="999"/>
      <c r="AO30" s="999"/>
      <c r="AP30" s="1009" t="s">
        <v>527</v>
      </c>
      <c r="AQ30" s="1007"/>
      <c r="AR30" s="1007"/>
      <c r="AS30" s="1007"/>
      <c r="AT30" s="1008"/>
      <c r="AU30" s="1009" t="s">
        <v>527</v>
      </c>
      <c r="AV30" s="1007"/>
      <c r="AW30" s="1007"/>
      <c r="AX30" s="1007"/>
      <c r="AY30" s="1008"/>
      <c r="AZ30" s="1009" t="s">
        <v>527</v>
      </c>
      <c r="BA30" s="1007"/>
      <c r="BB30" s="1007"/>
      <c r="BC30" s="1007"/>
      <c r="BD30" s="1008"/>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343</v>
      </c>
      <c r="C31" s="1059"/>
      <c r="D31" s="1059"/>
      <c r="E31" s="1059"/>
      <c r="F31" s="1059"/>
      <c r="G31" s="1059"/>
      <c r="H31" s="1059"/>
      <c r="I31" s="1059"/>
      <c r="J31" s="1059"/>
      <c r="K31" s="1059"/>
      <c r="L31" s="1059"/>
      <c r="M31" s="1059"/>
      <c r="N31" s="1059"/>
      <c r="O31" s="1059"/>
      <c r="P31" s="1060"/>
      <c r="Q31" s="1066">
        <v>626</v>
      </c>
      <c r="R31" s="1067"/>
      <c r="S31" s="1067"/>
      <c r="T31" s="1067"/>
      <c r="U31" s="1067"/>
      <c r="V31" s="1067">
        <v>548</v>
      </c>
      <c r="W31" s="1067"/>
      <c r="X31" s="1067"/>
      <c r="Y31" s="1067"/>
      <c r="Z31" s="1067"/>
      <c r="AA31" s="1067">
        <v>78</v>
      </c>
      <c r="AB31" s="1067"/>
      <c r="AC31" s="1067"/>
      <c r="AD31" s="1067"/>
      <c r="AE31" s="1068"/>
      <c r="AF31" s="1063">
        <v>1884</v>
      </c>
      <c r="AG31" s="1064"/>
      <c r="AH31" s="1064"/>
      <c r="AI31" s="1064"/>
      <c r="AJ31" s="1065"/>
      <c r="AK31" s="1008">
        <v>164</v>
      </c>
      <c r="AL31" s="999"/>
      <c r="AM31" s="999"/>
      <c r="AN31" s="999"/>
      <c r="AO31" s="999"/>
      <c r="AP31" s="999">
        <v>2024</v>
      </c>
      <c r="AQ31" s="999"/>
      <c r="AR31" s="999"/>
      <c r="AS31" s="999"/>
      <c r="AT31" s="999"/>
      <c r="AU31" s="999">
        <v>26</v>
      </c>
      <c r="AV31" s="999"/>
      <c r="AW31" s="999"/>
      <c r="AX31" s="999"/>
      <c r="AY31" s="999"/>
      <c r="AZ31" s="1009" t="s">
        <v>527</v>
      </c>
      <c r="BA31" s="1007"/>
      <c r="BB31" s="1007"/>
      <c r="BC31" s="1007"/>
      <c r="BD31" s="1008"/>
      <c r="BE31" s="1000" t="s">
        <v>344</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345</v>
      </c>
      <c r="C32" s="1059"/>
      <c r="D32" s="1059"/>
      <c r="E32" s="1059"/>
      <c r="F32" s="1059"/>
      <c r="G32" s="1059"/>
      <c r="H32" s="1059"/>
      <c r="I32" s="1059"/>
      <c r="J32" s="1059"/>
      <c r="K32" s="1059"/>
      <c r="L32" s="1059"/>
      <c r="M32" s="1059"/>
      <c r="N32" s="1059"/>
      <c r="O32" s="1059"/>
      <c r="P32" s="1060"/>
      <c r="Q32" s="1066">
        <v>140</v>
      </c>
      <c r="R32" s="1067"/>
      <c r="S32" s="1067"/>
      <c r="T32" s="1067"/>
      <c r="U32" s="1067"/>
      <c r="V32" s="1067">
        <v>139</v>
      </c>
      <c r="W32" s="1067"/>
      <c r="X32" s="1067"/>
      <c r="Y32" s="1067"/>
      <c r="Z32" s="1067"/>
      <c r="AA32" s="1067">
        <v>1</v>
      </c>
      <c r="AB32" s="1067"/>
      <c r="AC32" s="1067"/>
      <c r="AD32" s="1067"/>
      <c r="AE32" s="1068"/>
      <c r="AF32" s="1063">
        <v>1</v>
      </c>
      <c r="AG32" s="1064"/>
      <c r="AH32" s="1064"/>
      <c r="AI32" s="1064"/>
      <c r="AJ32" s="1065"/>
      <c r="AK32" s="1008">
        <v>110</v>
      </c>
      <c r="AL32" s="999"/>
      <c r="AM32" s="999"/>
      <c r="AN32" s="999"/>
      <c r="AO32" s="999"/>
      <c r="AP32" s="999">
        <v>378</v>
      </c>
      <c r="AQ32" s="999"/>
      <c r="AR32" s="999"/>
      <c r="AS32" s="999"/>
      <c r="AT32" s="999"/>
      <c r="AU32" s="999">
        <v>373</v>
      </c>
      <c r="AV32" s="999"/>
      <c r="AW32" s="999"/>
      <c r="AX32" s="999"/>
      <c r="AY32" s="999"/>
      <c r="AZ32" s="1009" t="s">
        <v>527</v>
      </c>
      <c r="BA32" s="1007"/>
      <c r="BB32" s="1007"/>
      <c r="BC32" s="1007"/>
      <c r="BD32" s="1008"/>
      <c r="BE32" s="1000" t="s">
        <v>346</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09"/>
      <c r="BA33" s="1007"/>
      <c r="BB33" s="1007"/>
      <c r="BC33" s="1007"/>
      <c r="BD33" s="1008"/>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347</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327</v>
      </c>
      <c r="B63" s="965" t="s">
        <v>348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2248</v>
      </c>
      <c r="AG63" s="987"/>
      <c r="AH63" s="987"/>
      <c r="AI63" s="987"/>
      <c r="AJ63" s="1050"/>
      <c r="AK63" s="1051"/>
      <c r="AL63" s="991"/>
      <c r="AM63" s="991"/>
      <c r="AN63" s="991"/>
      <c r="AO63" s="991"/>
      <c r="AP63" s="987">
        <v>2402</v>
      </c>
      <c r="AQ63" s="987"/>
      <c r="AR63" s="987"/>
      <c r="AS63" s="987"/>
      <c r="AT63" s="987"/>
      <c r="AU63" s="987">
        <v>404</v>
      </c>
      <c r="AV63" s="987"/>
      <c r="AW63" s="987"/>
      <c r="AX63" s="987"/>
      <c r="AY63" s="987"/>
      <c r="AZ63" s="1045"/>
      <c r="BA63" s="1045"/>
      <c r="BB63" s="1045"/>
      <c r="BC63" s="1045"/>
      <c r="BD63" s="1045"/>
      <c r="BE63" s="988"/>
      <c r="BF63" s="988"/>
      <c r="BG63" s="988"/>
      <c r="BH63" s="988"/>
      <c r="BI63" s="989"/>
      <c r="BJ63" s="1046" t="s">
        <v>349</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350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351</v>
      </c>
      <c r="B66" s="1024"/>
      <c r="C66" s="1024"/>
      <c r="D66" s="1024"/>
      <c r="E66" s="1024"/>
      <c r="F66" s="1024"/>
      <c r="G66" s="1024"/>
      <c r="H66" s="1024"/>
      <c r="I66" s="1024"/>
      <c r="J66" s="1024"/>
      <c r="K66" s="1024"/>
      <c r="L66" s="1024"/>
      <c r="M66" s="1024"/>
      <c r="N66" s="1024"/>
      <c r="O66" s="1024"/>
      <c r="P66" s="1025"/>
      <c r="Q66" s="1029" t="s">
        <v>332</v>
      </c>
      <c r="R66" s="1030"/>
      <c r="S66" s="1030"/>
      <c r="T66" s="1030"/>
      <c r="U66" s="1031"/>
      <c r="V66" s="1029" t="s">
        <v>352</v>
      </c>
      <c r="W66" s="1030"/>
      <c r="X66" s="1030"/>
      <c r="Y66" s="1030"/>
      <c r="Z66" s="1031"/>
      <c r="AA66" s="1029" t="s">
        <v>334</v>
      </c>
      <c r="AB66" s="1030"/>
      <c r="AC66" s="1030"/>
      <c r="AD66" s="1030"/>
      <c r="AE66" s="1031"/>
      <c r="AF66" s="1035" t="s">
        <v>353</v>
      </c>
      <c r="AG66" s="1036"/>
      <c r="AH66" s="1036"/>
      <c r="AI66" s="1036"/>
      <c r="AJ66" s="1037"/>
      <c r="AK66" s="1029" t="s">
        <v>336</v>
      </c>
      <c r="AL66" s="1024"/>
      <c r="AM66" s="1024"/>
      <c r="AN66" s="1024"/>
      <c r="AO66" s="1025"/>
      <c r="AP66" s="1029" t="s">
        <v>354</v>
      </c>
      <c r="AQ66" s="1030"/>
      <c r="AR66" s="1030"/>
      <c r="AS66" s="1030"/>
      <c r="AT66" s="1031"/>
      <c r="AU66" s="1029" t="s">
        <v>355</v>
      </c>
      <c r="AV66" s="1030"/>
      <c r="AW66" s="1030"/>
      <c r="AX66" s="1030"/>
      <c r="AY66" s="1031"/>
      <c r="AZ66" s="1029" t="s">
        <v>314</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515</v>
      </c>
      <c r="C68" s="1014"/>
      <c r="D68" s="1014"/>
      <c r="E68" s="1014"/>
      <c r="F68" s="1014"/>
      <c r="G68" s="1014"/>
      <c r="H68" s="1014"/>
      <c r="I68" s="1014"/>
      <c r="J68" s="1014"/>
      <c r="K68" s="1014"/>
      <c r="L68" s="1014"/>
      <c r="M68" s="1014"/>
      <c r="N68" s="1014"/>
      <c r="O68" s="1014"/>
      <c r="P68" s="1015"/>
      <c r="Q68" s="1016">
        <v>73</v>
      </c>
      <c r="R68" s="1010"/>
      <c r="S68" s="1010"/>
      <c r="T68" s="1010"/>
      <c r="U68" s="1010"/>
      <c r="V68" s="1010">
        <v>69</v>
      </c>
      <c r="W68" s="1010"/>
      <c r="X68" s="1010"/>
      <c r="Y68" s="1010"/>
      <c r="Z68" s="1010"/>
      <c r="AA68" s="1010">
        <v>4</v>
      </c>
      <c r="AB68" s="1010"/>
      <c r="AC68" s="1010"/>
      <c r="AD68" s="1010"/>
      <c r="AE68" s="1010"/>
      <c r="AF68" s="1010">
        <v>4</v>
      </c>
      <c r="AG68" s="1010"/>
      <c r="AH68" s="1010"/>
      <c r="AI68" s="1010"/>
      <c r="AJ68" s="1010"/>
      <c r="AK68" s="1010">
        <v>18</v>
      </c>
      <c r="AL68" s="1010"/>
      <c r="AM68" s="1010"/>
      <c r="AN68" s="1010"/>
      <c r="AO68" s="1010"/>
      <c r="AP68" s="1010" t="s">
        <v>528</v>
      </c>
      <c r="AQ68" s="1010"/>
      <c r="AR68" s="1010"/>
      <c r="AS68" s="1010"/>
      <c r="AT68" s="1010"/>
      <c r="AU68" s="1010" t="s">
        <v>529</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516</v>
      </c>
      <c r="C69" s="1003"/>
      <c r="D69" s="1003"/>
      <c r="E69" s="1003"/>
      <c r="F69" s="1003"/>
      <c r="G69" s="1003"/>
      <c r="H69" s="1003"/>
      <c r="I69" s="1003"/>
      <c r="J69" s="1003"/>
      <c r="K69" s="1003"/>
      <c r="L69" s="1003"/>
      <c r="M69" s="1003"/>
      <c r="N69" s="1003"/>
      <c r="O69" s="1003"/>
      <c r="P69" s="1004"/>
      <c r="Q69" s="1005">
        <v>138691</v>
      </c>
      <c r="R69" s="999"/>
      <c r="S69" s="999"/>
      <c r="T69" s="999"/>
      <c r="U69" s="999"/>
      <c r="V69" s="999">
        <v>129824</v>
      </c>
      <c r="W69" s="999"/>
      <c r="X69" s="999"/>
      <c r="Y69" s="999"/>
      <c r="Z69" s="999"/>
      <c r="AA69" s="999">
        <v>8867</v>
      </c>
      <c r="AB69" s="999"/>
      <c r="AC69" s="999"/>
      <c r="AD69" s="999"/>
      <c r="AE69" s="999"/>
      <c r="AF69" s="999">
        <v>8867</v>
      </c>
      <c r="AG69" s="999"/>
      <c r="AH69" s="999"/>
      <c r="AI69" s="999"/>
      <c r="AJ69" s="999"/>
      <c r="AK69" s="999" t="s">
        <v>526</v>
      </c>
      <c r="AL69" s="999"/>
      <c r="AM69" s="999"/>
      <c r="AN69" s="999"/>
      <c r="AO69" s="999"/>
      <c r="AP69" s="999" t="s">
        <v>526</v>
      </c>
      <c r="AQ69" s="999"/>
      <c r="AR69" s="999"/>
      <c r="AS69" s="999"/>
      <c r="AT69" s="999"/>
      <c r="AU69" s="999" t="s">
        <v>526</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517</v>
      </c>
      <c r="C70" s="1003"/>
      <c r="D70" s="1003"/>
      <c r="E70" s="1003"/>
      <c r="F70" s="1003"/>
      <c r="G70" s="1003"/>
      <c r="H70" s="1003"/>
      <c r="I70" s="1003"/>
      <c r="J70" s="1003"/>
      <c r="K70" s="1003"/>
      <c r="L70" s="1003"/>
      <c r="M70" s="1003"/>
      <c r="N70" s="1003"/>
      <c r="O70" s="1003"/>
      <c r="P70" s="1004"/>
      <c r="Q70" s="1005">
        <v>381</v>
      </c>
      <c r="R70" s="999"/>
      <c r="S70" s="999"/>
      <c r="T70" s="999"/>
      <c r="U70" s="999"/>
      <c r="V70" s="999">
        <v>323</v>
      </c>
      <c r="W70" s="999"/>
      <c r="X70" s="999"/>
      <c r="Y70" s="999"/>
      <c r="Z70" s="999"/>
      <c r="AA70" s="999">
        <v>58</v>
      </c>
      <c r="AB70" s="999"/>
      <c r="AC70" s="999"/>
      <c r="AD70" s="999"/>
      <c r="AE70" s="999"/>
      <c r="AF70" s="999">
        <v>58</v>
      </c>
      <c r="AG70" s="999"/>
      <c r="AH70" s="999"/>
      <c r="AI70" s="999"/>
      <c r="AJ70" s="999"/>
      <c r="AK70" s="999" t="s">
        <v>526</v>
      </c>
      <c r="AL70" s="999"/>
      <c r="AM70" s="999"/>
      <c r="AN70" s="999"/>
      <c r="AO70" s="999"/>
      <c r="AP70" s="999" t="s">
        <v>527</v>
      </c>
      <c r="AQ70" s="999"/>
      <c r="AR70" s="999"/>
      <c r="AS70" s="999"/>
      <c r="AT70" s="999"/>
      <c r="AU70" s="999" t="s">
        <v>530</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518</v>
      </c>
      <c r="C71" s="1003"/>
      <c r="D71" s="1003"/>
      <c r="E71" s="1003"/>
      <c r="F71" s="1003"/>
      <c r="G71" s="1003"/>
      <c r="H71" s="1003"/>
      <c r="I71" s="1003"/>
      <c r="J71" s="1003"/>
      <c r="K71" s="1003"/>
      <c r="L71" s="1003"/>
      <c r="M71" s="1003"/>
      <c r="N71" s="1003"/>
      <c r="O71" s="1003"/>
      <c r="P71" s="1004"/>
      <c r="Q71" s="1005">
        <v>1739</v>
      </c>
      <c r="R71" s="999"/>
      <c r="S71" s="999"/>
      <c r="T71" s="999"/>
      <c r="U71" s="999"/>
      <c r="V71" s="999">
        <v>1666</v>
      </c>
      <c r="W71" s="999"/>
      <c r="X71" s="999"/>
      <c r="Y71" s="999"/>
      <c r="Z71" s="999"/>
      <c r="AA71" s="999">
        <v>73</v>
      </c>
      <c r="AB71" s="999"/>
      <c r="AC71" s="999"/>
      <c r="AD71" s="999"/>
      <c r="AE71" s="999"/>
      <c r="AF71" s="999">
        <v>73</v>
      </c>
      <c r="AG71" s="999"/>
      <c r="AH71" s="999"/>
      <c r="AI71" s="999"/>
      <c r="AJ71" s="999"/>
      <c r="AK71" s="999">
        <v>2</v>
      </c>
      <c r="AL71" s="999"/>
      <c r="AM71" s="999"/>
      <c r="AN71" s="999"/>
      <c r="AO71" s="999"/>
      <c r="AP71" s="999">
        <v>15</v>
      </c>
      <c r="AQ71" s="999"/>
      <c r="AR71" s="999"/>
      <c r="AS71" s="999"/>
      <c r="AT71" s="999"/>
      <c r="AU71" s="999">
        <v>5</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519</v>
      </c>
      <c r="C72" s="1003"/>
      <c r="D72" s="1003"/>
      <c r="E72" s="1003"/>
      <c r="F72" s="1003"/>
      <c r="G72" s="1003"/>
      <c r="H72" s="1003"/>
      <c r="I72" s="1003"/>
      <c r="J72" s="1003"/>
      <c r="K72" s="1003"/>
      <c r="L72" s="1003"/>
      <c r="M72" s="1003"/>
      <c r="N72" s="1003"/>
      <c r="O72" s="1003"/>
      <c r="P72" s="1004"/>
      <c r="Q72" s="1005">
        <v>288</v>
      </c>
      <c r="R72" s="999"/>
      <c r="S72" s="999"/>
      <c r="T72" s="999"/>
      <c r="U72" s="999"/>
      <c r="V72" s="999">
        <v>268</v>
      </c>
      <c r="W72" s="999"/>
      <c r="X72" s="999"/>
      <c r="Y72" s="999"/>
      <c r="Z72" s="999"/>
      <c r="AA72" s="999">
        <v>20</v>
      </c>
      <c r="AB72" s="999"/>
      <c r="AC72" s="999"/>
      <c r="AD72" s="999"/>
      <c r="AE72" s="999"/>
      <c r="AF72" s="999">
        <v>20</v>
      </c>
      <c r="AG72" s="999"/>
      <c r="AH72" s="999"/>
      <c r="AI72" s="999"/>
      <c r="AJ72" s="999"/>
      <c r="AK72" s="999" t="s">
        <v>526</v>
      </c>
      <c r="AL72" s="999"/>
      <c r="AM72" s="999"/>
      <c r="AN72" s="999"/>
      <c r="AO72" s="999"/>
      <c r="AP72" s="999">
        <v>387</v>
      </c>
      <c r="AQ72" s="999"/>
      <c r="AR72" s="999"/>
      <c r="AS72" s="999"/>
      <c r="AT72" s="999"/>
      <c r="AU72" s="999">
        <v>260</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520</v>
      </c>
      <c r="C73" s="1003"/>
      <c r="D73" s="1003"/>
      <c r="E73" s="1003"/>
      <c r="F73" s="1003"/>
      <c r="G73" s="1003"/>
      <c r="H73" s="1003"/>
      <c r="I73" s="1003"/>
      <c r="J73" s="1003"/>
      <c r="K73" s="1003"/>
      <c r="L73" s="1003"/>
      <c r="M73" s="1003"/>
      <c r="N73" s="1003"/>
      <c r="O73" s="1003"/>
      <c r="P73" s="1004"/>
      <c r="Q73" s="1005">
        <v>4911</v>
      </c>
      <c r="R73" s="999"/>
      <c r="S73" s="999"/>
      <c r="T73" s="999"/>
      <c r="U73" s="999"/>
      <c r="V73" s="999">
        <v>4452</v>
      </c>
      <c r="W73" s="999"/>
      <c r="X73" s="999"/>
      <c r="Y73" s="999"/>
      <c r="Z73" s="999"/>
      <c r="AA73" s="999">
        <v>459</v>
      </c>
      <c r="AB73" s="999"/>
      <c r="AC73" s="999"/>
      <c r="AD73" s="999"/>
      <c r="AE73" s="999"/>
      <c r="AF73" s="999">
        <v>459</v>
      </c>
      <c r="AG73" s="999"/>
      <c r="AH73" s="999"/>
      <c r="AI73" s="999"/>
      <c r="AJ73" s="999"/>
      <c r="AK73" s="999">
        <v>27</v>
      </c>
      <c r="AL73" s="999"/>
      <c r="AM73" s="999"/>
      <c r="AN73" s="999"/>
      <c r="AO73" s="999"/>
      <c r="AP73" s="999" t="s">
        <v>527</v>
      </c>
      <c r="AQ73" s="999"/>
      <c r="AR73" s="999"/>
      <c r="AS73" s="999"/>
      <c r="AT73" s="999"/>
      <c r="AU73" s="999" t="s">
        <v>527</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521</v>
      </c>
      <c r="C74" s="1003"/>
      <c r="D74" s="1003"/>
      <c r="E74" s="1003"/>
      <c r="F74" s="1003"/>
      <c r="G74" s="1003"/>
      <c r="H74" s="1003"/>
      <c r="I74" s="1003"/>
      <c r="J74" s="1003"/>
      <c r="K74" s="1003"/>
      <c r="L74" s="1003"/>
      <c r="M74" s="1003"/>
      <c r="N74" s="1003"/>
      <c r="O74" s="1003"/>
      <c r="P74" s="1004"/>
      <c r="Q74" s="1005">
        <v>135</v>
      </c>
      <c r="R74" s="999"/>
      <c r="S74" s="999"/>
      <c r="T74" s="999"/>
      <c r="U74" s="999"/>
      <c r="V74" s="999">
        <v>91</v>
      </c>
      <c r="W74" s="999"/>
      <c r="X74" s="999"/>
      <c r="Y74" s="999"/>
      <c r="Z74" s="999"/>
      <c r="AA74" s="999">
        <v>44</v>
      </c>
      <c r="AB74" s="999"/>
      <c r="AC74" s="999"/>
      <c r="AD74" s="999"/>
      <c r="AE74" s="999"/>
      <c r="AF74" s="999">
        <v>44</v>
      </c>
      <c r="AG74" s="999"/>
      <c r="AH74" s="999"/>
      <c r="AI74" s="999"/>
      <c r="AJ74" s="999"/>
      <c r="AK74" s="999" t="s">
        <v>527</v>
      </c>
      <c r="AL74" s="999"/>
      <c r="AM74" s="999"/>
      <c r="AN74" s="999"/>
      <c r="AO74" s="999"/>
      <c r="AP74" s="999" t="s">
        <v>526</v>
      </c>
      <c r="AQ74" s="999"/>
      <c r="AR74" s="999"/>
      <c r="AS74" s="999"/>
      <c r="AT74" s="999"/>
      <c r="AU74" s="999" t="s">
        <v>527</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522</v>
      </c>
      <c r="C75" s="1003"/>
      <c r="D75" s="1003"/>
      <c r="E75" s="1003"/>
      <c r="F75" s="1003"/>
      <c r="G75" s="1003"/>
      <c r="H75" s="1003"/>
      <c r="I75" s="1003"/>
      <c r="J75" s="1003"/>
      <c r="K75" s="1003"/>
      <c r="L75" s="1003"/>
      <c r="M75" s="1003"/>
      <c r="N75" s="1003"/>
      <c r="O75" s="1003"/>
      <c r="P75" s="1004"/>
      <c r="Q75" s="1006">
        <v>2</v>
      </c>
      <c r="R75" s="1007"/>
      <c r="S75" s="1007"/>
      <c r="T75" s="1007"/>
      <c r="U75" s="1008"/>
      <c r="V75" s="1009">
        <v>1</v>
      </c>
      <c r="W75" s="1007"/>
      <c r="X75" s="1007"/>
      <c r="Y75" s="1007"/>
      <c r="Z75" s="1008"/>
      <c r="AA75" s="1009">
        <v>1</v>
      </c>
      <c r="AB75" s="1007"/>
      <c r="AC75" s="1007"/>
      <c r="AD75" s="1007"/>
      <c r="AE75" s="1008"/>
      <c r="AF75" s="1009">
        <v>1</v>
      </c>
      <c r="AG75" s="1007"/>
      <c r="AH75" s="1007"/>
      <c r="AI75" s="1007"/>
      <c r="AJ75" s="1008"/>
      <c r="AK75" s="1009" t="s">
        <v>526</v>
      </c>
      <c r="AL75" s="1007"/>
      <c r="AM75" s="1007"/>
      <c r="AN75" s="1007"/>
      <c r="AO75" s="1008"/>
      <c r="AP75" s="1009" t="s">
        <v>531</v>
      </c>
      <c r="AQ75" s="1007"/>
      <c r="AR75" s="1007"/>
      <c r="AS75" s="1007"/>
      <c r="AT75" s="1008"/>
      <c r="AU75" s="1009" t="s">
        <v>527</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523</v>
      </c>
      <c r="C76" s="1003"/>
      <c r="D76" s="1003"/>
      <c r="E76" s="1003"/>
      <c r="F76" s="1003"/>
      <c r="G76" s="1003"/>
      <c r="H76" s="1003"/>
      <c r="I76" s="1003"/>
      <c r="J76" s="1003"/>
      <c r="K76" s="1003"/>
      <c r="L76" s="1003"/>
      <c r="M76" s="1003"/>
      <c r="N76" s="1003"/>
      <c r="O76" s="1003"/>
      <c r="P76" s="1004"/>
      <c r="Q76" s="1006">
        <v>1308</v>
      </c>
      <c r="R76" s="1007"/>
      <c r="S76" s="1007"/>
      <c r="T76" s="1007"/>
      <c r="U76" s="1008"/>
      <c r="V76" s="1009">
        <v>1267</v>
      </c>
      <c r="W76" s="1007"/>
      <c r="X76" s="1007"/>
      <c r="Y76" s="1007"/>
      <c r="Z76" s="1008"/>
      <c r="AA76" s="1009">
        <v>41</v>
      </c>
      <c r="AB76" s="1007"/>
      <c r="AC76" s="1007"/>
      <c r="AD76" s="1007"/>
      <c r="AE76" s="1008"/>
      <c r="AF76" s="1009">
        <v>41</v>
      </c>
      <c r="AG76" s="1007"/>
      <c r="AH76" s="1007"/>
      <c r="AI76" s="1007"/>
      <c r="AJ76" s="1008"/>
      <c r="AK76" s="1009">
        <v>5</v>
      </c>
      <c r="AL76" s="1007"/>
      <c r="AM76" s="1007"/>
      <c r="AN76" s="1007"/>
      <c r="AO76" s="1008"/>
      <c r="AP76" s="1009">
        <v>55</v>
      </c>
      <c r="AQ76" s="1007"/>
      <c r="AR76" s="1007"/>
      <c r="AS76" s="1007"/>
      <c r="AT76" s="1008"/>
      <c r="AU76" s="1009">
        <v>27</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t="s">
        <v>524</v>
      </c>
      <c r="C77" s="1003"/>
      <c r="D77" s="1003"/>
      <c r="E77" s="1003"/>
      <c r="F77" s="1003"/>
      <c r="G77" s="1003"/>
      <c r="H77" s="1003"/>
      <c r="I77" s="1003"/>
      <c r="J77" s="1003"/>
      <c r="K77" s="1003"/>
      <c r="L77" s="1003"/>
      <c r="M77" s="1003"/>
      <c r="N77" s="1003"/>
      <c r="O77" s="1003"/>
      <c r="P77" s="1004"/>
      <c r="Q77" s="1006">
        <v>0</v>
      </c>
      <c r="R77" s="1007"/>
      <c r="S77" s="1007"/>
      <c r="T77" s="1007"/>
      <c r="U77" s="1008"/>
      <c r="V77" s="1009">
        <v>0</v>
      </c>
      <c r="W77" s="1007"/>
      <c r="X77" s="1007"/>
      <c r="Y77" s="1007"/>
      <c r="Z77" s="1008"/>
      <c r="AA77" s="1009">
        <v>0</v>
      </c>
      <c r="AB77" s="1007"/>
      <c r="AC77" s="1007"/>
      <c r="AD77" s="1007"/>
      <c r="AE77" s="1008"/>
      <c r="AF77" s="1009">
        <v>0</v>
      </c>
      <c r="AG77" s="1007"/>
      <c r="AH77" s="1007"/>
      <c r="AI77" s="1007"/>
      <c r="AJ77" s="1008"/>
      <c r="AK77" s="1009" t="s">
        <v>532</v>
      </c>
      <c r="AL77" s="1007"/>
      <c r="AM77" s="1007"/>
      <c r="AN77" s="1007"/>
      <c r="AO77" s="1008"/>
      <c r="AP77" s="1009" t="s">
        <v>534</v>
      </c>
      <c r="AQ77" s="1007"/>
      <c r="AR77" s="1007"/>
      <c r="AS77" s="1007"/>
      <c r="AT77" s="1008"/>
      <c r="AU77" s="1009" t="s">
        <v>530</v>
      </c>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t="s">
        <v>525</v>
      </c>
      <c r="C78" s="1003"/>
      <c r="D78" s="1003"/>
      <c r="E78" s="1003"/>
      <c r="F78" s="1003"/>
      <c r="G78" s="1003"/>
      <c r="H78" s="1003"/>
      <c r="I78" s="1003"/>
      <c r="J78" s="1003"/>
      <c r="K78" s="1003"/>
      <c r="L78" s="1003"/>
      <c r="M78" s="1003"/>
      <c r="N78" s="1003"/>
      <c r="O78" s="1003"/>
      <c r="P78" s="1004"/>
      <c r="Q78" s="1005">
        <v>87</v>
      </c>
      <c r="R78" s="999"/>
      <c r="S78" s="999"/>
      <c r="T78" s="999"/>
      <c r="U78" s="999"/>
      <c r="V78" s="999">
        <v>76</v>
      </c>
      <c r="W78" s="999"/>
      <c r="X78" s="999"/>
      <c r="Y78" s="999"/>
      <c r="Z78" s="999"/>
      <c r="AA78" s="999">
        <v>11</v>
      </c>
      <c r="AB78" s="999"/>
      <c r="AC78" s="999"/>
      <c r="AD78" s="999"/>
      <c r="AE78" s="999"/>
      <c r="AF78" s="999">
        <v>11</v>
      </c>
      <c r="AG78" s="999"/>
      <c r="AH78" s="999"/>
      <c r="AI78" s="999"/>
      <c r="AJ78" s="999"/>
      <c r="AK78" s="999" t="s">
        <v>533</v>
      </c>
      <c r="AL78" s="999"/>
      <c r="AM78" s="999"/>
      <c r="AN78" s="999"/>
      <c r="AO78" s="999"/>
      <c r="AP78" s="999" t="s">
        <v>526</v>
      </c>
      <c r="AQ78" s="999"/>
      <c r="AR78" s="999"/>
      <c r="AS78" s="999"/>
      <c r="AT78" s="999"/>
      <c r="AU78" s="999" t="s">
        <v>527</v>
      </c>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327</v>
      </c>
      <c r="B88" s="965" t="s">
        <v>356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9578</v>
      </c>
      <c r="AG88" s="987"/>
      <c r="AH88" s="987"/>
      <c r="AI88" s="987"/>
      <c r="AJ88" s="987"/>
      <c r="AK88" s="991"/>
      <c r="AL88" s="991"/>
      <c r="AM88" s="991"/>
      <c r="AN88" s="991"/>
      <c r="AO88" s="991"/>
      <c r="AP88" s="987">
        <v>457</v>
      </c>
      <c r="AQ88" s="987"/>
      <c r="AR88" s="987"/>
      <c r="AS88" s="987"/>
      <c r="AT88" s="987"/>
      <c r="AU88" s="987">
        <v>262</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327</v>
      </c>
      <c r="BR102" s="965" t="s">
        <v>357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20</v>
      </c>
      <c r="CS102" s="981"/>
      <c r="CT102" s="981"/>
      <c r="CU102" s="981"/>
      <c r="CV102" s="982"/>
      <c r="CW102" s="980" t="s">
        <v>528</v>
      </c>
      <c r="CX102" s="981"/>
      <c r="CY102" s="981"/>
      <c r="CZ102" s="981"/>
      <c r="DA102" s="982"/>
      <c r="DB102" s="980" t="s">
        <v>526</v>
      </c>
      <c r="DC102" s="981"/>
      <c r="DD102" s="981"/>
      <c r="DE102" s="981"/>
      <c r="DF102" s="982"/>
      <c r="DG102" s="980" t="s">
        <v>537</v>
      </c>
      <c r="DH102" s="981"/>
      <c r="DI102" s="981"/>
      <c r="DJ102" s="981"/>
      <c r="DK102" s="982"/>
      <c r="DL102" s="980" t="s">
        <v>526</v>
      </c>
      <c r="DM102" s="981"/>
      <c r="DN102" s="981"/>
      <c r="DO102" s="981"/>
      <c r="DP102" s="982"/>
      <c r="DQ102" s="980" t="s">
        <v>538</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358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359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362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363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364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365</v>
      </c>
      <c r="AB109" s="924"/>
      <c r="AC109" s="924"/>
      <c r="AD109" s="924"/>
      <c r="AE109" s="925"/>
      <c r="AF109" s="926" t="s">
        <v>366</v>
      </c>
      <c r="AG109" s="924"/>
      <c r="AH109" s="924"/>
      <c r="AI109" s="924"/>
      <c r="AJ109" s="925"/>
      <c r="AK109" s="926" t="s">
        <v>273</v>
      </c>
      <c r="AL109" s="924"/>
      <c r="AM109" s="924"/>
      <c r="AN109" s="924"/>
      <c r="AO109" s="925"/>
      <c r="AP109" s="926" t="s">
        <v>367</v>
      </c>
      <c r="AQ109" s="924"/>
      <c r="AR109" s="924"/>
      <c r="AS109" s="924"/>
      <c r="AT109" s="957"/>
      <c r="AU109" s="923" t="s">
        <v>364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365</v>
      </c>
      <c r="BR109" s="924"/>
      <c r="BS109" s="924"/>
      <c r="BT109" s="924"/>
      <c r="BU109" s="925"/>
      <c r="BV109" s="926" t="s">
        <v>366</v>
      </c>
      <c r="BW109" s="924"/>
      <c r="BX109" s="924"/>
      <c r="BY109" s="924"/>
      <c r="BZ109" s="925"/>
      <c r="CA109" s="926" t="s">
        <v>273</v>
      </c>
      <c r="CB109" s="924"/>
      <c r="CC109" s="924"/>
      <c r="CD109" s="924"/>
      <c r="CE109" s="925"/>
      <c r="CF109" s="964" t="s">
        <v>367</v>
      </c>
      <c r="CG109" s="964"/>
      <c r="CH109" s="964"/>
      <c r="CI109" s="964"/>
      <c r="CJ109" s="964"/>
      <c r="CK109" s="926" t="s">
        <v>368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365</v>
      </c>
      <c r="DH109" s="924"/>
      <c r="DI109" s="924"/>
      <c r="DJ109" s="924"/>
      <c r="DK109" s="925"/>
      <c r="DL109" s="926" t="s">
        <v>366</v>
      </c>
      <c r="DM109" s="924"/>
      <c r="DN109" s="924"/>
      <c r="DO109" s="924"/>
      <c r="DP109" s="925"/>
      <c r="DQ109" s="926" t="s">
        <v>273</v>
      </c>
      <c r="DR109" s="924"/>
      <c r="DS109" s="924"/>
      <c r="DT109" s="924"/>
      <c r="DU109" s="925"/>
      <c r="DV109" s="926" t="s">
        <v>367</v>
      </c>
      <c r="DW109" s="924"/>
      <c r="DX109" s="924"/>
      <c r="DY109" s="924"/>
      <c r="DZ109" s="957"/>
    </row>
    <row r="110" spans="1:131" s="226" customFormat="1" ht="26.25" customHeight="1" x14ac:dyDescent="0.15">
      <c r="A110" s="835" t="s">
        <v>369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2634494</v>
      </c>
      <c r="AB110" s="917"/>
      <c r="AC110" s="917"/>
      <c r="AD110" s="917"/>
      <c r="AE110" s="918"/>
      <c r="AF110" s="919">
        <v>2400564</v>
      </c>
      <c r="AG110" s="917"/>
      <c r="AH110" s="917"/>
      <c r="AI110" s="917"/>
      <c r="AJ110" s="918"/>
      <c r="AK110" s="919">
        <v>2437284</v>
      </c>
      <c r="AL110" s="917"/>
      <c r="AM110" s="917"/>
      <c r="AN110" s="917"/>
      <c r="AO110" s="918"/>
      <c r="AP110" s="920">
        <v>23.2</v>
      </c>
      <c r="AQ110" s="921"/>
      <c r="AR110" s="921"/>
      <c r="AS110" s="921"/>
      <c r="AT110" s="922"/>
      <c r="AU110" s="958" t="s">
        <v>73</v>
      </c>
      <c r="AV110" s="959"/>
      <c r="AW110" s="959"/>
      <c r="AX110" s="959"/>
      <c r="AY110" s="959"/>
      <c r="AZ110" s="888" t="s">
        <v>370</v>
      </c>
      <c r="BA110" s="836"/>
      <c r="BB110" s="836"/>
      <c r="BC110" s="836"/>
      <c r="BD110" s="836"/>
      <c r="BE110" s="836"/>
      <c r="BF110" s="836"/>
      <c r="BG110" s="836"/>
      <c r="BH110" s="836"/>
      <c r="BI110" s="836"/>
      <c r="BJ110" s="836"/>
      <c r="BK110" s="836"/>
      <c r="BL110" s="836"/>
      <c r="BM110" s="836"/>
      <c r="BN110" s="836"/>
      <c r="BO110" s="836"/>
      <c r="BP110" s="837"/>
      <c r="BQ110" s="889">
        <v>21187819</v>
      </c>
      <c r="BR110" s="870"/>
      <c r="BS110" s="870"/>
      <c r="BT110" s="870"/>
      <c r="BU110" s="870"/>
      <c r="BV110" s="870">
        <v>21010135</v>
      </c>
      <c r="BW110" s="870"/>
      <c r="BX110" s="870"/>
      <c r="BY110" s="870"/>
      <c r="BZ110" s="870"/>
      <c r="CA110" s="870">
        <v>20259070</v>
      </c>
      <c r="CB110" s="870"/>
      <c r="CC110" s="870"/>
      <c r="CD110" s="870"/>
      <c r="CE110" s="870"/>
      <c r="CF110" s="894">
        <v>192.9</v>
      </c>
      <c r="CG110" s="895"/>
      <c r="CH110" s="895"/>
      <c r="CI110" s="895"/>
      <c r="CJ110" s="895"/>
      <c r="CK110" s="954" t="s">
        <v>371</v>
      </c>
      <c r="CL110" s="847"/>
      <c r="CM110" s="888" t="s">
        <v>372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373</v>
      </c>
      <c r="DH110" s="870"/>
      <c r="DI110" s="870"/>
      <c r="DJ110" s="870"/>
      <c r="DK110" s="870"/>
      <c r="DL110" s="870" t="s">
        <v>374</v>
      </c>
      <c r="DM110" s="870"/>
      <c r="DN110" s="870"/>
      <c r="DO110" s="870"/>
      <c r="DP110" s="870"/>
      <c r="DQ110" s="870" t="s">
        <v>373</v>
      </c>
      <c r="DR110" s="870"/>
      <c r="DS110" s="870"/>
      <c r="DT110" s="870"/>
      <c r="DU110" s="870"/>
      <c r="DV110" s="871" t="s">
        <v>329</v>
      </c>
      <c r="DW110" s="871"/>
      <c r="DX110" s="871"/>
      <c r="DY110" s="871"/>
      <c r="DZ110" s="872"/>
    </row>
    <row r="111" spans="1:131" s="226" customFormat="1" ht="26.25" customHeight="1" x14ac:dyDescent="0.15">
      <c r="A111" s="802" t="s">
        <v>375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376</v>
      </c>
      <c r="AB111" s="947"/>
      <c r="AC111" s="947"/>
      <c r="AD111" s="947"/>
      <c r="AE111" s="948"/>
      <c r="AF111" s="949" t="s">
        <v>349</v>
      </c>
      <c r="AG111" s="947"/>
      <c r="AH111" s="947"/>
      <c r="AI111" s="947"/>
      <c r="AJ111" s="948"/>
      <c r="AK111" s="949" t="s">
        <v>373</v>
      </c>
      <c r="AL111" s="947"/>
      <c r="AM111" s="947"/>
      <c r="AN111" s="947"/>
      <c r="AO111" s="948"/>
      <c r="AP111" s="950" t="s">
        <v>373</v>
      </c>
      <c r="AQ111" s="951"/>
      <c r="AR111" s="951"/>
      <c r="AS111" s="951"/>
      <c r="AT111" s="952"/>
      <c r="AU111" s="960"/>
      <c r="AV111" s="961"/>
      <c r="AW111" s="961"/>
      <c r="AX111" s="961"/>
      <c r="AY111" s="961"/>
      <c r="AZ111" s="843" t="s">
        <v>377</v>
      </c>
      <c r="BA111" s="780"/>
      <c r="BB111" s="780"/>
      <c r="BC111" s="780"/>
      <c r="BD111" s="780"/>
      <c r="BE111" s="780"/>
      <c r="BF111" s="780"/>
      <c r="BG111" s="780"/>
      <c r="BH111" s="780"/>
      <c r="BI111" s="780"/>
      <c r="BJ111" s="780"/>
      <c r="BK111" s="780"/>
      <c r="BL111" s="780"/>
      <c r="BM111" s="780"/>
      <c r="BN111" s="780"/>
      <c r="BO111" s="780"/>
      <c r="BP111" s="781"/>
      <c r="BQ111" s="844">
        <v>103622</v>
      </c>
      <c r="BR111" s="845"/>
      <c r="BS111" s="845"/>
      <c r="BT111" s="845"/>
      <c r="BU111" s="845"/>
      <c r="BV111" s="845">
        <v>70953</v>
      </c>
      <c r="BW111" s="845"/>
      <c r="BX111" s="845"/>
      <c r="BY111" s="845"/>
      <c r="BZ111" s="845"/>
      <c r="CA111" s="845">
        <v>48068</v>
      </c>
      <c r="CB111" s="845"/>
      <c r="CC111" s="845"/>
      <c r="CD111" s="845"/>
      <c r="CE111" s="845"/>
      <c r="CF111" s="903">
        <v>0.5</v>
      </c>
      <c r="CG111" s="904"/>
      <c r="CH111" s="904"/>
      <c r="CI111" s="904"/>
      <c r="CJ111" s="904"/>
      <c r="CK111" s="955"/>
      <c r="CL111" s="849"/>
      <c r="CM111" s="843" t="s">
        <v>378</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349</v>
      </c>
      <c r="DH111" s="845"/>
      <c r="DI111" s="845"/>
      <c r="DJ111" s="845"/>
      <c r="DK111" s="845"/>
      <c r="DL111" s="845" t="s">
        <v>376</v>
      </c>
      <c r="DM111" s="845"/>
      <c r="DN111" s="845"/>
      <c r="DO111" s="845"/>
      <c r="DP111" s="845"/>
      <c r="DQ111" s="845" t="s">
        <v>329</v>
      </c>
      <c r="DR111" s="845"/>
      <c r="DS111" s="845"/>
      <c r="DT111" s="845"/>
      <c r="DU111" s="845"/>
      <c r="DV111" s="822" t="s">
        <v>376</v>
      </c>
      <c r="DW111" s="822"/>
      <c r="DX111" s="822"/>
      <c r="DY111" s="822"/>
      <c r="DZ111" s="823"/>
    </row>
    <row r="112" spans="1:131" s="226" customFormat="1" ht="26.25" customHeight="1" x14ac:dyDescent="0.15">
      <c r="A112" s="940" t="s">
        <v>379</v>
      </c>
      <c r="B112" s="941"/>
      <c r="C112" s="780" t="s">
        <v>380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349</v>
      </c>
      <c r="AB112" s="808"/>
      <c r="AC112" s="808"/>
      <c r="AD112" s="808"/>
      <c r="AE112" s="809"/>
      <c r="AF112" s="810" t="s">
        <v>329</v>
      </c>
      <c r="AG112" s="808"/>
      <c r="AH112" s="808"/>
      <c r="AI112" s="808"/>
      <c r="AJ112" s="809"/>
      <c r="AK112" s="810" t="s">
        <v>329</v>
      </c>
      <c r="AL112" s="808"/>
      <c r="AM112" s="808"/>
      <c r="AN112" s="808"/>
      <c r="AO112" s="809"/>
      <c r="AP112" s="852" t="s">
        <v>131</v>
      </c>
      <c r="AQ112" s="853"/>
      <c r="AR112" s="853"/>
      <c r="AS112" s="853"/>
      <c r="AT112" s="854"/>
      <c r="AU112" s="960"/>
      <c r="AV112" s="961"/>
      <c r="AW112" s="961"/>
      <c r="AX112" s="961"/>
      <c r="AY112" s="961"/>
      <c r="AZ112" s="843" t="s">
        <v>381</v>
      </c>
      <c r="BA112" s="780"/>
      <c r="BB112" s="780"/>
      <c r="BC112" s="780"/>
      <c r="BD112" s="780"/>
      <c r="BE112" s="780"/>
      <c r="BF112" s="780"/>
      <c r="BG112" s="780"/>
      <c r="BH112" s="780"/>
      <c r="BI112" s="780"/>
      <c r="BJ112" s="780"/>
      <c r="BK112" s="780"/>
      <c r="BL112" s="780"/>
      <c r="BM112" s="780"/>
      <c r="BN112" s="780"/>
      <c r="BO112" s="780"/>
      <c r="BP112" s="781"/>
      <c r="BQ112" s="844">
        <v>536891</v>
      </c>
      <c r="BR112" s="845"/>
      <c r="BS112" s="845"/>
      <c r="BT112" s="845"/>
      <c r="BU112" s="845"/>
      <c r="BV112" s="845">
        <v>449302</v>
      </c>
      <c r="BW112" s="845"/>
      <c r="BX112" s="845"/>
      <c r="BY112" s="845"/>
      <c r="BZ112" s="845"/>
      <c r="CA112" s="845">
        <v>399366</v>
      </c>
      <c r="CB112" s="845"/>
      <c r="CC112" s="845"/>
      <c r="CD112" s="845"/>
      <c r="CE112" s="845"/>
      <c r="CF112" s="903">
        <v>3.8</v>
      </c>
      <c r="CG112" s="904"/>
      <c r="CH112" s="904"/>
      <c r="CI112" s="904"/>
      <c r="CJ112" s="904"/>
      <c r="CK112" s="955"/>
      <c r="CL112" s="849"/>
      <c r="CM112" s="843" t="s">
        <v>382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329</v>
      </c>
      <c r="DH112" s="845"/>
      <c r="DI112" s="845"/>
      <c r="DJ112" s="845"/>
      <c r="DK112" s="845"/>
      <c r="DL112" s="845" t="s">
        <v>374</v>
      </c>
      <c r="DM112" s="845"/>
      <c r="DN112" s="845"/>
      <c r="DO112" s="845"/>
      <c r="DP112" s="845"/>
      <c r="DQ112" s="845" t="s">
        <v>349</v>
      </c>
      <c r="DR112" s="845"/>
      <c r="DS112" s="845"/>
      <c r="DT112" s="845"/>
      <c r="DU112" s="845"/>
      <c r="DV112" s="822" t="s">
        <v>131</v>
      </c>
      <c r="DW112" s="822"/>
      <c r="DX112" s="822"/>
      <c r="DY112" s="822"/>
      <c r="DZ112" s="823"/>
    </row>
    <row r="113" spans="1:130" s="226" customFormat="1" ht="26.25" customHeight="1" x14ac:dyDescent="0.15">
      <c r="A113" s="942"/>
      <c r="B113" s="943"/>
      <c r="C113" s="780" t="s">
        <v>383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82093</v>
      </c>
      <c r="AB113" s="947"/>
      <c r="AC113" s="947"/>
      <c r="AD113" s="947"/>
      <c r="AE113" s="948"/>
      <c r="AF113" s="949">
        <v>82046</v>
      </c>
      <c r="AG113" s="947"/>
      <c r="AH113" s="947"/>
      <c r="AI113" s="947"/>
      <c r="AJ113" s="948"/>
      <c r="AK113" s="949">
        <v>79012</v>
      </c>
      <c r="AL113" s="947"/>
      <c r="AM113" s="947"/>
      <c r="AN113" s="947"/>
      <c r="AO113" s="948"/>
      <c r="AP113" s="950">
        <v>0.8</v>
      </c>
      <c r="AQ113" s="951"/>
      <c r="AR113" s="951"/>
      <c r="AS113" s="951"/>
      <c r="AT113" s="952"/>
      <c r="AU113" s="960"/>
      <c r="AV113" s="961"/>
      <c r="AW113" s="961"/>
      <c r="AX113" s="961"/>
      <c r="AY113" s="961"/>
      <c r="AZ113" s="843" t="s">
        <v>384</v>
      </c>
      <c r="BA113" s="780"/>
      <c r="BB113" s="780"/>
      <c r="BC113" s="780"/>
      <c r="BD113" s="780"/>
      <c r="BE113" s="780"/>
      <c r="BF113" s="780"/>
      <c r="BG113" s="780"/>
      <c r="BH113" s="780"/>
      <c r="BI113" s="780"/>
      <c r="BJ113" s="780"/>
      <c r="BK113" s="780"/>
      <c r="BL113" s="780"/>
      <c r="BM113" s="780"/>
      <c r="BN113" s="780"/>
      <c r="BO113" s="780"/>
      <c r="BP113" s="781"/>
      <c r="BQ113" s="844">
        <v>133477</v>
      </c>
      <c r="BR113" s="845"/>
      <c r="BS113" s="845"/>
      <c r="BT113" s="845"/>
      <c r="BU113" s="845"/>
      <c r="BV113" s="845">
        <v>266596</v>
      </c>
      <c r="BW113" s="845"/>
      <c r="BX113" s="845"/>
      <c r="BY113" s="845"/>
      <c r="BZ113" s="845"/>
      <c r="CA113" s="845">
        <v>292004</v>
      </c>
      <c r="CB113" s="845"/>
      <c r="CC113" s="845"/>
      <c r="CD113" s="845"/>
      <c r="CE113" s="845"/>
      <c r="CF113" s="903">
        <v>2.8</v>
      </c>
      <c r="CG113" s="904"/>
      <c r="CH113" s="904"/>
      <c r="CI113" s="904"/>
      <c r="CJ113" s="904"/>
      <c r="CK113" s="955"/>
      <c r="CL113" s="849"/>
      <c r="CM113" s="843" t="s">
        <v>385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349</v>
      </c>
      <c r="DH113" s="808"/>
      <c r="DI113" s="808"/>
      <c r="DJ113" s="808"/>
      <c r="DK113" s="809"/>
      <c r="DL113" s="810" t="s">
        <v>374</v>
      </c>
      <c r="DM113" s="808"/>
      <c r="DN113" s="808"/>
      <c r="DO113" s="808"/>
      <c r="DP113" s="809"/>
      <c r="DQ113" s="810" t="s">
        <v>349</v>
      </c>
      <c r="DR113" s="808"/>
      <c r="DS113" s="808"/>
      <c r="DT113" s="808"/>
      <c r="DU113" s="809"/>
      <c r="DV113" s="852" t="s">
        <v>131</v>
      </c>
      <c r="DW113" s="853"/>
      <c r="DX113" s="853"/>
      <c r="DY113" s="853"/>
      <c r="DZ113" s="854"/>
    </row>
    <row r="114" spans="1:130" s="226" customFormat="1" ht="26.25" customHeight="1" x14ac:dyDescent="0.15">
      <c r="A114" s="942"/>
      <c r="B114" s="943"/>
      <c r="C114" s="780" t="s">
        <v>386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173280</v>
      </c>
      <c r="AB114" s="808"/>
      <c r="AC114" s="808"/>
      <c r="AD114" s="808"/>
      <c r="AE114" s="809"/>
      <c r="AF114" s="810">
        <v>9023</v>
      </c>
      <c r="AG114" s="808"/>
      <c r="AH114" s="808"/>
      <c r="AI114" s="808"/>
      <c r="AJ114" s="809"/>
      <c r="AK114" s="810">
        <v>13962</v>
      </c>
      <c r="AL114" s="808"/>
      <c r="AM114" s="808"/>
      <c r="AN114" s="808"/>
      <c r="AO114" s="809"/>
      <c r="AP114" s="852">
        <v>0.1</v>
      </c>
      <c r="AQ114" s="853"/>
      <c r="AR114" s="853"/>
      <c r="AS114" s="853"/>
      <c r="AT114" s="854"/>
      <c r="AU114" s="960"/>
      <c r="AV114" s="961"/>
      <c r="AW114" s="961"/>
      <c r="AX114" s="961"/>
      <c r="AY114" s="961"/>
      <c r="AZ114" s="843" t="s">
        <v>387</v>
      </c>
      <c r="BA114" s="780"/>
      <c r="BB114" s="780"/>
      <c r="BC114" s="780"/>
      <c r="BD114" s="780"/>
      <c r="BE114" s="780"/>
      <c r="BF114" s="780"/>
      <c r="BG114" s="780"/>
      <c r="BH114" s="780"/>
      <c r="BI114" s="780"/>
      <c r="BJ114" s="780"/>
      <c r="BK114" s="780"/>
      <c r="BL114" s="780"/>
      <c r="BM114" s="780"/>
      <c r="BN114" s="780"/>
      <c r="BO114" s="780"/>
      <c r="BP114" s="781"/>
      <c r="BQ114" s="844">
        <v>2810653</v>
      </c>
      <c r="BR114" s="845"/>
      <c r="BS114" s="845"/>
      <c r="BT114" s="845"/>
      <c r="BU114" s="845"/>
      <c r="BV114" s="845">
        <v>2692012</v>
      </c>
      <c r="BW114" s="845"/>
      <c r="BX114" s="845"/>
      <c r="BY114" s="845"/>
      <c r="BZ114" s="845"/>
      <c r="CA114" s="845">
        <v>2799328</v>
      </c>
      <c r="CB114" s="845"/>
      <c r="CC114" s="845"/>
      <c r="CD114" s="845"/>
      <c r="CE114" s="845"/>
      <c r="CF114" s="903">
        <v>26.6</v>
      </c>
      <c r="CG114" s="904"/>
      <c r="CH114" s="904"/>
      <c r="CI114" s="904"/>
      <c r="CJ114" s="904"/>
      <c r="CK114" s="955"/>
      <c r="CL114" s="849"/>
      <c r="CM114" s="843" t="s">
        <v>388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376</v>
      </c>
      <c r="DH114" s="808"/>
      <c r="DI114" s="808"/>
      <c r="DJ114" s="808"/>
      <c r="DK114" s="809"/>
      <c r="DL114" s="810" t="s">
        <v>329</v>
      </c>
      <c r="DM114" s="808"/>
      <c r="DN114" s="808"/>
      <c r="DO114" s="808"/>
      <c r="DP114" s="809"/>
      <c r="DQ114" s="810" t="s">
        <v>329</v>
      </c>
      <c r="DR114" s="808"/>
      <c r="DS114" s="808"/>
      <c r="DT114" s="808"/>
      <c r="DU114" s="809"/>
      <c r="DV114" s="852" t="s">
        <v>374</v>
      </c>
      <c r="DW114" s="853"/>
      <c r="DX114" s="853"/>
      <c r="DY114" s="853"/>
      <c r="DZ114" s="854"/>
    </row>
    <row r="115" spans="1:130" s="226" customFormat="1" ht="26.25" customHeight="1" x14ac:dyDescent="0.15">
      <c r="A115" s="942"/>
      <c r="B115" s="943"/>
      <c r="C115" s="780" t="s">
        <v>389</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42128</v>
      </c>
      <c r="AB115" s="947"/>
      <c r="AC115" s="947"/>
      <c r="AD115" s="947"/>
      <c r="AE115" s="948"/>
      <c r="AF115" s="949">
        <v>34669</v>
      </c>
      <c r="AG115" s="947"/>
      <c r="AH115" s="947"/>
      <c r="AI115" s="947"/>
      <c r="AJ115" s="948"/>
      <c r="AK115" s="949">
        <v>24126</v>
      </c>
      <c r="AL115" s="947"/>
      <c r="AM115" s="947"/>
      <c r="AN115" s="947"/>
      <c r="AO115" s="948"/>
      <c r="AP115" s="950">
        <v>0.2</v>
      </c>
      <c r="AQ115" s="951"/>
      <c r="AR115" s="951"/>
      <c r="AS115" s="951"/>
      <c r="AT115" s="952"/>
      <c r="AU115" s="960"/>
      <c r="AV115" s="961"/>
      <c r="AW115" s="961"/>
      <c r="AX115" s="961"/>
      <c r="AY115" s="961"/>
      <c r="AZ115" s="843" t="s">
        <v>390</v>
      </c>
      <c r="BA115" s="780"/>
      <c r="BB115" s="780"/>
      <c r="BC115" s="780"/>
      <c r="BD115" s="780"/>
      <c r="BE115" s="780"/>
      <c r="BF115" s="780"/>
      <c r="BG115" s="780"/>
      <c r="BH115" s="780"/>
      <c r="BI115" s="780"/>
      <c r="BJ115" s="780"/>
      <c r="BK115" s="780"/>
      <c r="BL115" s="780"/>
      <c r="BM115" s="780"/>
      <c r="BN115" s="780"/>
      <c r="BO115" s="780"/>
      <c r="BP115" s="781"/>
      <c r="BQ115" s="844" t="s">
        <v>349</v>
      </c>
      <c r="BR115" s="845"/>
      <c r="BS115" s="845"/>
      <c r="BT115" s="845"/>
      <c r="BU115" s="845"/>
      <c r="BV115" s="845" t="s">
        <v>131</v>
      </c>
      <c r="BW115" s="845"/>
      <c r="BX115" s="845"/>
      <c r="BY115" s="845"/>
      <c r="BZ115" s="845"/>
      <c r="CA115" s="845" t="s">
        <v>329</v>
      </c>
      <c r="CB115" s="845"/>
      <c r="CC115" s="845"/>
      <c r="CD115" s="845"/>
      <c r="CE115" s="845"/>
      <c r="CF115" s="903" t="s">
        <v>376</v>
      </c>
      <c r="CG115" s="904"/>
      <c r="CH115" s="904"/>
      <c r="CI115" s="904"/>
      <c r="CJ115" s="904"/>
      <c r="CK115" s="955"/>
      <c r="CL115" s="849"/>
      <c r="CM115" s="843" t="s">
        <v>391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329</v>
      </c>
      <c r="DH115" s="808"/>
      <c r="DI115" s="808"/>
      <c r="DJ115" s="808"/>
      <c r="DK115" s="809"/>
      <c r="DL115" s="810" t="s">
        <v>329</v>
      </c>
      <c r="DM115" s="808"/>
      <c r="DN115" s="808"/>
      <c r="DO115" s="808"/>
      <c r="DP115" s="809"/>
      <c r="DQ115" s="810" t="s">
        <v>349</v>
      </c>
      <c r="DR115" s="808"/>
      <c r="DS115" s="808"/>
      <c r="DT115" s="808"/>
      <c r="DU115" s="809"/>
      <c r="DV115" s="852" t="s">
        <v>329</v>
      </c>
      <c r="DW115" s="853"/>
      <c r="DX115" s="853"/>
      <c r="DY115" s="853"/>
      <c r="DZ115" s="854"/>
    </row>
    <row r="116" spans="1:130" s="226" customFormat="1" ht="26.25" customHeight="1" x14ac:dyDescent="0.15">
      <c r="A116" s="944"/>
      <c r="B116" s="945"/>
      <c r="C116" s="867" t="s">
        <v>392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376</v>
      </c>
      <c r="AB116" s="808"/>
      <c r="AC116" s="808"/>
      <c r="AD116" s="808"/>
      <c r="AE116" s="809"/>
      <c r="AF116" s="810" t="s">
        <v>374</v>
      </c>
      <c r="AG116" s="808"/>
      <c r="AH116" s="808"/>
      <c r="AI116" s="808"/>
      <c r="AJ116" s="809"/>
      <c r="AK116" s="810" t="s">
        <v>374</v>
      </c>
      <c r="AL116" s="808"/>
      <c r="AM116" s="808"/>
      <c r="AN116" s="808"/>
      <c r="AO116" s="809"/>
      <c r="AP116" s="852" t="s">
        <v>329</v>
      </c>
      <c r="AQ116" s="853"/>
      <c r="AR116" s="853"/>
      <c r="AS116" s="853"/>
      <c r="AT116" s="854"/>
      <c r="AU116" s="960"/>
      <c r="AV116" s="961"/>
      <c r="AW116" s="961"/>
      <c r="AX116" s="961"/>
      <c r="AY116" s="961"/>
      <c r="AZ116" s="937" t="s">
        <v>393</v>
      </c>
      <c r="BA116" s="938"/>
      <c r="BB116" s="938"/>
      <c r="BC116" s="938"/>
      <c r="BD116" s="938"/>
      <c r="BE116" s="938"/>
      <c r="BF116" s="938"/>
      <c r="BG116" s="938"/>
      <c r="BH116" s="938"/>
      <c r="BI116" s="938"/>
      <c r="BJ116" s="938"/>
      <c r="BK116" s="938"/>
      <c r="BL116" s="938"/>
      <c r="BM116" s="938"/>
      <c r="BN116" s="938"/>
      <c r="BO116" s="938"/>
      <c r="BP116" s="939"/>
      <c r="BQ116" s="844" t="s">
        <v>349</v>
      </c>
      <c r="BR116" s="845"/>
      <c r="BS116" s="845"/>
      <c r="BT116" s="845"/>
      <c r="BU116" s="845"/>
      <c r="BV116" s="845" t="s">
        <v>376</v>
      </c>
      <c r="BW116" s="845"/>
      <c r="BX116" s="845"/>
      <c r="BY116" s="845"/>
      <c r="BZ116" s="845"/>
      <c r="CA116" s="845" t="s">
        <v>376</v>
      </c>
      <c r="CB116" s="845"/>
      <c r="CC116" s="845"/>
      <c r="CD116" s="845"/>
      <c r="CE116" s="845"/>
      <c r="CF116" s="903" t="s">
        <v>329</v>
      </c>
      <c r="CG116" s="904"/>
      <c r="CH116" s="904"/>
      <c r="CI116" s="904"/>
      <c r="CJ116" s="904"/>
      <c r="CK116" s="955"/>
      <c r="CL116" s="849"/>
      <c r="CM116" s="843" t="s">
        <v>394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374</v>
      </c>
      <c r="DH116" s="808"/>
      <c r="DI116" s="808"/>
      <c r="DJ116" s="808"/>
      <c r="DK116" s="809"/>
      <c r="DL116" s="810" t="s">
        <v>376</v>
      </c>
      <c r="DM116" s="808"/>
      <c r="DN116" s="808"/>
      <c r="DO116" s="808"/>
      <c r="DP116" s="809"/>
      <c r="DQ116" s="810" t="s">
        <v>376</v>
      </c>
      <c r="DR116" s="808"/>
      <c r="DS116" s="808"/>
      <c r="DT116" s="808"/>
      <c r="DU116" s="809"/>
      <c r="DV116" s="852" t="s">
        <v>329</v>
      </c>
      <c r="DW116" s="853"/>
      <c r="DX116" s="853"/>
      <c r="DY116" s="853"/>
      <c r="DZ116" s="854"/>
    </row>
    <row r="117" spans="1:130" s="226" customFormat="1" ht="26.25" customHeight="1" x14ac:dyDescent="0.15">
      <c r="A117" s="923" t="s">
        <v>192</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395</v>
      </c>
      <c r="Z117" s="925"/>
      <c r="AA117" s="930">
        <v>2931995</v>
      </c>
      <c r="AB117" s="931"/>
      <c r="AC117" s="931"/>
      <c r="AD117" s="931"/>
      <c r="AE117" s="932"/>
      <c r="AF117" s="933">
        <v>2526302</v>
      </c>
      <c r="AG117" s="931"/>
      <c r="AH117" s="931"/>
      <c r="AI117" s="931"/>
      <c r="AJ117" s="932"/>
      <c r="AK117" s="933">
        <v>2554384</v>
      </c>
      <c r="AL117" s="931"/>
      <c r="AM117" s="931"/>
      <c r="AN117" s="931"/>
      <c r="AO117" s="932"/>
      <c r="AP117" s="934"/>
      <c r="AQ117" s="935"/>
      <c r="AR117" s="935"/>
      <c r="AS117" s="935"/>
      <c r="AT117" s="936"/>
      <c r="AU117" s="960"/>
      <c r="AV117" s="961"/>
      <c r="AW117" s="961"/>
      <c r="AX117" s="961"/>
      <c r="AY117" s="961"/>
      <c r="AZ117" s="891" t="s">
        <v>396</v>
      </c>
      <c r="BA117" s="892"/>
      <c r="BB117" s="892"/>
      <c r="BC117" s="892"/>
      <c r="BD117" s="892"/>
      <c r="BE117" s="892"/>
      <c r="BF117" s="892"/>
      <c r="BG117" s="892"/>
      <c r="BH117" s="892"/>
      <c r="BI117" s="892"/>
      <c r="BJ117" s="892"/>
      <c r="BK117" s="892"/>
      <c r="BL117" s="892"/>
      <c r="BM117" s="892"/>
      <c r="BN117" s="892"/>
      <c r="BO117" s="892"/>
      <c r="BP117" s="893"/>
      <c r="BQ117" s="844" t="s">
        <v>329</v>
      </c>
      <c r="BR117" s="845"/>
      <c r="BS117" s="845"/>
      <c r="BT117" s="845"/>
      <c r="BU117" s="845"/>
      <c r="BV117" s="845" t="s">
        <v>329</v>
      </c>
      <c r="BW117" s="845"/>
      <c r="BX117" s="845"/>
      <c r="BY117" s="845"/>
      <c r="BZ117" s="845"/>
      <c r="CA117" s="845" t="s">
        <v>329</v>
      </c>
      <c r="CB117" s="845"/>
      <c r="CC117" s="845"/>
      <c r="CD117" s="845"/>
      <c r="CE117" s="845"/>
      <c r="CF117" s="903" t="s">
        <v>376</v>
      </c>
      <c r="CG117" s="904"/>
      <c r="CH117" s="904"/>
      <c r="CI117" s="904"/>
      <c r="CJ117" s="904"/>
      <c r="CK117" s="955"/>
      <c r="CL117" s="849"/>
      <c r="CM117" s="843" t="s">
        <v>397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329</v>
      </c>
      <c r="DH117" s="808"/>
      <c r="DI117" s="808"/>
      <c r="DJ117" s="808"/>
      <c r="DK117" s="809"/>
      <c r="DL117" s="810" t="s">
        <v>329</v>
      </c>
      <c r="DM117" s="808"/>
      <c r="DN117" s="808"/>
      <c r="DO117" s="808"/>
      <c r="DP117" s="809"/>
      <c r="DQ117" s="810" t="s">
        <v>329</v>
      </c>
      <c r="DR117" s="808"/>
      <c r="DS117" s="808"/>
      <c r="DT117" s="808"/>
      <c r="DU117" s="809"/>
      <c r="DV117" s="852" t="s">
        <v>329</v>
      </c>
      <c r="DW117" s="853"/>
      <c r="DX117" s="853"/>
      <c r="DY117" s="853"/>
      <c r="DZ117" s="854"/>
    </row>
    <row r="118" spans="1:130" s="226" customFormat="1" ht="26.25" customHeight="1" x14ac:dyDescent="0.15">
      <c r="A118" s="923" t="s">
        <v>368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365</v>
      </c>
      <c r="AB118" s="924"/>
      <c r="AC118" s="924"/>
      <c r="AD118" s="924"/>
      <c r="AE118" s="925"/>
      <c r="AF118" s="926" t="s">
        <v>366</v>
      </c>
      <c r="AG118" s="924"/>
      <c r="AH118" s="924"/>
      <c r="AI118" s="924"/>
      <c r="AJ118" s="925"/>
      <c r="AK118" s="926" t="s">
        <v>273</v>
      </c>
      <c r="AL118" s="924"/>
      <c r="AM118" s="924"/>
      <c r="AN118" s="924"/>
      <c r="AO118" s="925"/>
      <c r="AP118" s="927" t="s">
        <v>367</v>
      </c>
      <c r="AQ118" s="928"/>
      <c r="AR118" s="928"/>
      <c r="AS118" s="928"/>
      <c r="AT118" s="929"/>
      <c r="AU118" s="960"/>
      <c r="AV118" s="961"/>
      <c r="AW118" s="961"/>
      <c r="AX118" s="961"/>
      <c r="AY118" s="961"/>
      <c r="AZ118" s="866" t="s">
        <v>398</v>
      </c>
      <c r="BA118" s="867"/>
      <c r="BB118" s="867"/>
      <c r="BC118" s="867"/>
      <c r="BD118" s="867"/>
      <c r="BE118" s="867"/>
      <c r="BF118" s="867"/>
      <c r="BG118" s="867"/>
      <c r="BH118" s="867"/>
      <c r="BI118" s="867"/>
      <c r="BJ118" s="867"/>
      <c r="BK118" s="867"/>
      <c r="BL118" s="867"/>
      <c r="BM118" s="867"/>
      <c r="BN118" s="867"/>
      <c r="BO118" s="867"/>
      <c r="BP118" s="868"/>
      <c r="BQ118" s="907" t="s">
        <v>329</v>
      </c>
      <c r="BR118" s="873"/>
      <c r="BS118" s="873"/>
      <c r="BT118" s="873"/>
      <c r="BU118" s="873"/>
      <c r="BV118" s="873" t="s">
        <v>329</v>
      </c>
      <c r="BW118" s="873"/>
      <c r="BX118" s="873"/>
      <c r="BY118" s="873"/>
      <c r="BZ118" s="873"/>
      <c r="CA118" s="873" t="s">
        <v>329</v>
      </c>
      <c r="CB118" s="873"/>
      <c r="CC118" s="873"/>
      <c r="CD118" s="873"/>
      <c r="CE118" s="873"/>
      <c r="CF118" s="903" t="s">
        <v>329</v>
      </c>
      <c r="CG118" s="904"/>
      <c r="CH118" s="904"/>
      <c r="CI118" s="904"/>
      <c r="CJ118" s="904"/>
      <c r="CK118" s="955"/>
      <c r="CL118" s="849"/>
      <c r="CM118" s="843" t="s">
        <v>399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329</v>
      </c>
      <c r="DH118" s="808"/>
      <c r="DI118" s="808"/>
      <c r="DJ118" s="808"/>
      <c r="DK118" s="809"/>
      <c r="DL118" s="810" t="s">
        <v>329</v>
      </c>
      <c r="DM118" s="808"/>
      <c r="DN118" s="808"/>
      <c r="DO118" s="808"/>
      <c r="DP118" s="809"/>
      <c r="DQ118" s="810" t="s">
        <v>329</v>
      </c>
      <c r="DR118" s="808"/>
      <c r="DS118" s="808"/>
      <c r="DT118" s="808"/>
      <c r="DU118" s="809"/>
      <c r="DV118" s="852" t="s">
        <v>329</v>
      </c>
      <c r="DW118" s="853"/>
      <c r="DX118" s="853"/>
      <c r="DY118" s="853"/>
      <c r="DZ118" s="854"/>
    </row>
    <row r="119" spans="1:130" s="226" customFormat="1" ht="26.25" customHeight="1" x14ac:dyDescent="0.15">
      <c r="A119" s="846" t="s">
        <v>371</v>
      </c>
      <c r="B119" s="847"/>
      <c r="C119" s="888" t="s">
        <v>372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329</v>
      </c>
      <c r="AB119" s="917"/>
      <c r="AC119" s="917"/>
      <c r="AD119" s="917"/>
      <c r="AE119" s="918"/>
      <c r="AF119" s="919" t="s">
        <v>329</v>
      </c>
      <c r="AG119" s="917"/>
      <c r="AH119" s="917"/>
      <c r="AI119" s="917"/>
      <c r="AJ119" s="918"/>
      <c r="AK119" s="919" t="s">
        <v>329</v>
      </c>
      <c r="AL119" s="917"/>
      <c r="AM119" s="917"/>
      <c r="AN119" s="917"/>
      <c r="AO119" s="918"/>
      <c r="AP119" s="920" t="s">
        <v>329</v>
      </c>
      <c r="AQ119" s="921"/>
      <c r="AR119" s="921"/>
      <c r="AS119" s="921"/>
      <c r="AT119" s="922"/>
      <c r="AU119" s="962"/>
      <c r="AV119" s="963"/>
      <c r="AW119" s="963"/>
      <c r="AX119" s="963"/>
      <c r="AY119" s="963"/>
      <c r="AZ119" s="247" t="s">
        <v>192</v>
      </c>
      <c r="BA119" s="247"/>
      <c r="BB119" s="247"/>
      <c r="BC119" s="247"/>
      <c r="BD119" s="247"/>
      <c r="BE119" s="247"/>
      <c r="BF119" s="247"/>
      <c r="BG119" s="247"/>
      <c r="BH119" s="247"/>
      <c r="BI119" s="247"/>
      <c r="BJ119" s="247"/>
      <c r="BK119" s="247"/>
      <c r="BL119" s="247"/>
      <c r="BM119" s="247"/>
      <c r="BN119" s="247"/>
      <c r="BO119" s="905" t="s">
        <v>400</v>
      </c>
      <c r="BP119" s="906"/>
      <c r="BQ119" s="907">
        <v>24772462</v>
      </c>
      <c r="BR119" s="873"/>
      <c r="BS119" s="873"/>
      <c r="BT119" s="873"/>
      <c r="BU119" s="873"/>
      <c r="BV119" s="873">
        <v>24488998</v>
      </c>
      <c r="BW119" s="873"/>
      <c r="BX119" s="873"/>
      <c r="BY119" s="873"/>
      <c r="BZ119" s="873"/>
      <c r="CA119" s="873">
        <v>23797836</v>
      </c>
      <c r="CB119" s="873"/>
      <c r="CC119" s="873"/>
      <c r="CD119" s="873"/>
      <c r="CE119" s="873"/>
      <c r="CF119" s="776"/>
      <c r="CG119" s="777"/>
      <c r="CH119" s="777"/>
      <c r="CI119" s="777"/>
      <c r="CJ119" s="862"/>
      <c r="CK119" s="956"/>
      <c r="CL119" s="851"/>
      <c r="CM119" s="866" t="s">
        <v>401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103622</v>
      </c>
      <c r="DH119" s="792"/>
      <c r="DI119" s="792"/>
      <c r="DJ119" s="792"/>
      <c r="DK119" s="793"/>
      <c r="DL119" s="794">
        <v>70953</v>
      </c>
      <c r="DM119" s="792"/>
      <c r="DN119" s="792"/>
      <c r="DO119" s="792"/>
      <c r="DP119" s="793"/>
      <c r="DQ119" s="794">
        <v>48068</v>
      </c>
      <c r="DR119" s="792"/>
      <c r="DS119" s="792"/>
      <c r="DT119" s="792"/>
      <c r="DU119" s="793"/>
      <c r="DV119" s="876">
        <v>0.5</v>
      </c>
      <c r="DW119" s="877"/>
      <c r="DX119" s="877"/>
      <c r="DY119" s="877"/>
      <c r="DZ119" s="878"/>
    </row>
    <row r="120" spans="1:130" s="226" customFormat="1" ht="26.25" customHeight="1" x14ac:dyDescent="0.15">
      <c r="A120" s="848"/>
      <c r="B120" s="849"/>
      <c r="C120" s="843" t="s">
        <v>378</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376</v>
      </c>
      <c r="AB120" s="808"/>
      <c r="AC120" s="808"/>
      <c r="AD120" s="808"/>
      <c r="AE120" s="809"/>
      <c r="AF120" s="810" t="s">
        <v>376</v>
      </c>
      <c r="AG120" s="808"/>
      <c r="AH120" s="808"/>
      <c r="AI120" s="808"/>
      <c r="AJ120" s="809"/>
      <c r="AK120" s="810" t="s">
        <v>376</v>
      </c>
      <c r="AL120" s="808"/>
      <c r="AM120" s="808"/>
      <c r="AN120" s="808"/>
      <c r="AO120" s="809"/>
      <c r="AP120" s="852" t="s">
        <v>376</v>
      </c>
      <c r="AQ120" s="853"/>
      <c r="AR120" s="853"/>
      <c r="AS120" s="853"/>
      <c r="AT120" s="854"/>
      <c r="AU120" s="908" t="s">
        <v>402</v>
      </c>
      <c r="AV120" s="909"/>
      <c r="AW120" s="909"/>
      <c r="AX120" s="909"/>
      <c r="AY120" s="910"/>
      <c r="AZ120" s="888" t="s">
        <v>403</v>
      </c>
      <c r="BA120" s="836"/>
      <c r="BB120" s="836"/>
      <c r="BC120" s="836"/>
      <c r="BD120" s="836"/>
      <c r="BE120" s="836"/>
      <c r="BF120" s="836"/>
      <c r="BG120" s="836"/>
      <c r="BH120" s="836"/>
      <c r="BI120" s="836"/>
      <c r="BJ120" s="836"/>
      <c r="BK120" s="836"/>
      <c r="BL120" s="836"/>
      <c r="BM120" s="836"/>
      <c r="BN120" s="836"/>
      <c r="BO120" s="836"/>
      <c r="BP120" s="837"/>
      <c r="BQ120" s="889">
        <v>11917800</v>
      </c>
      <c r="BR120" s="870"/>
      <c r="BS120" s="870"/>
      <c r="BT120" s="870"/>
      <c r="BU120" s="870"/>
      <c r="BV120" s="870">
        <v>11953278</v>
      </c>
      <c r="BW120" s="870"/>
      <c r="BX120" s="870"/>
      <c r="BY120" s="870"/>
      <c r="BZ120" s="870"/>
      <c r="CA120" s="870">
        <v>12446793</v>
      </c>
      <c r="CB120" s="870"/>
      <c r="CC120" s="870"/>
      <c r="CD120" s="870"/>
      <c r="CE120" s="870"/>
      <c r="CF120" s="894">
        <v>118.5</v>
      </c>
      <c r="CG120" s="895"/>
      <c r="CH120" s="895"/>
      <c r="CI120" s="895"/>
      <c r="CJ120" s="895"/>
      <c r="CK120" s="896" t="s">
        <v>404</v>
      </c>
      <c r="CL120" s="880"/>
      <c r="CM120" s="880"/>
      <c r="CN120" s="880"/>
      <c r="CO120" s="881"/>
      <c r="CP120" s="900" t="s">
        <v>345</v>
      </c>
      <c r="CQ120" s="901"/>
      <c r="CR120" s="901"/>
      <c r="CS120" s="901"/>
      <c r="CT120" s="901"/>
      <c r="CU120" s="901"/>
      <c r="CV120" s="901"/>
      <c r="CW120" s="901"/>
      <c r="CX120" s="901"/>
      <c r="CY120" s="901"/>
      <c r="CZ120" s="901"/>
      <c r="DA120" s="901"/>
      <c r="DB120" s="901"/>
      <c r="DC120" s="901"/>
      <c r="DD120" s="901"/>
      <c r="DE120" s="901"/>
      <c r="DF120" s="902"/>
      <c r="DG120" s="889">
        <v>509680</v>
      </c>
      <c r="DH120" s="870"/>
      <c r="DI120" s="870"/>
      <c r="DJ120" s="870"/>
      <c r="DK120" s="870"/>
      <c r="DL120" s="870">
        <v>422852</v>
      </c>
      <c r="DM120" s="870"/>
      <c r="DN120" s="870"/>
      <c r="DO120" s="870"/>
      <c r="DP120" s="870"/>
      <c r="DQ120" s="870">
        <v>373057</v>
      </c>
      <c r="DR120" s="870"/>
      <c r="DS120" s="870"/>
      <c r="DT120" s="870"/>
      <c r="DU120" s="870"/>
      <c r="DV120" s="871">
        <v>3.6</v>
      </c>
      <c r="DW120" s="871"/>
      <c r="DX120" s="871"/>
      <c r="DY120" s="871"/>
      <c r="DZ120" s="872"/>
    </row>
    <row r="121" spans="1:130" s="226" customFormat="1" ht="26.25" customHeight="1" x14ac:dyDescent="0.15">
      <c r="A121" s="848"/>
      <c r="B121" s="849"/>
      <c r="C121" s="891" t="s">
        <v>405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329</v>
      </c>
      <c r="AB121" s="808"/>
      <c r="AC121" s="808"/>
      <c r="AD121" s="808"/>
      <c r="AE121" s="809"/>
      <c r="AF121" s="810" t="s">
        <v>329</v>
      </c>
      <c r="AG121" s="808"/>
      <c r="AH121" s="808"/>
      <c r="AI121" s="808"/>
      <c r="AJ121" s="809"/>
      <c r="AK121" s="810" t="s">
        <v>376</v>
      </c>
      <c r="AL121" s="808"/>
      <c r="AM121" s="808"/>
      <c r="AN121" s="808"/>
      <c r="AO121" s="809"/>
      <c r="AP121" s="852" t="s">
        <v>376</v>
      </c>
      <c r="AQ121" s="853"/>
      <c r="AR121" s="853"/>
      <c r="AS121" s="853"/>
      <c r="AT121" s="854"/>
      <c r="AU121" s="911"/>
      <c r="AV121" s="912"/>
      <c r="AW121" s="912"/>
      <c r="AX121" s="912"/>
      <c r="AY121" s="913"/>
      <c r="AZ121" s="843" t="s">
        <v>406</v>
      </c>
      <c r="BA121" s="780"/>
      <c r="BB121" s="780"/>
      <c r="BC121" s="780"/>
      <c r="BD121" s="780"/>
      <c r="BE121" s="780"/>
      <c r="BF121" s="780"/>
      <c r="BG121" s="780"/>
      <c r="BH121" s="780"/>
      <c r="BI121" s="780"/>
      <c r="BJ121" s="780"/>
      <c r="BK121" s="780"/>
      <c r="BL121" s="780"/>
      <c r="BM121" s="780"/>
      <c r="BN121" s="780"/>
      <c r="BO121" s="780"/>
      <c r="BP121" s="781"/>
      <c r="BQ121" s="844">
        <v>172875</v>
      </c>
      <c r="BR121" s="845"/>
      <c r="BS121" s="845"/>
      <c r="BT121" s="845"/>
      <c r="BU121" s="845"/>
      <c r="BV121" s="845">
        <v>138881</v>
      </c>
      <c r="BW121" s="845"/>
      <c r="BX121" s="845"/>
      <c r="BY121" s="845"/>
      <c r="BZ121" s="845"/>
      <c r="CA121" s="845">
        <v>126274</v>
      </c>
      <c r="CB121" s="845"/>
      <c r="CC121" s="845"/>
      <c r="CD121" s="845"/>
      <c r="CE121" s="845"/>
      <c r="CF121" s="903">
        <v>1.2</v>
      </c>
      <c r="CG121" s="904"/>
      <c r="CH121" s="904"/>
      <c r="CI121" s="904"/>
      <c r="CJ121" s="904"/>
      <c r="CK121" s="897"/>
      <c r="CL121" s="883"/>
      <c r="CM121" s="883"/>
      <c r="CN121" s="883"/>
      <c r="CO121" s="884"/>
      <c r="CP121" s="863" t="s">
        <v>407</v>
      </c>
      <c r="CQ121" s="864"/>
      <c r="CR121" s="864"/>
      <c r="CS121" s="864"/>
      <c r="CT121" s="864"/>
      <c r="CU121" s="864"/>
      <c r="CV121" s="864"/>
      <c r="CW121" s="864"/>
      <c r="CX121" s="864"/>
      <c r="CY121" s="864"/>
      <c r="CZ121" s="864"/>
      <c r="DA121" s="864"/>
      <c r="DB121" s="864"/>
      <c r="DC121" s="864"/>
      <c r="DD121" s="864"/>
      <c r="DE121" s="864"/>
      <c r="DF121" s="865"/>
      <c r="DG121" s="844">
        <v>27211</v>
      </c>
      <c r="DH121" s="845"/>
      <c r="DI121" s="845"/>
      <c r="DJ121" s="845"/>
      <c r="DK121" s="845"/>
      <c r="DL121" s="845">
        <v>26450</v>
      </c>
      <c r="DM121" s="845"/>
      <c r="DN121" s="845"/>
      <c r="DO121" s="845"/>
      <c r="DP121" s="845"/>
      <c r="DQ121" s="845">
        <v>26309</v>
      </c>
      <c r="DR121" s="845"/>
      <c r="DS121" s="845"/>
      <c r="DT121" s="845"/>
      <c r="DU121" s="845"/>
      <c r="DV121" s="822">
        <v>0.3</v>
      </c>
      <c r="DW121" s="822"/>
      <c r="DX121" s="822"/>
      <c r="DY121" s="822"/>
      <c r="DZ121" s="823"/>
    </row>
    <row r="122" spans="1:130" s="226" customFormat="1" ht="26.25" customHeight="1" x14ac:dyDescent="0.15">
      <c r="A122" s="848"/>
      <c r="B122" s="849"/>
      <c r="C122" s="843" t="s">
        <v>388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329</v>
      </c>
      <c r="AB122" s="808"/>
      <c r="AC122" s="808"/>
      <c r="AD122" s="808"/>
      <c r="AE122" s="809"/>
      <c r="AF122" s="810" t="s">
        <v>329</v>
      </c>
      <c r="AG122" s="808"/>
      <c r="AH122" s="808"/>
      <c r="AI122" s="808"/>
      <c r="AJ122" s="809"/>
      <c r="AK122" s="810" t="s">
        <v>376</v>
      </c>
      <c r="AL122" s="808"/>
      <c r="AM122" s="808"/>
      <c r="AN122" s="808"/>
      <c r="AO122" s="809"/>
      <c r="AP122" s="852" t="s">
        <v>376</v>
      </c>
      <c r="AQ122" s="853"/>
      <c r="AR122" s="853"/>
      <c r="AS122" s="853"/>
      <c r="AT122" s="854"/>
      <c r="AU122" s="911"/>
      <c r="AV122" s="912"/>
      <c r="AW122" s="912"/>
      <c r="AX122" s="912"/>
      <c r="AY122" s="913"/>
      <c r="AZ122" s="866" t="s">
        <v>408</v>
      </c>
      <c r="BA122" s="867"/>
      <c r="BB122" s="867"/>
      <c r="BC122" s="867"/>
      <c r="BD122" s="867"/>
      <c r="BE122" s="867"/>
      <c r="BF122" s="867"/>
      <c r="BG122" s="867"/>
      <c r="BH122" s="867"/>
      <c r="BI122" s="867"/>
      <c r="BJ122" s="867"/>
      <c r="BK122" s="867"/>
      <c r="BL122" s="867"/>
      <c r="BM122" s="867"/>
      <c r="BN122" s="867"/>
      <c r="BO122" s="867"/>
      <c r="BP122" s="868"/>
      <c r="BQ122" s="907">
        <v>16889427</v>
      </c>
      <c r="BR122" s="873"/>
      <c r="BS122" s="873"/>
      <c r="BT122" s="873"/>
      <c r="BU122" s="873"/>
      <c r="BV122" s="873">
        <v>16788539</v>
      </c>
      <c r="BW122" s="873"/>
      <c r="BX122" s="873"/>
      <c r="BY122" s="873"/>
      <c r="BZ122" s="873"/>
      <c r="CA122" s="873">
        <v>16184020</v>
      </c>
      <c r="CB122" s="873"/>
      <c r="CC122" s="873"/>
      <c r="CD122" s="873"/>
      <c r="CE122" s="873"/>
      <c r="CF122" s="874">
        <v>154.1</v>
      </c>
      <c r="CG122" s="875"/>
      <c r="CH122" s="875"/>
      <c r="CI122" s="875"/>
      <c r="CJ122" s="875"/>
      <c r="CK122" s="897"/>
      <c r="CL122" s="883"/>
      <c r="CM122" s="883"/>
      <c r="CN122" s="883"/>
      <c r="CO122" s="884"/>
      <c r="CP122" s="863" t="s">
        <v>409</v>
      </c>
      <c r="CQ122" s="864"/>
      <c r="CR122" s="864"/>
      <c r="CS122" s="864"/>
      <c r="CT122" s="864"/>
      <c r="CU122" s="864"/>
      <c r="CV122" s="864"/>
      <c r="CW122" s="864"/>
      <c r="CX122" s="864"/>
      <c r="CY122" s="864"/>
      <c r="CZ122" s="864"/>
      <c r="DA122" s="864"/>
      <c r="DB122" s="864"/>
      <c r="DC122" s="864"/>
      <c r="DD122" s="864"/>
      <c r="DE122" s="864"/>
      <c r="DF122" s="865"/>
      <c r="DG122" s="844" t="s">
        <v>329</v>
      </c>
      <c r="DH122" s="845"/>
      <c r="DI122" s="845"/>
      <c r="DJ122" s="845"/>
      <c r="DK122" s="845"/>
      <c r="DL122" s="845" t="s">
        <v>329</v>
      </c>
      <c r="DM122" s="845"/>
      <c r="DN122" s="845"/>
      <c r="DO122" s="845"/>
      <c r="DP122" s="845"/>
      <c r="DQ122" s="845" t="s">
        <v>329</v>
      </c>
      <c r="DR122" s="845"/>
      <c r="DS122" s="845"/>
      <c r="DT122" s="845"/>
      <c r="DU122" s="845"/>
      <c r="DV122" s="822" t="s">
        <v>329</v>
      </c>
      <c r="DW122" s="822"/>
      <c r="DX122" s="822"/>
      <c r="DY122" s="822"/>
      <c r="DZ122" s="823"/>
    </row>
    <row r="123" spans="1:130" s="226" customFormat="1" ht="26.25" customHeight="1" x14ac:dyDescent="0.15">
      <c r="A123" s="848"/>
      <c r="B123" s="849"/>
      <c r="C123" s="843" t="s">
        <v>394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329</v>
      </c>
      <c r="AB123" s="808"/>
      <c r="AC123" s="808"/>
      <c r="AD123" s="808"/>
      <c r="AE123" s="809"/>
      <c r="AF123" s="810" t="s">
        <v>329</v>
      </c>
      <c r="AG123" s="808"/>
      <c r="AH123" s="808"/>
      <c r="AI123" s="808"/>
      <c r="AJ123" s="809"/>
      <c r="AK123" s="810" t="s">
        <v>329</v>
      </c>
      <c r="AL123" s="808"/>
      <c r="AM123" s="808"/>
      <c r="AN123" s="808"/>
      <c r="AO123" s="809"/>
      <c r="AP123" s="852" t="s">
        <v>329</v>
      </c>
      <c r="AQ123" s="853"/>
      <c r="AR123" s="853"/>
      <c r="AS123" s="853"/>
      <c r="AT123" s="854"/>
      <c r="AU123" s="914"/>
      <c r="AV123" s="915"/>
      <c r="AW123" s="915"/>
      <c r="AX123" s="915"/>
      <c r="AY123" s="915"/>
      <c r="AZ123" s="247" t="s">
        <v>192</v>
      </c>
      <c r="BA123" s="247"/>
      <c r="BB123" s="247"/>
      <c r="BC123" s="247"/>
      <c r="BD123" s="247"/>
      <c r="BE123" s="247"/>
      <c r="BF123" s="247"/>
      <c r="BG123" s="247"/>
      <c r="BH123" s="247"/>
      <c r="BI123" s="247"/>
      <c r="BJ123" s="247"/>
      <c r="BK123" s="247"/>
      <c r="BL123" s="247"/>
      <c r="BM123" s="247"/>
      <c r="BN123" s="247"/>
      <c r="BO123" s="905" t="s">
        <v>410</v>
      </c>
      <c r="BP123" s="906"/>
      <c r="BQ123" s="860">
        <v>28980102</v>
      </c>
      <c r="BR123" s="861"/>
      <c r="BS123" s="861"/>
      <c r="BT123" s="861"/>
      <c r="BU123" s="861"/>
      <c r="BV123" s="861">
        <v>28880698</v>
      </c>
      <c r="BW123" s="861"/>
      <c r="BX123" s="861"/>
      <c r="BY123" s="861"/>
      <c r="BZ123" s="861"/>
      <c r="CA123" s="861">
        <v>28757087</v>
      </c>
      <c r="CB123" s="861"/>
      <c r="CC123" s="861"/>
      <c r="CD123" s="861"/>
      <c r="CE123" s="861"/>
      <c r="CF123" s="776"/>
      <c r="CG123" s="777"/>
      <c r="CH123" s="777"/>
      <c r="CI123" s="777"/>
      <c r="CJ123" s="862"/>
      <c r="CK123" s="897"/>
      <c r="CL123" s="883"/>
      <c r="CM123" s="883"/>
      <c r="CN123" s="883"/>
      <c r="CO123" s="884"/>
      <c r="CP123" s="863" t="s">
        <v>342</v>
      </c>
      <c r="CQ123" s="864"/>
      <c r="CR123" s="864"/>
      <c r="CS123" s="864"/>
      <c r="CT123" s="864"/>
      <c r="CU123" s="864"/>
      <c r="CV123" s="864"/>
      <c r="CW123" s="864"/>
      <c r="CX123" s="864"/>
      <c r="CY123" s="864"/>
      <c r="CZ123" s="864"/>
      <c r="DA123" s="864"/>
      <c r="DB123" s="864"/>
      <c r="DC123" s="864"/>
      <c r="DD123" s="864"/>
      <c r="DE123" s="864"/>
      <c r="DF123" s="865"/>
      <c r="DG123" s="807" t="s">
        <v>131</v>
      </c>
      <c r="DH123" s="808"/>
      <c r="DI123" s="808"/>
      <c r="DJ123" s="808"/>
      <c r="DK123" s="809"/>
      <c r="DL123" s="810" t="s">
        <v>131</v>
      </c>
      <c r="DM123" s="808"/>
      <c r="DN123" s="808"/>
      <c r="DO123" s="808"/>
      <c r="DP123" s="809"/>
      <c r="DQ123" s="810" t="s">
        <v>131</v>
      </c>
      <c r="DR123" s="808"/>
      <c r="DS123" s="808"/>
      <c r="DT123" s="808"/>
      <c r="DU123" s="809"/>
      <c r="DV123" s="852" t="s">
        <v>131</v>
      </c>
      <c r="DW123" s="853"/>
      <c r="DX123" s="853"/>
      <c r="DY123" s="853"/>
      <c r="DZ123" s="854"/>
    </row>
    <row r="124" spans="1:130" s="226" customFormat="1" ht="26.25" customHeight="1" thickBot="1" x14ac:dyDescent="0.2">
      <c r="A124" s="848"/>
      <c r="B124" s="849"/>
      <c r="C124" s="843" t="s">
        <v>397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329</v>
      </c>
      <c r="AB124" s="808"/>
      <c r="AC124" s="808"/>
      <c r="AD124" s="808"/>
      <c r="AE124" s="809"/>
      <c r="AF124" s="810" t="s">
        <v>131</v>
      </c>
      <c r="AG124" s="808"/>
      <c r="AH124" s="808"/>
      <c r="AI124" s="808"/>
      <c r="AJ124" s="809"/>
      <c r="AK124" s="810" t="s">
        <v>131</v>
      </c>
      <c r="AL124" s="808"/>
      <c r="AM124" s="808"/>
      <c r="AN124" s="808"/>
      <c r="AO124" s="809"/>
      <c r="AP124" s="852" t="s">
        <v>329</v>
      </c>
      <c r="AQ124" s="853"/>
      <c r="AR124" s="853"/>
      <c r="AS124" s="853"/>
      <c r="AT124" s="854"/>
      <c r="AU124" s="855" t="s">
        <v>411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329</v>
      </c>
      <c r="BR124" s="859"/>
      <c r="BS124" s="859"/>
      <c r="BT124" s="859"/>
      <c r="BU124" s="859"/>
      <c r="BV124" s="859" t="s">
        <v>131</v>
      </c>
      <c r="BW124" s="859"/>
      <c r="BX124" s="859"/>
      <c r="BY124" s="859"/>
      <c r="BZ124" s="859"/>
      <c r="CA124" s="859" t="s">
        <v>131</v>
      </c>
      <c r="CB124" s="859"/>
      <c r="CC124" s="859"/>
      <c r="CD124" s="859"/>
      <c r="CE124" s="859"/>
      <c r="CF124" s="754"/>
      <c r="CG124" s="755"/>
      <c r="CH124" s="755"/>
      <c r="CI124" s="755"/>
      <c r="CJ124" s="890"/>
      <c r="CK124" s="898"/>
      <c r="CL124" s="898"/>
      <c r="CM124" s="898"/>
      <c r="CN124" s="898"/>
      <c r="CO124" s="899"/>
      <c r="CP124" s="863" t="s">
        <v>412</v>
      </c>
      <c r="CQ124" s="864"/>
      <c r="CR124" s="864"/>
      <c r="CS124" s="864"/>
      <c r="CT124" s="864"/>
      <c r="CU124" s="864"/>
      <c r="CV124" s="864"/>
      <c r="CW124" s="864"/>
      <c r="CX124" s="864"/>
      <c r="CY124" s="864"/>
      <c r="CZ124" s="864"/>
      <c r="DA124" s="864"/>
      <c r="DB124" s="864"/>
      <c r="DC124" s="864"/>
      <c r="DD124" s="864"/>
      <c r="DE124" s="864"/>
      <c r="DF124" s="865"/>
      <c r="DG124" s="791" t="s">
        <v>413</v>
      </c>
      <c r="DH124" s="792"/>
      <c r="DI124" s="792"/>
      <c r="DJ124" s="792"/>
      <c r="DK124" s="793"/>
      <c r="DL124" s="794" t="s">
        <v>413</v>
      </c>
      <c r="DM124" s="792"/>
      <c r="DN124" s="792"/>
      <c r="DO124" s="792"/>
      <c r="DP124" s="793"/>
      <c r="DQ124" s="794" t="s">
        <v>413</v>
      </c>
      <c r="DR124" s="792"/>
      <c r="DS124" s="792"/>
      <c r="DT124" s="792"/>
      <c r="DU124" s="793"/>
      <c r="DV124" s="876" t="s">
        <v>413</v>
      </c>
      <c r="DW124" s="877"/>
      <c r="DX124" s="877"/>
      <c r="DY124" s="877"/>
      <c r="DZ124" s="878"/>
    </row>
    <row r="125" spans="1:130" s="226" customFormat="1" ht="26.25" customHeight="1" x14ac:dyDescent="0.15">
      <c r="A125" s="848"/>
      <c r="B125" s="849"/>
      <c r="C125" s="843" t="s">
        <v>399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413</v>
      </c>
      <c r="AB125" s="808"/>
      <c r="AC125" s="808"/>
      <c r="AD125" s="808"/>
      <c r="AE125" s="809"/>
      <c r="AF125" s="810" t="s">
        <v>413</v>
      </c>
      <c r="AG125" s="808"/>
      <c r="AH125" s="808"/>
      <c r="AI125" s="808"/>
      <c r="AJ125" s="809"/>
      <c r="AK125" s="810" t="s">
        <v>413</v>
      </c>
      <c r="AL125" s="808"/>
      <c r="AM125" s="808"/>
      <c r="AN125" s="808"/>
      <c r="AO125" s="809"/>
      <c r="AP125" s="852" t="s">
        <v>413</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414</v>
      </c>
      <c r="CL125" s="880"/>
      <c r="CM125" s="880"/>
      <c r="CN125" s="880"/>
      <c r="CO125" s="881"/>
      <c r="CP125" s="888" t="s">
        <v>415</v>
      </c>
      <c r="CQ125" s="836"/>
      <c r="CR125" s="836"/>
      <c r="CS125" s="836"/>
      <c r="CT125" s="836"/>
      <c r="CU125" s="836"/>
      <c r="CV125" s="836"/>
      <c r="CW125" s="836"/>
      <c r="CX125" s="836"/>
      <c r="CY125" s="836"/>
      <c r="CZ125" s="836"/>
      <c r="DA125" s="836"/>
      <c r="DB125" s="836"/>
      <c r="DC125" s="836"/>
      <c r="DD125" s="836"/>
      <c r="DE125" s="836"/>
      <c r="DF125" s="837"/>
      <c r="DG125" s="889" t="s">
        <v>413</v>
      </c>
      <c r="DH125" s="870"/>
      <c r="DI125" s="870"/>
      <c r="DJ125" s="870"/>
      <c r="DK125" s="870"/>
      <c r="DL125" s="870" t="s">
        <v>413</v>
      </c>
      <c r="DM125" s="870"/>
      <c r="DN125" s="870"/>
      <c r="DO125" s="870"/>
      <c r="DP125" s="870"/>
      <c r="DQ125" s="870" t="s">
        <v>413</v>
      </c>
      <c r="DR125" s="870"/>
      <c r="DS125" s="870"/>
      <c r="DT125" s="870"/>
      <c r="DU125" s="870"/>
      <c r="DV125" s="871" t="s">
        <v>413</v>
      </c>
      <c r="DW125" s="871"/>
      <c r="DX125" s="871"/>
      <c r="DY125" s="871"/>
      <c r="DZ125" s="872"/>
    </row>
    <row r="126" spans="1:130" s="226" customFormat="1" ht="26.25" customHeight="1" thickBot="1" x14ac:dyDescent="0.2">
      <c r="A126" s="848"/>
      <c r="B126" s="849"/>
      <c r="C126" s="843" t="s">
        <v>401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39106</v>
      </c>
      <c r="AB126" s="808"/>
      <c r="AC126" s="808"/>
      <c r="AD126" s="808"/>
      <c r="AE126" s="809"/>
      <c r="AF126" s="810">
        <v>32669</v>
      </c>
      <c r="AG126" s="808"/>
      <c r="AH126" s="808"/>
      <c r="AI126" s="808"/>
      <c r="AJ126" s="809"/>
      <c r="AK126" s="810">
        <v>22885</v>
      </c>
      <c r="AL126" s="808"/>
      <c r="AM126" s="808"/>
      <c r="AN126" s="808"/>
      <c r="AO126" s="809"/>
      <c r="AP126" s="852">
        <v>0.2</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416</v>
      </c>
      <c r="CQ126" s="780"/>
      <c r="CR126" s="780"/>
      <c r="CS126" s="780"/>
      <c r="CT126" s="780"/>
      <c r="CU126" s="780"/>
      <c r="CV126" s="780"/>
      <c r="CW126" s="780"/>
      <c r="CX126" s="780"/>
      <c r="CY126" s="780"/>
      <c r="CZ126" s="780"/>
      <c r="DA126" s="780"/>
      <c r="DB126" s="780"/>
      <c r="DC126" s="780"/>
      <c r="DD126" s="780"/>
      <c r="DE126" s="780"/>
      <c r="DF126" s="781"/>
      <c r="DG126" s="844" t="s">
        <v>413</v>
      </c>
      <c r="DH126" s="845"/>
      <c r="DI126" s="845"/>
      <c r="DJ126" s="845"/>
      <c r="DK126" s="845"/>
      <c r="DL126" s="845" t="s">
        <v>413</v>
      </c>
      <c r="DM126" s="845"/>
      <c r="DN126" s="845"/>
      <c r="DO126" s="845"/>
      <c r="DP126" s="845"/>
      <c r="DQ126" s="845" t="s">
        <v>413</v>
      </c>
      <c r="DR126" s="845"/>
      <c r="DS126" s="845"/>
      <c r="DT126" s="845"/>
      <c r="DU126" s="845"/>
      <c r="DV126" s="822" t="s">
        <v>413</v>
      </c>
      <c r="DW126" s="822"/>
      <c r="DX126" s="822"/>
      <c r="DY126" s="822"/>
      <c r="DZ126" s="823"/>
    </row>
    <row r="127" spans="1:130" s="226" customFormat="1" ht="26.25" customHeight="1" x14ac:dyDescent="0.15">
      <c r="A127" s="850"/>
      <c r="B127" s="851"/>
      <c r="C127" s="866" t="s">
        <v>417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3022</v>
      </c>
      <c r="AB127" s="808"/>
      <c r="AC127" s="808"/>
      <c r="AD127" s="808"/>
      <c r="AE127" s="809"/>
      <c r="AF127" s="810">
        <v>2000</v>
      </c>
      <c r="AG127" s="808"/>
      <c r="AH127" s="808"/>
      <c r="AI127" s="808"/>
      <c r="AJ127" s="809"/>
      <c r="AK127" s="810">
        <v>1241</v>
      </c>
      <c r="AL127" s="808"/>
      <c r="AM127" s="808"/>
      <c r="AN127" s="808"/>
      <c r="AO127" s="809"/>
      <c r="AP127" s="852">
        <v>0</v>
      </c>
      <c r="AQ127" s="853"/>
      <c r="AR127" s="853"/>
      <c r="AS127" s="853"/>
      <c r="AT127" s="854"/>
      <c r="AU127" s="228"/>
      <c r="AV127" s="228"/>
      <c r="AW127" s="228"/>
      <c r="AX127" s="869" t="s">
        <v>418</v>
      </c>
      <c r="AY127" s="840"/>
      <c r="AZ127" s="840"/>
      <c r="BA127" s="840"/>
      <c r="BB127" s="840"/>
      <c r="BC127" s="840"/>
      <c r="BD127" s="840"/>
      <c r="BE127" s="841"/>
      <c r="BF127" s="839" t="s">
        <v>419</v>
      </c>
      <c r="BG127" s="840"/>
      <c r="BH127" s="840"/>
      <c r="BI127" s="840"/>
      <c r="BJ127" s="840"/>
      <c r="BK127" s="840"/>
      <c r="BL127" s="841"/>
      <c r="BM127" s="839" t="s">
        <v>420</v>
      </c>
      <c r="BN127" s="840"/>
      <c r="BO127" s="840"/>
      <c r="BP127" s="840"/>
      <c r="BQ127" s="840"/>
      <c r="BR127" s="840"/>
      <c r="BS127" s="841"/>
      <c r="BT127" s="839" t="s">
        <v>421</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422</v>
      </c>
      <c r="CQ127" s="780"/>
      <c r="CR127" s="780"/>
      <c r="CS127" s="780"/>
      <c r="CT127" s="780"/>
      <c r="CU127" s="780"/>
      <c r="CV127" s="780"/>
      <c r="CW127" s="780"/>
      <c r="CX127" s="780"/>
      <c r="CY127" s="780"/>
      <c r="CZ127" s="780"/>
      <c r="DA127" s="780"/>
      <c r="DB127" s="780"/>
      <c r="DC127" s="780"/>
      <c r="DD127" s="780"/>
      <c r="DE127" s="780"/>
      <c r="DF127" s="781"/>
      <c r="DG127" s="844" t="s">
        <v>413</v>
      </c>
      <c r="DH127" s="845"/>
      <c r="DI127" s="845"/>
      <c r="DJ127" s="845"/>
      <c r="DK127" s="845"/>
      <c r="DL127" s="845" t="s">
        <v>413</v>
      </c>
      <c r="DM127" s="845"/>
      <c r="DN127" s="845"/>
      <c r="DO127" s="845"/>
      <c r="DP127" s="845"/>
      <c r="DQ127" s="845" t="s">
        <v>413</v>
      </c>
      <c r="DR127" s="845"/>
      <c r="DS127" s="845"/>
      <c r="DT127" s="845"/>
      <c r="DU127" s="845"/>
      <c r="DV127" s="822" t="s">
        <v>131</v>
      </c>
      <c r="DW127" s="822"/>
      <c r="DX127" s="822"/>
      <c r="DY127" s="822"/>
      <c r="DZ127" s="823"/>
    </row>
    <row r="128" spans="1:130" s="226" customFormat="1" ht="26.25" customHeight="1" thickBot="1" x14ac:dyDescent="0.2">
      <c r="A128" s="824" t="s">
        <v>423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424</v>
      </c>
      <c r="X128" s="826"/>
      <c r="Y128" s="826"/>
      <c r="Z128" s="827"/>
      <c r="AA128" s="828">
        <v>44796</v>
      </c>
      <c r="AB128" s="829"/>
      <c r="AC128" s="829"/>
      <c r="AD128" s="829"/>
      <c r="AE128" s="830"/>
      <c r="AF128" s="831">
        <v>42876</v>
      </c>
      <c r="AG128" s="829"/>
      <c r="AH128" s="829"/>
      <c r="AI128" s="829"/>
      <c r="AJ128" s="830"/>
      <c r="AK128" s="831">
        <v>52026</v>
      </c>
      <c r="AL128" s="829"/>
      <c r="AM128" s="829"/>
      <c r="AN128" s="829"/>
      <c r="AO128" s="830"/>
      <c r="AP128" s="832"/>
      <c r="AQ128" s="833"/>
      <c r="AR128" s="833"/>
      <c r="AS128" s="833"/>
      <c r="AT128" s="834"/>
      <c r="AU128" s="228"/>
      <c r="AV128" s="228"/>
      <c r="AW128" s="228"/>
      <c r="AX128" s="835" t="s">
        <v>425</v>
      </c>
      <c r="AY128" s="836"/>
      <c r="AZ128" s="836"/>
      <c r="BA128" s="836"/>
      <c r="BB128" s="836"/>
      <c r="BC128" s="836"/>
      <c r="BD128" s="836"/>
      <c r="BE128" s="837"/>
      <c r="BF128" s="814" t="s">
        <v>131</v>
      </c>
      <c r="BG128" s="815"/>
      <c r="BH128" s="815"/>
      <c r="BI128" s="815"/>
      <c r="BJ128" s="815"/>
      <c r="BK128" s="815"/>
      <c r="BL128" s="838"/>
      <c r="BM128" s="814">
        <v>13.03</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426</v>
      </c>
      <c r="CQ128" s="758"/>
      <c r="CR128" s="758"/>
      <c r="CS128" s="758"/>
      <c r="CT128" s="758"/>
      <c r="CU128" s="758"/>
      <c r="CV128" s="758"/>
      <c r="CW128" s="758"/>
      <c r="CX128" s="758"/>
      <c r="CY128" s="758"/>
      <c r="CZ128" s="758"/>
      <c r="DA128" s="758"/>
      <c r="DB128" s="758"/>
      <c r="DC128" s="758"/>
      <c r="DD128" s="758"/>
      <c r="DE128" s="758"/>
      <c r="DF128" s="759"/>
      <c r="DG128" s="818" t="s">
        <v>413</v>
      </c>
      <c r="DH128" s="819"/>
      <c r="DI128" s="819"/>
      <c r="DJ128" s="819"/>
      <c r="DK128" s="819"/>
      <c r="DL128" s="819" t="s">
        <v>131</v>
      </c>
      <c r="DM128" s="819"/>
      <c r="DN128" s="819"/>
      <c r="DO128" s="819"/>
      <c r="DP128" s="819"/>
      <c r="DQ128" s="819" t="s">
        <v>131</v>
      </c>
      <c r="DR128" s="819"/>
      <c r="DS128" s="819"/>
      <c r="DT128" s="819"/>
      <c r="DU128" s="819"/>
      <c r="DV128" s="820" t="s">
        <v>131</v>
      </c>
      <c r="DW128" s="820"/>
      <c r="DX128" s="820"/>
      <c r="DY128" s="820"/>
      <c r="DZ128" s="821"/>
    </row>
    <row r="129" spans="1:131" s="226"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427</v>
      </c>
      <c r="X129" s="805"/>
      <c r="Y129" s="805"/>
      <c r="Z129" s="806"/>
      <c r="AA129" s="807">
        <v>12116846</v>
      </c>
      <c r="AB129" s="808"/>
      <c r="AC129" s="808"/>
      <c r="AD129" s="808"/>
      <c r="AE129" s="809"/>
      <c r="AF129" s="810">
        <v>11853353</v>
      </c>
      <c r="AG129" s="808"/>
      <c r="AH129" s="808"/>
      <c r="AI129" s="808"/>
      <c r="AJ129" s="809"/>
      <c r="AK129" s="810">
        <v>12232999</v>
      </c>
      <c r="AL129" s="808"/>
      <c r="AM129" s="808"/>
      <c r="AN129" s="808"/>
      <c r="AO129" s="809"/>
      <c r="AP129" s="811"/>
      <c r="AQ129" s="812"/>
      <c r="AR129" s="812"/>
      <c r="AS129" s="812"/>
      <c r="AT129" s="813"/>
      <c r="AU129" s="229"/>
      <c r="AV129" s="229"/>
      <c r="AW129" s="229"/>
      <c r="AX129" s="779" t="s">
        <v>428</v>
      </c>
      <c r="AY129" s="780"/>
      <c r="AZ129" s="780"/>
      <c r="BA129" s="780"/>
      <c r="BB129" s="780"/>
      <c r="BC129" s="780"/>
      <c r="BD129" s="780"/>
      <c r="BE129" s="781"/>
      <c r="BF129" s="798" t="s">
        <v>413</v>
      </c>
      <c r="BG129" s="799"/>
      <c r="BH129" s="799"/>
      <c r="BI129" s="799"/>
      <c r="BJ129" s="799"/>
      <c r="BK129" s="799"/>
      <c r="BL129" s="800"/>
      <c r="BM129" s="798">
        <v>18.03</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429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430</v>
      </c>
      <c r="X130" s="805"/>
      <c r="Y130" s="805"/>
      <c r="Z130" s="806"/>
      <c r="AA130" s="807">
        <v>1988044</v>
      </c>
      <c r="AB130" s="808"/>
      <c r="AC130" s="808"/>
      <c r="AD130" s="808"/>
      <c r="AE130" s="809"/>
      <c r="AF130" s="810">
        <v>1759528</v>
      </c>
      <c r="AG130" s="808"/>
      <c r="AH130" s="808"/>
      <c r="AI130" s="808"/>
      <c r="AJ130" s="809"/>
      <c r="AK130" s="810">
        <v>1728232</v>
      </c>
      <c r="AL130" s="808"/>
      <c r="AM130" s="808"/>
      <c r="AN130" s="808"/>
      <c r="AO130" s="809"/>
      <c r="AP130" s="811"/>
      <c r="AQ130" s="812"/>
      <c r="AR130" s="812"/>
      <c r="AS130" s="812"/>
      <c r="AT130" s="813"/>
      <c r="AU130" s="229"/>
      <c r="AV130" s="229"/>
      <c r="AW130" s="229"/>
      <c r="AX130" s="779" t="s">
        <v>431</v>
      </c>
      <c r="AY130" s="780"/>
      <c r="AZ130" s="780"/>
      <c r="BA130" s="780"/>
      <c r="BB130" s="780"/>
      <c r="BC130" s="780"/>
      <c r="BD130" s="780"/>
      <c r="BE130" s="781"/>
      <c r="BF130" s="782">
        <v>7.8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432</v>
      </c>
      <c r="X131" s="789"/>
      <c r="Y131" s="789"/>
      <c r="Z131" s="790"/>
      <c r="AA131" s="791">
        <v>10128802</v>
      </c>
      <c r="AB131" s="792"/>
      <c r="AC131" s="792"/>
      <c r="AD131" s="792"/>
      <c r="AE131" s="793"/>
      <c r="AF131" s="794">
        <v>10093825</v>
      </c>
      <c r="AG131" s="792"/>
      <c r="AH131" s="792"/>
      <c r="AI131" s="792"/>
      <c r="AJ131" s="793"/>
      <c r="AK131" s="794">
        <v>10504767</v>
      </c>
      <c r="AL131" s="792"/>
      <c r="AM131" s="792"/>
      <c r="AN131" s="792"/>
      <c r="AO131" s="793"/>
      <c r="AP131" s="795"/>
      <c r="AQ131" s="796"/>
      <c r="AR131" s="796"/>
      <c r="AS131" s="796"/>
      <c r="AT131" s="797"/>
      <c r="AU131" s="229"/>
      <c r="AV131" s="229"/>
      <c r="AW131" s="229"/>
      <c r="AX131" s="757" t="s">
        <v>433</v>
      </c>
      <c r="AY131" s="758"/>
      <c r="AZ131" s="758"/>
      <c r="BA131" s="758"/>
      <c r="BB131" s="758"/>
      <c r="BC131" s="758"/>
      <c r="BD131" s="758"/>
      <c r="BE131" s="759"/>
      <c r="BF131" s="760" t="s">
        <v>413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434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435</v>
      </c>
      <c r="W132" s="770"/>
      <c r="X132" s="770"/>
      <c r="Y132" s="770"/>
      <c r="Z132" s="771"/>
      <c r="AA132" s="772">
        <v>8.8772097629999998</v>
      </c>
      <c r="AB132" s="773"/>
      <c r="AC132" s="773"/>
      <c r="AD132" s="773"/>
      <c r="AE132" s="774"/>
      <c r="AF132" s="775">
        <v>7.1716916040000003</v>
      </c>
      <c r="AG132" s="773"/>
      <c r="AH132" s="773"/>
      <c r="AI132" s="773"/>
      <c r="AJ132" s="774"/>
      <c r="AK132" s="775">
        <v>7.3692829169999996</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436</v>
      </c>
      <c r="W133" s="749"/>
      <c r="X133" s="749"/>
      <c r="Y133" s="749"/>
      <c r="Z133" s="750"/>
      <c r="AA133" s="751">
        <v>8.3000000000000007</v>
      </c>
      <c r="AB133" s="752"/>
      <c r="AC133" s="752"/>
      <c r="AD133" s="752"/>
      <c r="AE133" s="753"/>
      <c r="AF133" s="751">
        <v>8</v>
      </c>
      <c r="AG133" s="752"/>
      <c r="AH133" s="752"/>
      <c r="AI133" s="752"/>
      <c r="AJ133" s="753"/>
      <c r="AK133" s="751">
        <v>7.8</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IYIiUz1Lq9zaknPPWdTZuRG1frbyXUULJhkQbjYBeF4oCkUVvuWaE6U5PXBsjkdbalq8hsqNEdBH4eBE+qw8w==" saltValue="Xs0q3g8JBl5eMECHrANE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X+ogQBaP1488zg/5RKPFeHdH79u8kPMN0MjSAdn+ZBTrsRadPMAdnYA9E3UDHR8t4dRrrg/pVmtVIkEd15+IuA==" saltValue="baTAucpe876qg8PsM+HJ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O1Zkkn/KRByu2AZJoJonAn6mQfGx+wVlTfhu20Tit25dqOYVYzsYE/kWfOqG0e17qXqyxGEWWh91fjTRHxVcw==" saltValue="dFT0TUXMsXIxymcnyAbAt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440</v>
      </c>
      <c r="AP7" s="268"/>
      <c r="AQ7" s="269" t="s">
        <v>441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442</v>
      </c>
      <c r="AQ8" s="275" t="s">
        <v>443</v>
      </c>
      <c r="AR8" s="276" t="s">
        <v>444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445</v>
      </c>
      <c r="AL9" s="1159"/>
      <c r="AM9" s="1159"/>
      <c r="AN9" s="1160"/>
      <c r="AO9" s="277">
        <v>3357552</v>
      </c>
      <c r="AP9" s="277">
        <v>93582</v>
      </c>
      <c r="AQ9" s="278">
        <v>104625</v>
      </c>
      <c r="AR9" s="279">
        <v>-10.6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446</v>
      </c>
      <c r="AL10" s="1159"/>
      <c r="AM10" s="1159"/>
      <c r="AN10" s="1160"/>
      <c r="AO10" s="280">
        <v>475650</v>
      </c>
      <c r="AP10" s="280">
        <v>13257</v>
      </c>
      <c r="AQ10" s="281">
        <v>9752</v>
      </c>
      <c r="AR10" s="282">
        <v>35.9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447</v>
      </c>
      <c r="AL11" s="1159"/>
      <c r="AM11" s="1159"/>
      <c r="AN11" s="1160"/>
      <c r="AO11" s="280" t="s">
        <v>448</v>
      </c>
      <c r="AP11" s="280" t="s">
        <v>448</v>
      </c>
      <c r="AQ11" s="281">
        <v>1608</v>
      </c>
      <c r="AR11" s="282" t="s">
        <v>448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449</v>
      </c>
      <c r="AL12" s="1159"/>
      <c r="AM12" s="1159"/>
      <c r="AN12" s="1160"/>
      <c r="AO12" s="280" t="s">
        <v>448</v>
      </c>
      <c r="AP12" s="280" t="s">
        <v>448</v>
      </c>
      <c r="AQ12" s="281">
        <v>4</v>
      </c>
      <c r="AR12" s="282" t="s">
        <v>448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450</v>
      </c>
      <c r="AL13" s="1159"/>
      <c r="AM13" s="1159"/>
      <c r="AN13" s="1160"/>
      <c r="AO13" s="280">
        <v>212694</v>
      </c>
      <c r="AP13" s="280">
        <v>5928</v>
      </c>
      <c r="AQ13" s="281">
        <v>4175</v>
      </c>
      <c r="AR13" s="282">
        <v>42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451</v>
      </c>
      <c r="AL14" s="1159"/>
      <c r="AM14" s="1159"/>
      <c r="AN14" s="1160"/>
      <c r="AO14" s="280">
        <v>43862</v>
      </c>
      <c r="AP14" s="280">
        <v>1223</v>
      </c>
      <c r="AQ14" s="281">
        <v>2340</v>
      </c>
      <c r="AR14" s="282">
        <v>-47.7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452</v>
      </c>
      <c r="AL15" s="1162"/>
      <c r="AM15" s="1162"/>
      <c r="AN15" s="1163"/>
      <c r="AO15" s="280">
        <v>-296051</v>
      </c>
      <c r="AP15" s="280">
        <v>-8252</v>
      </c>
      <c r="AQ15" s="281">
        <v>-8060</v>
      </c>
      <c r="AR15" s="282">
        <v>2.4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192</v>
      </c>
      <c r="AL16" s="1162"/>
      <c r="AM16" s="1162"/>
      <c r="AN16" s="1163"/>
      <c r="AO16" s="280">
        <v>3793707</v>
      </c>
      <c r="AP16" s="280">
        <v>105739</v>
      </c>
      <c r="AQ16" s="281">
        <v>114444</v>
      </c>
      <c r="AR16" s="282">
        <v>-7.6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454</v>
      </c>
      <c r="AP20" s="289" t="s">
        <v>455</v>
      </c>
      <c r="AQ20" s="290" t="s">
        <v>456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457</v>
      </c>
      <c r="AL21" s="1165"/>
      <c r="AM21" s="1165"/>
      <c r="AN21" s="1166"/>
      <c r="AO21" s="293">
        <v>9.09</v>
      </c>
      <c r="AP21" s="294">
        <v>10.6</v>
      </c>
      <c r="AQ21" s="295">
        <v>-1.51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458</v>
      </c>
      <c r="AL22" s="1165"/>
      <c r="AM22" s="1165"/>
      <c r="AN22" s="1166"/>
      <c r="AO22" s="298">
        <v>99.2</v>
      </c>
      <c r="AP22" s="299">
        <v>97.5</v>
      </c>
      <c r="AQ22" s="300">
        <v>1.7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459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460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440</v>
      </c>
      <c r="AP30" s="268"/>
      <c r="AQ30" s="269" t="s">
        <v>441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442</v>
      </c>
      <c r="AQ31" s="275" t="s">
        <v>443</v>
      </c>
      <c r="AR31" s="276" t="s">
        <v>444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462</v>
      </c>
      <c r="AL32" s="1149"/>
      <c r="AM32" s="1149"/>
      <c r="AN32" s="1150"/>
      <c r="AO32" s="308">
        <v>2437284</v>
      </c>
      <c r="AP32" s="308">
        <v>67933</v>
      </c>
      <c r="AQ32" s="309">
        <v>72468</v>
      </c>
      <c r="AR32" s="310">
        <v>-6.3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463</v>
      </c>
      <c r="AL33" s="1149"/>
      <c r="AM33" s="1149"/>
      <c r="AN33" s="1150"/>
      <c r="AO33" s="308" t="s">
        <v>448</v>
      </c>
      <c r="AP33" s="308" t="s">
        <v>448</v>
      </c>
      <c r="AQ33" s="309" t="s">
        <v>448</v>
      </c>
      <c r="AR33" s="310" t="s">
        <v>448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464</v>
      </c>
      <c r="AL34" s="1149"/>
      <c r="AM34" s="1149"/>
      <c r="AN34" s="1150"/>
      <c r="AO34" s="308" t="s">
        <v>448</v>
      </c>
      <c r="AP34" s="308" t="s">
        <v>448</v>
      </c>
      <c r="AQ34" s="309">
        <v>1</v>
      </c>
      <c r="AR34" s="310" t="s">
        <v>448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465</v>
      </c>
      <c r="AL35" s="1149"/>
      <c r="AM35" s="1149"/>
      <c r="AN35" s="1150"/>
      <c r="AO35" s="308">
        <v>79012</v>
      </c>
      <c r="AP35" s="308">
        <v>2202</v>
      </c>
      <c r="AQ35" s="309">
        <v>17710</v>
      </c>
      <c r="AR35" s="310">
        <v>-87.6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466</v>
      </c>
      <c r="AL36" s="1149"/>
      <c r="AM36" s="1149"/>
      <c r="AN36" s="1150"/>
      <c r="AO36" s="308">
        <v>13962</v>
      </c>
      <c r="AP36" s="308">
        <v>389</v>
      </c>
      <c r="AQ36" s="309">
        <v>2475</v>
      </c>
      <c r="AR36" s="310">
        <v>-84.3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467</v>
      </c>
      <c r="AL37" s="1149"/>
      <c r="AM37" s="1149"/>
      <c r="AN37" s="1150"/>
      <c r="AO37" s="308">
        <v>24126</v>
      </c>
      <c r="AP37" s="308">
        <v>672</v>
      </c>
      <c r="AQ37" s="309">
        <v>637</v>
      </c>
      <c r="AR37" s="310">
        <v>5.5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468</v>
      </c>
      <c r="AL38" s="1152"/>
      <c r="AM38" s="1152"/>
      <c r="AN38" s="1153"/>
      <c r="AO38" s="311" t="s">
        <v>448</v>
      </c>
      <c r="AP38" s="311" t="s">
        <v>448</v>
      </c>
      <c r="AQ38" s="312">
        <v>2</v>
      </c>
      <c r="AR38" s="300" t="s">
        <v>448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469</v>
      </c>
      <c r="AL39" s="1152"/>
      <c r="AM39" s="1152"/>
      <c r="AN39" s="1153"/>
      <c r="AO39" s="308">
        <v>-52026</v>
      </c>
      <c r="AP39" s="308">
        <v>-1450</v>
      </c>
      <c r="AQ39" s="309">
        <v>-3769</v>
      </c>
      <c r="AR39" s="310">
        <v>-61.5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470</v>
      </c>
      <c r="AL40" s="1149"/>
      <c r="AM40" s="1149"/>
      <c r="AN40" s="1150"/>
      <c r="AO40" s="308">
        <v>-1728232</v>
      </c>
      <c r="AP40" s="308">
        <v>-48170</v>
      </c>
      <c r="AQ40" s="309">
        <v>-62733</v>
      </c>
      <c r="AR40" s="310">
        <v>-23.2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269</v>
      </c>
      <c r="AL41" s="1155"/>
      <c r="AM41" s="1155"/>
      <c r="AN41" s="1156"/>
      <c r="AO41" s="308">
        <v>774126</v>
      </c>
      <c r="AP41" s="308">
        <v>21577</v>
      </c>
      <c r="AQ41" s="309">
        <v>26792</v>
      </c>
      <c r="AR41" s="310">
        <v>-19.5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440</v>
      </c>
      <c r="AN49" s="1143" t="s">
        <v>474</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475</v>
      </c>
      <c r="AO50" s="325" t="s">
        <v>476</v>
      </c>
      <c r="AP50" s="326" t="s">
        <v>477</v>
      </c>
      <c r="AQ50" s="327" t="s">
        <v>478</v>
      </c>
      <c r="AR50" s="328" t="s">
        <v>479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480</v>
      </c>
      <c r="AL51" s="321"/>
      <c r="AM51" s="329">
        <v>2374805</v>
      </c>
      <c r="AN51" s="330">
        <v>61992</v>
      </c>
      <c r="AO51" s="331">
        <v>44.1</v>
      </c>
      <c r="AP51" s="332">
        <v>85042</v>
      </c>
      <c r="AQ51" s="333">
        <v>7.8</v>
      </c>
      <c r="AR51" s="334">
        <v>36.299999999999997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481</v>
      </c>
      <c r="AM52" s="337">
        <v>1764215</v>
      </c>
      <c r="AN52" s="338">
        <v>46053</v>
      </c>
      <c r="AO52" s="339">
        <v>40.9</v>
      </c>
      <c r="AP52" s="340">
        <v>50806</v>
      </c>
      <c r="AQ52" s="341">
        <v>10.1</v>
      </c>
      <c r="AR52" s="342">
        <v>30.8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482</v>
      </c>
      <c r="AL53" s="321"/>
      <c r="AM53" s="329">
        <v>1803920</v>
      </c>
      <c r="AN53" s="330">
        <v>47772</v>
      </c>
      <c r="AO53" s="331">
        <v>-22.9</v>
      </c>
      <c r="AP53" s="332">
        <v>83774</v>
      </c>
      <c r="AQ53" s="333">
        <v>-1.5</v>
      </c>
      <c r="AR53" s="334">
        <v>-21.4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481</v>
      </c>
      <c r="AM54" s="337">
        <v>1237601</v>
      </c>
      <c r="AN54" s="338">
        <v>32775</v>
      </c>
      <c r="AO54" s="339">
        <v>-28.8</v>
      </c>
      <c r="AP54" s="340">
        <v>52179</v>
      </c>
      <c r="AQ54" s="341">
        <v>2.7</v>
      </c>
      <c r="AR54" s="342">
        <v>-31.5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483</v>
      </c>
      <c r="AL55" s="321"/>
      <c r="AM55" s="329">
        <v>5153477</v>
      </c>
      <c r="AN55" s="330">
        <v>138818</v>
      </c>
      <c r="AO55" s="331">
        <v>190.6</v>
      </c>
      <c r="AP55" s="332">
        <v>132981</v>
      </c>
      <c r="AQ55" s="333">
        <v>58.7</v>
      </c>
      <c r="AR55" s="334">
        <v>131.9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481</v>
      </c>
      <c r="AM56" s="337">
        <v>2985853</v>
      </c>
      <c r="AN56" s="338">
        <v>80429</v>
      </c>
      <c r="AO56" s="339">
        <v>145.4</v>
      </c>
      <c r="AP56" s="340">
        <v>56973</v>
      </c>
      <c r="AQ56" s="341">
        <v>9.1999999999999993</v>
      </c>
      <c r="AR56" s="342">
        <v>136.19999999999999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484</v>
      </c>
      <c r="AL57" s="321"/>
      <c r="AM57" s="329">
        <v>3450436</v>
      </c>
      <c r="AN57" s="330">
        <v>94323</v>
      </c>
      <c r="AO57" s="331">
        <v>-32.1</v>
      </c>
      <c r="AP57" s="332">
        <v>128523</v>
      </c>
      <c r="AQ57" s="333">
        <v>-3.4</v>
      </c>
      <c r="AR57" s="334">
        <v>-28.7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481</v>
      </c>
      <c r="AM58" s="337">
        <v>2435999</v>
      </c>
      <c r="AN58" s="338">
        <v>66592</v>
      </c>
      <c r="AO58" s="339">
        <v>-17.2</v>
      </c>
      <c r="AP58" s="340">
        <v>56792</v>
      </c>
      <c r="AQ58" s="341">
        <v>-0.3</v>
      </c>
      <c r="AR58" s="342">
        <v>-16.899999999999999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485</v>
      </c>
      <c r="AL59" s="321"/>
      <c r="AM59" s="329">
        <v>2530432</v>
      </c>
      <c r="AN59" s="330">
        <v>70529</v>
      </c>
      <c r="AO59" s="331">
        <v>-25.2</v>
      </c>
      <c r="AP59" s="332">
        <v>96469</v>
      </c>
      <c r="AQ59" s="333">
        <v>-24.9</v>
      </c>
      <c r="AR59" s="334">
        <v>-0.3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481</v>
      </c>
      <c r="AM60" s="337">
        <v>1683166</v>
      </c>
      <c r="AN60" s="338">
        <v>46914</v>
      </c>
      <c r="AO60" s="339">
        <v>-29.6</v>
      </c>
      <c r="AP60" s="340">
        <v>49775</v>
      </c>
      <c r="AQ60" s="341">
        <v>-12.4</v>
      </c>
      <c r="AR60" s="342">
        <v>-17.2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486</v>
      </c>
      <c r="AL61" s="343"/>
      <c r="AM61" s="344">
        <v>3062614</v>
      </c>
      <c r="AN61" s="345">
        <v>82687</v>
      </c>
      <c r="AO61" s="346">
        <v>30.9</v>
      </c>
      <c r="AP61" s="347">
        <v>105358</v>
      </c>
      <c r="AQ61" s="348">
        <v>7.3</v>
      </c>
      <c r="AR61" s="334">
        <v>23.6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481</v>
      </c>
      <c r="AM62" s="337">
        <v>2021367</v>
      </c>
      <c r="AN62" s="338">
        <v>54553</v>
      </c>
      <c r="AO62" s="339">
        <v>22.1</v>
      </c>
      <c r="AP62" s="340">
        <v>53305</v>
      </c>
      <c r="AQ62" s="341">
        <v>1.9</v>
      </c>
      <c r="AR62" s="342">
        <v>20.2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5iv7C9pZqjI59BCkF9c7zu7WFN6QEuQa6YLUMvI9YH7Zjc8hvfg8YoERuN40weGqJVCfD+jusIC94QeR1sB55A==" saltValue="eu5vITr0vQG/TIiJgpYLG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488</v>
      </c>
    </row>
    <row r="120" spans="125:125" ht="13.5" hidden="1" customHeight="1" x14ac:dyDescent="0.15"/>
    <row r="121" spans="125:125" ht="13.5" hidden="1" customHeight="1" x14ac:dyDescent="0.15">
      <c r="DU121" s="255"/>
    </row>
  </sheetData>
  <sheetProtection algorithmName="SHA-512" hashValue="vB+EpDsnnU7x0X4I4TApEIYeFJRzSErdmfrKsRxoPC50yVNu2mWEWI0Lj7hPKOEVQvzPZoQAcOZ8pfFRZa0c4A==" saltValue="Gp7Nq5ydakDcK1JBY8ky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489</v>
      </c>
    </row>
  </sheetData>
  <sheetProtection algorithmName="SHA-512" hashValue="d9k4/R2TQuQHa0NDbr5zpX/ahLz7g1u3zzUPl/2irRgGeHs6UwXDCnlIe0gs78sMfKDNRFqd38LdPzwGfp0G3w==" saltValue="zXNPB0Cr1PakIoPz2waJ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490</v>
      </c>
      <c r="G46" s="8" t="s">
        <v>491</v>
      </c>
      <c r="H46" s="8" t="s">
        <v>492</v>
      </c>
      <c r="I46" s="8" t="s">
        <v>493</v>
      </c>
      <c r="J46" s="9" t="s">
        <v>494</v>
      </c>
    </row>
    <row r="47" spans="2:10" ht="57.75" customHeight="1" x14ac:dyDescent="0.15">
      <c r="B47" s="10"/>
      <c r="C47" s="1167" t="s">
        <v>3</v>
      </c>
      <c r="D47" s="1167"/>
      <c r="E47" s="1168"/>
      <c r="F47" s="11">
        <v>35.19</v>
      </c>
      <c r="G47" s="12">
        <v>29.03</v>
      </c>
      <c r="H47" s="12">
        <v>26.44</v>
      </c>
      <c r="I47" s="12">
        <v>25.36</v>
      </c>
      <c r="J47" s="13">
        <v>25.49</v>
      </c>
    </row>
    <row r="48" spans="2:10" ht="57.75" customHeight="1" x14ac:dyDescent="0.15">
      <c r="B48" s="14"/>
      <c r="C48" s="1169" t="s">
        <v>4</v>
      </c>
      <c r="D48" s="1169"/>
      <c r="E48" s="1170"/>
      <c r="F48" s="15">
        <v>4.28</v>
      </c>
      <c r="G48" s="16">
        <v>4.21</v>
      </c>
      <c r="H48" s="16">
        <v>3.65</v>
      </c>
      <c r="I48" s="16">
        <v>4.3499999999999996</v>
      </c>
      <c r="J48" s="17">
        <v>7.3</v>
      </c>
    </row>
    <row r="49" spans="2:10" ht="57.75" customHeight="1" thickBot="1" x14ac:dyDescent="0.2">
      <c r="B49" s="18"/>
      <c r="C49" s="1171" t="s">
        <v>5</v>
      </c>
      <c r="D49" s="1171"/>
      <c r="E49" s="1172"/>
      <c r="F49" s="19" t="s">
        <v>495</v>
      </c>
      <c r="G49" s="20" t="s">
        <v>496</v>
      </c>
      <c r="H49" s="20" t="s">
        <v>497</v>
      </c>
      <c r="I49" s="20" t="s">
        <v>498</v>
      </c>
      <c r="J49" s="21">
        <v>4</v>
      </c>
    </row>
    <row r="50" spans="2:10" x14ac:dyDescent="0.15"/>
  </sheetData>
  <sheetProtection algorithmName="SHA-512" hashValue="/h/Fmgxcnq3e7mfcxmwPA6dKf2TdXmT8Ys4kWii9Dvtpo8iCBCqF1CyQgmjZzArh87wu1U2aYAp28MjwbMluzg==" saltValue="xsDmqP5k6ETRFG7uyXoj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2023-03-10T01:07:44Z</cp:lastPrinted>
  <dcterms:created xsi:type="dcterms:W3CDTF">2023-02-20T06:50:55Z</dcterms:created>
  <dcterms:modified xsi:type="dcterms:W3CDTF">2023-10-10T07:15:51Z</dcterms:modified>
  <cp:category/>
</cp:coreProperties>
</file>