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2\F_統計情報担当\統計書（Ｒ３版）\Homepage掲載用データ\エクセルデータ\"/>
    </mc:Choice>
  </mc:AlternateContent>
  <bookViews>
    <workbookView xWindow="0" yWindow="0" windowWidth="20490" windowHeight="7770" tabRatio="929"/>
  </bookViews>
  <sheets>
    <sheet name="19保健衛生・環境" sheetId="90" r:id="rId1"/>
    <sheet name="○175" sheetId="61" r:id="rId2"/>
    <sheet name="○176(１)" sheetId="62" r:id="rId3"/>
    <sheet name="○176(2)-a" sheetId="63" r:id="rId4"/>
    <sheet name="○176(2)-b" sheetId="91" r:id="rId5"/>
    <sheet name="○176(3)" sheetId="92" r:id="rId6"/>
    <sheet name="○177" sheetId="93" r:id="rId7"/>
    <sheet name="○178" sheetId="67" r:id="rId8"/>
    <sheet name="○179-a" sheetId="68" r:id="rId9"/>
    <sheet name="○179-ｂ" sheetId="94" r:id="rId10"/>
    <sheet name="○179-c" sheetId="95" r:id="rId11"/>
    <sheet name="○180-a" sheetId="96" r:id="rId12"/>
    <sheet name="○180-b" sheetId="97" r:id="rId13"/>
    <sheet name="○181" sheetId="73" r:id="rId14"/>
    <sheet name="○182" sheetId="74" r:id="rId15"/>
    <sheet name="○183" sheetId="98" r:id="rId16"/>
    <sheet name="○184" sheetId="99" r:id="rId17"/>
    <sheet name="○185(1)" sheetId="100" r:id="rId18"/>
    <sheet name="○185(2)" sheetId="78" r:id="rId19"/>
    <sheet name="○186" sheetId="79" r:id="rId20"/>
    <sheet name="○187" sheetId="101" r:id="rId21"/>
    <sheet name="○188" sheetId="83" r:id="rId22"/>
    <sheet name="○189" sheetId="84" r:id="rId23"/>
    <sheet name="○190" sheetId="102" r:id="rId24"/>
    <sheet name="○191" sheetId="103" r:id="rId25"/>
    <sheet name="○192(1)" sheetId="85" r:id="rId26"/>
    <sheet name="○192(2)" sheetId="104" r:id="rId27"/>
    <sheet name="○192(3)" sheetId="105" r:id="rId28"/>
    <sheet name="○192(4)" sheetId="106" r:id="rId29"/>
    <sheet name="○192(5)" sheetId="107" r:id="rId30"/>
    <sheet name="○192(6)" sheetId="86" r:id="rId31"/>
    <sheet name="○193" sheetId="87" r:id="rId32"/>
    <sheet name="○194" sheetId="88" r:id="rId33"/>
    <sheet name="○195 " sheetId="89" r:id="rId34"/>
  </sheets>
  <definedNames>
    <definedName name="_xlnm.Print_Area" localSheetId="1">○175!$B$2:$L$35</definedName>
    <definedName name="_xlnm.Print_Area" localSheetId="2">'○176(１)'!$B$2:$I$34</definedName>
    <definedName name="_xlnm.Print_Area" localSheetId="3">'○176(2)-a'!$B$2:$I$10</definedName>
    <definedName name="_xlnm.Print_Area" localSheetId="4">'○176(2)-b'!$B$2:$H$12</definedName>
    <definedName name="_xlnm.Print_Area" localSheetId="5">'○176(3)'!$B$2:$I$8</definedName>
    <definedName name="_xlnm.Print_Area" localSheetId="6">○177!$B$2:$G$11</definedName>
    <definedName name="_xlnm.Print_Area" localSheetId="7">○178!$B$2:$O$33</definedName>
    <definedName name="_xlnm.Print_Area" localSheetId="8">'○179-a'!$B$2:$Q$12</definedName>
    <definedName name="_xlnm.Print_Area" localSheetId="9">'○179-ｂ'!$B$2:$M$12</definedName>
    <definedName name="_xlnm.Print_Area" localSheetId="10">'○179-c'!$B$2:$O$13</definedName>
    <definedName name="_xlnm.Print_Area" localSheetId="11">'○180-a'!$B$2:$G$11</definedName>
    <definedName name="_xlnm.Print_Area" localSheetId="12">'○180-b'!$B$2:$H$12</definedName>
    <definedName name="_xlnm.Print_Area" localSheetId="13">○181!$B$2:$H$41</definedName>
    <definedName name="_xlnm.Print_Area" localSheetId="14">○182!$B$2:$K$10</definedName>
    <definedName name="_xlnm.Print_Area" localSheetId="15">○183!$B$2:$L$12</definedName>
    <definedName name="_xlnm.Print_Area" localSheetId="16">○184!$B$2:$J$16</definedName>
    <definedName name="_xlnm.Print_Area" localSheetId="17">'○185(1)'!$B$2:$I$12</definedName>
    <definedName name="_xlnm.Print_Area" localSheetId="18">'○185(2)'!$B$2:$H$34</definedName>
    <definedName name="_xlnm.Print_Area" localSheetId="19">○186!$B$2:$AA$38</definedName>
    <definedName name="_xlnm.Print_Area" localSheetId="20">○187!$B$2:$V$35</definedName>
    <definedName name="_xlnm.Print_Area" localSheetId="21">○188!$B$2:$L$33</definedName>
    <definedName name="_xlnm.Print_Area" localSheetId="22">○189!$B$2:$J$15</definedName>
    <definedName name="_xlnm.Print_Area" localSheetId="23">○190!$B$2:$G$13</definedName>
    <definedName name="_xlnm.Print_Area" localSheetId="24">○191!$B$2:$D$12</definedName>
    <definedName name="_xlnm.Print_Area" localSheetId="25">'○192(1)'!$B$2:$J$16</definedName>
    <definedName name="_xlnm.Print_Area" localSheetId="26">'○192(2)'!$B$2:$J$18</definedName>
    <definedName name="_xlnm.Print_Area" localSheetId="27">'○192(3)'!$B$2:$J$8</definedName>
    <definedName name="_xlnm.Print_Area" localSheetId="28">'○192(4)'!$B$2:$J$8</definedName>
    <definedName name="_xlnm.Print_Area" localSheetId="29">'○192(5)'!$B$2:$J$8</definedName>
    <definedName name="_xlnm.Print_Area" localSheetId="30">'○192(6)'!$B$2:$J$40</definedName>
    <definedName name="_xlnm.Print_Area" localSheetId="31">○193!$B$2:$G$34</definedName>
    <definedName name="_xlnm.Print_Area" localSheetId="32">○194!$B$2:$L$42</definedName>
    <definedName name="_xlnm.Print_Area" localSheetId="33">'○195 '!$B$2:$M$49</definedName>
    <definedName name="_xlnm.Print_Area" localSheetId="0">'19保健衛生・環境'!$B$1:$N$59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02" l="1"/>
  <c r="D11" i="102"/>
  <c r="D10" i="102"/>
  <c r="G9" i="102"/>
  <c r="D9" i="102"/>
  <c r="G8" i="102"/>
  <c r="D8" i="102"/>
  <c r="G7" i="102"/>
  <c r="D7" i="102"/>
  <c r="G6" i="102"/>
  <c r="D6" i="102"/>
  <c r="D5" i="102"/>
  <c r="G11" i="102" s="1"/>
  <c r="C6" i="92"/>
  <c r="C5" i="92"/>
  <c r="O8" i="67" l="1"/>
  <c r="N8" i="67"/>
  <c r="M8" i="67"/>
  <c r="L8" i="67"/>
  <c r="K8" i="67"/>
  <c r="J8" i="67"/>
  <c r="I8" i="67"/>
  <c r="H8" i="67"/>
  <c r="G8" i="67"/>
  <c r="F8" i="67"/>
  <c r="E8" i="67"/>
  <c r="D8" i="67"/>
  <c r="C8" i="67"/>
  <c r="E8" i="62"/>
  <c r="D8" i="62"/>
  <c r="C8" i="62"/>
  <c r="H34" i="61"/>
  <c r="C34" i="61"/>
  <c r="H33" i="61"/>
  <c r="C33" i="61"/>
  <c r="H32" i="61"/>
  <c r="C32" i="61"/>
  <c r="H31" i="61"/>
  <c r="C31" i="61"/>
  <c r="H30" i="61"/>
  <c r="C30" i="61"/>
  <c r="H29" i="61"/>
  <c r="C29" i="61"/>
  <c r="H28" i="61"/>
  <c r="C28" i="61"/>
  <c r="H27" i="61"/>
  <c r="C27" i="61"/>
  <c r="H26" i="61"/>
  <c r="C26" i="61"/>
  <c r="H25" i="61"/>
  <c r="C25" i="61"/>
  <c r="H24" i="61"/>
  <c r="C24" i="61"/>
  <c r="C23" i="61"/>
  <c r="H22" i="61"/>
  <c r="C22" i="61"/>
  <c r="C21" i="61"/>
  <c r="C20" i="61"/>
  <c r="H19" i="61"/>
  <c r="C19" i="61"/>
  <c r="H18" i="61"/>
  <c r="C18" i="61"/>
  <c r="H17" i="61"/>
  <c r="C17" i="61"/>
  <c r="H16" i="61"/>
  <c r="C16" i="61"/>
  <c r="H15" i="61"/>
  <c r="C15" i="61"/>
  <c r="H14" i="61"/>
  <c r="C14" i="61"/>
  <c r="H13" i="61"/>
  <c r="C13" i="61"/>
  <c r="H12" i="61"/>
  <c r="C12" i="61"/>
  <c r="H11" i="61"/>
  <c r="C11" i="61"/>
  <c r="L9" i="61"/>
  <c r="K9" i="61"/>
  <c r="J9" i="61"/>
  <c r="I9" i="61"/>
  <c r="H9" i="61"/>
  <c r="G9" i="61"/>
  <c r="F9" i="61"/>
  <c r="E9" i="61"/>
  <c r="D9" i="61"/>
  <c r="C9" i="61"/>
  <c r="H8" i="61"/>
  <c r="C8" i="61"/>
  <c r="H7" i="61"/>
  <c r="C7" i="61"/>
  <c r="N12" i="90"/>
</calcChain>
</file>

<file path=xl/sharedStrings.xml><?xml version="1.0" encoding="utf-8"?>
<sst xmlns="http://schemas.openxmlformats.org/spreadsheetml/2006/main" count="2216" uniqueCount="778">
  <si>
    <t>環境衛生監視
指導延施設</t>
  </si>
  <si>
    <t>鳴門市</t>
    <rPh sb="0" eb="3">
      <t>ナルトシ</t>
    </rPh>
    <phoneticPr fontId="9"/>
  </si>
  <si>
    <t>阿波市</t>
    <rPh sb="0" eb="3">
      <t>アワシ</t>
    </rPh>
    <phoneticPr fontId="21"/>
  </si>
  <si>
    <t>施設数</t>
  </si>
  <si>
    <t>病院の許可病床数</t>
  </si>
  <si>
    <t>つるぎ町</t>
  </si>
  <si>
    <t>測定局</t>
  </si>
  <si>
    <t>就業助産師</t>
  </si>
  <si>
    <t>全数把握対象感染症</t>
    <rPh sb="0" eb="2">
      <t>ゼンスウ</t>
    </rPh>
    <rPh sb="2" eb="4">
      <t>ハアク</t>
    </rPh>
    <rPh sb="4" eb="6">
      <t>タイショウ</t>
    </rPh>
    <rPh sb="6" eb="9">
      <t>カンセンショウ</t>
    </rPh>
    <phoneticPr fontId="23"/>
  </si>
  <si>
    <t>公衆浴場</t>
  </si>
  <si>
    <t>計</t>
  </si>
  <si>
    <t>注１　「中間処理後再生利用量」とは，資源ごみ，粗大ごみ等を処理した後，鉄,アルミ等を回収し資源化した量である。</t>
    <rPh sb="0" eb="1">
      <t>チュウ</t>
    </rPh>
    <rPh sb="4" eb="6">
      <t>チュウカン</t>
    </rPh>
    <rPh sb="6" eb="9">
      <t>ショリゴ</t>
    </rPh>
    <rPh sb="9" eb="11">
      <t>サイセイ</t>
    </rPh>
    <rPh sb="11" eb="14">
      <t>リヨウリョウ</t>
    </rPh>
    <rPh sb="18" eb="20">
      <t>シゲン</t>
    </rPh>
    <rPh sb="23" eb="25">
      <t>ソダイ</t>
    </rPh>
    <rPh sb="27" eb="28">
      <t>トウ</t>
    </rPh>
    <rPh sb="29" eb="31">
      <t>ショリ</t>
    </rPh>
    <rPh sb="33" eb="34">
      <t>アト</t>
    </rPh>
    <rPh sb="35" eb="36">
      <t>テツ</t>
    </rPh>
    <rPh sb="40" eb="41">
      <t>トウ</t>
    </rPh>
    <rPh sb="42" eb="44">
      <t>カイシュウ</t>
    </rPh>
    <rPh sb="45" eb="48">
      <t>シゲンカ</t>
    </rPh>
    <phoneticPr fontId="8"/>
  </si>
  <si>
    <t>吉野川市</t>
    <rPh sb="0" eb="4">
      <t>ヨシノガワシ</t>
    </rPh>
    <phoneticPr fontId="9"/>
  </si>
  <si>
    <t>上板町</t>
    <rPh sb="0" eb="2">
      <t>カミイタ</t>
    </rPh>
    <rPh sb="2" eb="3">
      <t>マチ</t>
    </rPh>
    <phoneticPr fontId="9"/>
  </si>
  <si>
    <t>資料　県環境指導課</t>
    <rPh sb="6" eb="8">
      <t>シドウ</t>
    </rPh>
    <phoneticPr fontId="23"/>
  </si>
  <si>
    <t>西納野・下原</t>
  </si>
  <si>
    <t>一般　　診療所</t>
  </si>
  <si>
    <t>神山</t>
    <rPh sb="0" eb="2">
      <t>カミヤマ</t>
    </rPh>
    <phoneticPr fontId="8"/>
  </si>
  <si>
    <t>川田北</t>
    <rPh sb="0" eb="2">
      <t>カワタ</t>
    </rPh>
    <rPh sb="2" eb="3">
      <t>キタ</t>
    </rPh>
    <phoneticPr fontId="8"/>
  </si>
  <si>
    <t>就業保健師</t>
  </si>
  <si>
    <t>(単位:t）</t>
    <rPh sb="1" eb="3">
      <t>タンイ</t>
    </rPh>
    <phoneticPr fontId="8"/>
  </si>
  <si>
    <t>心疾患</t>
  </si>
  <si>
    <t>結核　　病床</t>
  </si>
  <si>
    <t>重症生熱性血小板減少症候群</t>
    <rPh sb="0" eb="2">
      <t>ジュウショウ</t>
    </rPh>
    <rPh sb="2" eb="3">
      <t>セイ</t>
    </rPh>
    <rPh sb="3" eb="4">
      <t>ネツ</t>
    </rPh>
    <rPh sb="4" eb="5">
      <t>セイ</t>
    </rPh>
    <rPh sb="5" eb="8">
      <t>ケッショウバン</t>
    </rPh>
    <rPh sb="8" eb="10">
      <t>ゲンショウ</t>
    </rPh>
    <rPh sb="10" eb="13">
      <t>ショウコウグン</t>
    </rPh>
    <phoneticPr fontId="24"/>
  </si>
  <si>
    <t>（単位：人）</t>
    <rPh sb="1" eb="3">
      <t>タンイ</t>
    </rPh>
    <rPh sb="4" eb="5">
      <t>ニン</t>
    </rPh>
    <phoneticPr fontId="8"/>
  </si>
  <si>
    <t>東みよし町</t>
    <rPh sb="0" eb="1">
      <t>ヒガシ</t>
    </rPh>
    <rPh sb="4" eb="5">
      <t>チョウ</t>
    </rPh>
    <phoneticPr fontId="9"/>
  </si>
  <si>
    <t>処理区名</t>
  </si>
  <si>
    <t>勝浦町</t>
    <rPh sb="0" eb="3">
      <t>カツウラチョウ</t>
    </rPh>
    <phoneticPr fontId="9"/>
  </si>
  <si>
    <t>類鼻疽</t>
    <rPh sb="0" eb="1">
      <t>ルイ</t>
    </rPh>
    <rPh sb="1" eb="2">
      <t>ビ</t>
    </rPh>
    <phoneticPr fontId="23"/>
  </si>
  <si>
    <t>年次</t>
  </si>
  <si>
    <t>資料　文部科学省「学校保健統計調査報告書」</t>
    <rPh sb="3" eb="5">
      <t>モンブ</t>
    </rPh>
    <rPh sb="5" eb="8">
      <t>カガクショウ</t>
    </rPh>
    <rPh sb="17" eb="20">
      <t>ホウコクショ</t>
    </rPh>
    <phoneticPr fontId="8"/>
  </si>
  <si>
    <t>医師</t>
  </si>
  <si>
    <t>糖尿病</t>
  </si>
  <si>
    <t>多家良</t>
    <rPh sb="0" eb="3">
      <t>タカラ</t>
    </rPh>
    <phoneticPr fontId="21"/>
  </si>
  <si>
    <t>上勝町</t>
    <rPh sb="0" eb="3">
      <t>カミカツチョウ</t>
    </rPh>
    <phoneticPr fontId="9"/>
  </si>
  <si>
    <t>横瀬</t>
    <rPh sb="1" eb="2">
      <t>セ</t>
    </rPh>
    <phoneticPr fontId="21"/>
  </si>
  <si>
    <t>個別</t>
  </si>
  <si>
    <t>那賀川</t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</si>
  <si>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9"/>
  </si>
  <si>
    <t>年平均値</t>
  </si>
  <si>
    <t>徳島市</t>
  </si>
  <si>
    <t>就業看護師</t>
    <rPh sb="4" eb="5">
      <t>シ</t>
    </rPh>
    <phoneticPr fontId="8"/>
  </si>
  <si>
    <t xml:space="preserve"> 11歳</t>
    <rPh sb="3" eb="4">
      <t>サイ</t>
    </rPh>
    <phoneticPr fontId="8"/>
  </si>
  <si>
    <t>美波町</t>
    <rPh sb="0" eb="1">
      <t>ミ</t>
    </rPh>
    <rPh sb="1" eb="2">
      <t>ナミ</t>
    </rPh>
    <rPh sb="2" eb="3">
      <t>チョウ</t>
    </rPh>
    <phoneticPr fontId="9"/>
  </si>
  <si>
    <r>
      <t>179　結核・感染症等患者数</t>
    </r>
    <r>
      <rPr>
        <b/>
        <sz val="12"/>
        <rFont val="ＭＳ 明朝"/>
        <family val="1"/>
        <charset val="128"/>
      </rPr>
      <t>（平成29年～令和3年）</t>
    </r>
    <rPh sb="4" eb="5">
      <t>ケツ</t>
    </rPh>
    <rPh sb="5" eb="6">
      <t>カク</t>
    </rPh>
    <rPh sb="7" eb="8">
      <t>カン</t>
    </rPh>
    <rPh sb="8" eb="9">
      <t>ソメ</t>
    </rPh>
    <rPh sb="9" eb="10">
      <t>ショウ</t>
    </rPh>
    <rPh sb="19" eb="20">
      <t>ネン</t>
    </rPh>
    <rPh sb="21" eb="23">
      <t>レイワ</t>
    </rPh>
    <phoneticPr fontId="23"/>
  </si>
  <si>
    <t>医      師</t>
  </si>
  <si>
    <t>海陽町</t>
    <rPh sb="0" eb="3">
      <t>カイヨウチョウ</t>
    </rPh>
    <phoneticPr fontId="9"/>
  </si>
  <si>
    <t>寄生虫卵保有者</t>
  </si>
  <si>
    <t>結核</t>
    <rPh sb="0" eb="2">
      <t>ケッカク</t>
    </rPh>
    <phoneticPr fontId="23"/>
  </si>
  <si>
    <t>松茂町</t>
    <rPh sb="0" eb="2">
      <t>マツシゲ</t>
    </rPh>
    <rPh sb="2" eb="3">
      <t>マチ</t>
    </rPh>
    <phoneticPr fontId="9"/>
  </si>
  <si>
    <t>総数</t>
  </si>
  <si>
    <t>薬  剤  師</t>
  </si>
  <si>
    <t>北島町</t>
    <rPh sb="0" eb="2">
      <t>キタジマ</t>
    </rPh>
    <rPh sb="2" eb="3">
      <t>マチ</t>
    </rPh>
    <phoneticPr fontId="9"/>
  </si>
  <si>
    <t xml:space="preserve"> 15歳</t>
  </si>
  <si>
    <t>藍住町</t>
    <rPh sb="0" eb="3">
      <t>アイズミチョウ</t>
    </rPh>
    <phoneticPr fontId="9"/>
  </si>
  <si>
    <t>板野町</t>
    <rPh sb="0" eb="2">
      <t>イタノ</t>
    </rPh>
    <rPh sb="2" eb="3">
      <t>マチ</t>
    </rPh>
    <phoneticPr fontId="9"/>
  </si>
  <si>
    <t>つるぎ町</t>
    <rPh sb="3" eb="4">
      <t>チョウ</t>
    </rPh>
    <phoneticPr fontId="9"/>
  </si>
  <si>
    <t>旧吉野川</t>
    <rPh sb="0" eb="1">
      <t>キュウ</t>
    </rPh>
    <rPh sb="1" eb="4">
      <t>ヨシノガワ</t>
    </rPh>
    <phoneticPr fontId="8"/>
  </si>
  <si>
    <t>就業助産師</t>
    <rPh sb="4" eb="5">
      <t>シ</t>
    </rPh>
    <phoneticPr fontId="8"/>
  </si>
  <si>
    <t>平成27年度</t>
    <rPh sb="0" eb="2">
      <t>ヘイセイ</t>
    </rPh>
    <rPh sb="4" eb="6">
      <t>ネンド</t>
    </rPh>
    <phoneticPr fontId="8"/>
  </si>
  <si>
    <t>薬剤師</t>
  </si>
  <si>
    <t>病院</t>
  </si>
  <si>
    <t>一般</t>
  </si>
  <si>
    <t>-</t>
  </si>
  <si>
    <t>市　町　村</t>
  </si>
  <si>
    <t>市 町 村</t>
  </si>
  <si>
    <t>歯科医師</t>
  </si>
  <si>
    <t>（単位:人，kl／年）</t>
  </si>
  <si>
    <t>176　医療関係者数</t>
  </si>
  <si>
    <t>従業地別</t>
  </si>
  <si>
    <t>S60</t>
  </si>
  <si>
    <t>自家処理量</t>
  </si>
  <si>
    <t>就業准看護師</t>
    <rPh sb="5" eb="6">
      <t>シ</t>
    </rPh>
    <phoneticPr fontId="8"/>
  </si>
  <si>
    <t>標準偏差</t>
  </si>
  <si>
    <t>注　　隔年調査である。</t>
    <rPh sb="0" eb="1">
      <t>チュウ</t>
    </rPh>
    <rPh sb="3" eb="5">
      <t>カクネン</t>
    </rPh>
    <rPh sb="5" eb="7">
      <t>チョウサ</t>
    </rPh>
    <phoneticPr fontId="8"/>
  </si>
  <si>
    <r>
      <t>176　医療関係者数</t>
    </r>
    <r>
      <rPr>
        <b/>
        <sz val="12"/>
        <rFont val="ＭＳ 明朝"/>
        <family val="1"/>
        <charset val="128"/>
      </rPr>
      <t>（続き）</t>
    </r>
    <rPh sb="11" eb="12">
      <t>ツヅ</t>
    </rPh>
    <phoneticPr fontId="23"/>
  </si>
  <si>
    <t>腎不全</t>
  </si>
  <si>
    <t>（単位：人）</t>
  </si>
  <si>
    <t>年　　次</t>
  </si>
  <si>
    <t>注　　移動採血車の数値は内数である。　</t>
    <rPh sb="0" eb="1">
      <t>チュウ</t>
    </rPh>
    <rPh sb="3" eb="5">
      <t>イドウ</t>
    </rPh>
    <rPh sb="5" eb="7">
      <t>サイケツ</t>
    </rPh>
    <rPh sb="7" eb="8">
      <t>クルマ</t>
    </rPh>
    <rPh sb="9" eb="11">
      <t>スウチ</t>
    </rPh>
    <rPh sb="12" eb="14">
      <t>ウチスウ</t>
    </rPh>
    <phoneticPr fontId="8"/>
  </si>
  <si>
    <t>就業保健師</t>
    <rPh sb="4" eb="5">
      <t>シ</t>
    </rPh>
    <phoneticPr fontId="8"/>
  </si>
  <si>
    <t>２</t>
  </si>
  <si>
    <t>就業看護師</t>
    <rPh sb="4" eb="5">
      <t>シ</t>
    </rPh>
    <phoneticPr fontId="23"/>
  </si>
  <si>
    <t>の最高値</t>
  </si>
  <si>
    <t>就業准看護師</t>
    <rPh sb="5" eb="6">
      <t>シ</t>
    </rPh>
    <phoneticPr fontId="23"/>
  </si>
  <si>
    <t>平成29年</t>
    <rPh sb="0" eb="2">
      <t>ヘイセイ</t>
    </rPh>
    <rPh sb="4" eb="5">
      <t>ネン</t>
    </rPh>
    <phoneticPr fontId="8"/>
  </si>
  <si>
    <t>令和２年度</t>
    <rPh sb="0" eb="2">
      <t>レイワ</t>
    </rPh>
    <rPh sb="3" eb="5">
      <t>ネンド</t>
    </rPh>
    <phoneticPr fontId="8"/>
  </si>
  <si>
    <t>H26</t>
  </si>
  <si>
    <t>二 酸 化 硫 黄</t>
  </si>
  <si>
    <t>川田</t>
    <rPh sb="0" eb="2">
      <t>カワタ</t>
    </rPh>
    <phoneticPr fontId="8"/>
  </si>
  <si>
    <t>保健指導延人員</t>
  </si>
  <si>
    <t>健康診断 
受診延人員</t>
  </si>
  <si>
    <t xml:space="preserve">  30</t>
  </si>
  <si>
    <t>平成29年度</t>
    <rPh sb="0" eb="2">
      <t>ヘイセイ</t>
    </rPh>
    <rPh sb="4" eb="6">
      <t>ネンド</t>
    </rPh>
    <phoneticPr fontId="9"/>
  </si>
  <si>
    <t>区　　分</t>
  </si>
  <si>
    <t>胃</t>
  </si>
  <si>
    <t>徳島保健所</t>
  </si>
  <si>
    <t>山崎南</t>
    <rPh sb="0" eb="2">
      <t>ヤマサキ</t>
    </rPh>
    <rPh sb="2" eb="3">
      <t>ミナミ</t>
    </rPh>
    <phoneticPr fontId="8"/>
  </si>
  <si>
    <t>阿南保健所</t>
  </si>
  <si>
    <t>北島</t>
  </si>
  <si>
    <t>美波保健所</t>
  </si>
  <si>
    <t>吉野川保健所</t>
  </si>
  <si>
    <t>計画収集量</t>
    <rPh sb="0" eb="2">
      <t>ケイカク</t>
    </rPh>
    <rPh sb="2" eb="5">
      <t>シュウシュウリョウ</t>
    </rPh>
    <phoneticPr fontId="8"/>
  </si>
  <si>
    <t>美馬保健所</t>
  </si>
  <si>
    <t>ウイルス性肝炎（E・A型除く）</t>
    <rPh sb="4" eb="5">
      <t>セイ</t>
    </rPh>
    <rPh sb="5" eb="7">
      <t>カンエン</t>
    </rPh>
    <rPh sb="11" eb="12">
      <t>カタ</t>
    </rPh>
    <rPh sb="12" eb="13">
      <t>ノゾ</t>
    </rPh>
    <phoneticPr fontId="23"/>
  </si>
  <si>
    <t>三好保健所</t>
  </si>
  <si>
    <t>資料　環境省「一般廃棄物処理実態調査結果」</t>
    <rPh sb="3" eb="6">
      <t>カンキョウショウ</t>
    </rPh>
    <rPh sb="18" eb="20">
      <t>ケッカ</t>
    </rPh>
    <phoneticPr fontId="23"/>
  </si>
  <si>
    <t>太田</t>
    <rPh sb="0" eb="2">
      <t>オオタ</t>
    </rPh>
    <phoneticPr fontId="8"/>
  </si>
  <si>
    <t>小学校</t>
    <rPh sb="0" eb="3">
      <t>ショウガッコウ</t>
    </rPh>
    <phoneticPr fontId="8"/>
  </si>
  <si>
    <t>間接撮影</t>
  </si>
  <si>
    <t>流入水質(BOD)</t>
  </si>
  <si>
    <t>資料　県薬務課</t>
  </si>
  <si>
    <t>結核</t>
  </si>
  <si>
    <t>石井町</t>
    <rPh sb="0" eb="3">
      <t>イシイチョウ</t>
    </rPh>
    <phoneticPr fontId="3"/>
  </si>
  <si>
    <t>悪性
新生物</t>
    <rPh sb="0" eb="2">
      <t>アクセイ</t>
    </rPh>
    <rPh sb="3" eb="6">
      <t>シンセイブツ</t>
    </rPh>
    <phoneticPr fontId="8"/>
  </si>
  <si>
    <t>阿南市</t>
  </si>
  <si>
    <t>肺炎</t>
  </si>
  <si>
    <t>移動採血車</t>
    <rPh sb="0" eb="2">
      <t>イドウ</t>
    </rPh>
    <rPh sb="2" eb="5">
      <t>サイケツシャ</t>
    </rPh>
    <phoneticPr fontId="23"/>
  </si>
  <si>
    <t>肝疾患</t>
  </si>
  <si>
    <t>令和元年度</t>
    <rPh sb="0" eb="2">
      <t>レイワ</t>
    </rPh>
    <rPh sb="3" eb="5">
      <t>ネンド</t>
    </rPh>
    <phoneticPr fontId="8"/>
  </si>
  <si>
    <t>北島町</t>
  </si>
  <si>
    <t>老衰</t>
  </si>
  <si>
    <t>クロイツフェルト・ヤコブ病</t>
    <rPh sb="12" eb="13">
      <t>ビョウ</t>
    </rPh>
    <phoneticPr fontId="23"/>
  </si>
  <si>
    <t>クリー　　　ニング所</t>
  </si>
  <si>
    <t>自殺</t>
  </si>
  <si>
    <t>美波</t>
    <rPh sb="0" eb="2">
      <t>ミナミ</t>
    </rPh>
    <phoneticPr fontId="8"/>
  </si>
  <si>
    <t>資料　県健康づくり課</t>
  </si>
  <si>
    <t>二　類</t>
    <rPh sb="0" eb="1">
      <t>ニ</t>
    </rPh>
    <rPh sb="2" eb="3">
      <t>タグイ</t>
    </rPh>
    <phoneticPr fontId="23"/>
  </si>
  <si>
    <t>区    分</t>
  </si>
  <si>
    <t>直接焼却量</t>
    <rPh sb="0" eb="2">
      <t>チョクセツ</t>
    </rPh>
    <rPh sb="2" eb="5">
      <t>ショウキャクリョウ</t>
    </rPh>
    <phoneticPr fontId="8"/>
  </si>
  <si>
    <t>妊婦</t>
  </si>
  <si>
    <t>市町村名</t>
  </si>
  <si>
    <t>三　類</t>
    <rPh sb="0" eb="1">
      <t>サン</t>
    </rPh>
    <rPh sb="2" eb="3">
      <t>タグイ</t>
    </rPh>
    <phoneticPr fontId="23"/>
  </si>
  <si>
    <t>四　類</t>
    <rPh sb="0" eb="1">
      <t>ヨン</t>
    </rPh>
    <rPh sb="2" eb="3">
      <t>ルイ</t>
    </rPh>
    <phoneticPr fontId="23"/>
  </si>
  <si>
    <t>五　類</t>
    <rPh sb="0" eb="1">
      <t>ゴ</t>
    </rPh>
    <rPh sb="2" eb="3">
      <t>ルイ</t>
    </rPh>
    <phoneticPr fontId="23"/>
  </si>
  <si>
    <t>細菌性　赤痢</t>
    <rPh sb="0" eb="3">
      <t>サイキンセイ</t>
    </rPh>
    <rPh sb="4" eb="6">
      <t>セキリ</t>
    </rPh>
    <phoneticPr fontId="23"/>
  </si>
  <si>
    <t>難  聴</t>
  </si>
  <si>
    <t>腸管出血性大腸菌感染症</t>
    <rPh sb="0" eb="1">
      <t>チョウ</t>
    </rPh>
    <rPh sb="1" eb="2">
      <t>カン</t>
    </rPh>
    <rPh sb="2" eb="5">
      <t>シュッケツセイ</t>
    </rPh>
    <rPh sb="5" eb="8">
      <t>ダイチョウキン</t>
    </rPh>
    <rPh sb="8" eb="11">
      <t>カンセンショウ</t>
    </rPh>
    <phoneticPr fontId="23"/>
  </si>
  <si>
    <t>つつが　虫病</t>
    <rPh sb="4" eb="5">
      <t>ムシ</t>
    </rPh>
    <rPh sb="5" eb="6">
      <t>ビョウ</t>
    </rPh>
    <phoneticPr fontId="23"/>
  </si>
  <si>
    <t>日本　　紅斑熱</t>
    <rPh sb="0" eb="2">
      <t>ニホン</t>
    </rPh>
    <rPh sb="4" eb="5">
      <t>クレナイ</t>
    </rPh>
    <rPh sb="5" eb="6">
      <t>ハン</t>
    </rPh>
    <rPh sb="6" eb="7">
      <t>ネツ</t>
    </rPh>
    <phoneticPr fontId="23"/>
  </si>
  <si>
    <t>ホテル・旅館</t>
    <rPh sb="4" eb="6">
      <t>リョカン</t>
    </rPh>
    <phoneticPr fontId="8"/>
  </si>
  <si>
    <t>集団回収量</t>
    <rPh sb="0" eb="2">
      <t>シュウダン</t>
    </rPh>
    <rPh sb="2" eb="4">
      <t>カイシュウ</t>
    </rPh>
    <rPh sb="4" eb="5">
      <t>リョウ</t>
    </rPh>
    <phoneticPr fontId="8"/>
  </si>
  <si>
    <t>レジオ　ネラ症</t>
    <rPh sb="6" eb="7">
      <t>ショウ</t>
    </rPh>
    <phoneticPr fontId="23"/>
  </si>
  <si>
    <t>H19</t>
  </si>
  <si>
    <t>A型　　肝炎</t>
    <rPh sb="1" eb="2">
      <t>ガタ</t>
    </rPh>
    <rPh sb="4" eb="6">
      <t>カンエン</t>
    </rPh>
    <phoneticPr fontId="23"/>
  </si>
  <si>
    <t>チクングニア熱</t>
    <rPh sb="6" eb="7">
      <t>ネツ</t>
    </rPh>
    <phoneticPr fontId="24"/>
  </si>
  <si>
    <t>那賀</t>
    <rPh sb="0" eb="2">
      <t>ナカ</t>
    </rPh>
    <phoneticPr fontId="8"/>
  </si>
  <si>
    <t>H8</t>
  </si>
  <si>
    <t>デング熱</t>
    <rPh sb="3" eb="4">
      <t>ネツ</t>
    </rPh>
    <phoneticPr fontId="23"/>
  </si>
  <si>
    <t>日本　　脳炎</t>
    <rPh sb="0" eb="2">
      <t>ニホン</t>
    </rPh>
    <rPh sb="4" eb="6">
      <t>ノウエン</t>
    </rPh>
    <phoneticPr fontId="23"/>
  </si>
  <si>
    <t>美波町</t>
    <rPh sb="0" eb="2">
      <t>ミナミ</t>
    </rPh>
    <rPh sb="2" eb="3">
      <t>チョウ</t>
    </rPh>
    <phoneticPr fontId="8"/>
  </si>
  <si>
    <t>体重(㎏)</t>
  </si>
  <si>
    <t>アメーバ赤痢</t>
    <rPh sb="4" eb="6">
      <t>セキリ</t>
    </rPh>
    <phoneticPr fontId="23"/>
  </si>
  <si>
    <t>和食</t>
    <rPh sb="1" eb="2">
      <t>ク</t>
    </rPh>
    <phoneticPr fontId="24"/>
  </si>
  <si>
    <t>自排徳島</t>
  </si>
  <si>
    <t>令和元年</t>
    <rPh sb="0" eb="1">
      <t>レイワ</t>
    </rPh>
    <rPh sb="1" eb="3">
      <t>ガンネン</t>
    </rPh>
    <phoneticPr fontId="8"/>
  </si>
  <si>
    <t>年　度</t>
  </si>
  <si>
    <t>S53</t>
  </si>
  <si>
    <t>美容所</t>
  </si>
  <si>
    <t>集団回収量</t>
    <rPh sb="0" eb="2">
      <t>シュウダン</t>
    </rPh>
    <rPh sb="2" eb="5">
      <t>カイシュウリョウ</t>
    </rPh>
    <phoneticPr fontId="8"/>
  </si>
  <si>
    <t>H13</t>
  </si>
  <si>
    <t>アミコ献血ルーム</t>
  </si>
  <si>
    <t>全      国</t>
  </si>
  <si>
    <t>H17</t>
  </si>
  <si>
    <t>つるぎ町</t>
    <rPh sb="3" eb="4">
      <t>チョウ</t>
    </rPh>
    <phoneticPr fontId="3"/>
  </si>
  <si>
    <t>　２　リサイクル率（％）は，［直接資源化量＋中間処理後再生利用量＋集団回収量］÷［ごみの総処理量＋集団回収量］</t>
    <rPh sb="8" eb="9">
      <t>リツ</t>
    </rPh>
    <rPh sb="15" eb="17">
      <t>チョクセツ</t>
    </rPh>
    <rPh sb="17" eb="20">
      <t>シゲンカ</t>
    </rPh>
    <rPh sb="20" eb="21">
      <t>リョウ</t>
    </rPh>
    <rPh sb="22" eb="24">
      <t>チュウカン</t>
    </rPh>
    <rPh sb="24" eb="27">
      <t>ショリゴ</t>
    </rPh>
    <rPh sb="27" eb="29">
      <t>サイセイ</t>
    </rPh>
    <rPh sb="29" eb="32">
      <t>リヨウリョウ</t>
    </rPh>
    <rPh sb="33" eb="35">
      <t>シュウダン</t>
    </rPh>
    <rPh sb="35" eb="38">
      <t>カイシュウリョウ</t>
    </rPh>
    <rPh sb="44" eb="45">
      <t>ソウ</t>
    </rPh>
    <rPh sb="45" eb="48">
      <t>ショリリョウ</t>
    </rPh>
    <phoneticPr fontId="8"/>
  </si>
  <si>
    <t>長岸</t>
  </si>
  <si>
    <t>献 血 目 標</t>
  </si>
  <si>
    <t>不要許可施設</t>
  </si>
  <si>
    <t>　　ご　み　処　理　量　</t>
  </si>
  <si>
    <t>H25</t>
  </si>
  <si>
    <t>市町村</t>
  </si>
  <si>
    <t>川口</t>
    <rPh sb="0" eb="2">
      <t>カワグチ</t>
    </rPh>
    <phoneticPr fontId="21"/>
  </si>
  <si>
    <t>食品衛生施設監視指導</t>
  </si>
  <si>
    <t xml:space="preserve">  平成28年12月</t>
  </si>
  <si>
    <t>結核予防検診</t>
  </si>
  <si>
    <t>要許可施設</t>
  </si>
  <si>
    <t>ＢＣＧ接種</t>
  </si>
  <si>
    <t>　３</t>
  </si>
  <si>
    <t>直接撮影</t>
  </si>
  <si>
    <t>阿南</t>
  </si>
  <si>
    <t>30</t>
  </si>
  <si>
    <t>産婦</t>
  </si>
  <si>
    <t>乳児</t>
  </si>
  <si>
    <t>別所浜</t>
    <rPh sb="0" eb="2">
      <t>ベッショ</t>
    </rPh>
    <rPh sb="2" eb="3">
      <t>ハマ</t>
    </rPh>
    <phoneticPr fontId="8"/>
  </si>
  <si>
    <t>幼児</t>
  </si>
  <si>
    <t>小松島市</t>
    <rPh sb="0" eb="4">
      <t>コマツシマシ</t>
    </rPh>
    <phoneticPr fontId="8"/>
  </si>
  <si>
    <t>集団</t>
  </si>
  <si>
    <t>区　　　　分</t>
  </si>
  <si>
    <t>注　  衛生教育開催回数については，平成30年度地域保健・健康増進事業報告の報告表から削除されて</t>
    <rPh sb="0" eb="1">
      <t>チュウ</t>
    </rPh>
    <rPh sb="4" eb="6">
      <t>エイセイ</t>
    </rPh>
    <rPh sb="6" eb="8">
      <t>キョウイク</t>
    </rPh>
    <rPh sb="8" eb="10">
      <t>カイサイ</t>
    </rPh>
    <rPh sb="10" eb="12">
      <t>カイスウ</t>
    </rPh>
    <rPh sb="18" eb="20">
      <t>ヘイセイ</t>
    </rPh>
    <rPh sb="22" eb="24">
      <t>ネンド</t>
    </rPh>
    <rPh sb="24" eb="26">
      <t>チイキ</t>
    </rPh>
    <rPh sb="26" eb="28">
      <t>ホケン</t>
    </rPh>
    <rPh sb="29" eb="31">
      <t>ケンコウ</t>
    </rPh>
    <rPh sb="31" eb="33">
      <t>ゾウシン</t>
    </rPh>
    <rPh sb="33" eb="35">
      <t>ジギョウ</t>
    </rPh>
    <rPh sb="35" eb="37">
      <t>ホウコク</t>
    </rPh>
    <rPh sb="38" eb="40">
      <t>ホウコク</t>
    </rPh>
    <rPh sb="40" eb="41">
      <t>オモテ</t>
    </rPh>
    <phoneticPr fontId="23"/>
  </si>
  <si>
    <t>資料　県健康づくり課，県安全衛生課</t>
  </si>
  <si>
    <t>H2</t>
  </si>
  <si>
    <t>年　度</t>
    <rPh sb="0" eb="1">
      <t>トシ</t>
    </rPh>
    <rPh sb="2" eb="3">
      <t>ド</t>
    </rPh>
    <phoneticPr fontId="8"/>
  </si>
  <si>
    <t>理容所</t>
  </si>
  <si>
    <t>美馬市</t>
    <rPh sb="0" eb="2">
      <t>ミマ</t>
    </rPh>
    <rPh sb="2" eb="3">
      <t>シ</t>
    </rPh>
    <phoneticPr fontId="3"/>
  </si>
  <si>
    <t>興行場</t>
  </si>
  <si>
    <t>計画処理人口</t>
    <rPh sb="0" eb="2">
      <t>ケイカク</t>
    </rPh>
    <rPh sb="2" eb="4">
      <t>ショリ</t>
    </rPh>
    <rPh sb="4" eb="6">
      <t>ジンコウ</t>
    </rPh>
    <phoneticPr fontId="8"/>
  </si>
  <si>
    <t>火葬場</t>
  </si>
  <si>
    <t>飲食店</t>
    <rPh sb="0" eb="3">
      <t>インショクテン</t>
    </rPh>
    <phoneticPr fontId="8"/>
  </si>
  <si>
    <t>事業着手年度</t>
    <rPh sb="0" eb="2">
      <t>ジギョウ</t>
    </rPh>
    <rPh sb="2" eb="4">
      <t>チャクシュ</t>
    </rPh>
    <rPh sb="4" eb="6">
      <t>ネンド</t>
    </rPh>
    <phoneticPr fontId="8"/>
  </si>
  <si>
    <t>岩脇(2期)</t>
    <rPh sb="4" eb="5">
      <t>キ</t>
    </rPh>
    <phoneticPr fontId="8"/>
  </si>
  <si>
    <t>喫茶店</t>
    <rPh sb="0" eb="3">
      <t>キッサテン</t>
    </rPh>
    <phoneticPr fontId="8"/>
  </si>
  <si>
    <t>阿南市</t>
    <rPh sb="0" eb="3">
      <t>アナンシ</t>
    </rPh>
    <phoneticPr fontId="3"/>
  </si>
  <si>
    <t>資料  県安全衛生課</t>
    <rPh sb="5" eb="7">
      <t>アンゼン</t>
    </rPh>
    <phoneticPr fontId="8"/>
  </si>
  <si>
    <t>川内</t>
  </si>
  <si>
    <t>資料　県環境管理課</t>
  </si>
  <si>
    <t>北島町</t>
    <rPh sb="0" eb="3">
      <t>キタジマチョウ</t>
    </rPh>
    <phoneticPr fontId="8"/>
  </si>
  <si>
    <t>大潟</t>
  </si>
  <si>
    <t>H15</t>
  </si>
  <si>
    <t>松茂町</t>
  </si>
  <si>
    <t>ごみの
総処理量</t>
    <rPh sb="4" eb="5">
      <t>ソウ</t>
    </rPh>
    <rPh sb="5" eb="8">
      <t>ショリリョウ</t>
    </rPh>
    <phoneticPr fontId="8"/>
  </si>
  <si>
    <t>H5</t>
  </si>
  <si>
    <t>直接資源化量</t>
    <rPh sb="0" eb="2">
      <t>チョクセツ</t>
    </rPh>
    <rPh sb="2" eb="5">
      <t>シゲンカ</t>
    </rPh>
    <rPh sb="5" eb="6">
      <t>リョウ</t>
    </rPh>
    <phoneticPr fontId="8"/>
  </si>
  <si>
    <t>平成30年度</t>
    <rPh sb="0" eb="2">
      <t>ヘイセイ</t>
    </rPh>
    <rPh sb="4" eb="6">
      <t>ネンド</t>
    </rPh>
    <phoneticPr fontId="8"/>
  </si>
  <si>
    <t>上勝町</t>
    <rPh sb="0" eb="3">
      <t>カミカツチョウ</t>
    </rPh>
    <phoneticPr fontId="3"/>
  </si>
  <si>
    <t>目の疾病・異常</t>
    <rPh sb="0" eb="1">
      <t>メ</t>
    </rPh>
    <rPh sb="2" eb="4">
      <t>シッペイ</t>
    </rPh>
    <rPh sb="5" eb="7">
      <t>イジョウ</t>
    </rPh>
    <phoneticPr fontId="8"/>
  </si>
  <si>
    <t>（単位：％）</t>
  </si>
  <si>
    <t>185  献血状況（続き）</t>
  </si>
  <si>
    <t>H10</t>
  </si>
  <si>
    <t>岩脇(1期)</t>
    <rPh sb="4" eb="5">
      <t>キ</t>
    </rPh>
    <phoneticPr fontId="8"/>
  </si>
  <si>
    <t>令和元年度</t>
    <rPh sb="0" eb="1">
      <t>レイワ</t>
    </rPh>
    <rPh sb="1" eb="4">
      <t>ガンネンド</t>
    </rPh>
    <phoneticPr fontId="8"/>
  </si>
  <si>
    <t>実    績</t>
  </si>
  <si>
    <t>二       酸       化       窒       素</t>
    <rPh sb="0" eb="1">
      <t>2</t>
    </rPh>
    <phoneticPr fontId="8"/>
  </si>
  <si>
    <t>浮    遊    粒    子    状    物    質</t>
  </si>
  <si>
    <t>１時間値</t>
  </si>
  <si>
    <t>鳴門市</t>
  </si>
  <si>
    <t>鳴門</t>
  </si>
  <si>
    <t>松茂</t>
  </si>
  <si>
    <t>藍住町</t>
  </si>
  <si>
    <t>令 和 元 年 度</t>
    <rPh sb="0" eb="1">
      <t>レイ</t>
    </rPh>
    <rPh sb="2" eb="3">
      <t>ワ</t>
    </rPh>
    <rPh sb="4" eb="5">
      <t>ガン</t>
    </rPh>
    <phoneticPr fontId="8"/>
  </si>
  <si>
    <t>藍住</t>
  </si>
  <si>
    <t>市町村等によるごみの資源化量</t>
    <rPh sb="0" eb="3">
      <t>シチョウソン</t>
    </rPh>
    <rPh sb="3" eb="4">
      <t>トウ</t>
    </rPh>
    <rPh sb="10" eb="13">
      <t>シゲンカ</t>
    </rPh>
    <rPh sb="13" eb="14">
      <t>リョウ</t>
    </rPh>
    <phoneticPr fontId="8"/>
  </si>
  <si>
    <t>中間処理後再生利用量</t>
    <rPh sb="0" eb="2">
      <t>チュウカン</t>
    </rPh>
    <rPh sb="2" eb="5">
      <t>ショリゴ</t>
    </rPh>
    <rPh sb="5" eb="7">
      <t>サイセイ</t>
    </rPh>
    <rPh sb="7" eb="10">
      <t>リヨウリョウ</t>
    </rPh>
    <phoneticPr fontId="8"/>
  </si>
  <si>
    <t>〃</t>
  </si>
  <si>
    <t>H24</t>
  </si>
  <si>
    <t>応神</t>
  </si>
  <si>
    <t>徳島</t>
  </si>
  <si>
    <t>小松島市</t>
  </si>
  <si>
    <t>　２　全国数値である。</t>
    <rPh sb="3" eb="5">
      <t>ゼンコク</t>
    </rPh>
    <rPh sb="5" eb="7">
      <t>スウチ</t>
    </rPh>
    <phoneticPr fontId="8"/>
  </si>
  <si>
    <t>小松島</t>
  </si>
  <si>
    <t>浅川</t>
    <rPh sb="0" eb="2">
      <t>アサカワ</t>
    </rPh>
    <phoneticPr fontId="8"/>
  </si>
  <si>
    <t>神山町</t>
    <rPh sb="0" eb="3">
      <t>カミヤマチョウ</t>
    </rPh>
    <phoneticPr fontId="8"/>
  </si>
  <si>
    <t>中島</t>
  </si>
  <si>
    <t>脇町</t>
    <rPh sb="0" eb="2">
      <t>ワキマチ</t>
    </rPh>
    <phoneticPr fontId="21"/>
  </si>
  <si>
    <t>羽ノ浦</t>
  </si>
  <si>
    <t>橘</t>
  </si>
  <si>
    <t>北川向</t>
  </si>
  <si>
    <t>山口</t>
  </si>
  <si>
    <t>椿</t>
  </si>
  <si>
    <t>大野</t>
  </si>
  <si>
    <t>宝田</t>
  </si>
  <si>
    <t>福井</t>
  </si>
  <si>
    <t>鷲敷</t>
  </si>
  <si>
    <t>由岐</t>
  </si>
  <si>
    <t>吉野川市</t>
    <rPh sb="0" eb="4">
      <t>ヨシノガワシ</t>
    </rPh>
    <phoneticPr fontId="8"/>
  </si>
  <si>
    <t>吉野川</t>
    <rPh sb="0" eb="3">
      <t>ヨシノガワ</t>
    </rPh>
    <phoneticPr fontId="8"/>
  </si>
  <si>
    <t>美馬市</t>
    <rPh sb="0" eb="3">
      <t>ミマシ</t>
    </rPh>
    <phoneticPr fontId="21"/>
  </si>
  <si>
    <t>三好市</t>
    <rPh sb="0" eb="3">
      <t>ミヨシシ</t>
    </rPh>
    <phoneticPr fontId="21"/>
  </si>
  <si>
    <t>池田</t>
    <rPh sb="0" eb="2">
      <t>イケダ</t>
    </rPh>
    <phoneticPr fontId="21"/>
  </si>
  <si>
    <t>令和３年度</t>
    <rPh sb="0" eb="2">
      <t>レイワ</t>
    </rPh>
    <rPh sb="3" eb="5">
      <t>ネンド</t>
    </rPh>
    <phoneticPr fontId="8"/>
  </si>
  <si>
    <t>佐那河内村</t>
  </si>
  <si>
    <t>穴吹</t>
    <rPh sb="0" eb="2">
      <t>アナブキ</t>
    </rPh>
    <phoneticPr fontId="17"/>
  </si>
  <si>
    <t>阿南市</t>
    <rPh sb="0" eb="3">
      <t>アナンシ</t>
    </rPh>
    <phoneticPr fontId="8"/>
  </si>
  <si>
    <t>15以下</t>
    <rPh sb="2" eb="4">
      <t>イカ</t>
    </rPh>
    <phoneticPr fontId="8"/>
  </si>
  <si>
    <t>アトピー性皮膚炎</t>
    <rPh sb="4" eb="5">
      <t>セイ</t>
    </rPh>
    <rPh sb="5" eb="8">
      <t>ヒフエン</t>
    </rPh>
    <phoneticPr fontId="8"/>
  </si>
  <si>
    <t>七条</t>
    <rPh sb="0" eb="2">
      <t>シチジョウ</t>
    </rPh>
    <phoneticPr fontId="8"/>
  </si>
  <si>
    <t>井口東</t>
    <rPh sb="0" eb="2">
      <t>イグチ</t>
    </rPh>
    <rPh sb="2" eb="3">
      <t>ヒガシ</t>
    </rPh>
    <phoneticPr fontId="8"/>
  </si>
  <si>
    <t>身長(㎝)</t>
  </si>
  <si>
    <t>資源化量
合計</t>
    <rPh sb="0" eb="3">
      <t>シゲンカ</t>
    </rPh>
    <rPh sb="3" eb="4">
      <t>リョウ</t>
    </rPh>
    <rPh sb="5" eb="7">
      <t>ゴウケイ</t>
    </rPh>
    <phoneticPr fontId="8"/>
  </si>
  <si>
    <t>志和岐</t>
    <rPh sb="0" eb="3">
      <t>シワギ</t>
    </rPh>
    <phoneticPr fontId="8"/>
  </si>
  <si>
    <t>ごみの
総排出量</t>
    <rPh sb="4" eb="5">
      <t>ソウ</t>
    </rPh>
    <rPh sb="5" eb="8">
      <t>ハイシュツリョウ</t>
    </rPh>
    <phoneticPr fontId="8"/>
  </si>
  <si>
    <t>　8歳</t>
    <rPh sb="2" eb="3">
      <t>サイ</t>
    </rPh>
    <phoneticPr fontId="8"/>
  </si>
  <si>
    <t>ご　み　総　排　出　量　</t>
    <rPh sb="4" eb="5">
      <t>ソウ</t>
    </rPh>
    <rPh sb="6" eb="7">
      <t>ハイ</t>
    </rPh>
    <rPh sb="8" eb="9">
      <t>デ</t>
    </rPh>
    <rPh sb="10" eb="11">
      <t>リョウ</t>
    </rPh>
    <phoneticPr fontId="8"/>
  </si>
  <si>
    <t>直接搬入量</t>
    <rPh sb="0" eb="2">
      <t>チョクセツ</t>
    </rPh>
    <rPh sb="2" eb="4">
      <t>ハンニュウ</t>
    </rPh>
    <rPh sb="4" eb="5">
      <t>リョウ</t>
    </rPh>
    <phoneticPr fontId="8"/>
  </si>
  <si>
    <t>直接最終　処 分 量</t>
    <rPh sb="0" eb="2">
      <t>チョクセツ</t>
    </rPh>
    <rPh sb="2" eb="4">
      <t>サイシュウ</t>
    </rPh>
    <rPh sb="5" eb="6">
      <t>トコロ</t>
    </rPh>
    <rPh sb="7" eb="8">
      <t>ブン</t>
    </rPh>
    <rPh sb="9" eb="10">
      <t>リョウ</t>
    </rPh>
    <phoneticPr fontId="8"/>
  </si>
  <si>
    <t>焼却以外の中間処理量</t>
    <rPh sb="0" eb="2">
      <t>ショウキャク</t>
    </rPh>
    <rPh sb="2" eb="4">
      <t>イガイ</t>
    </rPh>
    <rPh sb="5" eb="7">
      <t>チュウカン</t>
    </rPh>
    <rPh sb="7" eb="9">
      <t>ショリ</t>
    </rPh>
    <rPh sb="9" eb="10">
      <t>リョウ</t>
    </rPh>
    <phoneticPr fontId="8"/>
  </si>
  <si>
    <t>直　　接　　　資源化量</t>
    <rPh sb="0" eb="1">
      <t>チョク</t>
    </rPh>
    <rPh sb="3" eb="4">
      <t>セツ</t>
    </rPh>
    <rPh sb="7" eb="9">
      <t>シゲン</t>
    </rPh>
    <rPh sb="9" eb="10">
      <t>カ</t>
    </rPh>
    <rPh sb="10" eb="11">
      <t>リョウ</t>
    </rPh>
    <phoneticPr fontId="8"/>
  </si>
  <si>
    <t>松茂町</t>
    <rPh sb="0" eb="2">
      <t>マツシゲ</t>
    </rPh>
    <rPh sb="2" eb="3">
      <t>マチ</t>
    </rPh>
    <phoneticPr fontId="3"/>
  </si>
  <si>
    <t>三好市</t>
    <rPh sb="0" eb="3">
      <t>ミヨシシ</t>
    </rPh>
    <phoneticPr fontId="3"/>
  </si>
  <si>
    <t>処理区名</t>
    <rPh sb="0" eb="2">
      <t>ショリ</t>
    </rPh>
    <rPh sb="2" eb="3">
      <t>ク</t>
    </rPh>
    <rPh sb="3" eb="4">
      <t>メイ</t>
    </rPh>
    <phoneticPr fontId="8"/>
  </si>
  <si>
    <t>（単位：ｔ／年，％）</t>
    <rPh sb="6" eb="7">
      <t>ネン</t>
    </rPh>
    <phoneticPr fontId="8"/>
  </si>
  <si>
    <t>リサイクル率</t>
    <rPh sb="5" eb="6">
      <t>リツ</t>
    </rPh>
    <phoneticPr fontId="8"/>
  </si>
  <si>
    <t>板野町</t>
    <rPh sb="0" eb="3">
      <t>イタノチョウ</t>
    </rPh>
    <phoneticPr fontId="8"/>
  </si>
  <si>
    <t>192　下水道の現況</t>
    <rPh sb="4" eb="5">
      <t>シタ</t>
    </rPh>
    <rPh sb="5" eb="6">
      <t>ミズ</t>
    </rPh>
    <rPh sb="6" eb="7">
      <t>ミチ</t>
    </rPh>
    <rPh sb="8" eb="10">
      <t>ゲンキョウ</t>
    </rPh>
    <phoneticPr fontId="8"/>
  </si>
  <si>
    <t>市町村名</t>
    <rPh sb="0" eb="3">
      <t>シチョウソン</t>
    </rPh>
    <rPh sb="3" eb="4">
      <t>メイ</t>
    </rPh>
    <phoneticPr fontId="8"/>
  </si>
  <si>
    <t>川島</t>
    <rPh sb="0" eb="2">
      <t>カワシマ</t>
    </rPh>
    <phoneticPr fontId="8"/>
  </si>
  <si>
    <t>供用開始年度</t>
    <rPh sb="0" eb="2">
      <t>キョウヨウ</t>
    </rPh>
    <rPh sb="2" eb="4">
      <t>カイシ</t>
    </rPh>
    <rPh sb="4" eb="6">
      <t>ネンド</t>
    </rPh>
    <phoneticPr fontId="8"/>
  </si>
  <si>
    <t>計画処理区域</t>
    <rPh sb="0" eb="2">
      <t>ケイカク</t>
    </rPh>
    <rPh sb="2" eb="4">
      <t>ショリ</t>
    </rPh>
    <rPh sb="4" eb="6">
      <t>クイキ</t>
    </rPh>
    <phoneticPr fontId="8"/>
  </si>
  <si>
    <t>日最大汚水量</t>
    <rPh sb="0" eb="1">
      <t>ヒ</t>
    </rPh>
    <rPh sb="1" eb="3">
      <t>サイダイ</t>
    </rPh>
    <rPh sb="3" eb="5">
      <t>オスイ</t>
    </rPh>
    <rPh sb="5" eb="6">
      <t>リョウ</t>
    </rPh>
    <phoneticPr fontId="8"/>
  </si>
  <si>
    <t>流入水質(BOD)</t>
    <rPh sb="0" eb="2">
      <t>リュウニュウ</t>
    </rPh>
    <rPh sb="2" eb="4">
      <t>スイシツ</t>
    </rPh>
    <phoneticPr fontId="8"/>
  </si>
  <si>
    <t>放流水質(BOD)</t>
    <rPh sb="0" eb="2">
      <t>ホウリュウ</t>
    </rPh>
    <rPh sb="2" eb="4">
      <t>スイシツ</t>
    </rPh>
    <phoneticPr fontId="8"/>
  </si>
  <si>
    <t>徳島市</t>
    <rPh sb="0" eb="2">
      <t>トクシマ</t>
    </rPh>
    <rPh sb="2" eb="3">
      <t>シ</t>
    </rPh>
    <phoneticPr fontId="8"/>
  </si>
  <si>
    <t>丈六</t>
    <rPh sb="0" eb="2">
      <t>ジョウロク</t>
    </rPh>
    <phoneticPr fontId="8"/>
  </si>
  <si>
    <t>中央</t>
    <rPh sb="0" eb="2">
      <t>チュウオウ</t>
    </rPh>
    <phoneticPr fontId="8"/>
  </si>
  <si>
    <t>S23</t>
  </si>
  <si>
    <t>H22</t>
  </si>
  <si>
    <t>S37</t>
  </si>
  <si>
    <t>高等学校</t>
    <rPh sb="0" eb="2">
      <t>コウトウ</t>
    </rPh>
    <rPh sb="2" eb="4">
      <t>ガッコウ</t>
    </rPh>
    <phoneticPr fontId="8"/>
  </si>
  <si>
    <t>北部</t>
    <rPh sb="0" eb="2">
      <t>ホクブ</t>
    </rPh>
    <phoneticPr fontId="8"/>
  </si>
  <si>
    <t>15以下</t>
  </si>
  <si>
    <t>鳴門市</t>
    <rPh sb="0" eb="3">
      <t>ナルトシ</t>
    </rPh>
    <phoneticPr fontId="8"/>
  </si>
  <si>
    <t>H20</t>
  </si>
  <si>
    <t>小松島</t>
    <rPh sb="0" eb="3">
      <t>コマツシマ</t>
    </rPh>
    <phoneticPr fontId="8"/>
  </si>
  <si>
    <t>H14</t>
  </si>
  <si>
    <t>打樋川</t>
    <rPh sb="0" eb="1">
      <t>ウ</t>
    </rPh>
    <rPh sb="2" eb="3">
      <t>カワ</t>
    </rPh>
    <phoneticPr fontId="8"/>
  </si>
  <si>
    <t>藍住町</t>
    <rPh sb="0" eb="3">
      <t>アイズミチョウ</t>
    </rPh>
    <phoneticPr fontId="8"/>
  </si>
  <si>
    <t>大井</t>
  </si>
  <si>
    <t>H11</t>
  </si>
  <si>
    <t>中学校</t>
    <rPh sb="0" eb="3">
      <t>チュウガッコウ</t>
    </rPh>
    <phoneticPr fontId="8"/>
  </si>
  <si>
    <t>平島</t>
    <rPh sb="0" eb="2">
      <t>ヒラシマ</t>
    </rPh>
    <phoneticPr fontId="8"/>
  </si>
  <si>
    <t>貞光</t>
    <rPh sb="0" eb="2">
      <t>サダミツ</t>
    </rPh>
    <phoneticPr fontId="8"/>
  </si>
  <si>
    <t>H6</t>
  </si>
  <si>
    <t>S51</t>
  </si>
  <si>
    <t>H4</t>
  </si>
  <si>
    <t>美波町</t>
  </si>
  <si>
    <t>日和佐</t>
    <rPh sb="0" eb="3">
      <t>ヒワサ</t>
    </rPh>
    <phoneticPr fontId="8"/>
  </si>
  <si>
    <t>H16</t>
  </si>
  <si>
    <t>松茂町</t>
    <rPh sb="0" eb="3">
      <t>マツシゲチョウ</t>
    </rPh>
    <phoneticPr fontId="8"/>
  </si>
  <si>
    <t>年間総処理量</t>
  </si>
  <si>
    <t>徳島市</t>
    <rPh sb="0" eb="3">
      <t>トクシマシ</t>
    </rPh>
    <phoneticPr fontId="8"/>
  </si>
  <si>
    <t>　　  いるため，該当データはありません。</t>
  </si>
  <si>
    <t>しらさぎ台</t>
    <rPh sb="4" eb="5">
      <t>ダイ</t>
    </rPh>
    <phoneticPr fontId="8"/>
  </si>
  <si>
    <t>川西</t>
  </si>
  <si>
    <t>竜王</t>
    <rPh sb="0" eb="2">
      <t>リュウオウ</t>
    </rPh>
    <phoneticPr fontId="8"/>
  </si>
  <si>
    <t>大久保</t>
    <rPh sb="0" eb="3">
      <t>オオクボ</t>
    </rPh>
    <phoneticPr fontId="21"/>
  </si>
  <si>
    <t>H12</t>
  </si>
  <si>
    <t>H18</t>
  </si>
  <si>
    <t>勝浦町</t>
  </si>
  <si>
    <t>美馬市</t>
    <rPh sb="0" eb="3">
      <t>ミマシ</t>
    </rPh>
    <phoneticPr fontId="8"/>
  </si>
  <si>
    <t>H9</t>
  </si>
  <si>
    <t>海陽町</t>
  </si>
  <si>
    <t>H7</t>
  </si>
  <si>
    <t>海部</t>
    <rPh sb="0" eb="2">
      <t>カイフ</t>
    </rPh>
    <phoneticPr fontId="8"/>
  </si>
  <si>
    <t>宍喰</t>
    <rPh sb="0" eb="2">
      <t>シシクイ</t>
    </rPh>
    <phoneticPr fontId="8"/>
  </si>
  <si>
    <t>東みよし町</t>
  </si>
  <si>
    <t xml:space="preserve"> 10歳</t>
    <rPh sb="3" eb="4">
      <t>サイ</t>
    </rPh>
    <phoneticPr fontId="8"/>
  </si>
  <si>
    <t>三好</t>
    <rPh sb="0" eb="2">
      <t>ミヨシ</t>
    </rPh>
    <phoneticPr fontId="8"/>
  </si>
  <si>
    <t>令和２年度</t>
    <rPh sb="0" eb="2">
      <t>レイワ</t>
    </rPh>
    <rPh sb="3" eb="5">
      <t>ネンド</t>
    </rPh>
    <phoneticPr fontId="23"/>
  </si>
  <si>
    <t>徳島県</t>
    <rPh sb="0" eb="2">
      <t>トクシマ</t>
    </rPh>
    <rPh sb="2" eb="3">
      <t>ケン</t>
    </rPh>
    <phoneticPr fontId="8"/>
  </si>
  <si>
    <t>注　　関連市町は，徳島市，鳴門市，松茂町，北島町，藍住町，板野町である。</t>
    <rPh sb="0" eb="1">
      <t>チュウ</t>
    </rPh>
    <rPh sb="3" eb="5">
      <t>カンレン</t>
    </rPh>
    <rPh sb="5" eb="7">
      <t>シチョウ</t>
    </rPh>
    <rPh sb="9" eb="12">
      <t>トクシマシ</t>
    </rPh>
    <rPh sb="13" eb="16">
      <t>ナルトシ</t>
    </rPh>
    <rPh sb="17" eb="20">
      <t>マツシゲチョウ</t>
    </rPh>
    <rPh sb="21" eb="24">
      <t>キタジマチョウ</t>
    </rPh>
    <rPh sb="25" eb="28">
      <t>アイズミチョウ</t>
    </rPh>
    <rPh sb="29" eb="32">
      <t>イタノチョウ</t>
    </rPh>
    <phoneticPr fontId="8"/>
  </si>
  <si>
    <t>令 和 ２ 年 度</t>
    <rPh sb="0" eb="1">
      <t>レイ</t>
    </rPh>
    <rPh sb="2" eb="3">
      <t>ワ</t>
    </rPh>
    <phoneticPr fontId="8"/>
  </si>
  <si>
    <t>対象戸数</t>
    <rPh sb="0" eb="2">
      <t>タイショウ</t>
    </rPh>
    <rPh sb="2" eb="4">
      <t>コスウ</t>
    </rPh>
    <phoneticPr fontId="8"/>
  </si>
  <si>
    <t>那賀町</t>
    <rPh sb="0" eb="3">
      <t>ナカチョウ</t>
    </rPh>
    <phoneticPr fontId="21"/>
  </si>
  <si>
    <t>口腔咽喉頭疾患･異常</t>
    <rPh sb="2" eb="4">
      <t>インコウ</t>
    </rPh>
    <rPh sb="4" eb="5">
      <t>アタマ</t>
    </rPh>
    <rPh sb="8" eb="10">
      <t>イジョウ</t>
    </rPh>
    <phoneticPr fontId="8"/>
  </si>
  <si>
    <t>伊座利</t>
  </si>
  <si>
    <t>海陽町</t>
    <rPh sb="0" eb="3">
      <t>カイヨウチョウ</t>
    </rPh>
    <phoneticPr fontId="8"/>
  </si>
  <si>
    <t>竹ヶ島</t>
  </si>
  <si>
    <t>S62</t>
  </si>
  <si>
    <t>羽ノ浦西</t>
    <rPh sb="3" eb="4">
      <t>ニシ</t>
    </rPh>
    <phoneticPr fontId="21"/>
  </si>
  <si>
    <t>神後</t>
    <rPh sb="0" eb="1">
      <t>カミ</t>
    </rPh>
    <rPh sb="1" eb="2">
      <t>ウシ</t>
    </rPh>
    <phoneticPr fontId="8"/>
  </si>
  <si>
    <t>鼻･副鼻腔疾患</t>
    <rPh sb="0" eb="1">
      <t>ハナ</t>
    </rPh>
    <phoneticPr fontId="8"/>
  </si>
  <si>
    <t>一条西</t>
    <rPh sb="0" eb="2">
      <t>イチジョウ</t>
    </rPh>
    <rPh sb="2" eb="3">
      <t>ニシ</t>
    </rPh>
    <phoneticPr fontId="8"/>
  </si>
  <si>
    <t>柿原東</t>
    <rPh sb="0" eb="2">
      <t>カキハラ</t>
    </rPh>
    <rPh sb="2" eb="3">
      <t>ヒガシ</t>
    </rPh>
    <phoneticPr fontId="8"/>
  </si>
  <si>
    <t>喜来</t>
    <rPh sb="0" eb="1">
      <t>ヨロコ</t>
    </rPh>
    <rPh sb="1" eb="2">
      <t>ク</t>
    </rPh>
    <phoneticPr fontId="8"/>
  </si>
  <si>
    <t>H21</t>
  </si>
  <si>
    <t>知野</t>
    <rPh sb="0" eb="2">
      <t>チノ</t>
    </rPh>
    <phoneticPr fontId="8"/>
  </si>
  <si>
    <t>宮内</t>
    <rPh sb="0" eb="2">
      <t>ミヤウチ</t>
    </rPh>
    <phoneticPr fontId="8"/>
  </si>
  <si>
    <t>三好市</t>
    <rPh sb="0" eb="3">
      <t>ミヨシシ</t>
    </rPh>
    <phoneticPr fontId="8"/>
  </si>
  <si>
    <t>西州津</t>
    <rPh sb="0" eb="1">
      <t>ニシ</t>
    </rPh>
    <rPh sb="1" eb="2">
      <t>シュウ</t>
    </rPh>
    <rPh sb="2" eb="3">
      <t>ツ</t>
    </rPh>
    <phoneticPr fontId="8"/>
  </si>
  <si>
    <t>中辺</t>
  </si>
  <si>
    <t>嵯峨</t>
    <rPh sb="0" eb="2">
      <t>サガ</t>
    </rPh>
    <phoneticPr fontId="21"/>
  </si>
  <si>
    <t>宮前</t>
    <rPh sb="0" eb="2">
      <t>ミヤマエ</t>
    </rPh>
    <phoneticPr fontId="21"/>
  </si>
  <si>
    <t>つるぎ町</t>
    <rPh sb="3" eb="4">
      <t>チョウ</t>
    </rPh>
    <phoneticPr fontId="8"/>
  </si>
  <si>
    <t>高樋</t>
    <rPh sb="0" eb="2">
      <t>タカヒ</t>
    </rPh>
    <phoneticPr fontId="8"/>
  </si>
  <si>
    <t>那賀町</t>
    <rPh sb="0" eb="3">
      <t>ナカチョウ</t>
    </rPh>
    <phoneticPr fontId="8"/>
  </si>
  <si>
    <t>仁宇</t>
  </si>
  <si>
    <t>注　　 徳島市の３処理区については，民間等が設置し，市において管理していた施設を下水道施設として位置づけた年度。</t>
    <rPh sb="0" eb="1">
      <t>チュウ</t>
    </rPh>
    <rPh sb="4" eb="7">
      <t>トクシマシ</t>
    </rPh>
    <rPh sb="9" eb="11">
      <t>ショリ</t>
    </rPh>
    <rPh sb="11" eb="12">
      <t>ク</t>
    </rPh>
    <rPh sb="18" eb="20">
      <t>ミンカン</t>
    </rPh>
    <rPh sb="20" eb="21">
      <t>トウ</t>
    </rPh>
    <rPh sb="22" eb="24">
      <t>セッチ</t>
    </rPh>
    <rPh sb="26" eb="27">
      <t>シ</t>
    </rPh>
    <rPh sb="31" eb="33">
      <t>カンリ</t>
    </rPh>
    <rPh sb="37" eb="39">
      <t>シセツ</t>
    </rPh>
    <rPh sb="40" eb="43">
      <t>ゲスイドウ</t>
    </rPh>
    <rPh sb="43" eb="45">
      <t>シセツ</t>
    </rPh>
    <rPh sb="48" eb="50">
      <t>イチ</t>
    </rPh>
    <rPh sb="53" eb="55">
      <t>ネンド</t>
    </rPh>
    <phoneticPr fontId="8"/>
  </si>
  <si>
    <t>小仁宇</t>
  </si>
  <si>
    <t>八幡原</t>
  </si>
  <si>
    <t>延野</t>
  </si>
  <si>
    <t>川切</t>
    <rPh sb="0" eb="1">
      <t>カワ</t>
    </rPh>
    <rPh sb="1" eb="2">
      <t>キ</t>
    </rPh>
    <phoneticPr fontId="8"/>
  </si>
  <si>
    <t>神野</t>
  </si>
  <si>
    <t>日比原</t>
  </si>
  <si>
    <t>中喜来</t>
  </si>
  <si>
    <t>上板町</t>
    <rPh sb="0" eb="3">
      <t>カミイタチョウ</t>
    </rPh>
    <phoneticPr fontId="8"/>
  </si>
  <si>
    <t>徳  島  県</t>
  </si>
  <si>
    <t>平均値</t>
  </si>
  <si>
    <t>幼稚園5歳</t>
  </si>
  <si>
    <t>　6歳</t>
    <rPh sb="2" eb="3">
      <t>サイ</t>
    </rPh>
    <phoneticPr fontId="8"/>
  </si>
  <si>
    <t>　7歳</t>
    <rPh sb="2" eb="3">
      <t>サイ</t>
    </rPh>
    <phoneticPr fontId="8"/>
  </si>
  <si>
    <t>　9歳</t>
    <rPh sb="2" eb="3">
      <t>サイ</t>
    </rPh>
    <phoneticPr fontId="8"/>
  </si>
  <si>
    <t>男</t>
  </si>
  <si>
    <t xml:space="preserve"> 12歳</t>
  </si>
  <si>
    <t xml:space="preserve"> 13歳</t>
  </si>
  <si>
    <t xml:space="preserve"> 14歳</t>
  </si>
  <si>
    <t xml:space="preserve"> 16歳</t>
  </si>
  <si>
    <t xml:space="preserve"> 17歳</t>
  </si>
  <si>
    <t>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</si>
  <si>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</si>
  <si>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区      分</t>
  </si>
  <si>
    <t>平成29年度</t>
    <rPh sb="0" eb="2">
      <t>ヘイセイ</t>
    </rPh>
    <rPh sb="4" eb="6">
      <t>ネンド</t>
    </rPh>
    <phoneticPr fontId="23"/>
  </si>
  <si>
    <t>平成30年度</t>
    <rPh sb="0" eb="2">
      <t>ヘイセイ</t>
    </rPh>
    <rPh sb="4" eb="6">
      <t>ネンド</t>
    </rPh>
    <phoneticPr fontId="23"/>
  </si>
  <si>
    <t>耳疾患</t>
  </si>
  <si>
    <t>むし歯</t>
  </si>
  <si>
    <t>せき柱胸郭異常</t>
    <rPh sb="5" eb="7">
      <t>イジョウ</t>
    </rPh>
    <phoneticPr fontId="8"/>
  </si>
  <si>
    <t>…</t>
  </si>
  <si>
    <t>せき柱・胸郭・           四肢の状態</t>
  </si>
  <si>
    <t>心臓の疾病･異常</t>
    <rPh sb="3" eb="4">
      <t>シツ</t>
    </rPh>
    <rPh sb="4" eb="5">
      <t>ビョウ</t>
    </rPh>
    <rPh sb="6" eb="8">
      <t>イジョウ</t>
    </rPh>
    <phoneticPr fontId="8"/>
  </si>
  <si>
    <t>注１　この表は，健康診断受検者のうち，疾病・異常該当者(疾病・異常に該当する旨健康診断表に記載の</t>
  </si>
  <si>
    <t xml:space="preserve">      あった者)の占める割合を示したものである。</t>
  </si>
  <si>
    <t>保健衛生・環境</t>
    <rPh sb="0" eb="2">
      <t>ホケン</t>
    </rPh>
    <rPh sb="2" eb="4">
      <t>エイセイ</t>
    </rPh>
    <rPh sb="5" eb="7">
      <t>カンキョウ</t>
    </rPh>
    <phoneticPr fontId="8"/>
  </si>
  <si>
    <t>保健衛生・環境</t>
    <rPh sb="0" eb="1">
      <t>タモツ</t>
    </rPh>
    <rPh sb="1" eb="2">
      <t>ケン</t>
    </rPh>
    <rPh sb="2" eb="3">
      <t>マモル</t>
    </rPh>
    <rPh sb="3" eb="4">
      <t>ショウ</t>
    </rPh>
    <rPh sb="5" eb="6">
      <t>ワ</t>
    </rPh>
    <rPh sb="6" eb="7">
      <t>サカイ</t>
    </rPh>
    <phoneticPr fontId="8"/>
  </si>
  <si>
    <t>資料　厚生労働省「医師・歯科医師・薬剤師統計」「衛生行政報告例」</t>
    <rPh sb="0" eb="2">
      <t>シリョウ</t>
    </rPh>
    <rPh sb="3" eb="5">
      <t>コウセイ</t>
    </rPh>
    <rPh sb="5" eb="8">
      <t>ロウドウショウ</t>
    </rPh>
    <rPh sb="9" eb="11">
      <t>イシ</t>
    </rPh>
    <rPh sb="12" eb="16">
      <t>シカイシ</t>
    </rPh>
    <rPh sb="17" eb="20">
      <t>ヤクザイシ</t>
    </rPh>
    <rPh sb="20" eb="22">
      <t>トウケイ</t>
    </rPh>
    <rPh sb="24" eb="26">
      <t>エイセイ</t>
    </rPh>
    <rPh sb="26" eb="28">
      <t>ギョウセイ</t>
    </rPh>
    <rPh sb="28" eb="31">
      <t>ホウコクレイ</t>
    </rPh>
    <phoneticPr fontId="8"/>
  </si>
  <si>
    <t>　　  30</t>
  </si>
  <si>
    <t>（単位:人）</t>
  </si>
  <si>
    <t>29</t>
  </si>
  <si>
    <t>令和元年度</t>
    <rPh sb="0" eb="2">
      <t>レイワ</t>
    </rPh>
    <rPh sb="3" eb="5">
      <t>ネンド</t>
    </rPh>
    <phoneticPr fontId="23"/>
  </si>
  <si>
    <t>令和元年度</t>
    <rPh sb="0" eb="2">
      <t>レイワ</t>
    </rPh>
    <rPh sb="2" eb="5">
      <t>ガンネンド</t>
    </rPh>
    <phoneticPr fontId="8"/>
  </si>
  <si>
    <t>H1</t>
  </si>
  <si>
    <t>資料　県医療政策課</t>
    <rPh sb="0" eb="2">
      <t>シリョウ</t>
    </rPh>
    <rPh sb="3" eb="4">
      <t>ケン</t>
    </rPh>
    <rPh sb="4" eb="6">
      <t>イリョウ</t>
    </rPh>
    <rPh sb="6" eb="8">
      <t>セイサク</t>
    </rPh>
    <rPh sb="8" eb="9">
      <t>カ</t>
    </rPh>
    <phoneticPr fontId="23"/>
  </si>
  <si>
    <t>平成28年度</t>
  </si>
  <si>
    <t>歯科　　診療所</t>
  </si>
  <si>
    <t>精神　　病床</t>
  </si>
  <si>
    <t>感染症　病床</t>
    <rPh sb="0" eb="3">
      <t>カンセンショウ</t>
    </rPh>
    <phoneticPr fontId="23"/>
  </si>
  <si>
    <t>その他　の病床</t>
    <rPh sb="2" eb="3">
      <t>タ</t>
    </rPh>
    <phoneticPr fontId="8"/>
  </si>
  <si>
    <t>精神</t>
  </si>
  <si>
    <t>令和元年</t>
    <rPh sb="0" eb="2">
      <t>レイワ</t>
    </rPh>
    <rPh sb="2" eb="4">
      <t>ガンネン</t>
    </rPh>
    <phoneticPr fontId="8"/>
  </si>
  <si>
    <t>高血圧性疾患</t>
    <rPh sb="0" eb="3">
      <t>コウケツアツ</t>
    </rPh>
    <rPh sb="3" eb="4">
      <t>セイ</t>
    </rPh>
    <rPh sb="4" eb="6">
      <t>シッカン</t>
    </rPh>
    <phoneticPr fontId="8"/>
  </si>
  <si>
    <t>脳血管疾患</t>
    <rPh sb="0" eb="3">
      <t>ノウケッカン</t>
    </rPh>
    <rPh sb="3" eb="5">
      <t>シッカン</t>
    </rPh>
    <phoneticPr fontId="8"/>
  </si>
  <si>
    <t>不慮の事故</t>
    <rPh sb="3" eb="5">
      <t>ジコ</t>
    </rPh>
    <phoneticPr fontId="8"/>
  </si>
  <si>
    <t>栄養指導延人員</t>
  </si>
  <si>
    <t>衛生教育開催回数</t>
    <rPh sb="4" eb="6">
      <t>カイサイ</t>
    </rPh>
    <rPh sb="6" eb="8">
      <t>カイスウ</t>
    </rPh>
    <phoneticPr fontId="23"/>
  </si>
  <si>
    <t>未熟児</t>
  </si>
  <si>
    <t>新生児</t>
  </si>
  <si>
    <t>資料　県水・環境課</t>
  </si>
  <si>
    <t>処理人口</t>
  </si>
  <si>
    <t>年間総排出量</t>
  </si>
  <si>
    <t>年間総収集量</t>
  </si>
  <si>
    <t>注１　人口は，各年10月1日現在の住民基本台帳による。　</t>
  </si>
  <si>
    <t xml:space="preserve">  ２</t>
  </si>
  <si>
    <t>飲料水質
検査検体数</t>
  </si>
  <si>
    <t>　２  し尿の場合は，浄化槽汚泥分は含まない。</t>
    <rPh sb="16" eb="17">
      <t>ブン</t>
    </rPh>
    <phoneticPr fontId="8"/>
  </si>
  <si>
    <t>令和元年度</t>
    <rPh sb="0" eb="1">
      <t>レイワ</t>
    </rPh>
    <rPh sb="1" eb="3">
      <t>ガンネン</t>
    </rPh>
    <rPh sb="3" eb="4">
      <t>ド</t>
    </rPh>
    <phoneticPr fontId="8"/>
  </si>
  <si>
    <t>３</t>
  </si>
  <si>
    <t>阿波市</t>
    <rPh sb="0" eb="3">
      <t>アワシ</t>
    </rPh>
    <phoneticPr fontId="3"/>
  </si>
  <si>
    <t>徳島市</t>
    <rPh sb="0" eb="3">
      <t>トクシマシ</t>
    </rPh>
    <phoneticPr fontId="9"/>
  </si>
  <si>
    <t>小松島市</t>
    <rPh sb="0" eb="4">
      <t>コマツシマシ</t>
    </rPh>
    <phoneticPr fontId="9"/>
  </si>
  <si>
    <t>阿南市</t>
    <rPh sb="0" eb="3">
      <t>アナンシ</t>
    </rPh>
    <phoneticPr fontId="9"/>
  </si>
  <si>
    <t>阿波市</t>
    <rPh sb="0" eb="3">
      <t>アワシ</t>
    </rPh>
    <phoneticPr fontId="9"/>
  </si>
  <si>
    <t>美馬市</t>
    <rPh sb="0" eb="2">
      <t>ミマ</t>
    </rPh>
    <rPh sb="2" eb="3">
      <t>シ</t>
    </rPh>
    <phoneticPr fontId="9"/>
  </si>
  <si>
    <t>三好市</t>
    <rPh sb="0" eb="3">
      <t>ミヨシシ</t>
    </rPh>
    <phoneticPr fontId="9"/>
  </si>
  <si>
    <t>石井町</t>
    <rPh sb="0" eb="3">
      <t>イシイチョウ</t>
    </rPh>
    <phoneticPr fontId="9"/>
  </si>
  <si>
    <t>神山町</t>
    <rPh sb="0" eb="3">
      <t>カミヤマチョウ</t>
    </rPh>
    <phoneticPr fontId="9"/>
  </si>
  <si>
    <t>那賀町</t>
    <rPh sb="0" eb="3">
      <t>ナカチョウ</t>
    </rPh>
    <phoneticPr fontId="9"/>
  </si>
  <si>
    <t>牟岐町</t>
    <rPh sb="0" eb="2">
      <t>ムギ</t>
    </rPh>
    <rPh sb="2" eb="3">
      <t>マチ</t>
    </rPh>
    <phoneticPr fontId="9"/>
  </si>
  <si>
    <t>令和２年12月</t>
    <rPh sb="0" eb="2">
      <t>レイワ</t>
    </rPh>
    <rPh sb="3" eb="4">
      <t>ネン</t>
    </rPh>
    <rPh sb="6" eb="7">
      <t>ツキ</t>
    </rPh>
    <phoneticPr fontId="8"/>
  </si>
  <si>
    <t>　平成24年</t>
    <rPh sb="1" eb="3">
      <t>ヘイセイ</t>
    </rPh>
    <rPh sb="5" eb="6">
      <t>ネン</t>
    </rPh>
    <phoneticPr fontId="8"/>
  </si>
  <si>
    <t>藍住町</t>
    <rPh sb="0" eb="3">
      <t>アイズミチョウ</t>
    </rPh>
    <phoneticPr fontId="3"/>
  </si>
  <si>
    <t>令 和 ３ 年 度</t>
    <rPh sb="0" eb="1">
      <t>レイ</t>
    </rPh>
    <rPh sb="2" eb="3">
      <t>ワ</t>
    </rPh>
    <phoneticPr fontId="8"/>
  </si>
  <si>
    <t>平成30年度</t>
    <rPh sb="4" eb="5">
      <t>ネン</t>
    </rPh>
    <rPh sb="5" eb="6">
      <t>ド</t>
    </rPh>
    <phoneticPr fontId="22"/>
  </si>
  <si>
    <t>徳島市</t>
    <rPh sb="0" eb="3">
      <t>トクシマシ</t>
    </rPh>
    <phoneticPr fontId="3"/>
  </si>
  <si>
    <t>鳴門市</t>
    <rPh sb="0" eb="3">
      <t>ナルトシ</t>
    </rPh>
    <phoneticPr fontId="3"/>
  </si>
  <si>
    <t>小松島市</t>
    <rPh sb="0" eb="4">
      <t>コマツシマシ</t>
    </rPh>
    <phoneticPr fontId="3"/>
  </si>
  <si>
    <t>吉野川市</t>
    <rPh sb="0" eb="4">
      <t>ヨシノガワシ</t>
    </rPh>
    <phoneticPr fontId="3"/>
  </si>
  <si>
    <t>勝浦町</t>
    <rPh sb="0" eb="3">
      <t>カツウラチョウ</t>
    </rPh>
    <phoneticPr fontId="3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</si>
  <si>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3"/>
  </si>
  <si>
    <t>神山町</t>
    <rPh sb="0" eb="3">
      <t>カミヤマチョウ</t>
    </rPh>
    <phoneticPr fontId="3"/>
  </si>
  <si>
    <t>那賀町</t>
    <rPh sb="0" eb="3">
      <t>ナカチョウ</t>
    </rPh>
    <phoneticPr fontId="3"/>
  </si>
  <si>
    <t>牟岐町</t>
    <rPh sb="0" eb="2">
      <t>ムギ</t>
    </rPh>
    <rPh sb="2" eb="3">
      <t>マチ</t>
    </rPh>
    <phoneticPr fontId="3"/>
  </si>
  <si>
    <t>美波町</t>
    <rPh sb="0" eb="1">
      <t>ミ</t>
    </rPh>
    <rPh sb="1" eb="2">
      <t>ナミ</t>
    </rPh>
    <rPh sb="2" eb="3">
      <t>チョウ</t>
    </rPh>
    <phoneticPr fontId="3"/>
  </si>
  <si>
    <t>海陽町</t>
    <rPh sb="0" eb="3">
      <t>カイヨウチョウ</t>
    </rPh>
    <phoneticPr fontId="3"/>
  </si>
  <si>
    <t>北島町</t>
    <rPh sb="0" eb="2">
      <t>キタジマ</t>
    </rPh>
    <rPh sb="2" eb="3">
      <t>マチ</t>
    </rPh>
    <phoneticPr fontId="3"/>
  </si>
  <si>
    <t>板野町</t>
    <rPh sb="0" eb="2">
      <t>イタノ</t>
    </rPh>
    <rPh sb="2" eb="3">
      <t>マチ</t>
    </rPh>
    <phoneticPr fontId="3"/>
  </si>
  <si>
    <t>上板町</t>
    <rPh sb="0" eb="2">
      <t>カミイタ</t>
    </rPh>
    <rPh sb="2" eb="3">
      <t>マチ</t>
    </rPh>
    <phoneticPr fontId="3"/>
  </si>
  <si>
    <t>東みよし町</t>
    <rPh sb="0" eb="1">
      <t>ヒガシ</t>
    </rPh>
    <rPh sb="4" eb="5">
      <t>チョウ</t>
    </rPh>
    <phoneticPr fontId="3"/>
  </si>
  <si>
    <t xml:space="preserve"> 平成30年度</t>
    <rPh sb="1" eb="3">
      <t>ヘイセイ</t>
    </rPh>
    <rPh sb="5" eb="7">
      <t>ネンド</t>
    </rPh>
    <phoneticPr fontId="8"/>
  </si>
  <si>
    <t>資料　文部科学省「学校保健統計調査報告書」</t>
  </si>
  <si>
    <t>令和３年度</t>
    <rPh sb="0" eb="2">
      <t>レイワ</t>
    </rPh>
    <rPh sb="3" eb="5">
      <t>ネンド</t>
    </rPh>
    <phoneticPr fontId="23"/>
  </si>
  <si>
    <r>
      <t>175　市町村別医療施設及び病床数</t>
    </r>
    <r>
      <rPr>
        <b/>
        <sz val="12"/>
        <rFont val="ＭＳ 明朝"/>
        <family val="1"/>
        <charset val="128"/>
      </rPr>
      <t>（令和3年10月1日現在）</t>
    </r>
    <rPh sb="18" eb="20">
      <t>レイワ</t>
    </rPh>
    <phoneticPr fontId="23"/>
  </si>
  <si>
    <t xml:space="preserve"> ２</t>
    <phoneticPr fontId="8"/>
  </si>
  <si>
    <t xml:space="preserve"> ３</t>
    <phoneticPr fontId="8"/>
  </si>
  <si>
    <r>
      <t>(1)市町村別</t>
    </r>
    <r>
      <rPr>
        <b/>
        <sz val="12"/>
        <rFont val="ＭＳ 明朝"/>
        <family val="1"/>
        <charset val="128"/>
      </rPr>
      <t>（令和２年12月31日現在）</t>
    </r>
    <rPh sb="8" eb="10">
      <t>レイワ</t>
    </rPh>
    <phoneticPr fontId="8"/>
  </si>
  <si>
    <t>(2)年次別（平成24年～令和２年,12月31日現在）</t>
    <rPh sb="11" eb="12">
      <t>ネン</t>
    </rPh>
    <rPh sb="13" eb="15">
      <t>レイワ</t>
    </rPh>
    <rPh sb="20" eb="21">
      <t>ツキ</t>
    </rPh>
    <rPh sb="23" eb="24">
      <t>ヒ</t>
    </rPh>
    <rPh sb="24" eb="26">
      <t>ゲンザイ</t>
    </rPh>
    <phoneticPr fontId="8"/>
  </si>
  <si>
    <t>　  26</t>
    <phoneticPr fontId="8"/>
  </si>
  <si>
    <t>　  28</t>
    <phoneticPr fontId="8"/>
  </si>
  <si>
    <t>　  30</t>
    <phoneticPr fontId="8"/>
  </si>
  <si>
    <t>　令和２年</t>
    <rPh sb="1" eb="3">
      <t>レイワ</t>
    </rPh>
    <rPh sb="4" eb="5">
      <t>ネン</t>
    </rPh>
    <phoneticPr fontId="8"/>
  </si>
  <si>
    <r>
      <t>178　主要死因別死亡者数</t>
    </r>
    <r>
      <rPr>
        <b/>
        <sz val="12"/>
        <rFont val="ＭＳ 明朝"/>
        <family val="1"/>
        <charset val="128"/>
      </rPr>
      <t>（令和３年）</t>
    </r>
    <rPh sb="14" eb="16">
      <t>レイワ</t>
    </rPh>
    <phoneticPr fontId="23"/>
  </si>
  <si>
    <r>
      <t>181　保健所行政運営状況</t>
    </r>
    <r>
      <rPr>
        <b/>
        <sz val="12"/>
        <rFont val="ＭＳ 明朝"/>
        <family val="1"/>
        <charset val="128"/>
      </rPr>
      <t>（令和２年度）</t>
    </r>
    <rPh sb="14" eb="16">
      <t>レイワ</t>
    </rPh>
    <phoneticPr fontId="8"/>
  </si>
  <si>
    <r>
      <t>182  公衆衛生関係施設数</t>
    </r>
    <r>
      <rPr>
        <b/>
        <sz val="12"/>
        <rFont val="ＭＳ 明朝"/>
        <family val="1"/>
        <charset val="128"/>
      </rPr>
      <t>（平成29年～令和３年度）</t>
    </r>
    <rPh sb="19" eb="20">
      <t>ネン</t>
    </rPh>
    <rPh sb="21" eb="23">
      <t>レイワ</t>
    </rPh>
    <phoneticPr fontId="23"/>
  </si>
  <si>
    <t>(2)市町村別献血実績（令和元～３年度）</t>
    <rPh sb="12" eb="14">
      <t>レイワ</t>
    </rPh>
    <rPh sb="14" eb="15">
      <t>モト</t>
    </rPh>
    <phoneticPr fontId="23"/>
  </si>
  <si>
    <r>
      <t>186　大気汚染状況</t>
    </r>
    <r>
      <rPr>
        <b/>
        <sz val="12"/>
        <rFont val="ＭＳ 明朝"/>
        <family val="1"/>
        <charset val="128"/>
      </rPr>
      <t>（令和元～３年度）</t>
    </r>
    <rPh sb="11" eb="13">
      <t>レイワ</t>
    </rPh>
    <rPh sb="13" eb="14">
      <t>モト</t>
    </rPh>
    <phoneticPr fontId="8"/>
  </si>
  <si>
    <r>
      <t>（単位：ＰＰＭ，浮遊粒子状物質はmg/m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）</t>
    </r>
  </si>
  <si>
    <r>
      <t>188　市町村別ごみ処理状況</t>
    </r>
    <r>
      <rPr>
        <sz val="12"/>
        <rFont val="ＭＳ 明朝"/>
        <family val="1"/>
        <charset val="128"/>
      </rPr>
      <t>（令和２年度）</t>
    </r>
    <rPh sb="15" eb="17">
      <t>レイワ</t>
    </rPh>
    <rPh sb="19" eb="20">
      <t>ド</t>
    </rPh>
    <phoneticPr fontId="23"/>
  </si>
  <si>
    <r>
      <t>189　一般廃棄物総資源化量とリサイクル率</t>
    </r>
    <r>
      <rPr>
        <sz val="12"/>
        <rFont val="ＭＳ 明朝"/>
        <family val="1"/>
        <charset val="128"/>
      </rPr>
      <t>（平成28年度～令和２年度）</t>
    </r>
    <rPh sb="4" eb="6">
      <t>イッパン</t>
    </rPh>
    <rPh sb="6" eb="9">
      <t>ハイキブツ</t>
    </rPh>
    <rPh sb="9" eb="10">
      <t>ソウ</t>
    </rPh>
    <rPh sb="10" eb="12">
      <t>シゲン</t>
    </rPh>
    <rPh sb="12" eb="13">
      <t>カ</t>
    </rPh>
    <rPh sb="13" eb="14">
      <t>リョウ</t>
    </rPh>
    <rPh sb="20" eb="21">
      <t>リツ</t>
    </rPh>
    <rPh sb="26" eb="28">
      <t>ネンド</t>
    </rPh>
    <rPh sb="29" eb="31">
      <t>レイワ</t>
    </rPh>
    <phoneticPr fontId="23"/>
  </si>
  <si>
    <r>
      <t>(1)公共下水道</t>
    </r>
    <r>
      <rPr>
        <b/>
        <sz val="10"/>
        <rFont val="ＭＳ 明朝"/>
        <family val="1"/>
        <charset val="128"/>
      </rPr>
      <t>（令和３年度）</t>
    </r>
    <rPh sb="3" eb="5">
      <t>コウキョウ</t>
    </rPh>
    <rPh sb="5" eb="8">
      <t>ゲスイドウ</t>
    </rPh>
    <rPh sb="9" eb="11">
      <t>レイワ</t>
    </rPh>
    <rPh sb="12" eb="13">
      <t>ネン</t>
    </rPh>
    <phoneticPr fontId="8"/>
  </si>
  <si>
    <r>
      <t>（単位：ha，人，m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rPh sb="1" eb="3">
      <t>タンイ</t>
    </rPh>
    <rPh sb="7" eb="8">
      <t>ニン</t>
    </rPh>
    <rPh sb="12" eb="13">
      <t>ニチ</t>
    </rPh>
    <phoneticPr fontId="8"/>
  </si>
  <si>
    <r>
      <t>(2)特定環境保全公共下水道</t>
    </r>
    <r>
      <rPr>
        <b/>
        <sz val="10"/>
        <rFont val="ＭＳ 明朝"/>
        <family val="1"/>
        <charset val="128"/>
      </rPr>
      <t>（令和３年度）</t>
    </r>
    <rPh sb="3" eb="5">
      <t>トクテイ</t>
    </rPh>
    <rPh sb="5" eb="7">
      <t>カンキョウ</t>
    </rPh>
    <rPh sb="7" eb="9">
      <t>ホゼン</t>
    </rPh>
    <rPh sb="9" eb="11">
      <t>コウキョウ</t>
    </rPh>
    <rPh sb="11" eb="14">
      <t>ゲスイドウ</t>
    </rPh>
    <rPh sb="15" eb="17">
      <t>レイワ</t>
    </rPh>
    <rPh sb="18" eb="20">
      <t>ネンド</t>
    </rPh>
    <phoneticPr fontId="8"/>
  </si>
  <si>
    <r>
      <t>(3)流域下水道</t>
    </r>
    <r>
      <rPr>
        <b/>
        <sz val="10"/>
        <rFont val="ＭＳ 明朝"/>
        <family val="1"/>
        <charset val="128"/>
      </rPr>
      <t>（令和３年度）</t>
    </r>
    <rPh sb="3" eb="5">
      <t>リュウイキ</t>
    </rPh>
    <rPh sb="5" eb="8">
      <t>ゲスイドウ</t>
    </rPh>
    <rPh sb="9" eb="11">
      <t>レイワ</t>
    </rPh>
    <phoneticPr fontId="8"/>
  </si>
  <si>
    <r>
      <t>(4)林業集落排水施設</t>
    </r>
    <r>
      <rPr>
        <b/>
        <sz val="10"/>
        <rFont val="ＭＳ 明朝"/>
        <family val="1"/>
        <charset val="128"/>
      </rPr>
      <t>（令和３年度）</t>
    </r>
    <rPh sb="3" eb="4">
      <t>ハヤシ</t>
    </rPh>
    <rPh sb="7" eb="9">
      <t>ハイスイ</t>
    </rPh>
    <rPh sb="12" eb="14">
      <t>レイワ</t>
    </rPh>
    <phoneticPr fontId="21"/>
  </si>
  <si>
    <r>
      <t>（単位：戸，人，m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rPh sb="1" eb="3">
      <t>タンイ</t>
    </rPh>
    <rPh sb="4" eb="5">
      <t>ト</t>
    </rPh>
    <rPh sb="6" eb="7">
      <t>ニン</t>
    </rPh>
    <rPh sb="11" eb="12">
      <t>ニチ</t>
    </rPh>
    <phoneticPr fontId="8"/>
  </si>
  <si>
    <r>
      <t>(5)漁業集落排水施設</t>
    </r>
    <r>
      <rPr>
        <b/>
        <sz val="10"/>
        <rFont val="ＭＳ 明朝"/>
        <family val="1"/>
        <charset val="128"/>
      </rPr>
      <t>（令和3年度）</t>
    </r>
    <rPh sb="7" eb="9">
      <t>ハイスイ</t>
    </rPh>
    <rPh sb="12" eb="14">
      <t>レイワ</t>
    </rPh>
    <phoneticPr fontId="21"/>
  </si>
  <si>
    <r>
      <t>(6)農業集落排水施設</t>
    </r>
    <r>
      <rPr>
        <b/>
        <sz val="10"/>
        <rFont val="ＭＳ 明朝"/>
        <family val="1"/>
        <charset val="128"/>
      </rPr>
      <t>（令和３年度）</t>
    </r>
    <rPh sb="7" eb="9">
      <t>ハイスイ</t>
    </rPh>
    <rPh sb="12" eb="14">
      <t>レイワ</t>
    </rPh>
    <phoneticPr fontId="21"/>
  </si>
  <si>
    <r>
      <t>（単位：戸，人，m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</si>
  <si>
    <r>
      <t>193  市町村別し尿処理状況</t>
    </r>
    <r>
      <rPr>
        <b/>
        <sz val="12"/>
        <rFont val="ＭＳ 明朝"/>
        <family val="1"/>
        <charset val="128"/>
      </rPr>
      <t>（令和２年度）</t>
    </r>
    <rPh sb="16" eb="18">
      <t>レイワ</t>
    </rPh>
    <rPh sb="19" eb="20">
      <t>トシ</t>
    </rPh>
    <rPh sb="20" eb="21">
      <t>ド</t>
    </rPh>
    <phoneticPr fontId="23"/>
  </si>
  <si>
    <r>
      <t>194　児童生徒の身長・体重の平均値及び標準偏差</t>
    </r>
    <r>
      <rPr>
        <b/>
        <sz val="12"/>
        <rFont val="ＭＳ 明朝"/>
        <family val="1"/>
        <charset val="128"/>
      </rPr>
      <t>（令和３年度）</t>
    </r>
    <rPh sb="9" eb="11">
      <t>シンチョウ</t>
    </rPh>
    <rPh sb="12" eb="14">
      <t>タイジュウ</t>
    </rPh>
    <rPh sb="15" eb="18">
      <t>ヘイキンチ</t>
    </rPh>
    <rPh sb="18" eb="19">
      <t>オヨ</t>
    </rPh>
    <rPh sb="20" eb="22">
      <t>ヒョウジュン</t>
    </rPh>
    <rPh sb="22" eb="24">
      <t>ヘンサ</t>
    </rPh>
    <rPh sb="25" eb="27">
      <t>レイワ</t>
    </rPh>
    <phoneticPr fontId="8"/>
  </si>
  <si>
    <r>
      <t>195　疾病・異常被患率の推移</t>
    </r>
    <r>
      <rPr>
        <b/>
        <sz val="12"/>
        <rFont val="ＭＳ 明朝"/>
        <family val="1"/>
        <charset val="128"/>
      </rPr>
      <t>（平成29～令和３年度）</t>
    </r>
    <rPh sb="21" eb="23">
      <t>レイワ</t>
    </rPh>
    <phoneticPr fontId="23"/>
  </si>
  <si>
    <r>
      <t xml:space="preserve">    </t>
    </r>
    <r>
      <rPr>
        <b/>
        <sz val="18"/>
        <rFont val="ＭＳ 明朝"/>
        <family val="1"/>
        <charset val="128"/>
      </rPr>
      <t>176　医 療 関 係 者 数</t>
    </r>
    <r>
      <rPr>
        <b/>
        <sz val="11"/>
        <rFont val="ＭＳ 明朝"/>
        <family val="1"/>
        <charset val="128"/>
      </rPr>
      <t>　（続き）</t>
    </r>
    <rPh sb="21" eb="22">
      <t>ツヅ</t>
    </rPh>
    <phoneticPr fontId="23"/>
  </si>
  <si>
    <t>就業歯科衛生士</t>
  </si>
  <si>
    <t>就業歯科技工士</t>
  </si>
  <si>
    <t>就業あんまマッサージ指圧師</t>
  </si>
  <si>
    <t>就業はり師</t>
  </si>
  <si>
    <t>就業きゅう師</t>
  </si>
  <si>
    <t>就業柔道整復師</t>
  </si>
  <si>
    <t>　26</t>
  </si>
  <si>
    <t>　28</t>
  </si>
  <si>
    <t>　30</t>
  </si>
  <si>
    <t>令和２年</t>
    <rPh sb="0" eb="2">
      <t>レイワ</t>
    </rPh>
    <rPh sb="3" eb="4">
      <t>トシ</t>
    </rPh>
    <phoneticPr fontId="8"/>
  </si>
  <si>
    <r>
      <t>(3)保健所管内別</t>
    </r>
    <r>
      <rPr>
        <b/>
        <sz val="10"/>
        <rFont val="ＭＳ 明朝"/>
        <family val="1"/>
        <charset val="128"/>
      </rPr>
      <t>（令和２年12月31日現在）</t>
    </r>
    <rPh sb="10" eb="12">
      <t>レイワ</t>
    </rPh>
    <rPh sb="13" eb="14">
      <t>ネン</t>
    </rPh>
    <rPh sb="16" eb="17">
      <t>ツキ</t>
    </rPh>
    <rPh sb="19" eb="20">
      <t>ヒ</t>
    </rPh>
    <rPh sb="20" eb="22">
      <t>ゲンザイ</t>
    </rPh>
    <phoneticPr fontId="23"/>
  </si>
  <si>
    <t>総　数</t>
  </si>
  <si>
    <t>医    師</t>
    <rPh sb="0" eb="1">
      <t>イ</t>
    </rPh>
    <rPh sb="5" eb="6">
      <t>シ</t>
    </rPh>
    <phoneticPr fontId="8"/>
  </si>
  <si>
    <t>歯科医師</t>
    <rPh sb="0" eb="4">
      <t>シカイシ</t>
    </rPh>
    <phoneticPr fontId="8"/>
  </si>
  <si>
    <t>注　  隔年調査である。</t>
  </si>
  <si>
    <t>資料　厚生労働省「医師・歯科医師・薬剤師統計」</t>
    <rPh sb="20" eb="22">
      <t>トウケイ</t>
    </rPh>
    <phoneticPr fontId="23"/>
  </si>
  <si>
    <r>
      <t>177　薬局等業者数</t>
    </r>
    <r>
      <rPr>
        <b/>
        <sz val="12"/>
        <rFont val="ＭＳ 明朝"/>
        <family val="1"/>
        <charset val="128"/>
      </rPr>
      <t>（平成29年～令和3年,12月31日現在）</t>
    </r>
    <rPh sb="15" eb="16">
      <t>ネン</t>
    </rPh>
    <rPh sb="17" eb="19">
      <t>レイワ</t>
    </rPh>
    <rPh sb="20" eb="21">
      <t>ネン</t>
    </rPh>
    <rPh sb="24" eb="25">
      <t>ツキ</t>
    </rPh>
    <rPh sb="27" eb="28">
      <t>ヒ</t>
    </rPh>
    <rPh sb="28" eb="30">
      <t>ゲンザイ</t>
    </rPh>
    <phoneticPr fontId="23"/>
  </si>
  <si>
    <t>（単位：件）</t>
    <rPh sb="4" eb="5">
      <t>ケン</t>
    </rPh>
    <phoneticPr fontId="8"/>
  </si>
  <si>
    <t>薬　局</t>
  </si>
  <si>
    <t>店舗販売業</t>
    <rPh sb="0" eb="2">
      <t>テンポ</t>
    </rPh>
    <rPh sb="2" eb="5">
      <t>ハンバイギョウ</t>
    </rPh>
    <phoneticPr fontId="8"/>
  </si>
  <si>
    <t>卸売販売業</t>
    <rPh sb="0" eb="2">
      <t>オロシウ</t>
    </rPh>
    <rPh sb="2" eb="5">
      <t>ハンバイギョウ</t>
    </rPh>
    <phoneticPr fontId="8"/>
  </si>
  <si>
    <t>配置販売業</t>
  </si>
  <si>
    <t>特例販売業</t>
  </si>
  <si>
    <t>平成29年度</t>
    <rPh sb="0" eb="2">
      <t>ヘイセイ</t>
    </rPh>
    <rPh sb="4" eb="6">
      <t>ネンド</t>
    </rPh>
    <phoneticPr fontId="8"/>
  </si>
  <si>
    <t>新型インフルエンザ等感染症</t>
    <rPh sb="0" eb="2">
      <t>シンガタ</t>
    </rPh>
    <rPh sb="9" eb="10">
      <t>トウ</t>
    </rPh>
    <rPh sb="10" eb="13">
      <t>カンセンショウ</t>
    </rPh>
    <phoneticPr fontId="23"/>
  </si>
  <si>
    <t>食中毒</t>
    <rPh sb="0" eb="3">
      <t>ショクチュウドク</t>
    </rPh>
    <phoneticPr fontId="23"/>
  </si>
  <si>
    <t>劇症型溶血性レンサ球菌感染症</t>
    <rPh sb="0" eb="2">
      <t>ゲキショウ</t>
    </rPh>
    <rPh sb="2" eb="3">
      <t>カタ</t>
    </rPh>
    <rPh sb="3" eb="6">
      <t>ヨウケツセイ</t>
    </rPh>
    <rPh sb="9" eb="10">
      <t>キュウ</t>
    </rPh>
    <rPh sb="10" eb="11">
      <t>キン</t>
    </rPh>
    <rPh sb="11" eb="14">
      <t>カンセンショウ</t>
    </rPh>
    <phoneticPr fontId="23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</si>
  <si>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3"/>
  </si>
  <si>
    <t>ジアルジア症</t>
    <rPh sb="5" eb="6">
      <t>ショウ</t>
    </rPh>
    <phoneticPr fontId="23"/>
  </si>
  <si>
    <t>梅毒</t>
    <rPh sb="0" eb="2">
      <t>バイドク</t>
    </rPh>
    <phoneticPr fontId="23"/>
  </si>
  <si>
    <t>破傷風</t>
    <rPh sb="0" eb="3">
      <t>ハショウフウ</t>
    </rPh>
    <phoneticPr fontId="23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</si>
  <si>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23"/>
  </si>
  <si>
    <t>風しん</t>
    <rPh sb="0" eb="1">
      <t>フウ</t>
    </rPh>
    <phoneticPr fontId="23"/>
  </si>
  <si>
    <t>麻しん</t>
    <rPh sb="0" eb="1">
      <t>マ</t>
    </rPh>
    <phoneticPr fontId="23"/>
  </si>
  <si>
    <t>新型コロナウイルス感染症</t>
    <rPh sb="0" eb="2">
      <t>シンガタ</t>
    </rPh>
    <rPh sb="9" eb="12">
      <t>カンセンショウ</t>
    </rPh>
    <phoneticPr fontId="23"/>
  </si>
  <si>
    <t>定点把握対象感染症</t>
    <rPh sb="0" eb="2">
      <t>テイテン</t>
    </rPh>
    <rPh sb="2" eb="4">
      <t>ハアク</t>
    </rPh>
    <rPh sb="4" eb="6">
      <t>タイショウ</t>
    </rPh>
    <rPh sb="6" eb="9">
      <t>カンセンショウ</t>
    </rPh>
    <phoneticPr fontId="23"/>
  </si>
  <si>
    <t>インフルエンザ</t>
  </si>
  <si>
    <t>A群溶血性レンサ球菌喉頭炎</t>
    <rPh sb="1" eb="2">
      <t>グン</t>
    </rPh>
    <rPh sb="2" eb="3">
      <t>ヨウ</t>
    </rPh>
    <rPh sb="3" eb="4">
      <t>ケツ</t>
    </rPh>
    <rPh sb="4" eb="5">
      <t>セイ</t>
    </rPh>
    <rPh sb="8" eb="9">
      <t>キュウ</t>
    </rPh>
    <rPh sb="9" eb="10">
      <t>キン</t>
    </rPh>
    <rPh sb="10" eb="13">
      <t>コウトウエン</t>
    </rPh>
    <phoneticPr fontId="23"/>
  </si>
  <si>
    <t>感染性    胃腸炎</t>
  </si>
  <si>
    <t>水痘</t>
    <rPh sb="0" eb="2">
      <t>スイトウ</t>
    </rPh>
    <phoneticPr fontId="23"/>
  </si>
  <si>
    <t>手足口病</t>
  </si>
  <si>
    <t>突発性    発しん</t>
    <rPh sb="0" eb="3">
      <t>トッパツセイ</t>
    </rPh>
    <rPh sb="7" eb="8">
      <t>ハッ</t>
    </rPh>
    <phoneticPr fontId="23"/>
  </si>
  <si>
    <t>ヘルパンギーナ</t>
  </si>
  <si>
    <t>流行性    耳下腺炎</t>
  </si>
  <si>
    <t>性器クラミジア感染症</t>
    <rPh sb="0" eb="2">
      <t>セイキ</t>
    </rPh>
    <rPh sb="7" eb="10">
      <t>カンセンショウ</t>
    </rPh>
    <phoneticPr fontId="23"/>
  </si>
  <si>
    <t>淋菌      感染症</t>
    <rPh sb="0" eb="2">
      <t>リンキン</t>
    </rPh>
    <rPh sb="8" eb="11">
      <t>カンセンショウ</t>
    </rPh>
    <phoneticPr fontId="23"/>
  </si>
  <si>
    <t>RSウイルス感染症</t>
    <rPh sb="6" eb="9">
      <t>カンセンショウ</t>
    </rPh>
    <phoneticPr fontId="23"/>
  </si>
  <si>
    <t>咽頭
結膜熱</t>
    <rPh sb="0" eb="2">
      <t>イントウ</t>
    </rPh>
    <rPh sb="3" eb="6">
      <t>ケツマクネツ</t>
    </rPh>
    <phoneticPr fontId="23"/>
  </si>
  <si>
    <t>伝染性
紅斑</t>
    <rPh sb="0" eb="3">
      <t>デンセンセイ</t>
    </rPh>
    <rPh sb="4" eb="6">
      <t>コウハン</t>
    </rPh>
    <phoneticPr fontId="23"/>
  </si>
  <si>
    <t>資料　県感染症対策課，県安全衛生課</t>
    <rPh sb="4" eb="7">
      <t>カンセンショウ</t>
    </rPh>
    <rPh sb="7" eb="9">
      <t>タイサク</t>
    </rPh>
    <rPh sb="11" eb="12">
      <t>ケン</t>
    </rPh>
    <rPh sb="12" eb="14">
      <t>アンゼン</t>
    </rPh>
    <phoneticPr fontId="23"/>
  </si>
  <si>
    <r>
      <t>180　病院利用状況</t>
    </r>
    <r>
      <rPr>
        <b/>
        <sz val="12"/>
        <rFont val="ＭＳ 明朝"/>
        <family val="1"/>
        <charset val="128"/>
      </rPr>
      <t>（平成29年～令和３年）</t>
    </r>
    <rPh sb="6" eb="7">
      <t>リ</t>
    </rPh>
    <rPh sb="7" eb="8">
      <t>ヨウ</t>
    </rPh>
    <rPh sb="15" eb="16">
      <t>ネン</t>
    </rPh>
    <rPh sb="17" eb="19">
      <t>レイワ</t>
    </rPh>
    <rPh sb="20" eb="21">
      <t>ネン</t>
    </rPh>
    <phoneticPr fontId="23"/>
  </si>
  <si>
    <t>年　次</t>
  </si>
  <si>
    <t>新入院患者数</t>
  </si>
  <si>
    <t>精神病床</t>
  </si>
  <si>
    <t>結核病床</t>
  </si>
  <si>
    <t>感染症病床</t>
    <rPh sb="0" eb="3">
      <t>カンセンショウ</t>
    </rPh>
    <phoneticPr fontId="23"/>
  </si>
  <si>
    <t>その他の病床</t>
  </si>
  <si>
    <t>令和元年</t>
    <rPh sb="0" eb="2">
      <t>レイワ</t>
    </rPh>
    <rPh sb="2" eb="4">
      <t>ガンネン</t>
    </rPh>
    <phoneticPr fontId="23"/>
  </si>
  <si>
    <t>　２</t>
  </si>
  <si>
    <t xml:space="preserve">  ３</t>
  </si>
  <si>
    <t>退院患者数</t>
  </si>
  <si>
    <t>外来患者数</t>
  </si>
  <si>
    <t>注　  その他の病床には一般病床を含む。</t>
    <rPh sb="0" eb="1">
      <t>チュウ</t>
    </rPh>
    <rPh sb="6" eb="7">
      <t>タ</t>
    </rPh>
    <rPh sb="8" eb="10">
      <t>ビョウショウ</t>
    </rPh>
    <rPh sb="12" eb="14">
      <t>イッパン</t>
    </rPh>
    <rPh sb="14" eb="16">
      <t>ビョウショウ</t>
    </rPh>
    <rPh sb="17" eb="18">
      <t>フク</t>
    </rPh>
    <phoneticPr fontId="23"/>
  </si>
  <si>
    <t>資料　県健康づくり課</t>
    <rPh sb="9" eb="10">
      <t>カ</t>
    </rPh>
    <phoneticPr fontId="8"/>
  </si>
  <si>
    <r>
      <t>183　公害苦情受理処理件数</t>
    </r>
    <r>
      <rPr>
        <b/>
        <sz val="12"/>
        <rFont val="ＭＳ 明朝"/>
        <family val="1"/>
        <charset val="128"/>
      </rPr>
      <t>（平成29年度～令和３年度）</t>
    </r>
    <rPh sb="19" eb="21">
      <t>ネンド</t>
    </rPh>
    <rPh sb="22" eb="24">
      <t>レイワ</t>
    </rPh>
    <phoneticPr fontId="23"/>
  </si>
  <si>
    <t>（単位：件）</t>
  </si>
  <si>
    <t>受理件数</t>
  </si>
  <si>
    <t>直接処理   (解決)件数</t>
  </si>
  <si>
    <t>大気汚染</t>
  </si>
  <si>
    <t>水質汚濁</t>
  </si>
  <si>
    <t>土壌汚染</t>
  </si>
  <si>
    <t>騒音</t>
  </si>
  <si>
    <t>振動</t>
  </si>
  <si>
    <t>地盤沈下</t>
  </si>
  <si>
    <t>悪臭</t>
  </si>
  <si>
    <t>その他</t>
  </si>
  <si>
    <t xml:space="preserve"> </t>
  </si>
  <si>
    <r>
      <t>184  海水浴場の水質</t>
    </r>
    <r>
      <rPr>
        <b/>
        <sz val="12"/>
        <rFont val="ＭＳ 明朝"/>
        <family val="1"/>
        <charset val="128"/>
      </rPr>
      <t>（令和３年度）</t>
    </r>
    <rPh sb="13" eb="15">
      <t>レイワ</t>
    </rPh>
    <rPh sb="16" eb="18">
      <t>ネンド</t>
    </rPh>
    <phoneticPr fontId="21"/>
  </si>
  <si>
    <t>（単位：個/100ml，㎎/L，m）</t>
  </si>
  <si>
    <t>海水浴場</t>
  </si>
  <si>
    <t>採水日</t>
  </si>
  <si>
    <t>ふん便性       大腸菌群数</t>
  </si>
  <si>
    <t>ＣＯＤ</t>
  </si>
  <si>
    <t>ｐＨ</t>
  </si>
  <si>
    <t>透明度</t>
  </si>
  <si>
    <t>油膜</t>
  </si>
  <si>
    <t>判定</t>
  </si>
  <si>
    <t>最小値</t>
    <rPh sb="0" eb="3">
      <t>サイショウチ</t>
    </rPh>
    <phoneticPr fontId="8"/>
  </si>
  <si>
    <t>最大値</t>
    <rPh sb="0" eb="3">
      <t>サイダイチ</t>
    </rPh>
    <phoneticPr fontId="8"/>
  </si>
  <si>
    <t>月見ヶ丘</t>
  </si>
  <si>
    <t>淡島</t>
  </si>
  <si>
    <t>北の脇</t>
  </si>
  <si>
    <t>田井ノ浜</t>
  </si>
  <si>
    <t>大砂</t>
  </si>
  <si>
    <t>小松</t>
    <rPh sb="0" eb="2">
      <t>コマツ</t>
    </rPh>
    <phoneticPr fontId="46"/>
  </si>
  <si>
    <t>注１　 徳島市調査分を含む</t>
    <rPh sb="0" eb="1">
      <t>チュウ</t>
    </rPh>
    <rPh sb="4" eb="7">
      <t>トクシマシ</t>
    </rPh>
    <rPh sb="7" eb="9">
      <t>チョウサ</t>
    </rPh>
    <rPh sb="9" eb="10">
      <t>ブン</t>
    </rPh>
    <rPh sb="11" eb="12">
      <t>フク</t>
    </rPh>
    <phoneticPr fontId="22"/>
  </si>
  <si>
    <t>　２　 数値は，同一海水浴場に関して得た測定値の平均による。</t>
    <rPh sb="4" eb="6">
      <t>スウチ</t>
    </rPh>
    <rPh sb="8" eb="10">
      <t>ドウイツ</t>
    </rPh>
    <rPh sb="10" eb="12">
      <t>カイスイ</t>
    </rPh>
    <rPh sb="12" eb="14">
      <t>ヨクジョウ</t>
    </rPh>
    <rPh sb="15" eb="16">
      <t>カン</t>
    </rPh>
    <rPh sb="18" eb="19">
      <t>エ</t>
    </rPh>
    <rPh sb="20" eb="23">
      <t>ソクテイチ</t>
    </rPh>
    <rPh sb="24" eb="26">
      <t>ヘイキン</t>
    </rPh>
    <phoneticPr fontId="9"/>
  </si>
  <si>
    <t>　３　 ｐＨは，同一海水浴場に関して得た測定値の最小値と最大値。</t>
    <rPh sb="8" eb="10">
      <t>ドウイツ</t>
    </rPh>
    <rPh sb="10" eb="13">
      <t>カイスイヨク</t>
    </rPh>
    <rPh sb="13" eb="14">
      <t>ジョウ</t>
    </rPh>
    <rPh sb="15" eb="16">
      <t>カン</t>
    </rPh>
    <rPh sb="18" eb="19">
      <t>エ</t>
    </rPh>
    <rPh sb="20" eb="23">
      <t>ソクテイチ</t>
    </rPh>
    <rPh sb="24" eb="27">
      <t>サイショウチ</t>
    </rPh>
    <rPh sb="28" eb="31">
      <t>サイダイチ</t>
    </rPh>
    <phoneticPr fontId="8"/>
  </si>
  <si>
    <t>　４　 新型コロナウイルス感染症拡大防止の観点から，令和3年度は，海水浴場の開設なし。</t>
  </si>
  <si>
    <t>資料 　県環境管理課</t>
    <rPh sb="7" eb="9">
      <t>カンリ</t>
    </rPh>
    <phoneticPr fontId="22"/>
  </si>
  <si>
    <t>185　献血状況</t>
  </si>
  <si>
    <t>(1)血液種類別献血実績（平成29年度～令和３年度）</t>
    <rPh sb="17" eb="19">
      <t>ネンド</t>
    </rPh>
    <rPh sb="20" eb="22">
      <t>レイワ</t>
    </rPh>
    <phoneticPr fontId="8"/>
  </si>
  <si>
    <t>献血目標</t>
  </si>
  <si>
    <t>200ml献血</t>
  </si>
  <si>
    <t>400ml献血</t>
  </si>
  <si>
    <t>成分献血</t>
  </si>
  <si>
    <t>献血目標達成率(％)</t>
  </si>
  <si>
    <t>ＰＰＰ</t>
  </si>
  <si>
    <t>ＰＣ</t>
  </si>
  <si>
    <t>注　  ＰＰＰは血漿成分献血，ＰＣは血小板成分献血を示す。</t>
    <rPh sb="8" eb="10">
      <t>ケッショウ</t>
    </rPh>
    <rPh sb="10" eb="12">
      <t>セイブン</t>
    </rPh>
    <rPh sb="12" eb="14">
      <t>ケンケツ</t>
    </rPh>
    <rPh sb="18" eb="21">
      <t>ケッショウバン</t>
    </rPh>
    <rPh sb="21" eb="23">
      <t>セイブン</t>
    </rPh>
    <rPh sb="23" eb="25">
      <t>ケンケツ</t>
    </rPh>
    <phoneticPr fontId="8"/>
  </si>
  <si>
    <r>
      <t>187　水質汚濁状況</t>
    </r>
    <r>
      <rPr>
        <b/>
        <sz val="12"/>
        <rFont val="ＭＳ 明朝"/>
        <family val="1"/>
        <charset val="128"/>
      </rPr>
      <t>（令和元～３年度）</t>
    </r>
    <rPh sb="11" eb="13">
      <t>レイワ</t>
    </rPh>
    <rPh sb="13" eb="14">
      <t>モト</t>
    </rPh>
    <phoneticPr fontId="8"/>
  </si>
  <si>
    <t>（単位：mg/L，大腸菌群数はＭＰＮ/100ml）</t>
  </si>
  <si>
    <t>河川名</t>
  </si>
  <si>
    <t>地点名</t>
  </si>
  <si>
    <t>ｐＨ（水素イオン濃度指数）</t>
  </si>
  <si>
    <t>ＤＯ（溶存酸素量）</t>
  </si>
  <si>
    <t>ＢＯＤ（生物化学的酸素要求量）</t>
  </si>
  <si>
    <t>ＳＳ（浮遊物質量）</t>
  </si>
  <si>
    <t>大　腸　菌　群　数</t>
  </si>
  <si>
    <t>令和元年度</t>
    <rPh sb="0" eb="2">
      <t>レイワ</t>
    </rPh>
    <rPh sb="3" eb="5">
      <t>ネンド</t>
    </rPh>
    <phoneticPr fontId="21"/>
  </si>
  <si>
    <t>令和２年度</t>
    <rPh sb="0" eb="2">
      <t>レイワ</t>
    </rPh>
    <rPh sb="3" eb="5">
      <t>ネンド</t>
    </rPh>
    <phoneticPr fontId="21"/>
  </si>
  <si>
    <t>令和３年度</t>
    <rPh sb="0" eb="2">
      <t>レイワ</t>
    </rPh>
    <rPh sb="3" eb="5">
      <t>ネンド</t>
    </rPh>
    <phoneticPr fontId="21"/>
  </si>
  <si>
    <t>最小</t>
  </si>
  <si>
    <t>最大</t>
  </si>
  <si>
    <t>平均</t>
  </si>
  <si>
    <t>吉野川</t>
  </si>
  <si>
    <t>（上流）</t>
  </si>
  <si>
    <t>国見山橋（大川橋）※</t>
  </si>
  <si>
    <t>7.6</t>
  </si>
  <si>
    <t>7.0</t>
  </si>
  <si>
    <t>7.7</t>
  </si>
  <si>
    <t>10</t>
  </si>
  <si>
    <t>0.5</t>
  </si>
  <si>
    <t>2</t>
  </si>
  <si>
    <t>（下流）</t>
  </si>
  <si>
    <t>高瀬橋</t>
  </si>
  <si>
    <t>7.2</t>
  </si>
  <si>
    <t>7.8</t>
  </si>
  <si>
    <t>7.3</t>
  </si>
  <si>
    <t>9.3</t>
  </si>
  <si>
    <t>9.4</t>
  </si>
  <si>
    <t>0.6</t>
  </si>
  <si>
    <t>旧吉野川</t>
  </si>
  <si>
    <t>市場橋</t>
  </si>
  <si>
    <t>7.4</t>
  </si>
  <si>
    <t>9.2</t>
  </si>
  <si>
    <t>0.7</t>
  </si>
  <si>
    <t>7</t>
  </si>
  <si>
    <t>大津橋</t>
  </si>
  <si>
    <t>8.1</t>
  </si>
  <si>
    <t>7.5</t>
  </si>
  <si>
    <t>8.2</t>
  </si>
  <si>
    <t>8.5</t>
  </si>
  <si>
    <t>8.9</t>
  </si>
  <si>
    <t>0.8</t>
  </si>
  <si>
    <t>5</t>
  </si>
  <si>
    <t>6</t>
  </si>
  <si>
    <t>撫養川</t>
  </si>
  <si>
    <t>大里橋</t>
  </si>
  <si>
    <t>7.9</t>
  </si>
  <si>
    <t>8.4</t>
  </si>
  <si>
    <t>8.3</t>
  </si>
  <si>
    <t>1.0</t>
  </si>
  <si>
    <t>4</t>
  </si>
  <si>
    <t>3</t>
  </si>
  <si>
    <t>今切川</t>
  </si>
  <si>
    <t>鯛浜堰上流側</t>
  </si>
  <si>
    <t>7.1</t>
  </si>
  <si>
    <t>9.6</t>
  </si>
  <si>
    <t>1.4</t>
  </si>
  <si>
    <t>1.6</t>
  </si>
  <si>
    <t>加賀須野橋</t>
  </si>
  <si>
    <t>1.1</t>
  </si>
  <si>
    <t>新町川</t>
  </si>
  <si>
    <t>新町橋</t>
  </si>
  <si>
    <t>5.2</t>
  </si>
  <si>
    <t>6.4</t>
  </si>
  <si>
    <t>6.0</t>
  </si>
  <si>
    <t>1.9</t>
  </si>
  <si>
    <t>旧漁連前</t>
    <rPh sb="0" eb="1">
      <t>キュウ</t>
    </rPh>
    <phoneticPr fontId="8"/>
  </si>
  <si>
    <t>6.9</t>
  </si>
  <si>
    <t>8.0</t>
  </si>
  <si>
    <t>1.2</t>
  </si>
  <si>
    <t>1.8</t>
  </si>
  <si>
    <t>勝浦川</t>
  </si>
  <si>
    <t>福原大橋</t>
  </si>
  <si>
    <t>&lt;0.5</t>
  </si>
  <si>
    <t>1</t>
  </si>
  <si>
    <t>&lt;1</t>
  </si>
  <si>
    <t>飯谷橋</t>
  </si>
  <si>
    <t>神田瀬川</t>
  </si>
  <si>
    <t>神代橋</t>
  </si>
  <si>
    <t>2.6</t>
  </si>
  <si>
    <t>蔭谷橋</t>
  </si>
  <si>
    <t>9.9</t>
  </si>
  <si>
    <t>810</t>
  </si>
  <si>
    <t>那賀川橋</t>
  </si>
  <si>
    <t>9.8</t>
  </si>
  <si>
    <t>桑野川</t>
  </si>
  <si>
    <t>桑野谷橋</t>
  </si>
  <si>
    <t>8.6</t>
  </si>
  <si>
    <t>8.7</t>
  </si>
  <si>
    <t>0.9</t>
  </si>
  <si>
    <t>富岡新橋</t>
  </si>
  <si>
    <t>8.8</t>
  </si>
  <si>
    <t>岡川</t>
  </si>
  <si>
    <t>文化橋</t>
  </si>
  <si>
    <t>6.8</t>
  </si>
  <si>
    <t>2.5</t>
  </si>
  <si>
    <t>3.2</t>
  </si>
  <si>
    <t>9</t>
  </si>
  <si>
    <t>打樋川</t>
  </si>
  <si>
    <t>天神橋</t>
    <rPh sb="0" eb="2">
      <t>テンジン</t>
    </rPh>
    <phoneticPr fontId="21"/>
  </si>
  <si>
    <t>11</t>
  </si>
  <si>
    <t>12</t>
  </si>
  <si>
    <t>3.7</t>
  </si>
  <si>
    <t>6.1</t>
  </si>
  <si>
    <t>17</t>
  </si>
  <si>
    <t>25</t>
  </si>
  <si>
    <t>福井川</t>
  </si>
  <si>
    <t>大西橋</t>
  </si>
  <si>
    <t>9.5</t>
  </si>
  <si>
    <t>8</t>
  </si>
  <si>
    <t>椿川</t>
  </si>
  <si>
    <t>加茂前橋</t>
  </si>
  <si>
    <t>日和佐川</t>
  </si>
  <si>
    <t>永田橋</t>
  </si>
  <si>
    <t>750</t>
  </si>
  <si>
    <t>牟岐川</t>
  </si>
  <si>
    <t>牟岐橋</t>
  </si>
  <si>
    <t>6.6</t>
  </si>
  <si>
    <t>6.5</t>
  </si>
  <si>
    <t>9.1</t>
  </si>
  <si>
    <t>630</t>
  </si>
  <si>
    <t>海部川</t>
  </si>
  <si>
    <t>吉野橋</t>
  </si>
  <si>
    <t>260</t>
  </si>
  <si>
    <t>新海部川橋</t>
  </si>
  <si>
    <t>540</t>
  </si>
  <si>
    <t>570</t>
  </si>
  <si>
    <t>母川</t>
  </si>
  <si>
    <t>母川橋</t>
  </si>
  <si>
    <t>宍喰川</t>
  </si>
  <si>
    <t>中角大橋</t>
    <rPh sb="2" eb="3">
      <t>オオ</t>
    </rPh>
    <phoneticPr fontId="8"/>
  </si>
  <si>
    <t>6.7</t>
  </si>
  <si>
    <t>注　表中の「&lt;」は，環境省の示した報告下限値未満であることを表す。</t>
  </si>
  <si>
    <t>※　H30.9.1以降は国見山橋で測定。H30.8.1までは大川橋で測定。</t>
    <rPh sb="9" eb="11">
      <t>イコウ</t>
    </rPh>
    <rPh sb="12" eb="13">
      <t>クニ</t>
    </rPh>
    <rPh sb="13" eb="15">
      <t>ミヤマ</t>
    </rPh>
    <rPh sb="15" eb="16">
      <t>ハシ</t>
    </rPh>
    <rPh sb="17" eb="19">
      <t>ソクテイ</t>
    </rPh>
    <rPh sb="30" eb="32">
      <t>オオカワ</t>
    </rPh>
    <rPh sb="32" eb="33">
      <t>ハシ</t>
    </rPh>
    <rPh sb="34" eb="36">
      <t>ソクテイ</t>
    </rPh>
    <phoneticPr fontId="8"/>
  </si>
  <si>
    <r>
      <t>190  産業廃棄物排出量</t>
    </r>
    <r>
      <rPr>
        <b/>
        <sz val="12"/>
        <color theme="1"/>
        <rFont val="ＭＳ 明朝"/>
        <family val="1"/>
        <charset val="128"/>
      </rPr>
      <t>（平成30年度）</t>
    </r>
    <rPh sb="10" eb="13">
      <t>ハイシュツリョウ</t>
    </rPh>
    <rPh sb="14" eb="16">
      <t>ヘイセイ</t>
    </rPh>
    <rPh sb="18" eb="20">
      <t>ネンド</t>
    </rPh>
    <phoneticPr fontId="8"/>
  </si>
  <si>
    <t>（単位：ｔ／年，％）</t>
    <rPh sb="6" eb="7">
      <t>ネン</t>
    </rPh>
    <phoneticPr fontId="21"/>
  </si>
  <si>
    <t>廃棄物名（種類）</t>
  </si>
  <si>
    <t>数      量</t>
  </si>
  <si>
    <t>構成比</t>
  </si>
  <si>
    <t>数　　　量</t>
  </si>
  <si>
    <t>燃え殻</t>
  </si>
  <si>
    <t>ガラスくず等</t>
    <rPh sb="5" eb="6">
      <t>トウ</t>
    </rPh>
    <phoneticPr fontId="8"/>
  </si>
  <si>
    <t>汚泥</t>
  </si>
  <si>
    <t>鉱さい</t>
  </si>
  <si>
    <t>廃プラスチック</t>
  </si>
  <si>
    <t>がれき類</t>
    <rPh sb="3" eb="4">
      <t>ルイ</t>
    </rPh>
    <phoneticPr fontId="21"/>
  </si>
  <si>
    <t>紙くず</t>
  </si>
  <si>
    <t>ばいじん</t>
  </si>
  <si>
    <t>木くず</t>
  </si>
  <si>
    <t>動物のふん尿</t>
  </si>
  <si>
    <t>動植物性残さ</t>
  </si>
  <si>
    <t>その他</t>
    <rPh sb="2" eb="3">
      <t>タ</t>
    </rPh>
    <phoneticPr fontId="8"/>
  </si>
  <si>
    <t>ゴムくず</t>
  </si>
  <si>
    <t>計</t>
    <rPh sb="0" eb="1">
      <t>ケイ</t>
    </rPh>
    <phoneticPr fontId="8"/>
  </si>
  <si>
    <t>金属くず</t>
  </si>
  <si>
    <t>資料　県環境指導課</t>
    <rPh sb="6" eb="8">
      <t>シドウ</t>
    </rPh>
    <phoneticPr fontId="21"/>
  </si>
  <si>
    <r>
      <t>191  産業廃棄物の処理状況</t>
    </r>
    <r>
      <rPr>
        <b/>
        <sz val="12"/>
        <color theme="1"/>
        <rFont val="ＭＳ 明朝"/>
        <family val="1"/>
        <charset val="128"/>
      </rPr>
      <t>（平成30年度）</t>
    </r>
    <rPh sb="11" eb="13">
      <t>ショリ</t>
    </rPh>
    <rPh sb="13" eb="15">
      <t>ジョウキョウ</t>
    </rPh>
    <rPh sb="16" eb="18">
      <t>ヘイセイ</t>
    </rPh>
    <rPh sb="20" eb="22">
      <t>ネンド</t>
    </rPh>
    <phoneticPr fontId="8"/>
  </si>
  <si>
    <t>区分</t>
    <rPh sb="0" eb="2">
      <t>クブン</t>
    </rPh>
    <phoneticPr fontId="8"/>
  </si>
  <si>
    <t>数量</t>
  </si>
  <si>
    <t>発生量</t>
    <rPh sb="0" eb="3">
      <t>ハッセイリョウ</t>
    </rPh>
    <phoneticPr fontId="8"/>
  </si>
  <si>
    <t>排出量</t>
    <rPh sb="0" eb="3">
      <t>ハイシュツリョウ</t>
    </rPh>
    <phoneticPr fontId="8"/>
  </si>
  <si>
    <t>再生利用量</t>
    <rPh sb="0" eb="2">
      <t>サイセイ</t>
    </rPh>
    <rPh sb="2" eb="5">
      <t>リヨウリョウ</t>
    </rPh>
    <phoneticPr fontId="8"/>
  </si>
  <si>
    <t>減量化量</t>
    <rPh sb="0" eb="2">
      <t>ゲンリョウ</t>
    </rPh>
    <rPh sb="2" eb="3">
      <t>カ</t>
    </rPh>
    <rPh sb="3" eb="4">
      <t>リョウ</t>
    </rPh>
    <phoneticPr fontId="8"/>
  </si>
  <si>
    <t>最終処分量</t>
    <rPh sb="0" eb="2">
      <t>サイシュウ</t>
    </rPh>
    <rPh sb="2" eb="5">
      <t>ショブンリョウ</t>
    </rPh>
    <phoneticPr fontId="8"/>
  </si>
  <si>
    <t>注　　排出量は,発生量から有償物を除く。</t>
    <rPh sb="0" eb="1">
      <t>チュウ</t>
    </rPh>
    <rPh sb="3" eb="6">
      <t>ハイシュツリョウ</t>
    </rPh>
    <rPh sb="8" eb="11">
      <t>ハッセイリョウ</t>
    </rPh>
    <rPh sb="13" eb="15">
      <t>ユウショウ</t>
    </rPh>
    <rPh sb="15" eb="16">
      <t>ブツ</t>
    </rPh>
    <rPh sb="17" eb="18">
      <t>ノゾ</t>
    </rPh>
    <phoneticPr fontId="8"/>
  </si>
  <si>
    <r>
      <t>179　結核・感染症等患者数</t>
    </r>
    <r>
      <rPr>
        <b/>
        <sz val="12"/>
        <rFont val="ＭＳ 明朝"/>
        <family val="1"/>
        <charset val="128"/>
      </rPr>
      <t>（平成29年～令和3年）(続き)</t>
    </r>
    <rPh sb="4" eb="5">
      <t>ケツ</t>
    </rPh>
    <rPh sb="5" eb="6">
      <t>カク</t>
    </rPh>
    <rPh sb="7" eb="8">
      <t>カン</t>
    </rPh>
    <rPh sb="8" eb="9">
      <t>ソメ</t>
    </rPh>
    <rPh sb="9" eb="10">
      <t>ショウ</t>
    </rPh>
    <rPh sb="19" eb="20">
      <t>ネン</t>
    </rPh>
    <rPh sb="21" eb="23">
      <t>レイワ</t>
    </rPh>
    <rPh sb="27" eb="28">
      <t>ツヅ</t>
    </rPh>
    <phoneticPr fontId="23"/>
  </si>
  <si>
    <t>全数把握対象感染症(続き)</t>
    <rPh sb="0" eb="2">
      <t>ゼンスウ</t>
    </rPh>
    <rPh sb="2" eb="4">
      <t>ハアク</t>
    </rPh>
    <rPh sb="4" eb="6">
      <t>タイショウ</t>
    </rPh>
    <rPh sb="6" eb="9">
      <t>カンセンショウ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</si>
</sst>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 * #,##0_ ;_ * \-#,##0_ ;_ * &quot;-&quot;_ ;_ @_ "/>
    <numFmt numFmtId="176" formatCode="#,##0.000;\-#,##0.000"/>
    <numFmt numFmtId="177" formatCode="#,##0.0;\-#,##0.0"/>
    <numFmt numFmtId="178" formatCode="#,##0;&quot;▲ &quot;#,##0"/>
    <numFmt numFmtId="179" formatCode="#,##0;&quot;△&quot;#,##0;&quot;-&quot;"/>
    <numFmt numFmtId="180" formatCode="#,##0_ "/>
    <numFmt numFmtId="181" formatCode="0.00;[Red]0.00"/>
    <numFmt numFmtId="182" formatCode="0.00_);[Red]\(0.00\)"/>
    <numFmt numFmtId="183" formatCode="0.0;&quot;△ &quot;0.0"/>
    <numFmt numFmtId="184" formatCode="0.0_)"/>
    <numFmt numFmtId="185" formatCode="0.0_);[Red]\(0.0\)"/>
    <numFmt numFmtId="186" formatCode="0;&quot;△ &quot;0"/>
    <numFmt numFmtId="187" formatCode="0_ "/>
    <numFmt numFmtId="188" formatCode="0_);[Red]\(0\)"/>
    <numFmt numFmtId="189" formatCode="0.0_ "/>
    <numFmt numFmtId="190" formatCode="#,##0.0;&quot;△ &quot;#,##0.0"/>
    <numFmt numFmtId="191" formatCode="0.0"/>
    <numFmt numFmtId="192" formatCode="#,##0.0"/>
    <numFmt numFmtId="193" formatCode="#,##0.0;[Red]\-#,##0.0"/>
    <numFmt numFmtId="194" formatCode="0.0%"/>
    <numFmt numFmtId="195" formatCode="#,##0.000000_);[Red]\(#,##0.000000\)"/>
  </numFmts>
  <fonts count="51">
    <font>
      <sz val="11"/>
      <name val="ＭＳ Ｐゴシック"/>
      <family val="3"/>
    </font>
    <font>
      <u/>
      <sz val="6.6"/>
      <color indexed="12"/>
      <name val="ＭＳ Ｐゴシック"/>
      <family val="3"/>
    </font>
    <font>
      <u/>
      <sz val="12.2"/>
      <color indexed="12"/>
      <name val="ＭＳ 明朝"/>
      <family val="1"/>
    </font>
    <font>
      <sz val="14"/>
      <name val="ＭＳ 明朝"/>
      <family val="1"/>
    </font>
    <font>
      <sz val="11"/>
      <name val="ＭＳ Ｐゴシック"/>
      <family val="3"/>
    </font>
    <font>
      <sz val="9"/>
      <color theme="1"/>
      <name val="MSPゴシック"/>
      <family val="2"/>
    </font>
    <font>
      <sz val="9"/>
      <name val="ＭＳ ゴシック"/>
      <family val="3"/>
    </font>
    <font>
      <sz val="14"/>
      <name val="Terminal"/>
      <family val="3"/>
    </font>
    <font>
      <sz val="6"/>
      <name val="ＭＳ Ｐゴシック"/>
      <family val="3"/>
    </font>
    <font>
      <sz val="11"/>
      <name val="ＭＳ 明朝"/>
      <family val="1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4"/>
      <name val="ＭＳ Ｐゴシック"/>
      <family val="3"/>
    </font>
    <font>
      <b/>
      <sz val="16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u/>
      <sz val="14"/>
      <name val="ＭＳ 明朝"/>
      <family val="1"/>
    </font>
    <font>
      <sz val="6"/>
      <name val="ＭＳ 明朝"/>
      <family val="1"/>
    </font>
    <font>
      <b/>
      <sz val="18"/>
      <name val="ＭＳ 明朝"/>
      <family val="1"/>
    </font>
    <font>
      <sz val="7"/>
      <name val="ＭＳ 明朝"/>
      <family val="1"/>
    </font>
    <font>
      <sz val="6"/>
      <name val="MSPゴシック"/>
      <family val="2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Ｐゴシック"/>
      <family val="3"/>
    </font>
    <font>
      <sz val="12"/>
      <name val="ＭＳ 明朝"/>
      <family val="1"/>
      <charset val="128"/>
    </font>
    <font>
      <b/>
      <u/>
      <sz val="18"/>
      <name val="ＭＳ 明朝"/>
      <family val="1"/>
    </font>
    <font>
      <u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  <font>
      <b/>
      <sz val="16"/>
      <color theme="1"/>
      <name val="ＭＳ 明朝"/>
      <family val="1"/>
    </font>
    <font>
      <u/>
      <sz val="14"/>
      <color theme="1"/>
      <name val="ＭＳ 明朝"/>
      <family val="1"/>
    </font>
    <font>
      <sz val="12"/>
      <name val="ＭＳ 明朝"/>
      <family val="1"/>
    </font>
    <font>
      <sz val="8"/>
      <color theme="1"/>
      <name val="ＭＳ 明朝"/>
      <family val="1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</font>
    <font>
      <sz val="10"/>
      <color theme="1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0">
    <border>
      <left/>
      <right/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</borders>
  <cellStyleXfs count="2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/>
    <xf numFmtId="37" fontId="3" fillId="0" borderId="0"/>
    <xf numFmtId="0" fontId="4" fillId="0" borderId="0"/>
    <xf numFmtId="0" fontId="7" fillId="0" borderId="0"/>
    <xf numFmtId="0" fontId="3" fillId="0" borderId="0"/>
    <xf numFmtId="0" fontId="1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</cellStyleXfs>
  <cellXfs count="798">
    <xf numFmtId="0" fontId="0" fillId="0" borderId="0" xfId="0">
      <alignment vertical="center"/>
    </xf>
    <xf numFmtId="0" fontId="9" fillId="0" borderId="0" xfId="18" applyFont="1" applyAlignment="1"/>
    <xf numFmtId="0" fontId="10" fillId="0" borderId="0" xfId="21" applyFont="1" applyBorder="1" applyAlignment="1" applyProtection="1"/>
    <xf numFmtId="0" fontId="9" fillId="0" borderId="0" xfId="20" applyFont="1" applyBorder="1"/>
    <xf numFmtId="0" fontId="9" fillId="0" borderId="0" xfId="20" applyFont="1" applyBorder="1" applyAlignment="1">
      <alignment horizontal="center" vertical="top"/>
    </xf>
    <xf numFmtId="0" fontId="9" fillId="0" borderId="0" xfId="18" applyFont="1" applyBorder="1" applyAlignment="1">
      <alignment horizontal="center"/>
    </xf>
    <xf numFmtId="0" fontId="9" fillId="0" borderId="0" xfId="18" quotePrefix="1" applyFont="1" applyBorder="1" applyAlignment="1">
      <alignment horizontal="center"/>
    </xf>
    <xf numFmtId="37" fontId="9" fillId="0" borderId="0" xfId="18" applyNumberFormat="1" applyFont="1" applyBorder="1" applyAlignment="1" applyProtection="1">
      <alignment horizontal="right"/>
    </xf>
    <xf numFmtId="0" fontId="9" fillId="0" borderId="0" xfId="18" applyFont="1" applyBorder="1" applyAlignment="1">
      <alignment horizontal="left" vertical="center"/>
    </xf>
    <xf numFmtId="37" fontId="9" fillId="0" borderId="0" xfId="18" applyNumberFormat="1" applyFont="1" applyBorder="1" applyAlignment="1" applyProtection="1"/>
    <xf numFmtId="0" fontId="9" fillId="0" borderId="0" xfId="20" applyFont="1" applyBorder="1" applyAlignment="1"/>
    <xf numFmtId="0" fontId="9" fillId="0" borderId="0" xfId="20" applyFont="1" applyBorder="1" applyAlignment="1">
      <alignment vertical="center" wrapText="1"/>
    </xf>
    <xf numFmtId="37" fontId="9" fillId="0" borderId="0" xfId="20" applyNumberFormat="1" applyFont="1" applyBorder="1" applyProtection="1"/>
    <xf numFmtId="0" fontId="9" fillId="0" borderId="0" xfId="20" applyFont="1" applyBorder="1" applyAlignment="1">
      <alignment horizontal="center" vertical="center" wrapText="1"/>
    </xf>
    <xf numFmtId="37" fontId="9" fillId="0" borderId="0" xfId="20" applyNumberFormat="1" applyFont="1" applyBorder="1" applyAlignment="1" applyProtection="1">
      <alignment horizontal="left"/>
    </xf>
    <xf numFmtId="0" fontId="9" fillId="0" borderId="0" xfId="18" applyFont="1" applyBorder="1" applyAlignment="1">
      <alignment horizontal="right"/>
    </xf>
    <xf numFmtId="37" fontId="9" fillId="0" borderId="0" xfId="18" applyNumberFormat="1" applyFont="1" applyBorder="1" applyAlignment="1" applyProtection="1">
      <alignment horizontal="center"/>
    </xf>
    <xf numFmtId="37" fontId="12" fillId="2" borderId="0" xfId="20" applyNumberFormat="1" applyFont="1" applyFill="1" applyBorder="1" applyAlignment="1" applyProtection="1">
      <alignment vertical="top" textRotation="255"/>
    </xf>
    <xf numFmtId="0" fontId="9" fillId="0" borderId="0" xfId="18" applyFont="1" applyBorder="1" applyAlignment="1">
      <alignment horizontal="center" vertical="center"/>
    </xf>
    <xf numFmtId="41" fontId="9" fillId="0" borderId="0" xfId="18" applyNumberFormat="1" applyFont="1" applyBorder="1" applyAlignment="1">
      <alignment horizontal="right"/>
    </xf>
    <xf numFmtId="41" fontId="9" fillId="0" borderId="0" xfId="18" applyNumberFormat="1" applyFont="1" applyBorder="1" applyAlignment="1" applyProtection="1">
      <alignment horizontal="right"/>
    </xf>
    <xf numFmtId="0" fontId="13" fillId="0" borderId="0" xfId="18" applyFont="1" applyBorder="1" applyAlignment="1">
      <alignment horizontal="left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14" fillId="0" borderId="0" xfId="21" applyFont="1" applyAlignment="1" applyProtection="1">
      <alignment vertical="center"/>
    </xf>
    <xf numFmtId="3" fontId="9" fillId="0" borderId="0" xfId="0" applyNumberFormat="1" applyFont="1">
      <alignment vertical="center"/>
    </xf>
    <xf numFmtId="0" fontId="16" fillId="0" borderId="11" xfId="0" applyFont="1" applyBorder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quotePrefix="1" applyFont="1" applyBorder="1" applyAlignment="1">
      <alignment horizontal="left" vertical="center"/>
    </xf>
    <xf numFmtId="0" fontId="17" fillId="0" borderId="0" xfId="0" applyFont="1" applyBorder="1" applyAlignment="1">
      <alignment horizontal="distributed" vertical="center"/>
    </xf>
    <xf numFmtId="0" fontId="17" fillId="0" borderId="11" xfId="0" applyFont="1" applyBorder="1" applyAlignment="1">
      <alignment horizontal="distributed" vertical="center"/>
    </xf>
    <xf numFmtId="0" fontId="17" fillId="0" borderId="0" xfId="7" applyFont="1">
      <alignment vertical="center"/>
    </xf>
    <xf numFmtId="0" fontId="17" fillId="0" borderId="0" xfId="0" applyFont="1" applyBorder="1">
      <alignment vertical="center"/>
    </xf>
    <xf numFmtId="0" fontId="13" fillId="0" borderId="11" xfId="0" applyFont="1" applyBorder="1">
      <alignment vertical="center"/>
    </xf>
    <xf numFmtId="0" fontId="17" fillId="0" borderId="21" xfId="0" applyFont="1" applyBorder="1" applyAlignment="1">
      <alignment horizontal="distributed" vertical="center"/>
    </xf>
    <xf numFmtId="37" fontId="17" fillId="0" borderId="22" xfId="0" applyNumberFormat="1" applyFont="1" applyBorder="1" applyAlignment="1">
      <alignment horizontal="right" vertical="center"/>
    </xf>
    <xf numFmtId="37" fontId="17" fillId="0" borderId="22" xfId="0" applyNumberFormat="1" applyFont="1" applyBorder="1">
      <alignment vertical="center"/>
    </xf>
    <xf numFmtId="37" fontId="9" fillId="0" borderId="0" xfId="0" applyNumberFormat="1" applyFont="1">
      <alignment vertical="center"/>
    </xf>
    <xf numFmtId="37" fontId="17" fillId="0" borderId="0" xfId="0" applyNumberFormat="1" applyFont="1" applyBorder="1" applyAlignment="1">
      <alignment horizontal="right" vertical="center"/>
    </xf>
    <xf numFmtId="37" fontId="17" fillId="0" borderId="0" xfId="0" applyNumberFormat="1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17" fillId="0" borderId="0" xfId="0" quotePrefix="1" applyFont="1" applyBorder="1" applyAlignment="1">
      <alignment horizontal="center" vertical="center"/>
    </xf>
    <xf numFmtId="37" fontId="17" fillId="0" borderId="0" xfId="0" applyNumberFormat="1" applyFont="1" applyBorder="1" applyAlignment="1">
      <alignment vertical="center"/>
    </xf>
    <xf numFmtId="37" fontId="17" fillId="0" borderId="0" xfId="0" applyNumberFormat="1" applyFont="1" applyAlignment="1">
      <alignment vertical="center"/>
    </xf>
    <xf numFmtId="0" fontId="9" fillId="0" borderId="11" xfId="7" applyFont="1" applyBorder="1" applyAlignment="1">
      <alignment vertical="center"/>
    </xf>
    <xf numFmtId="49" fontId="17" fillId="0" borderId="43" xfId="0" applyNumberFormat="1" applyFont="1" applyBorder="1" applyAlignment="1">
      <alignment horizontal="center" vertical="center"/>
    </xf>
    <xf numFmtId="49" fontId="17" fillId="0" borderId="2" xfId="7" quotePrefix="1" applyNumberFormat="1" applyFont="1" applyBorder="1" applyAlignment="1">
      <alignment horizontal="center" vertical="center"/>
    </xf>
    <xf numFmtId="49" fontId="17" fillId="0" borderId="2" xfId="7" applyNumberFormat="1" applyFont="1" applyBorder="1" applyAlignment="1">
      <alignment horizontal="distributed" vertical="center"/>
    </xf>
    <xf numFmtId="49" fontId="17" fillId="0" borderId="4" xfId="7" applyNumberFormat="1" applyFont="1" applyBorder="1" applyAlignment="1">
      <alignment horizontal="distributed" vertical="center"/>
    </xf>
    <xf numFmtId="0" fontId="17" fillId="0" borderId="0" xfId="7" applyFont="1" applyAlignment="1">
      <alignment vertical="center"/>
    </xf>
    <xf numFmtId="0" fontId="9" fillId="0" borderId="16" xfId="0" applyFont="1" applyBorder="1" applyAlignment="1">
      <alignment vertical="center"/>
    </xf>
    <xf numFmtId="0" fontId="18" fillId="0" borderId="56" xfId="0" applyFont="1" applyBorder="1" applyAlignment="1">
      <alignment horizontal="left" vertical="center" shrinkToFit="1"/>
    </xf>
    <xf numFmtId="179" fontId="17" fillId="0" borderId="0" xfId="0" applyNumberFormat="1" applyFont="1" applyAlignment="1">
      <alignment vertical="center"/>
    </xf>
    <xf numFmtId="0" fontId="18" fillId="0" borderId="66" xfId="0" applyFont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9" fillId="0" borderId="66" xfId="0" applyFont="1" applyBorder="1" applyAlignment="1">
      <alignment horizontal="center" vertical="center" wrapText="1" shrinkToFit="1"/>
    </xf>
    <xf numFmtId="0" fontId="18" fillId="0" borderId="16" xfId="0" applyFont="1" applyBorder="1" applyAlignment="1">
      <alignment vertical="center"/>
    </xf>
    <xf numFmtId="0" fontId="19" fillId="0" borderId="68" xfId="0" applyFont="1" applyBorder="1" applyAlignment="1">
      <alignment horizontal="center" vertical="center" wrapText="1" shrinkToFit="1"/>
    </xf>
    <xf numFmtId="49" fontId="17" fillId="0" borderId="2" xfId="7" applyNumberFormat="1" applyFont="1" applyBorder="1" applyAlignment="1">
      <alignment horizontal="center" vertical="center"/>
    </xf>
    <xf numFmtId="0" fontId="9" fillId="0" borderId="0" xfId="16" applyFont="1"/>
    <xf numFmtId="37" fontId="9" fillId="0" borderId="0" xfId="17" applyFont="1"/>
    <xf numFmtId="37" fontId="9" fillId="0" borderId="0" xfId="17" applyFont="1" applyAlignment="1">
      <alignment vertical="center"/>
    </xf>
    <xf numFmtId="37" fontId="20" fillId="0" borderId="0" xfId="21" applyNumberFormat="1" applyFont="1" applyAlignment="1" applyProtection="1"/>
    <xf numFmtId="0" fontId="17" fillId="0" borderId="11" xfId="0" applyFont="1" applyBorder="1" applyAlignment="1">
      <alignment horizontal="right" vertical="center"/>
    </xf>
    <xf numFmtId="37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20" fillId="0" borderId="0" xfId="1" applyFont="1" applyFill="1" applyAlignment="1" applyProtection="1">
      <alignment vertical="center"/>
    </xf>
    <xf numFmtId="49" fontId="17" fillId="0" borderId="49" xfId="0" quotePrefix="1" applyNumberFormat="1" applyFont="1" applyBorder="1" applyAlignment="1">
      <alignment horizontal="center" vertical="center"/>
    </xf>
    <xf numFmtId="37" fontId="17" fillId="0" borderId="16" xfId="0" applyNumberFormat="1" applyFont="1" applyBorder="1" applyAlignment="1">
      <alignment horizontal="right" vertical="center"/>
    </xf>
    <xf numFmtId="0" fontId="19" fillId="0" borderId="0" xfId="16" applyFont="1" applyBorder="1" applyAlignment="1">
      <alignment vertical="center"/>
    </xf>
    <xf numFmtId="37" fontId="9" fillId="0" borderId="0" xfId="17" applyFont="1" applyBorder="1"/>
    <xf numFmtId="0" fontId="9" fillId="0" borderId="0" xfId="7" applyFont="1" applyBorder="1">
      <alignment vertical="center"/>
    </xf>
    <xf numFmtId="0" fontId="17" fillId="0" borderId="7" xfId="7" applyFont="1" applyBorder="1" applyAlignment="1">
      <alignment horizontal="distributed" vertical="center"/>
    </xf>
    <xf numFmtId="3" fontId="17" fillId="0" borderId="0" xfId="7" applyNumberFormat="1" applyFont="1" applyBorder="1">
      <alignment vertical="center"/>
    </xf>
    <xf numFmtId="3" fontId="17" fillId="0" borderId="0" xfId="7" applyNumberFormat="1" applyFont="1" applyBorder="1" applyAlignment="1">
      <alignment horizontal="right" vertical="center"/>
    </xf>
    <xf numFmtId="3" fontId="17" fillId="0" borderId="8" xfId="7" applyNumberFormat="1" applyFont="1" applyBorder="1">
      <alignment vertical="center"/>
    </xf>
    <xf numFmtId="3" fontId="17" fillId="0" borderId="11" xfId="7" applyNumberFormat="1" applyFont="1" applyBorder="1">
      <alignment vertical="center"/>
    </xf>
    <xf numFmtId="3" fontId="17" fillId="0" borderId="16" xfId="7" applyNumberFormat="1" applyFont="1" applyBorder="1" applyAlignment="1">
      <alignment horizontal="right" vertical="center"/>
    </xf>
    <xf numFmtId="3" fontId="17" fillId="0" borderId="16" xfId="7" applyNumberFormat="1" applyFont="1" applyBorder="1">
      <alignment vertical="center"/>
    </xf>
    <xf numFmtId="37" fontId="17" fillId="0" borderId="23" xfId="0" applyNumberFormat="1" applyFont="1" applyBorder="1" applyAlignment="1">
      <alignment horizontal="right" vertical="center"/>
    </xf>
    <xf numFmtId="0" fontId="28" fillId="0" borderId="0" xfId="0" applyFont="1">
      <alignment vertical="center"/>
    </xf>
    <xf numFmtId="0" fontId="25" fillId="0" borderId="11" xfId="0" applyFont="1" applyBorder="1">
      <alignment vertical="center"/>
    </xf>
    <xf numFmtId="0" fontId="26" fillId="0" borderId="11" xfId="0" applyFont="1" applyBorder="1">
      <alignment vertical="center"/>
    </xf>
    <xf numFmtId="0" fontId="28" fillId="0" borderId="11" xfId="7" applyFont="1" applyBorder="1">
      <alignment vertical="center"/>
    </xf>
    <xf numFmtId="0" fontId="28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9" fillId="0" borderId="25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center" vertical="center" shrinkToFit="1"/>
    </xf>
    <xf numFmtId="0" fontId="29" fillId="0" borderId="20" xfId="0" applyFont="1" applyBorder="1" applyAlignment="1">
      <alignment horizontal="center" vertical="center" shrinkToFit="1"/>
    </xf>
    <xf numFmtId="0" fontId="28" fillId="0" borderId="0" xfId="0" applyFont="1" applyAlignment="1">
      <alignment vertical="center" shrinkToFit="1"/>
    </xf>
    <xf numFmtId="0" fontId="29" fillId="0" borderId="0" xfId="0" applyFont="1" applyBorder="1" applyAlignment="1">
      <alignment horizontal="center" vertical="center"/>
    </xf>
    <xf numFmtId="37" fontId="29" fillId="0" borderId="0" xfId="0" applyNumberFormat="1" applyFont="1" applyBorder="1">
      <alignment vertical="center"/>
    </xf>
    <xf numFmtId="3" fontId="29" fillId="0" borderId="34" xfId="0" applyNumberFormat="1" applyFont="1" applyBorder="1">
      <alignment vertical="center"/>
    </xf>
    <xf numFmtId="0" fontId="29" fillId="0" borderId="34" xfId="0" applyFont="1" applyBorder="1">
      <alignment vertical="center"/>
    </xf>
    <xf numFmtId="49" fontId="29" fillId="0" borderId="43" xfId="0" applyNumberFormat="1" applyFont="1" applyBorder="1" applyAlignment="1">
      <alignment horizontal="center" vertical="center"/>
    </xf>
    <xf numFmtId="49" fontId="29" fillId="0" borderId="2" xfId="0" quotePrefix="1" applyNumberFormat="1" applyFont="1" applyBorder="1" applyAlignment="1">
      <alignment horizontal="center" vertical="center"/>
    </xf>
    <xf numFmtId="49" fontId="29" fillId="0" borderId="94" xfId="0" applyNumberFormat="1" applyFont="1" applyBorder="1" applyAlignment="1">
      <alignment horizontal="center" vertical="center"/>
    </xf>
    <xf numFmtId="0" fontId="28" fillId="0" borderId="0" xfId="7" applyFont="1" applyBorder="1">
      <alignment vertical="center"/>
    </xf>
    <xf numFmtId="0" fontId="29" fillId="0" borderId="0" xfId="0" applyFont="1" applyBorder="1" applyAlignment="1">
      <alignment horizontal="right" vertical="center"/>
    </xf>
    <xf numFmtId="0" fontId="29" fillId="0" borderId="9" xfId="0" applyFont="1" applyBorder="1" applyAlignment="1">
      <alignment vertical="center" wrapText="1"/>
    </xf>
    <xf numFmtId="0" fontId="29" fillId="0" borderId="37" xfId="0" applyFont="1" applyBorder="1" applyAlignment="1">
      <alignment horizontal="center" vertical="center" wrapText="1"/>
    </xf>
    <xf numFmtId="49" fontId="29" fillId="0" borderId="2" xfId="7" applyNumberFormat="1" applyFont="1" applyBorder="1" applyAlignment="1">
      <alignment horizontal="center" vertical="center"/>
    </xf>
    <xf numFmtId="37" fontId="29" fillId="0" borderId="0" xfId="7" applyNumberFormat="1" applyFont="1" applyBorder="1" applyAlignment="1">
      <alignment horizontal="right" vertical="center"/>
    </xf>
    <xf numFmtId="37" fontId="29" fillId="0" borderId="0" xfId="0" applyNumberFormat="1" applyFont="1" applyBorder="1" applyAlignment="1">
      <alignment vertical="center"/>
    </xf>
    <xf numFmtId="49" fontId="29" fillId="0" borderId="2" xfId="7" quotePrefix="1" applyNumberFormat="1" applyFont="1" applyBorder="1" applyAlignment="1">
      <alignment horizontal="center" vertical="center"/>
    </xf>
    <xf numFmtId="37" fontId="29" fillId="0" borderId="0" xfId="0" applyNumberFormat="1" applyFont="1" applyAlignment="1">
      <alignment vertical="center"/>
    </xf>
    <xf numFmtId="49" fontId="29" fillId="0" borderId="2" xfId="7" applyNumberFormat="1" applyFont="1" applyBorder="1" applyAlignment="1">
      <alignment horizontal="distributed" vertical="center"/>
    </xf>
    <xf numFmtId="37" fontId="29" fillId="0" borderId="0" xfId="0" applyNumberFormat="1" applyFont="1" applyBorder="1" applyAlignment="1">
      <alignment horizontal="right" vertical="center"/>
    </xf>
    <xf numFmtId="49" fontId="29" fillId="0" borderId="4" xfId="7" applyNumberFormat="1" applyFont="1" applyBorder="1" applyAlignment="1">
      <alignment horizontal="distributed" vertical="center"/>
    </xf>
    <xf numFmtId="37" fontId="29" fillId="0" borderId="34" xfId="0" applyNumberFormat="1" applyFont="1" applyBorder="1" applyAlignment="1">
      <alignment horizontal="right" vertical="center"/>
    </xf>
    <xf numFmtId="0" fontId="29" fillId="0" borderId="0" xfId="7" applyFont="1">
      <alignment vertical="center"/>
    </xf>
    <xf numFmtId="37" fontId="28" fillId="0" borderId="0" xfId="0" applyNumberFormat="1" applyFont="1">
      <alignment vertical="center"/>
    </xf>
    <xf numFmtId="0" fontId="28" fillId="0" borderId="0" xfId="18" applyFont="1" applyBorder="1" applyAlignment="1">
      <alignment horizontal="center" vertical="center"/>
    </xf>
    <xf numFmtId="0" fontId="28" fillId="0" borderId="34" xfId="0" applyFont="1" applyBorder="1">
      <alignment vertical="center"/>
    </xf>
    <xf numFmtId="0" fontId="30" fillId="0" borderId="34" xfId="0" applyFont="1" applyBorder="1">
      <alignment vertical="center"/>
    </xf>
    <xf numFmtId="0" fontId="30" fillId="0" borderId="34" xfId="0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9" fillId="0" borderId="38" xfId="0" applyFont="1" applyBorder="1" applyAlignment="1">
      <alignment horizontal="center" vertical="center" justifyLastLine="1"/>
    </xf>
    <xf numFmtId="0" fontId="30" fillId="0" borderId="37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2" fillId="0" borderId="37" xfId="7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49" fontId="30" fillId="0" borderId="2" xfId="7" applyNumberFormat="1" applyFont="1" applyBorder="1" applyAlignment="1">
      <alignment horizontal="center" vertical="center"/>
    </xf>
    <xf numFmtId="37" fontId="30" fillId="0" borderId="0" xfId="0" applyNumberFormat="1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49" fontId="30" fillId="0" borderId="2" xfId="7" quotePrefix="1" applyNumberFormat="1" applyFont="1" applyBorder="1" applyAlignment="1">
      <alignment horizontal="center" vertical="center"/>
    </xf>
    <xf numFmtId="37" fontId="30" fillId="0" borderId="33" xfId="0" applyNumberFormat="1" applyFont="1" applyBorder="1" applyAlignment="1">
      <alignment horizontal="right" vertical="center"/>
    </xf>
    <xf numFmtId="49" fontId="30" fillId="0" borderId="4" xfId="7" quotePrefix="1" applyNumberFormat="1" applyFont="1" applyBorder="1" applyAlignment="1">
      <alignment horizontal="center" vertical="center"/>
    </xf>
    <xf numFmtId="37" fontId="30" fillId="0" borderId="34" xfId="0" applyNumberFormat="1" applyFont="1" applyBorder="1" applyAlignment="1">
      <alignment horizontal="right" vertical="center"/>
    </xf>
    <xf numFmtId="37" fontId="30" fillId="0" borderId="34" xfId="0" quotePrefix="1" applyNumberFormat="1" applyFont="1" applyBorder="1" applyAlignment="1">
      <alignment horizontal="right" vertical="center"/>
    </xf>
    <xf numFmtId="0" fontId="30" fillId="0" borderId="34" xfId="0" quotePrefix="1" applyFont="1" applyBorder="1" applyAlignment="1">
      <alignment horizontal="right" vertical="center"/>
    </xf>
    <xf numFmtId="0" fontId="34" fillId="0" borderId="0" xfId="7" applyFont="1">
      <alignment vertical="center"/>
    </xf>
    <xf numFmtId="0" fontId="29" fillId="0" borderId="0" xfId="0" applyFont="1" applyBorder="1">
      <alignment vertical="center"/>
    </xf>
    <xf numFmtId="0" fontId="30" fillId="0" borderId="20" xfId="11" applyFont="1" applyBorder="1" applyAlignment="1">
      <alignment horizontal="center" vertical="center"/>
    </xf>
    <xf numFmtId="0" fontId="30" fillId="0" borderId="21" xfId="11" applyFont="1" applyBorder="1" applyAlignment="1">
      <alignment horizontal="center" vertical="center" wrapText="1"/>
    </xf>
    <xf numFmtId="0" fontId="30" fillId="0" borderId="21" xfId="11" applyFont="1" applyBorder="1" applyAlignment="1">
      <alignment horizontal="center" vertical="center" shrinkToFit="1"/>
    </xf>
    <xf numFmtId="0" fontId="30" fillId="0" borderId="45" xfId="11" applyFont="1" applyBorder="1" applyAlignment="1">
      <alignment horizontal="center" vertical="center" wrapText="1"/>
    </xf>
    <xf numFmtId="0" fontId="28" fillId="0" borderId="0" xfId="20" applyFont="1" applyBorder="1"/>
    <xf numFmtId="49" fontId="30" fillId="0" borderId="0" xfId="11" applyNumberFormat="1" applyFont="1" applyBorder="1" applyAlignment="1">
      <alignment horizontal="center" vertical="center"/>
    </xf>
    <xf numFmtId="37" fontId="30" fillId="0" borderId="22" xfId="7" applyNumberFormat="1" applyFont="1" applyBorder="1">
      <alignment vertical="center"/>
    </xf>
    <xf numFmtId="37" fontId="30" fillId="0" borderId="0" xfId="7" applyNumberFormat="1" applyFont="1" applyBorder="1">
      <alignment vertical="center"/>
    </xf>
    <xf numFmtId="49" fontId="30" fillId="0" borderId="0" xfId="11" quotePrefix="1" applyNumberFormat="1" applyFont="1" applyBorder="1" applyAlignment="1">
      <alignment horizontal="center" vertical="center"/>
    </xf>
    <xf numFmtId="49" fontId="30" fillId="0" borderId="0" xfId="11" applyNumberFormat="1" applyFont="1" applyBorder="1" applyAlignment="1">
      <alignment horizontal="distributed" vertical="center"/>
    </xf>
    <xf numFmtId="37" fontId="30" fillId="0" borderId="22" xfId="7" applyNumberFormat="1" applyFont="1" applyBorder="1" applyAlignment="1">
      <alignment horizontal="right" vertical="center"/>
    </xf>
    <xf numFmtId="49" fontId="30" fillId="0" borderId="16" xfId="11" applyNumberFormat="1" applyFont="1" applyBorder="1" applyAlignment="1">
      <alignment horizontal="distributed" vertical="center"/>
    </xf>
    <xf numFmtId="37" fontId="30" fillId="0" borderId="44" xfId="7" applyNumberFormat="1" applyFont="1" applyBorder="1" applyAlignment="1">
      <alignment horizontal="right" vertical="center"/>
    </xf>
    <xf numFmtId="37" fontId="30" fillId="0" borderId="16" xfId="11" applyNumberFormat="1" applyFont="1" applyFill="1" applyBorder="1" applyAlignment="1">
      <alignment horizontal="right" vertical="center"/>
    </xf>
    <xf numFmtId="37" fontId="30" fillId="0" borderId="16" xfId="11" applyNumberFormat="1" applyFont="1" applyBorder="1" applyAlignment="1">
      <alignment horizontal="right" vertical="center"/>
    </xf>
    <xf numFmtId="37" fontId="30" fillId="0" borderId="16" xfId="7" applyNumberFormat="1" applyFont="1" applyBorder="1">
      <alignment vertical="center"/>
    </xf>
    <xf numFmtId="37" fontId="30" fillId="0" borderId="0" xfId="11" quotePrefix="1" applyNumberFormat="1" applyFont="1" applyBorder="1" applyAlignment="1">
      <alignment horizontal="right" vertical="center"/>
    </xf>
    <xf numFmtId="0" fontId="30" fillId="0" borderId="7" xfId="0" applyFont="1" applyBorder="1" applyAlignment="1">
      <alignment horizontal="center" vertical="center"/>
    </xf>
    <xf numFmtId="37" fontId="30" fillId="0" borderId="23" xfId="7" applyNumberFormat="1" applyFont="1" applyBorder="1">
      <alignment vertical="center"/>
    </xf>
    <xf numFmtId="49" fontId="30" fillId="0" borderId="43" xfId="11" applyNumberFormat="1" applyFont="1" applyBorder="1" applyAlignment="1">
      <alignment horizontal="center" vertical="center"/>
    </xf>
    <xf numFmtId="37" fontId="30" fillId="0" borderId="0" xfId="7" applyNumberFormat="1" applyFont="1" applyBorder="1" applyAlignment="1">
      <alignment vertical="center" wrapText="1"/>
    </xf>
    <xf numFmtId="49" fontId="30" fillId="0" borderId="2" xfId="11" quotePrefix="1" applyNumberFormat="1" applyFont="1" applyBorder="1" applyAlignment="1">
      <alignment horizontal="center" vertical="center"/>
    </xf>
    <xf numFmtId="49" fontId="30" fillId="0" borderId="2" xfId="11" applyNumberFormat="1" applyFont="1" applyBorder="1" applyAlignment="1">
      <alignment horizontal="distributed" vertical="center"/>
    </xf>
    <xf numFmtId="49" fontId="30" fillId="0" borderId="4" xfId="11" applyNumberFormat="1" applyFont="1" applyBorder="1" applyAlignment="1">
      <alignment horizontal="distributed" vertical="center"/>
    </xf>
    <xf numFmtId="37" fontId="30" fillId="0" borderId="0" xfId="7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9" fillId="0" borderId="48" xfId="12" applyFont="1" applyBorder="1" applyAlignment="1">
      <alignment horizontal="center" vertical="center" shrinkToFit="1"/>
    </xf>
    <xf numFmtId="0" fontId="29" fillId="0" borderId="50" xfId="12" applyFont="1" applyBorder="1" applyAlignment="1">
      <alignment horizontal="center" vertical="center" wrapText="1" shrinkToFit="1"/>
    </xf>
    <xf numFmtId="0" fontId="29" fillId="0" borderId="51" xfId="12" applyFont="1" applyBorder="1" applyAlignment="1">
      <alignment horizontal="center" vertical="center" wrapText="1" shrinkToFit="1"/>
    </xf>
    <xf numFmtId="0" fontId="29" fillId="0" borderId="52" xfId="12" applyFont="1" applyBorder="1" applyAlignment="1">
      <alignment horizontal="center" vertical="center" wrapText="1"/>
    </xf>
    <xf numFmtId="0" fontId="29" fillId="0" borderId="52" xfId="12" applyFont="1" applyBorder="1" applyAlignment="1">
      <alignment horizontal="center" vertical="center" shrinkToFit="1"/>
    </xf>
    <xf numFmtId="3" fontId="29" fillId="0" borderId="22" xfId="12" applyNumberFormat="1" applyFont="1" applyBorder="1">
      <alignment vertical="center"/>
    </xf>
    <xf numFmtId="3" fontId="29" fillId="0" borderId="0" xfId="7" applyNumberFormat="1" applyFont="1" applyBorder="1">
      <alignment vertical="center"/>
    </xf>
    <xf numFmtId="3" fontId="29" fillId="0" borderId="16" xfId="7" applyNumberFormat="1" applyFont="1" applyBorder="1">
      <alignment vertical="center"/>
    </xf>
    <xf numFmtId="0" fontId="29" fillId="0" borderId="11" xfId="0" applyFont="1" applyBorder="1" applyAlignment="1">
      <alignment horizontal="right" vertical="center"/>
    </xf>
    <xf numFmtId="0" fontId="29" fillId="0" borderId="7" xfId="7" applyFont="1" applyBorder="1" applyAlignment="1">
      <alignment horizontal="center" vertical="center"/>
    </xf>
    <xf numFmtId="0" fontId="29" fillId="0" borderId="43" xfId="7" applyFont="1" applyBorder="1" applyAlignment="1">
      <alignment horizontal="distributed" vertical="center"/>
    </xf>
    <xf numFmtId="37" fontId="29" fillId="0" borderId="0" xfId="7" applyNumberFormat="1" applyFont="1" applyAlignment="1">
      <alignment horizontal="right" vertical="center"/>
    </xf>
    <xf numFmtId="37" fontId="29" fillId="0" borderId="0" xfId="0" applyNumberFormat="1" applyFont="1">
      <alignment vertical="center"/>
    </xf>
    <xf numFmtId="0" fontId="29" fillId="0" borderId="2" xfId="7" applyFont="1" applyBorder="1" applyAlignment="1">
      <alignment horizontal="distributed" vertical="center"/>
    </xf>
    <xf numFmtId="37" fontId="28" fillId="0" borderId="0" xfId="0" applyNumberFormat="1" applyFont="1" applyProtection="1">
      <alignment vertical="center"/>
    </xf>
    <xf numFmtId="0" fontId="29" fillId="0" borderId="4" xfId="7" applyFont="1" applyBorder="1" applyAlignment="1">
      <alignment horizontal="distributed" vertical="center"/>
    </xf>
    <xf numFmtId="178" fontId="29" fillId="0" borderId="16" xfId="7" applyNumberFormat="1" applyFont="1" applyBorder="1">
      <alignment vertical="center"/>
    </xf>
    <xf numFmtId="0" fontId="28" fillId="0" borderId="53" xfId="0" applyFont="1" applyBorder="1">
      <alignment vertical="center"/>
    </xf>
    <xf numFmtId="37" fontId="20" fillId="0" borderId="0" xfId="21" applyNumberFormat="1" applyFont="1" applyBorder="1" applyAlignment="1" applyProtection="1"/>
    <xf numFmtId="176" fontId="19" fillId="0" borderId="0" xfId="17" applyNumberFormat="1" applyFont="1" applyBorder="1" applyAlignment="1">
      <alignment vertical="center"/>
    </xf>
    <xf numFmtId="37" fontId="19" fillId="0" borderId="0" xfId="17" applyFont="1" applyBorder="1" applyAlignment="1">
      <alignment vertical="center"/>
    </xf>
    <xf numFmtId="0" fontId="19" fillId="0" borderId="0" xfId="16" quotePrefix="1" applyFont="1" applyBorder="1" applyAlignment="1">
      <alignment vertical="center"/>
    </xf>
    <xf numFmtId="0" fontId="19" fillId="0" borderId="0" xfId="16" quotePrefix="1" applyFont="1" applyBorder="1" applyAlignment="1">
      <alignment vertical="top"/>
    </xf>
    <xf numFmtId="37" fontId="9" fillId="0" borderId="0" xfId="17" applyFont="1" applyAlignment="1">
      <alignment vertical="top"/>
    </xf>
    <xf numFmtId="37" fontId="9" fillId="0" borderId="0" xfId="17" applyFont="1" applyBorder="1" applyAlignment="1">
      <alignment vertical="top"/>
    </xf>
    <xf numFmtId="0" fontId="19" fillId="0" borderId="0" xfId="16" quotePrefix="1" applyFont="1" applyBorder="1" applyAlignment="1">
      <alignment horizontal="right" vertical="top"/>
    </xf>
    <xf numFmtId="0" fontId="19" fillId="0" borderId="55" xfId="16" applyFont="1" applyBorder="1" applyAlignment="1">
      <alignment horizontal="center" vertical="center"/>
    </xf>
    <xf numFmtId="0" fontId="19" fillId="0" borderId="59" xfId="16" applyFont="1" applyBorder="1" applyAlignment="1">
      <alignment horizontal="center" vertical="center"/>
    </xf>
    <xf numFmtId="0" fontId="19" fillId="0" borderId="64" xfId="16" applyFont="1" applyBorder="1" applyAlignment="1">
      <alignment horizontal="center" vertical="center"/>
    </xf>
    <xf numFmtId="0" fontId="19" fillId="0" borderId="56" xfId="16" applyFont="1" applyBorder="1" applyAlignment="1">
      <alignment horizontal="center" vertical="center"/>
    </xf>
    <xf numFmtId="0" fontId="19" fillId="0" borderId="60" xfId="16" applyFont="1" applyBorder="1" applyAlignment="1">
      <alignment horizontal="center" vertical="center"/>
    </xf>
    <xf numFmtId="0" fontId="19" fillId="0" borderId="29" xfId="16" applyFont="1" applyBorder="1" applyAlignment="1">
      <alignment horizontal="center" vertical="center"/>
    </xf>
    <xf numFmtId="0" fontId="19" fillId="0" borderId="2" xfId="16" applyFont="1" applyBorder="1" applyAlignment="1">
      <alignment horizontal="distributed" vertical="center"/>
    </xf>
    <xf numFmtId="176" fontId="19" fillId="0" borderId="0" xfId="16" applyNumberFormat="1" applyFont="1" applyBorder="1" applyAlignment="1">
      <alignment horizontal="right" vertical="center"/>
    </xf>
    <xf numFmtId="0" fontId="19" fillId="0" borderId="0" xfId="16" applyNumberFormat="1" applyFont="1" applyBorder="1" applyAlignment="1">
      <alignment horizontal="right" vertical="center"/>
    </xf>
    <xf numFmtId="0" fontId="19" fillId="0" borderId="4" xfId="16" applyFont="1" applyBorder="1" applyAlignment="1">
      <alignment horizontal="distributed" vertical="center"/>
    </xf>
    <xf numFmtId="176" fontId="19" fillId="0" borderId="16" xfId="16" applyNumberFormat="1" applyFont="1" applyBorder="1" applyAlignment="1">
      <alignment horizontal="right" vertical="center"/>
    </xf>
    <xf numFmtId="176" fontId="19" fillId="0" borderId="16" xfId="17" applyNumberFormat="1" applyFont="1" applyBorder="1" applyAlignment="1">
      <alignment vertical="center"/>
    </xf>
    <xf numFmtId="0" fontId="19" fillId="0" borderId="0" xfId="16" applyFont="1" applyAlignment="1">
      <alignment vertical="center"/>
    </xf>
    <xf numFmtId="37" fontId="19" fillId="0" borderId="0" xfId="17" applyFont="1" applyAlignment="1">
      <alignment vertical="center"/>
    </xf>
    <xf numFmtId="37" fontId="9" fillId="0" borderId="53" xfId="17" applyFont="1" applyBorder="1"/>
    <xf numFmtId="179" fontId="17" fillId="0" borderId="0" xfId="7" applyNumberFormat="1" applyFont="1" applyAlignment="1">
      <alignment horizontal="right" vertical="center"/>
    </xf>
    <xf numFmtId="179" fontId="17" fillId="0" borderId="0" xfId="0" applyNumberFormat="1" applyFont="1" applyBorder="1" applyAlignment="1">
      <alignment vertical="center"/>
    </xf>
    <xf numFmtId="179" fontId="17" fillId="0" borderId="16" xfId="0" applyNumberFormat="1" applyFont="1" applyBorder="1" applyAlignment="1">
      <alignment vertical="center"/>
    </xf>
    <xf numFmtId="0" fontId="28" fillId="0" borderId="0" xfId="7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0" fontId="30" fillId="0" borderId="0" xfId="7" applyFont="1" applyFill="1" applyBorder="1" applyAlignment="1">
      <alignment horizontal="right" vertical="center"/>
    </xf>
    <xf numFmtId="0" fontId="29" fillId="0" borderId="5" xfId="7" applyFont="1" applyBorder="1" applyAlignment="1">
      <alignment vertical="center" wrapText="1"/>
    </xf>
    <xf numFmtId="0" fontId="29" fillId="0" borderId="9" xfId="7" applyFont="1" applyBorder="1" applyAlignment="1">
      <alignment vertical="center" wrapText="1"/>
    </xf>
    <xf numFmtId="0" fontId="29" fillId="0" borderId="33" xfId="7" applyFont="1" applyBorder="1" applyAlignment="1">
      <alignment horizontal="center" vertical="center" wrapText="1"/>
    </xf>
    <xf numFmtId="0" fontId="29" fillId="0" borderId="0" xfId="7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21" xfId="7" applyFont="1" applyBorder="1" applyAlignment="1">
      <alignment horizontal="center" vertical="center" wrapText="1"/>
    </xf>
    <xf numFmtId="0" fontId="29" fillId="0" borderId="69" xfId="7" applyFont="1" applyBorder="1" applyAlignment="1">
      <alignment horizontal="center" vertical="center" wrapText="1"/>
    </xf>
    <xf numFmtId="37" fontId="29" fillId="0" borderId="0" xfId="7" applyNumberFormat="1" applyFont="1" applyBorder="1" applyAlignment="1" applyProtection="1">
      <alignment horizontal="right" vertical="center"/>
    </xf>
    <xf numFmtId="183" fontId="29" fillId="0" borderId="0" xfId="7" applyNumberFormat="1" applyFont="1" applyBorder="1" applyAlignment="1">
      <alignment vertical="center"/>
    </xf>
    <xf numFmtId="37" fontId="29" fillId="0" borderId="33" xfId="7" applyNumberFormat="1" applyFont="1" applyBorder="1" applyAlignment="1">
      <alignment vertical="center"/>
    </xf>
    <xf numFmtId="49" fontId="29" fillId="0" borderId="4" xfId="7" quotePrefix="1" applyNumberFormat="1" applyFont="1" applyFill="1" applyBorder="1" applyAlignment="1">
      <alignment horizontal="center" vertical="center"/>
    </xf>
    <xf numFmtId="37" fontId="29" fillId="0" borderId="44" xfId="7" applyNumberFormat="1" applyFont="1" applyFill="1" applyBorder="1" applyAlignment="1">
      <alignment vertical="center"/>
    </xf>
    <xf numFmtId="37" fontId="29" fillId="0" borderId="16" xfId="7" applyNumberFormat="1" applyFont="1" applyFill="1" applyBorder="1" applyAlignment="1">
      <alignment vertical="center"/>
    </xf>
    <xf numFmtId="37" fontId="29" fillId="0" borderId="16" xfId="7" applyNumberFormat="1" applyFont="1" applyFill="1" applyBorder="1" applyAlignment="1" applyProtection="1">
      <alignment horizontal="right" vertical="center"/>
    </xf>
    <xf numFmtId="183" fontId="29" fillId="0" borderId="16" xfId="7" applyNumberFormat="1" applyFont="1" applyFill="1" applyBorder="1" applyAlignment="1">
      <alignment vertical="center"/>
    </xf>
    <xf numFmtId="0" fontId="30" fillId="0" borderId="0" xfId="7" applyFont="1" applyBorder="1" applyAlignment="1">
      <alignment horizontal="left" vertical="center"/>
    </xf>
    <xf numFmtId="37" fontId="28" fillId="0" borderId="0" xfId="7" applyNumberFormat="1" applyFont="1" applyFill="1" applyBorder="1" applyAlignment="1">
      <alignment vertical="center"/>
    </xf>
    <xf numFmtId="37" fontId="28" fillId="0" borderId="0" xfId="7" applyNumberFormat="1" applyFont="1" applyBorder="1" applyAlignment="1" applyProtection="1">
      <alignment horizontal="right" vertical="center"/>
    </xf>
    <xf numFmtId="0" fontId="30" fillId="0" borderId="0" xfId="7" applyFont="1" applyAlignment="1">
      <alignment vertical="center"/>
    </xf>
    <xf numFmtId="37" fontId="28" fillId="0" borderId="0" xfId="0" applyNumberFormat="1" applyFont="1" applyBorder="1" applyAlignment="1" applyProtection="1">
      <alignment horizontal="right" vertical="center"/>
    </xf>
    <xf numFmtId="0" fontId="30" fillId="0" borderId="0" xfId="0" applyFont="1" applyBorder="1" applyAlignment="1">
      <alignment vertical="center"/>
    </xf>
    <xf numFmtId="0" fontId="25" fillId="0" borderId="0" xfId="16" applyFont="1" applyAlignment="1">
      <alignment vertical="center"/>
    </xf>
    <xf numFmtId="37" fontId="28" fillId="0" borderId="0" xfId="17" applyFont="1" applyAlignment="1">
      <alignment vertical="center"/>
    </xf>
    <xf numFmtId="0" fontId="28" fillId="0" borderId="16" xfId="0" applyFont="1" applyBorder="1">
      <alignment vertical="center"/>
    </xf>
    <xf numFmtId="0" fontId="29" fillId="0" borderId="16" xfId="0" applyFont="1" applyBorder="1" applyAlignment="1">
      <alignment horizontal="right" vertical="center"/>
    </xf>
    <xf numFmtId="0" fontId="30" fillId="0" borderId="75" xfId="16" applyFont="1" applyBorder="1" applyAlignment="1">
      <alignment horizontal="distributed" vertical="center"/>
    </xf>
    <xf numFmtId="0" fontId="30" fillId="0" borderId="78" xfId="16" applyFont="1" applyBorder="1" applyAlignment="1">
      <alignment horizontal="distributed" vertical="center"/>
    </xf>
    <xf numFmtId="0" fontId="30" fillId="0" borderId="78" xfId="16" applyFont="1" applyBorder="1" applyAlignment="1">
      <alignment horizontal="center" vertical="center" shrinkToFit="1"/>
    </xf>
    <xf numFmtId="0" fontId="30" fillId="0" borderId="52" xfId="16" applyFont="1" applyBorder="1" applyAlignment="1">
      <alignment horizontal="center" vertical="center" shrinkToFit="1"/>
    </xf>
    <xf numFmtId="0" fontId="30" fillId="0" borderId="76" xfId="16" applyFont="1" applyBorder="1" applyAlignment="1">
      <alignment horizontal="distributed" vertical="center"/>
    </xf>
    <xf numFmtId="0" fontId="30" fillId="0" borderId="55" xfId="16" applyFont="1" applyBorder="1" applyAlignment="1">
      <alignment horizontal="distributed" vertical="center"/>
    </xf>
    <xf numFmtId="0" fontId="30" fillId="0" borderId="59" xfId="11" applyFont="1" applyBorder="1" applyAlignment="1">
      <alignment horizontal="center" vertical="center"/>
    </xf>
    <xf numFmtId="0" fontId="30" fillId="0" borderId="83" xfId="16" applyFont="1" applyBorder="1" applyAlignment="1">
      <alignment horizontal="center" vertical="center"/>
    </xf>
    <xf numFmtId="37" fontId="30" fillId="0" borderId="83" xfId="7" applyNumberFormat="1" applyFont="1" applyBorder="1">
      <alignment vertical="center"/>
    </xf>
    <xf numFmtId="180" fontId="30" fillId="0" borderId="83" xfId="16" applyNumberFormat="1" applyFont="1" applyBorder="1" applyAlignment="1">
      <alignment horizontal="center" vertical="center"/>
    </xf>
    <xf numFmtId="0" fontId="30" fillId="0" borderId="30" xfId="16" applyFont="1" applyBorder="1" applyAlignment="1">
      <alignment horizontal="distributed" vertical="center"/>
    </xf>
    <xf numFmtId="0" fontId="30" fillId="0" borderId="74" xfId="16" applyFont="1" applyBorder="1" applyAlignment="1">
      <alignment horizontal="distributed" vertical="center"/>
    </xf>
    <xf numFmtId="0" fontId="30" fillId="0" borderId="22" xfId="11" applyFont="1" applyBorder="1" applyAlignment="1">
      <alignment horizontal="center" vertical="center"/>
    </xf>
    <xf numFmtId="0" fontId="30" fillId="0" borderId="0" xfId="11" applyFont="1" applyBorder="1" applyAlignment="1">
      <alignment horizontal="center" vertical="center"/>
    </xf>
    <xf numFmtId="180" fontId="30" fillId="0" borderId="0" xfId="16" applyNumberFormat="1" applyFont="1" applyBorder="1" applyAlignment="1">
      <alignment horizontal="center" vertical="center"/>
    </xf>
    <xf numFmtId="0" fontId="30" fillId="0" borderId="0" xfId="11" applyFont="1" applyBorder="1" applyAlignment="1">
      <alignment horizontal="distributed" vertical="center"/>
    </xf>
    <xf numFmtId="0" fontId="30" fillId="0" borderId="31" xfId="16" applyFont="1" applyBorder="1" applyAlignment="1">
      <alignment horizontal="distributed" vertical="center"/>
    </xf>
    <xf numFmtId="0" fontId="30" fillId="0" borderId="79" xfId="16" applyFont="1" applyBorder="1" applyAlignment="1">
      <alignment horizontal="distributed" vertical="center"/>
    </xf>
    <xf numFmtId="0" fontId="30" fillId="0" borderId="23" xfId="16" applyFont="1" applyBorder="1" applyAlignment="1">
      <alignment horizontal="center" vertical="center"/>
    </xf>
    <xf numFmtId="0" fontId="30" fillId="0" borderId="16" xfId="16" applyFont="1" applyBorder="1" applyAlignment="1">
      <alignment horizontal="center" vertical="center"/>
    </xf>
    <xf numFmtId="180" fontId="30" fillId="0" borderId="16" xfId="16" applyNumberFormat="1" applyFont="1" applyBorder="1" applyAlignment="1">
      <alignment horizontal="center" vertical="center"/>
    </xf>
    <xf numFmtId="0" fontId="29" fillId="0" borderId="53" xfId="16" applyFont="1" applyBorder="1" applyAlignment="1">
      <alignment vertical="center"/>
    </xf>
    <xf numFmtId="180" fontId="29" fillId="0" borderId="0" xfId="16" quotePrefix="1" applyNumberFormat="1" applyFont="1" applyBorder="1" applyAlignment="1">
      <alignment horizontal="right" vertical="center"/>
    </xf>
    <xf numFmtId="187" fontId="29" fillId="0" borderId="0" xfId="16" applyNumberFormat="1" applyFont="1" applyBorder="1" applyAlignment="1">
      <alignment vertical="center"/>
    </xf>
    <xf numFmtId="0" fontId="30" fillId="0" borderId="59" xfId="16" applyFont="1" applyBorder="1" applyAlignment="1">
      <alignment horizontal="center" vertical="center" shrinkToFit="1"/>
    </xf>
    <xf numFmtId="0" fontId="30" fillId="0" borderId="83" xfId="16" applyFont="1" applyBorder="1" applyAlignment="1">
      <alignment horizontal="center" vertical="center" shrinkToFit="1"/>
    </xf>
    <xf numFmtId="0" fontId="30" fillId="0" borderId="83" xfId="16" applyFont="1" applyBorder="1" applyAlignment="1">
      <alignment vertical="center" shrinkToFit="1"/>
    </xf>
    <xf numFmtId="38" fontId="30" fillId="0" borderId="83" xfId="6" applyFont="1" applyFill="1" applyBorder="1" applyAlignment="1">
      <alignment vertical="center" shrinkToFit="1"/>
    </xf>
    <xf numFmtId="0" fontId="30" fillId="0" borderId="22" xfId="16" applyFont="1" applyBorder="1" applyAlignment="1">
      <alignment horizontal="center" vertical="center" shrinkToFit="1"/>
    </xf>
    <xf numFmtId="0" fontId="30" fillId="0" borderId="0" xfId="16" applyFont="1" applyBorder="1" applyAlignment="1">
      <alignment horizontal="center" vertical="center" shrinkToFit="1"/>
    </xf>
    <xf numFmtId="0" fontId="30" fillId="0" borderId="0" xfId="16" applyFont="1" applyBorder="1" applyAlignment="1">
      <alignment vertical="center" shrinkToFit="1"/>
    </xf>
    <xf numFmtId="38" fontId="30" fillId="0" borderId="0" xfId="6" applyFont="1" applyFill="1" applyBorder="1" applyAlignment="1">
      <alignment vertical="center" shrinkToFit="1"/>
    </xf>
    <xf numFmtId="0" fontId="30" fillId="0" borderId="22" xfId="11" applyFont="1" applyBorder="1" applyAlignment="1">
      <alignment horizontal="distributed" vertical="center"/>
    </xf>
    <xf numFmtId="187" fontId="30" fillId="0" borderId="0" xfId="16" applyNumberFormat="1" applyFont="1" applyBorder="1" applyAlignment="1">
      <alignment horizontal="center" vertical="center"/>
    </xf>
    <xf numFmtId="0" fontId="30" fillId="0" borderId="0" xfId="11" applyFont="1" applyFill="1" applyBorder="1" applyAlignment="1">
      <alignment horizontal="distributed" vertical="center"/>
    </xf>
    <xf numFmtId="0" fontId="30" fillId="0" borderId="23" xfId="11" applyFont="1" applyBorder="1" applyAlignment="1">
      <alignment horizontal="distributed" vertical="center"/>
    </xf>
    <xf numFmtId="187" fontId="30" fillId="0" borderId="16" xfId="16" applyNumberFormat="1" applyFont="1" applyBorder="1" applyAlignment="1">
      <alignment horizontal="center" vertical="center"/>
    </xf>
    <xf numFmtId="38" fontId="29" fillId="0" borderId="0" xfId="5" applyFont="1" applyFill="1" applyBorder="1" applyAlignment="1">
      <alignment vertical="center"/>
    </xf>
    <xf numFmtId="0" fontId="28" fillId="0" borderId="0" xfId="18" applyFont="1" applyBorder="1" applyAlignment="1">
      <alignment horizontal="left" vertical="center"/>
    </xf>
    <xf numFmtId="0" fontId="30" fillId="0" borderId="15" xfId="16" applyFont="1" applyBorder="1" applyAlignment="1">
      <alignment horizontal="distributed" vertical="center"/>
    </xf>
    <xf numFmtId="0" fontId="30" fillId="0" borderId="77" xfId="16" applyFont="1" applyBorder="1" applyAlignment="1">
      <alignment horizontal="distributed" vertical="center"/>
    </xf>
    <xf numFmtId="0" fontId="30" fillId="0" borderId="80" xfId="16" applyFont="1" applyBorder="1" applyAlignment="1">
      <alignment horizontal="distributed" vertical="center"/>
    </xf>
    <xf numFmtId="0" fontId="30" fillId="0" borderId="82" xfId="16" applyFont="1" applyBorder="1" applyAlignment="1">
      <alignment horizontal="distributed" vertical="center"/>
    </xf>
    <xf numFmtId="0" fontId="30" fillId="0" borderId="84" xfId="16" applyFont="1" applyBorder="1" applyAlignment="1">
      <alignment horizontal="distributed" vertical="center"/>
    </xf>
    <xf numFmtId="37" fontId="30" fillId="0" borderId="84" xfId="8" applyNumberFormat="1" applyFont="1" applyBorder="1">
      <alignment vertical="center"/>
    </xf>
    <xf numFmtId="38" fontId="30" fillId="0" borderId="84" xfId="6" applyFont="1" applyFill="1" applyBorder="1" applyAlignment="1">
      <alignment vertical="center"/>
    </xf>
    <xf numFmtId="188" fontId="30" fillId="0" borderId="84" xfId="16" applyNumberFormat="1" applyFont="1" applyBorder="1" applyAlignment="1">
      <alignment horizontal="center" vertical="center"/>
    </xf>
    <xf numFmtId="0" fontId="30" fillId="0" borderId="43" xfId="16" applyFont="1" applyBorder="1" applyAlignment="1">
      <alignment horizontal="distributed" vertical="center"/>
    </xf>
    <xf numFmtId="0" fontId="30" fillId="0" borderId="13" xfId="16" applyFont="1" applyBorder="1" applyAlignment="1">
      <alignment horizontal="distributed" vertical="center"/>
    </xf>
    <xf numFmtId="0" fontId="30" fillId="0" borderId="64" xfId="11" applyFont="1" applyBorder="1" applyAlignment="1">
      <alignment horizontal="distributed" vertical="center"/>
    </xf>
    <xf numFmtId="0" fontId="30" fillId="0" borderId="4" xfId="16" applyFont="1" applyBorder="1" applyAlignment="1">
      <alignment horizontal="distributed" vertical="center"/>
    </xf>
    <xf numFmtId="0" fontId="30" fillId="0" borderId="81" xfId="16" applyFont="1" applyBorder="1" applyAlignment="1">
      <alignment horizontal="distributed" vertical="center"/>
    </xf>
    <xf numFmtId="0" fontId="30" fillId="0" borderId="44" xfId="11" applyFont="1" applyBorder="1" applyAlignment="1">
      <alignment horizontal="distributed" vertical="center"/>
    </xf>
    <xf numFmtId="0" fontId="29" fillId="0" borderId="83" xfId="16" applyFont="1" applyBorder="1" applyAlignment="1">
      <alignment vertical="center"/>
    </xf>
    <xf numFmtId="0" fontId="30" fillId="0" borderId="2" xfId="16" applyFont="1" applyBorder="1" applyAlignment="1">
      <alignment horizontal="distributed" vertical="center"/>
    </xf>
    <xf numFmtId="0" fontId="30" fillId="0" borderId="64" xfId="16" applyFont="1" applyBorder="1" applyAlignment="1">
      <alignment horizontal="center" vertical="center" shrinkToFit="1"/>
    </xf>
    <xf numFmtId="0" fontId="30" fillId="0" borderId="54" xfId="16" applyFont="1" applyBorder="1" applyAlignment="1">
      <alignment horizontal="distributed" vertical="center"/>
    </xf>
    <xf numFmtId="0" fontId="30" fillId="0" borderId="33" xfId="11" applyFont="1" applyBorder="1" applyAlignment="1">
      <alignment horizontal="distributed" vertical="center"/>
    </xf>
    <xf numFmtId="186" fontId="30" fillId="0" borderId="0" xfId="16" applyNumberFormat="1" applyFont="1" applyBorder="1" applyAlignment="1">
      <alignment vertical="center"/>
    </xf>
    <xf numFmtId="0" fontId="30" fillId="0" borderId="44" xfId="16" applyFont="1" applyBorder="1" applyAlignment="1">
      <alignment horizontal="center" vertical="center"/>
    </xf>
    <xf numFmtId="0" fontId="16" fillId="0" borderId="0" xfId="16" applyFont="1" applyAlignment="1">
      <alignment vertical="center"/>
    </xf>
    <xf numFmtId="0" fontId="18" fillId="0" borderId="24" xfId="16" applyFont="1" applyBorder="1" applyAlignment="1">
      <alignment horizontal="distributed" vertical="center" shrinkToFit="1"/>
    </xf>
    <xf numFmtId="0" fontId="18" fillId="0" borderId="32" xfId="16" applyFont="1" applyBorder="1" applyAlignment="1">
      <alignment horizontal="distributed" vertical="center" shrinkToFit="1"/>
    </xf>
    <xf numFmtId="0" fontId="18" fillId="0" borderId="78" xfId="16" applyFont="1" applyBorder="1" applyAlignment="1">
      <alignment horizontal="center" vertical="center" shrinkToFit="1"/>
    </xf>
    <xf numFmtId="0" fontId="18" fillId="0" borderId="24" xfId="16" applyFont="1" applyBorder="1" applyAlignment="1">
      <alignment horizontal="center" vertical="center" shrinkToFit="1"/>
    </xf>
    <xf numFmtId="0" fontId="18" fillId="0" borderId="20" xfId="16" applyFont="1" applyBorder="1" applyAlignment="1">
      <alignment horizontal="center" vertical="center" shrinkToFit="1"/>
    </xf>
    <xf numFmtId="37" fontId="18" fillId="0" borderId="0" xfId="17" applyFont="1" applyBorder="1" applyAlignment="1">
      <alignment horizontal="distributed" vertical="center"/>
    </xf>
    <xf numFmtId="0" fontId="18" fillId="0" borderId="74" xfId="16" applyFont="1" applyBorder="1" applyAlignment="1">
      <alignment horizontal="distributed" vertical="center"/>
    </xf>
    <xf numFmtId="0" fontId="18" fillId="0" borderId="22" xfId="11" applyFont="1" applyBorder="1" applyAlignment="1">
      <alignment horizontal="center" vertical="center"/>
    </xf>
    <xf numFmtId="0" fontId="18" fillId="0" borderId="0" xfId="11" applyFont="1" applyBorder="1" applyAlignment="1">
      <alignment horizontal="center" vertical="center"/>
    </xf>
    <xf numFmtId="0" fontId="18" fillId="0" borderId="0" xfId="11" applyFont="1" applyBorder="1" applyAlignment="1">
      <alignment horizontal="distributed" vertical="center"/>
    </xf>
    <xf numFmtId="0" fontId="18" fillId="0" borderId="30" xfId="16" applyFont="1" applyBorder="1" applyAlignment="1">
      <alignment horizontal="distributed" vertical="center"/>
    </xf>
    <xf numFmtId="0" fontId="18" fillId="0" borderId="30" xfId="16" applyFont="1" applyBorder="1" applyAlignment="1">
      <alignment horizontal="distributed" vertical="distributed"/>
    </xf>
    <xf numFmtId="0" fontId="18" fillId="0" borderId="74" xfId="16" applyFont="1" applyBorder="1" applyAlignment="1">
      <alignment horizontal="distributed" vertical="distributed"/>
    </xf>
    <xf numFmtId="1" fontId="18" fillId="0" borderId="0" xfId="16" applyNumberFormat="1" applyFont="1" applyBorder="1" applyAlignment="1">
      <alignment horizontal="right" vertical="center"/>
    </xf>
    <xf numFmtId="37" fontId="18" fillId="0" borderId="74" xfId="17" applyFont="1" applyBorder="1" applyAlignment="1">
      <alignment horizontal="distributed" vertical="center"/>
    </xf>
    <xf numFmtId="37" fontId="18" fillId="0" borderId="22" xfId="17" applyFont="1" applyBorder="1" applyAlignment="1">
      <alignment horizontal="center" vertical="center"/>
    </xf>
    <xf numFmtId="37" fontId="18" fillId="0" borderId="0" xfId="7" applyNumberFormat="1" applyFont="1" applyBorder="1" applyAlignment="1">
      <alignment horizontal="center" vertical="center"/>
    </xf>
    <xf numFmtId="0" fontId="18" fillId="0" borderId="11" xfId="16" applyFont="1" applyBorder="1" applyAlignment="1">
      <alignment horizontal="distributed" vertical="center"/>
    </xf>
    <xf numFmtId="0" fontId="18" fillId="0" borderId="85" xfId="16" applyFont="1" applyBorder="1" applyAlignment="1">
      <alignment horizontal="distributed" vertical="center"/>
    </xf>
    <xf numFmtId="0" fontId="18" fillId="0" borderId="86" xfId="16" applyFont="1" applyBorder="1" applyAlignment="1">
      <alignment horizontal="center" vertical="center"/>
    </xf>
    <xf numFmtId="0" fontId="18" fillId="0" borderId="11" xfId="16" applyFont="1" applyFill="1" applyBorder="1" applyAlignment="1">
      <alignment horizontal="center" vertical="center"/>
    </xf>
    <xf numFmtId="37" fontId="18" fillId="0" borderId="11" xfId="16" applyNumberFormat="1" applyFont="1" applyBorder="1" applyAlignment="1">
      <alignment horizontal="right" vertical="center"/>
    </xf>
    <xf numFmtId="0" fontId="9" fillId="0" borderId="0" xfId="16" applyFont="1" applyFill="1" applyAlignment="1">
      <alignment horizontal="center"/>
    </xf>
    <xf numFmtId="37" fontId="9" fillId="0" borderId="0" xfId="17" applyFont="1" applyAlignment="1">
      <alignment horizontal="right"/>
    </xf>
    <xf numFmtId="177" fontId="9" fillId="0" borderId="0" xfId="16" applyNumberFormat="1" applyFont="1" applyFill="1" applyAlignment="1">
      <alignment horizontal="right"/>
    </xf>
    <xf numFmtId="0" fontId="4" fillId="0" borderId="0" xfId="16" applyFont="1"/>
    <xf numFmtId="0" fontId="9" fillId="0" borderId="0" xfId="16" applyFont="1" applyFill="1" applyBorder="1" applyAlignment="1">
      <alignment horizontal="left"/>
    </xf>
    <xf numFmtId="37" fontId="28" fillId="0" borderId="0" xfId="17" applyFont="1"/>
    <xf numFmtId="37" fontId="29" fillId="0" borderId="11" xfId="17" applyFont="1" applyBorder="1" applyAlignment="1">
      <alignment vertical="center"/>
    </xf>
    <xf numFmtId="37" fontId="29" fillId="0" borderId="16" xfId="0" applyNumberFormat="1" applyFont="1" applyBorder="1" applyAlignment="1">
      <alignment horizontal="right" vertical="center"/>
    </xf>
    <xf numFmtId="37" fontId="29" fillId="0" borderId="87" xfId="17" applyFont="1" applyBorder="1" applyAlignment="1">
      <alignment horizontal="center" vertical="center"/>
    </xf>
    <xf numFmtId="37" fontId="29" fillId="0" borderId="88" xfId="17" applyFont="1" applyBorder="1" applyAlignment="1">
      <alignment horizontal="distributed" vertical="center"/>
    </xf>
    <xf numFmtId="37" fontId="29" fillId="0" borderId="89" xfId="17" applyFont="1" applyBorder="1" applyAlignment="1">
      <alignment horizontal="distributed" vertical="center"/>
    </xf>
    <xf numFmtId="37" fontId="29" fillId="0" borderId="52" xfId="17" applyFont="1" applyBorder="1" applyAlignment="1">
      <alignment horizontal="distributed" vertical="center"/>
    </xf>
    <xf numFmtId="0" fontId="29" fillId="0" borderId="2" xfId="8" quotePrefix="1" applyFont="1" applyBorder="1" applyAlignment="1">
      <alignment horizontal="center" vertical="center"/>
    </xf>
    <xf numFmtId="37" fontId="29" fillId="0" borderId="0" xfId="17" applyFont="1" applyAlignment="1">
      <alignment vertical="center"/>
    </xf>
    <xf numFmtId="3" fontId="29" fillId="0" borderId="0" xfId="4" applyNumberFormat="1" applyFont="1" applyFill="1" applyBorder="1" applyAlignment="1">
      <alignment vertical="center"/>
    </xf>
    <xf numFmtId="3" fontId="29" fillId="0" borderId="0" xfId="7" applyNumberFormat="1" applyFont="1" applyFill="1" applyBorder="1" applyAlignment="1">
      <alignment horizontal="right" vertical="center"/>
    </xf>
    <xf numFmtId="37" fontId="29" fillId="0" borderId="16" xfId="0" applyNumberFormat="1" applyFont="1" applyFill="1" applyBorder="1">
      <alignment vertical="center"/>
    </xf>
    <xf numFmtId="37" fontId="29" fillId="0" borderId="16" xfId="17" applyFont="1" applyFill="1" applyBorder="1" applyAlignment="1">
      <alignment vertical="center"/>
    </xf>
    <xf numFmtId="3" fontId="29" fillId="0" borderId="16" xfId="7" applyNumberFormat="1" applyFont="1" applyFill="1" applyBorder="1">
      <alignment vertical="center"/>
    </xf>
    <xf numFmtId="0" fontId="34" fillId="0" borderId="0" xfId="16" applyFont="1" applyAlignment="1">
      <alignment vertical="center"/>
    </xf>
    <xf numFmtId="0" fontId="28" fillId="0" borderId="11" xfId="16" applyFont="1" applyBorder="1"/>
    <xf numFmtId="37" fontId="28" fillId="0" borderId="0" xfId="17" applyFont="1" applyBorder="1"/>
    <xf numFmtId="0" fontId="29" fillId="0" borderId="7" xfId="16" applyFont="1" applyBorder="1" applyAlignment="1">
      <alignment horizontal="centerContinuous" vertical="center"/>
    </xf>
    <xf numFmtId="0" fontId="29" fillId="0" borderId="58" xfId="16" applyFont="1" applyBorder="1" applyAlignment="1">
      <alignment horizontal="centerContinuous"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17" xfId="7" applyFont="1" applyBorder="1" applyAlignment="1">
      <alignment horizontal="center" vertical="center" wrapText="1"/>
    </xf>
    <xf numFmtId="0" fontId="29" fillId="0" borderId="57" xfId="7" applyFont="1" applyBorder="1" applyAlignment="1">
      <alignment horizontal="center" vertical="center" wrapText="1"/>
    </xf>
    <xf numFmtId="0" fontId="28" fillId="0" borderId="0" xfId="16" applyFont="1"/>
    <xf numFmtId="0" fontId="28" fillId="0" borderId="0" xfId="16" applyFont="1" applyAlignment="1">
      <alignment horizontal="left" vertical="center" wrapText="1"/>
    </xf>
    <xf numFmtId="184" fontId="28" fillId="0" borderId="33" xfId="0" applyNumberFormat="1" applyFont="1" applyFill="1" applyBorder="1" applyAlignment="1" applyProtection="1">
      <alignment vertical="center"/>
    </xf>
    <xf numFmtId="181" fontId="28" fillId="0" borderId="0" xfId="0" applyNumberFormat="1" applyFont="1" applyFill="1" applyBorder="1" applyAlignment="1" applyProtection="1">
      <alignment horizontal="right" vertical="center"/>
    </xf>
    <xf numFmtId="185" fontId="28" fillId="0" borderId="0" xfId="0" applyNumberFormat="1" applyFont="1" applyFill="1" applyBorder="1" applyAlignment="1">
      <alignment vertical="center"/>
    </xf>
    <xf numFmtId="182" fontId="28" fillId="0" borderId="0" xfId="0" applyNumberFormat="1" applyFont="1" applyFill="1" applyBorder="1" applyAlignment="1">
      <alignment vertical="center"/>
    </xf>
    <xf numFmtId="184" fontId="28" fillId="0" borderId="0" xfId="0" applyNumberFormat="1" applyFont="1" applyFill="1" applyBorder="1" applyAlignment="1" applyProtection="1">
      <alignment horizontal="right" vertical="center"/>
    </xf>
    <xf numFmtId="185" fontId="28" fillId="0" borderId="33" xfId="0" applyNumberFormat="1" applyFont="1" applyFill="1" applyBorder="1" applyAlignment="1">
      <alignment vertical="center"/>
    </xf>
    <xf numFmtId="0" fontId="29" fillId="0" borderId="33" xfId="16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37" fontId="29" fillId="0" borderId="33" xfId="0" applyNumberFormat="1" applyFont="1" applyBorder="1" applyAlignment="1">
      <alignment vertical="center"/>
    </xf>
    <xf numFmtId="39" fontId="29" fillId="0" borderId="0" xfId="16" applyNumberFormat="1" applyFont="1" applyBorder="1" applyAlignment="1" applyProtection="1">
      <alignment vertical="center"/>
    </xf>
    <xf numFmtId="177" fontId="29" fillId="0" borderId="0" xfId="16" applyNumberFormat="1" applyFont="1" applyBorder="1" applyAlignment="1" applyProtection="1">
      <alignment vertical="center"/>
    </xf>
    <xf numFmtId="185" fontId="28" fillId="0" borderId="0" xfId="0" applyNumberFormat="1" applyFont="1" applyFill="1" applyBorder="1" applyAlignment="1" applyProtection="1">
      <alignment horizontal="right" vertical="center"/>
    </xf>
    <xf numFmtId="182" fontId="28" fillId="0" borderId="0" xfId="0" applyNumberFormat="1" applyFont="1" applyFill="1" applyBorder="1" applyAlignment="1" applyProtection="1">
      <alignment horizontal="right" vertical="center"/>
    </xf>
    <xf numFmtId="0" fontId="28" fillId="0" borderId="16" xfId="16" applyFont="1" applyBorder="1"/>
    <xf numFmtId="177" fontId="29" fillId="0" borderId="44" xfId="16" applyNumberFormat="1" applyFont="1" applyBorder="1" applyProtection="1"/>
    <xf numFmtId="39" fontId="29" fillId="0" borderId="16" xfId="16" applyNumberFormat="1" applyFont="1" applyBorder="1" applyProtection="1"/>
    <xf numFmtId="177" fontId="29" fillId="0" borderId="16" xfId="16" applyNumberFormat="1" applyFont="1" applyBorder="1" applyProtection="1"/>
    <xf numFmtId="177" fontId="28" fillId="0" borderId="0" xfId="16" applyNumberFormat="1" applyFont="1" applyProtection="1"/>
    <xf numFmtId="37" fontId="39" fillId="0" borderId="0" xfId="21" applyNumberFormat="1" applyFont="1" applyAlignment="1" applyProtection="1"/>
    <xf numFmtId="0" fontId="28" fillId="0" borderId="11" xfId="7" applyFont="1" applyBorder="1" applyAlignment="1">
      <alignment vertical="center"/>
    </xf>
    <xf numFmtId="37" fontId="28" fillId="0" borderId="16" xfId="17" applyFont="1" applyBorder="1" applyAlignment="1">
      <alignment vertical="center"/>
    </xf>
    <xf numFmtId="0" fontId="29" fillId="0" borderId="70" xfId="16" applyFont="1" applyBorder="1" applyAlignment="1">
      <alignment horizontal="distributed" vertical="center"/>
    </xf>
    <xf numFmtId="39" fontId="29" fillId="0" borderId="0" xfId="19" applyNumberFormat="1" applyFont="1" applyFill="1" applyBorder="1" applyAlignment="1">
      <alignment horizontal="right" vertical="center"/>
    </xf>
    <xf numFmtId="39" fontId="29" fillId="0" borderId="0" xfId="19" applyNumberFormat="1" applyFont="1" applyFill="1" applyBorder="1" applyAlignment="1">
      <alignment vertical="center"/>
    </xf>
    <xf numFmtId="39" fontId="29" fillId="0" borderId="0" xfId="17" applyNumberFormat="1" applyFont="1" applyAlignment="1">
      <alignment vertical="center"/>
    </xf>
    <xf numFmtId="0" fontId="29" fillId="0" borderId="90" xfId="16" applyFont="1" applyBorder="1" applyAlignment="1">
      <alignment horizontal="distributed" vertical="center"/>
    </xf>
    <xf numFmtId="39" fontId="29" fillId="0" borderId="0" xfId="15" applyNumberFormat="1" applyFont="1" applyFill="1" applyAlignment="1" applyProtection="1">
      <alignment horizontal="right" vertical="center"/>
    </xf>
    <xf numFmtId="39" fontId="29" fillId="0" borderId="0" xfId="19" applyNumberFormat="1" applyFont="1" applyFill="1" applyBorder="1" applyAlignment="1" applyProtection="1">
      <alignment horizontal="right" vertical="center"/>
    </xf>
    <xf numFmtId="0" fontId="31" fillId="0" borderId="90" xfId="16" applyFont="1" applyBorder="1" applyAlignment="1">
      <alignment horizontal="distributed" vertical="center"/>
    </xf>
    <xf numFmtId="0" fontId="30" fillId="0" borderId="90" xfId="16" applyFont="1" applyBorder="1" applyAlignment="1">
      <alignment horizontal="distributed" vertical="center"/>
    </xf>
    <xf numFmtId="0" fontId="29" fillId="0" borderId="91" xfId="16" applyFont="1" applyBorder="1" applyAlignment="1">
      <alignment horizontal="distributed" vertical="center"/>
    </xf>
    <xf numFmtId="39" fontId="29" fillId="0" borderId="16" xfId="19" applyNumberFormat="1" applyFont="1" applyFill="1" applyBorder="1" applyAlignment="1">
      <alignment horizontal="right" vertical="center"/>
    </xf>
    <xf numFmtId="39" fontId="29" fillId="0" borderId="16" xfId="19" applyNumberFormat="1" applyFont="1" applyFill="1" applyBorder="1" applyAlignment="1">
      <alignment vertical="center"/>
    </xf>
    <xf numFmtId="0" fontId="29" fillId="0" borderId="0" xfId="7" applyFont="1" applyAlignment="1">
      <alignment vertical="center"/>
    </xf>
    <xf numFmtId="37" fontId="28" fillId="0" borderId="93" xfId="17" applyFont="1" applyBorder="1"/>
    <xf numFmtId="4" fontId="29" fillId="0" borderId="0" xfId="19" applyNumberFormat="1" applyFont="1" applyFill="1" applyBorder="1" applyAlignment="1">
      <alignment vertical="center"/>
    </xf>
    <xf numFmtId="40" fontId="29" fillId="0" borderId="0" xfId="19" applyNumberFormat="1" applyFont="1" applyFill="1" applyBorder="1" applyAlignment="1" applyProtection="1">
      <alignment vertical="center"/>
    </xf>
    <xf numFmtId="4" fontId="29" fillId="0" borderId="16" xfId="19" applyNumberFormat="1" applyFont="1" applyFill="1" applyBorder="1" applyAlignment="1">
      <alignment vertical="center"/>
    </xf>
    <xf numFmtId="4" fontId="29" fillId="0" borderId="16" xfId="19" applyNumberFormat="1" applyFont="1" applyFill="1" applyBorder="1" applyAlignment="1">
      <alignment horizontal="right" vertical="center"/>
    </xf>
    <xf numFmtId="0" fontId="29" fillId="0" borderId="57" xfId="16" applyFont="1" applyBorder="1" applyAlignment="1">
      <alignment vertical="center"/>
    </xf>
    <xf numFmtId="40" fontId="29" fillId="0" borderId="0" xfId="19" applyNumberFormat="1" applyFont="1" applyFill="1" applyBorder="1" applyAlignment="1">
      <alignment vertical="center"/>
    </xf>
    <xf numFmtId="40" fontId="29" fillId="0" borderId="0" xfId="19" applyNumberFormat="1" applyFont="1" applyFill="1" applyBorder="1" applyAlignment="1">
      <alignment horizontal="right" vertical="center"/>
    </xf>
    <xf numFmtId="4" fontId="29" fillId="0" borderId="0" xfId="19" applyNumberFormat="1" applyFont="1" applyFill="1" applyBorder="1" applyAlignment="1">
      <alignment horizontal="right" vertical="center"/>
    </xf>
    <xf numFmtId="4" fontId="29" fillId="0" borderId="0" xfId="19" applyNumberFormat="1" applyFont="1" applyFill="1" applyBorder="1" applyAlignment="1" applyProtection="1">
      <alignment vertical="center"/>
    </xf>
    <xf numFmtId="40" fontId="29" fillId="0" borderId="16" xfId="19" applyNumberFormat="1" applyFont="1" applyFill="1" applyBorder="1" applyAlignment="1">
      <alignment vertical="center"/>
    </xf>
    <xf numFmtId="0" fontId="17" fillId="0" borderId="0" xfId="7" applyFont="1">
      <alignment vertical="center"/>
    </xf>
    <xf numFmtId="0" fontId="29" fillId="0" borderId="0" xfId="0" applyFont="1" applyBorder="1">
      <alignment vertical="center"/>
    </xf>
    <xf numFmtId="0" fontId="19" fillId="0" borderId="0" xfId="16" applyFont="1" applyBorder="1" applyAlignment="1">
      <alignment horizontal="left" vertical="center"/>
    </xf>
    <xf numFmtId="0" fontId="19" fillId="0" borderId="14" xfId="16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9" fillId="0" borderId="0" xfId="16" applyFont="1" applyAlignment="1">
      <alignment horizontal="left" vertical="center"/>
    </xf>
    <xf numFmtId="186" fontId="30" fillId="0" borderId="83" xfId="16" applyNumberFormat="1" applyFont="1" applyBorder="1" applyAlignment="1">
      <alignment vertical="center"/>
    </xf>
    <xf numFmtId="186" fontId="30" fillId="0" borderId="16" xfId="16" applyNumberFormat="1" applyFont="1" applyBorder="1" applyAlignment="1">
      <alignment vertical="center"/>
    </xf>
    <xf numFmtId="0" fontId="30" fillId="0" borderId="83" xfId="16" applyFont="1" applyBorder="1" applyAlignment="1">
      <alignment horizontal="distributed" vertical="center"/>
    </xf>
    <xf numFmtId="0" fontId="30" fillId="0" borderId="16" xfId="11" applyFont="1" applyBorder="1" applyAlignment="1">
      <alignment horizontal="distributed" vertical="center"/>
    </xf>
    <xf numFmtId="37" fontId="30" fillId="0" borderId="83" xfId="7" applyNumberFormat="1" applyFont="1" applyBorder="1">
      <alignment vertical="center"/>
    </xf>
    <xf numFmtId="37" fontId="30" fillId="0" borderId="16" xfId="7" applyNumberFormat="1" applyFont="1" applyBorder="1">
      <alignment vertical="center"/>
    </xf>
    <xf numFmtId="37" fontId="12" fillId="2" borderId="0" xfId="20" applyNumberFormat="1" applyFont="1" applyFill="1" applyBorder="1" applyAlignment="1" applyProtection="1">
      <alignment horizontal="center" vertical="center"/>
    </xf>
    <xf numFmtId="37" fontId="11" fillId="0" borderId="0" xfId="20" applyNumberFormat="1" applyFont="1" applyBorder="1" applyAlignment="1" applyProtection="1">
      <alignment horizontal="center"/>
    </xf>
    <xf numFmtId="37" fontId="11" fillId="0" borderId="0" xfId="20" applyNumberFormat="1" applyFont="1" applyBorder="1" applyAlignment="1" applyProtection="1"/>
    <xf numFmtId="37" fontId="12" fillId="2" borderId="0" xfId="20" applyNumberFormat="1" applyFont="1" applyFill="1" applyBorder="1" applyAlignment="1" applyProtection="1">
      <alignment horizontal="center" vertical="distributed" textRotation="255"/>
    </xf>
    <xf numFmtId="0" fontId="15" fillId="0" borderId="0" xfId="7" applyFont="1" applyAlignment="1">
      <alignment horizontal="center" vertical="center"/>
    </xf>
    <xf numFmtId="0" fontId="17" fillId="0" borderId="5" xfId="7" applyFont="1" applyBorder="1" applyAlignment="1">
      <alignment horizontal="distributed" vertical="center"/>
    </xf>
    <xf numFmtId="0" fontId="17" fillId="0" borderId="9" xfId="7" applyFont="1" applyBorder="1" applyAlignment="1">
      <alignment horizontal="distributed" vertical="center"/>
    </xf>
    <xf numFmtId="0" fontId="17" fillId="0" borderId="15" xfId="7" applyFont="1" applyBorder="1" applyAlignment="1">
      <alignment horizontal="distributed" vertical="center"/>
    </xf>
    <xf numFmtId="0" fontId="17" fillId="0" borderId="6" xfId="7" applyFont="1" applyBorder="1" applyAlignment="1">
      <alignment horizontal="distributed" vertical="center"/>
    </xf>
    <xf numFmtId="0" fontId="17" fillId="0" borderId="10" xfId="7" applyFont="1" applyBorder="1" applyAlignment="1">
      <alignment horizontal="distributed" vertical="center"/>
    </xf>
    <xf numFmtId="0" fontId="17" fillId="0" borderId="12" xfId="7" applyFont="1" applyBorder="1" applyAlignment="1">
      <alignment horizontal="distributed" vertical="center"/>
    </xf>
    <xf numFmtId="0" fontId="17" fillId="0" borderId="0" xfId="7" applyFont="1">
      <alignment vertical="center"/>
    </xf>
    <xf numFmtId="0" fontId="17" fillId="0" borderId="1" xfId="7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17" fillId="0" borderId="3" xfId="7" applyFont="1" applyBorder="1" applyAlignment="1">
      <alignment horizontal="center" vertical="center"/>
    </xf>
    <xf numFmtId="0" fontId="17" fillId="0" borderId="13" xfId="7" applyFont="1" applyBorder="1" applyAlignment="1">
      <alignment horizontal="center" vertical="center" wrapText="1"/>
    </xf>
    <xf numFmtId="0" fontId="0" fillId="0" borderId="14" xfId="7" applyFont="1" applyBorder="1" applyAlignment="1">
      <alignment horizontal="center" vertical="center" wrapText="1"/>
    </xf>
    <xf numFmtId="0" fontId="17" fillId="0" borderId="13" xfId="7" applyFont="1" applyBorder="1" applyAlignment="1">
      <alignment horizontal="distributed" vertical="center"/>
    </xf>
    <xf numFmtId="0" fontId="17" fillId="0" borderId="14" xfId="7" applyFont="1" applyBorder="1" applyAlignment="1">
      <alignment horizontal="distributed" vertical="center"/>
    </xf>
    <xf numFmtId="0" fontId="17" fillId="0" borderId="17" xfId="7" applyFont="1" applyBorder="1" applyAlignment="1">
      <alignment horizontal="center" vertical="center" wrapText="1"/>
    </xf>
    <xf numFmtId="0" fontId="0" fillId="0" borderId="7" xfId="7" applyFont="1" applyBorder="1" applyAlignment="1">
      <alignment horizontal="center" vertical="center" wrapText="1"/>
    </xf>
    <xf numFmtId="0" fontId="17" fillId="0" borderId="20" xfId="7" applyFont="1" applyBorder="1" applyAlignment="1">
      <alignment horizontal="distributed" vertical="center"/>
    </xf>
    <xf numFmtId="0" fontId="17" fillId="0" borderId="24" xfId="7" applyFont="1" applyBorder="1" applyAlignment="1">
      <alignment horizontal="distributed" vertical="center"/>
    </xf>
    <xf numFmtId="0" fontId="17" fillId="0" borderId="25" xfId="7" applyFont="1" applyBorder="1" applyAlignment="1">
      <alignment horizontal="distributed" vertical="center"/>
    </xf>
    <xf numFmtId="0" fontId="17" fillId="0" borderId="18" xfId="7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6" xfId="0" applyFont="1" applyBorder="1" applyAlignment="1">
      <alignment horizontal="distributed" vertical="center"/>
    </xf>
    <xf numFmtId="0" fontId="17" fillId="0" borderId="27" xfId="0" applyFont="1" applyBorder="1" applyAlignment="1">
      <alignment horizontal="distributed" vertical="center"/>
    </xf>
    <xf numFmtId="0" fontId="17" fillId="0" borderId="28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29" fillId="0" borderId="0" xfId="0" applyFont="1" applyBorder="1">
      <alignment vertical="center"/>
    </xf>
    <xf numFmtId="0" fontId="29" fillId="0" borderId="1" xfId="7" applyFont="1" applyBorder="1" applyAlignment="1">
      <alignment horizontal="center" vertical="center"/>
    </xf>
    <xf numFmtId="0" fontId="29" fillId="0" borderId="3" xfId="7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justifyLastLine="1"/>
    </xf>
    <xf numFmtId="0" fontId="29" fillId="0" borderId="40" xfId="0" applyFont="1" applyBorder="1" applyAlignment="1">
      <alignment horizontal="center" vertical="center" justifyLastLine="1"/>
    </xf>
    <xf numFmtId="0" fontId="29" fillId="0" borderId="41" xfId="0" applyFont="1" applyBorder="1" applyAlignment="1">
      <alignment horizontal="center" vertical="center" justifyLastLine="1"/>
    </xf>
    <xf numFmtId="0" fontId="29" fillId="0" borderId="9" xfId="0" applyFont="1" applyBorder="1" applyAlignment="1">
      <alignment horizontal="center" vertical="center" justifyLastLine="1"/>
    </xf>
    <xf numFmtId="0" fontId="29" fillId="0" borderId="42" xfId="0" applyFont="1" applyBorder="1" applyAlignment="1">
      <alignment horizontal="center" vertical="center" justifyLastLine="1"/>
    </xf>
    <xf numFmtId="0" fontId="29" fillId="0" borderId="18" xfId="0" applyFont="1" applyBorder="1" applyAlignment="1">
      <alignment horizontal="distributed" vertical="center" wrapText="1" justifyLastLine="1"/>
    </xf>
    <xf numFmtId="0" fontId="29" fillId="0" borderId="3" xfId="0" applyFont="1" applyBorder="1" applyAlignment="1">
      <alignment horizontal="distributed" vertical="center" wrapText="1" justifyLastLine="1"/>
    </xf>
    <xf numFmtId="0" fontId="30" fillId="0" borderId="5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" xfId="11" applyFont="1" applyBorder="1" applyAlignment="1">
      <alignment horizontal="center" vertical="center"/>
    </xf>
    <xf numFmtId="0" fontId="30" fillId="0" borderId="3" xfId="11" applyFont="1" applyBorder="1" applyAlignment="1">
      <alignment horizontal="center" vertical="center"/>
    </xf>
    <xf numFmtId="0" fontId="30" fillId="0" borderId="35" xfId="11" applyFont="1" applyBorder="1" applyAlignment="1">
      <alignment horizontal="center" vertical="center" wrapText="1"/>
    </xf>
    <xf numFmtId="0" fontId="30" fillId="0" borderId="27" xfId="11" applyFont="1" applyBorder="1" applyAlignment="1">
      <alignment horizontal="center" vertical="center" wrapText="1"/>
    </xf>
    <xf numFmtId="49" fontId="30" fillId="0" borderId="1" xfId="11" applyNumberFormat="1" applyFont="1" applyBorder="1" applyAlignment="1">
      <alignment horizontal="center" vertical="center"/>
    </xf>
    <xf numFmtId="49" fontId="30" fillId="0" borderId="3" xfId="11" applyNumberFormat="1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15" fillId="0" borderId="0" xfId="12" applyFont="1" applyBorder="1" applyAlignment="1">
      <alignment horizontal="center" vertical="center"/>
    </xf>
    <xf numFmtId="0" fontId="29" fillId="0" borderId="20" xfId="7" applyFont="1" applyBorder="1" applyAlignment="1">
      <alignment horizontal="center" vertical="center"/>
    </xf>
    <xf numFmtId="0" fontId="29" fillId="0" borderId="24" xfId="7" applyFont="1" applyBorder="1" applyAlignment="1">
      <alignment horizontal="center" vertical="center"/>
    </xf>
    <xf numFmtId="0" fontId="29" fillId="0" borderId="18" xfId="7" applyFont="1" applyBorder="1" applyAlignment="1">
      <alignment horizontal="center" vertical="center"/>
    </xf>
    <xf numFmtId="176" fontId="19" fillId="0" borderId="17" xfId="16" applyNumberFormat="1" applyFont="1" applyBorder="1" applyAlignment="1">
      <alignment horizontal="center" vertical="center"/>
    </xf>
    <xf numFmtId="176" fontId="19" fillId="0" borderId="7" xfId="16" applyNumberFormat="1" applyFont="1" applyBorder="1" applyAlignment="1">
      <alignment horizontal="center" vertical="center"/>
    </xf>
    <xf numFmtId="0" fontId="19" fillId="0" borderId="61" xfId="16" applyFont="1" applyBorder="1" applyAlignment="1">
      <alignment horizontal="center" vertical="center"/>
    </xf>
    <xf numFmtId="0" fontId="19" fillId="0" borderId="27" xfId="16" applyFont="1" applyBorder="1" applyAlignment="1">
      <alignment horizontal="center" vertical="center"/>
    </xf>
    <xf numFmtId="0" fontId="19" fillId="0" borderId="57" xfId="16" applyFont="1" applyBorder="1" applyAlignment="1">
      <alignment horizontal="center" vertical="center"/>
    </xf>
    <xf numFmtId="0" fontId="19" fillId="0" borderId="58" xfId="16" applyFont="1" applyBorder="1" applyAlignment="1">
      <alignment horizontal="center" vertical="center"/>
    </xf>
    <xf numFmtId="0" fontId="19" fillId="0" borderId="0" xfId="16" applyFont="1" applyBorder="1" applyAlignment="1">
      <alignment horizontal="left" vertical="center"/>
    </xf>
    <xf numFmtId="0" fontId="19" fillId="0" borderId="1" xfId="16" applyFont="1" applyBorder="1" applyAlignment="1">
      <alignment horizontal="center" vertical="center"/>
    </xf>
    <xf numFmtId="0" fontId="19" fillId="0" borderId="2" xfId="16" applyFont="1" applyBorder="1" applyAlignment="1">
      <alignment horizontal="center" vertical="center"/>
    </xf>
    <xf numFmtId="0" fontId="19" fillId="0" borderId="3" xfId="16" applyFont="1" applyBorder="1" applyAlignment="1">
      <alignment horizontal="center" vertical="center"/>
    </xf>
    <xf numFmtId="0" fontId="19" fillId="0" borderId="35" xfId="16" applyFont="1" applyBorder="1" applyAlignment="1">
      <alignment horizontal="center" vertical="center"/>
    </xf>
    <xf numFmtId="0" fontId="19" fillId="0" borderId="54" xfId="16" applyFont="1" applyBorder="1" applyAlignment="1">
      <alignment horizontal="center" vertical="center"/>
    </xf>
    <xf numFmtId="0" fontId="19" fillId="0" borderId="14" xfId="16" applyFont="1" applyBorder="1" applyAlignment="1">
      <alignment horizontal="center" vertical="center"/>
    </xf>
    <xf numFmtId="0" fontId="19" fillId="0" borderId="5" xfId="16" applyFont="1" applyBorder="1" applyAlignment="1">
      <alignment horizontal="distributed" vertical="center" justifyLastLine="1"/>
    </xf>
    <xf numFmtId="0" fontId="19" fillId="0" borderId="9" xfId="16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19" fillId="0" borderId="5" xfId="16" applyFont="1" applyBorder="1" applyAlignment="1">
      <alignment horizontal="center" vertical="center" wrapText="1"/>
    </xf>
    <xf numFmtId="0" fontId="19" fillId="0" borderId="9" xfId="16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9" fillId="0" borderId="28" xfId="16" applyFont="1" applyBorder="1" applyAlignment="1">
      <alignment horizontal="center" vertical="center"/>
    </xf>
    <xf numFmtId="0" fontId="19" fillId="0" borderId="62" xfId="16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37" fontId="19" fillId="0" borderId="17" xfId="17" applyFont="1" applyBorder="1" applyAlignment="1">
      <alignment horizontal="center" vertical="center"/>
    </xf>
    <xf numFmtId="0" fontId="36" fillId="0" borderId="43" xfId="7" applyFont="1" applyBorder="1" applyAlignment="1">
      <alignment horizontal="center" vertical="center"/>
    </xf>
    <xf numFmtId="37" fontId="19" fillId="0" borderId="57" xfId="17" applyFont="1" applyBorder="1" applyAlignment="1">
      <alignment horizontal="center" vertical="center"/>
    </xf>
    <xf numFmtId="0" fontId="36" fillId="0" borderId="57" xfId="7" applyFont="1" applyBorder="1" applyAlignment="1">
      <alignment horizontal="center" vertical="center"/>
    </xf>
    <xf numFmtId="37" fontId="19" fillId="0" borderId="45" xfId="17" applyFont="1" applyBorder="1" applyAlignment="1">
      <alignment horizontal="center" vertical="center"/>
    </xf>
    <xf numFmtId="0" fontId="36" fillId="0" borderId="63" xfId="7" applyFont="1" applyBorder="1" applyAlignment="1">
      <alignment horizontal="center" vertical="center"/>
    </xf>
    <xf numFmtId="0" fontId="17" fillId="0" borderId="65" xfId="7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17" fillId="0" borderId="65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7" fillId="0" borderId="6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67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29" fillId="0" borderId="2" xfId="7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30" xfId="7" applyFont="1" applyBorder="1" applyAlignment="1">
      <alignment horizontal="center" vertical="center" wrapText="1"/>
    </xf>
    <xf numFmtId="0" fontId="29" fillId="0" borderId="72" xfId="7" applyFont="1" applyBorder="1" applyAlignment="1">
      <alignment horizontal="center" vertical="center" wrapText="1"/>
    </xf>
    <xf numFmtId="0" fontId="29" fillId="0" borderId="73" xfId="7" applyFont="1" applyBorder="1" applyAlignment="1">
      <alignment horizontal="center" vertical="center" wrapText="1"/>
    </xf>
    <xf numFmtId="0" fontId="29" fillId="0" borderId="67" xfId="7" applyFont="1" applyBorder="1" applyAlignment="1">
      <alignment horizontal="center" vertical="center" wrapText="1"/>
    </xf>
    <xf numFmtId="0" fontId="29" fillId="0" borderId="74" xfId="7" applyFont="1" applyBorder="1" applyAlignment="1">
      <alignment horizontal="center" vertical="center" wrapText="1"/>
    </xf>
    <xf numFmtId="0" fontId="29" fillId="0" borderId="56" xfId="7" applyFont="1" applyBorder="1" applyAlignment="1">
      <alignment horizontal="center" vertical="center" wrapText="1"/>
    </xf>
    <xf numFmtId="0" fontId="29" fillId="0" borderId="65" xfId="7" applyFont="1" applyBorder="1" applyAlignment="1">
      <alignment horizontal="center" vertical="center" wrapText="1"/>
    </xf>
    <xf numFmtId="0" fontId="29" fillId="0" borderId="22" xfId="7" applyFont="1" applyBorder="1" applyAlignment="1">
      <alignment horizontal="center" vertical="center" wrapText="1"/>
    </xf>
    <xf numFmtId="0" fontId="29" fillId="0" borderId="60" xfId="7" applyFont="1" applyBorder="1" applyAlignment="1">
      <alignment horizontal="center" vertical="center" wrapText="1"/>
    </xf>
    <xf numFmtId="0" fontId="29" fillId="0" borderId="57" xfId="7" applyFont="1" applyBorder="1" applyAlignment="1">
      <alignment horizontal="center" vertical="center" wrapText="1"/>
    </xf>
    <xf numFmtId="0" fontId="29" fillId="0" borderId="47" xfId="7" applyFont="1" applyBorder="1" applyAlignment="1">
      <alignment horizontal="center" vertical="center" wrapText="1"/>
    </xf>
    <xf numFmtId="0" fontId="29" fillId="0" borderId="70" xfId="7" applyFont="1" applyBorder="1" applyAlignment="1">
      <alignment horizontal="center" vertical="center" wrapText="1"/>
    </xf>
    <xf numFmtId="0" fontId="29" fillId="0" borderId="71" xfId="7" applyFont="1" applyBorder="1" applyAlignment="1">
      <alignment horizontal="center" vertical="center" wrapText="1"/>
    </xf>
    <xf numFmtId="186" fontId="30" fillId="0" borderId="83" xfId="16" applyNumberFormat="1" applyFont="1" applyBorder="1" applyAlignment="1">
      <alignment vertical="center"/>
    </xf>
    <xf numFmtId="186" fontId="30" fillId="0" borderId="16" xfId="16" applyNumberFormat="1" applyFont="1" applyBorder="1" applyAlignment="1">
      <alignment vertical="center"/>
    </xf>
    <xf numFmtId="0" fontId="29" fillId="0" borderId="53" xfId="16" applyFont="1" applyBorder="1" applyAlignment="1">
      <alignment horizontal="left" vertical="center"/>
    </xf>
    <xf numFmtId="0" fontId="30" fillId="0" borderId="83" xfId="16" applyFont="1" applyBorder="1" applyAlignment="1">
      <alignment horizontal="distributed" vertical="center"/>
    </xf>
    <xf numFmtId="0" fontId="30" fillId="0" borderId="16" xfId="11" applyFont="1" applyBorder="1" applyAlignment="1">
      <alignment horizontal="distributed" vertical="center"/>
    </xf>
    <xf numFmtId="3" fontId="30" fillId="0" borderId="83" xfId="16" applyNumberFormat="1" applyFont="1" applyBorder="1" applyAlignment="1">
      <alignment vertical="center"/>
    </xf>
    <xf numFmtId="3" fontId="30" fillId="0" borderId="16" xfId="0" applyNumberFormat="1" applyFont="1" applyBorder="1">
      <alignment vertical="center"/>
    </xf>
    <xf numFmtId="37" fontId="30" fillId="0" borderId="83" xfId="7" applyNumberFormat="1" applyFont="1" applyBorder="1">
      <alignment vertical="center"/>
    </xf>
    <xf numFmtId="37" fontId="30" fillId="0" borderId="16" xfId="7" applyNumberFormat="1" applyFont="1" applyBorder="1">
      <alignment vertical="center"/>
    </xf>
    <xf numFmtId="37" fontId="38" fillId="0" borderId="0" xfId="21" applyNumberFormat="1" applyFont="1" applyFill="1" applyAlignment="1" applyProtection="1">
      <alignment horizontal="center"/>
    </xf>
    <xf numFmtId="0" fontId="29" fillId="0" borderId="0" xfId="0" applyFont="1" applyBorder="1" applyAlignment="1">
      <alignment horizontal="left" vertical="center"/>
    </xf>
    <xf numFmtId="0" fontId="29" fillId="0" borderId="53" xfId="16" applyFont="1" applyBorder="1" applyAlignment="1">
      <alignment vertical="center"/>
    </xf>
    <xf numFmtId="0" fontId="29" fillId="0" borderId="0" xfId="16" applyFont="1" applyAlignment="1">
      <alignment horizontal="left" vertical="center"/>
    </xf>
    <xf numFmtId="177" fontId="9" fillId="0" borderId="0" xfId="16" applyNumberFormat="1" applyFont="1" applyFill="1" applyAlignment="1">
      <alignment horizontal="right"/>
    </xf>
    <xf numFmtId="0" fontId="9" fillId="0" borderId="0" xfId="16" applyFont="1"/>
    <xf numFmtId="0" fontId="4" fillId="0" borderId="0" xfId="16" applyFont="1"/>
    <xf numFmtId="0" fontId="9" fillId="0" borderId="0" xfId="18" applyFont="1" applyBorder="1" applyAlignment="1">
      <alignment horizontal="center"/>
    </xf>
    <xf numFmtId="37" fontId="9" fillId="0" borderId="0" xfId="17" applyFont="1" applyAlignment="1">
      <alignment horizontal="right"/>
    </xf>
    <xf numFmtId="37" fontId="9" fillId="0" borderId="0" xfId="17" applyFont="1" applyFill="1" applyBorder="1" applyAlignment="1">
      <alignment horizontal="right"/>
    </xf>
    <xf numFmtId="0" fontId="4" fillId="0" borderId="0" xfId="16" applyFont="1" applyFill="1" applyBorder="1"/>
    <xf numFmtId="0" fontId="9" fillId="0" borderId="0" xfId="16" applyFont="1" applyFill="1" applyAlignment="1">
      <alignment horizontal="center"/>
    </xf>
    <xf numFmtId="0" fontId="9" fillId="0" borderId="0" xfId="16" applyFont="1" applyFill="1" applyBorder="1" applyAlignment="1">
      <alignment horizontal="left"/>
    </xf>
    <xf numFmtId="37" fontId="9" fillId="0" borderId="0" xfId="17" applyFont="1" applyAlignment="1">
      <alignment horizontal="center"/>
    </xf>
    <xf numFmtId="37" fontId="15" fillId="0" borderId="0" xfId="17" applyFont="1" applyAlignment="1">
      <alignment horizontal="center" vertical="center"/>
    </xf>
    <xf numFmtId="0" fontId="28" fillId="0" borderId="0" xfId="16" applyFont="1" applyAlignment="1">
      <alignment horizontal="center" vertical="center" textRotation="255"/>
    </xf>
    <xf numFmtId="0" fontId="28" fillId="0" borderId="0" xfId="0" applyFont="1" applyAlignment="1">
      <alignment vertical="center"/>
    </xf>
    <xf numFmtId="0" fontId="29" fillId="0" borderId="25" xfId="16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58" xfId="7" applyFont="1" applyBorder="1" applyAlignment="1">
      <alignment horizontal="center" vertical="center"/>
    </xf>
    <xf numFmtId="0" fontId="28" fillId="0" borderId="0" xfId="16" applyFont="1" applyAlignment="1">
      <alignment vertical="center" textRotation="255"/>
    </xf>
    <xf numFmtId="0" fontId="29" fillId="0" borderId="43" xfId="16" applyFont="1" applyBorder="1" applyAlignment="1">
      <alignment horizontal="center" vertical="center" textRotation="255" justifyLastLine="1"/>
    </xf>
    <xf numFmtId="0" fontId="29" fillId="0" borderId="2" xfId="16" applyFont="1" applyBorder="1" applyAlignment="1">
      <alignment horizontal="center" vertical="center" textRotation="255" justifyLastLine="1"/>
    </xf>
    <xf numFmtId="0" fontId="29" fillId="0" borderId="4" xfId="16" applyFont="1" applyBorder="1" applyAlignment="1">
      <alignment horizontal="center" vertical="center" textRotation="255" justifyLastLine="1"/>
    </xf>
    <xf numFmtId="0" fontId="29" fillId="0" borderId="40" xfId="7" applyFont="1" applyBorder="1" applyAlignment="1">
      <alignment horizontal="center" vertical="center"/>
    </xf>
    <xf numFmtId="37" fontId="29" fillId="0" borderId="52" xfId="17" applyFont="1" applyBorder="1" applyAlignment="1">
      <alignment horizontal="center" vertical="center"/>
    </xf>
    <xf numFmtId="37" fontId="29" fillId="0" borderId="75" xfId="17" applyFont="1" applyBorder="1" applyAlignment="1">
      <alignment horizontal="center" vertical="center"/>
    </xf>
    <xf numFmtId="37" fontId="29" fillId="0" borderId="92" xfId="17" applyFont="1" applyBorder="1" applyAlignment="1">
      <alignment horizontal="center" vertical="center"/>
    </xf>
    <xf numFmtId="0" fontId="34" fillId="0" borderId="0" xfId="7" applyFont="1" applyAlignment="1">
      <alignment horizontal="center" vertical="center"/>
    </xf>
    <xf numFmtId="0" fontId="34" fillId="0" borderId="0" xfId="12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1" xfId="0" applyFont="1" applyBorder="1" applyAlignment="1">
      <alignment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37" fontId="17" fillId="0" borderId="33" xfId="0" applyNumberFormat="1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38" fontId="17" fillId="0" borderId="33" xfId="22" applyFont="1" applyBorder="1" applyAlignment="1">
      <alignment vertical="center"/>
    </xf>
    <xf numFmtId="0" fontId="17" fillId="0" borderId="30" xfId="0" quotePrefix="1" applyFont="1" applyBorder="1" applyAlignment="1">
      <alignment horizontal="center" vertical="center"/>
    </xf>
    <xf numFmtId="37" fontId="17" fillId="0" borderId="33" xfId="7" applyNumberFormat="1" applyFont="1" applyBorder="1" applyAlignment="1">
      <alignment vertical="center"/>
    </xf>
    <xf numFmtId="0" fontId="17" fillId="0" borderId="49" xfId="0" quotePrefix="1" applyFont="1" applyBorder="1" applyAlignment="1">
      <alignment horizontal="center" vertical="center"/>
    </xf>
    <xf numFmtId="37" fontId="17" fillId="0" borderId="34" xfId="0" applyNumberFormat="1" applyFont="1" applyBorder="1" applyAlignment="1">
      <alignment vertical="center"/>
    </xf>
    <xf numFmtId="0" fontId="17" fillId="0" borderId="0" xfId="7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0" xfId="14" applyFont="1" applyBorder="1" applyAlignment="1">
      <alignment vertical="center"/>
    </xf>
    <xf numFmtId="0" fontId="13" fillId="0" borderId="0" xfId="14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48" xfId="14" applyFont="1" applyBorder="1" applyAlignment="1">
      <alignment horizontal="center" vertical="center"/>
    </xf>
    <xf numFmtId="0" fontId="17" fillId="0" borderId="50" xfId="14" applyFont="1" applyBorder="1" applyAlignment="1">
      <alignment horizontal="center" vertical="center"/>
    </xf>
    <xf numFmtId="0" fontId="17" fillId="0" borderId="51" xfId="14" applyFont="1" applyBorder="1" applyAlignment="1">
      <alignment horizontal="center" vertical="center"/>
    </xf>
    <xf numFmtId="0" fontId="9" fillId="0" borderId="0" xfId="14" applyFont="1" applyAlignment="1">
      <alignment horizontal="center" vertical="center"/>
    </xf>
    <xf numFmtId="0" fontId="17" fillId="0" borderId="34" xfId="14" applyFont="1" applyBorder="1" applyAlignment="1">
      <alignment horizontal="center" vertical="center"/>
    </xf>
    <xf numFmtId="37" fontId="17" fillId="0" borderId="44" xfId="14" applyNumberFormat="1" applyFont="1" applyBorder="1" applyAlignment="1" applyProtection="1">
      <alignment vertical="center"/>
    </xf>
    <xf numFmtId="37" fontId="17" fillId="0" borderId="34" xfId="14" applyNumberFormat="1" applyFont="1" applyBorder="1" applyAlignment="1" applyProtection="1">
      <alignment vertical="center"/>
    </xf>
    <xf numFmtId="0" fontId="15" fillId="0" borderId="0" xfId="7" applyFont="1">
      <alignment vertical="center"/>
    </xf>
    <xf numFmtId="0" fontId="17" fillId="0" borderId="34" xfId="7" applyFont="1" applyBorder="1" applyAlignment="1">
      <alignment horizontal="right" vertical="center"/>
    </xf>
    <xf numFmtId="0" fontId="17" fillId="0" borderId="9" xfId="7" applyFont="1" applyBorder="1" applyAlignment="1">
      <alignment horizontal="distributed" vertical="center" justifyLastLine="1"/>
    </xf>
    <xf numFmtId="0" fontId="17" fillId="0" borderId="5" xfId="7" applyFont="1" applyBorder="1" applyAlignment="1">
      <alignment horizontal="center" vertical="center"/>
    </xf>
    <xf numFmtId="0" fontId="9" fillId="0" borderId="0" xfId="0" applyFont="1" applyAlignment="1">
      <alignment horizontal="distributed" vertical="center" justifyLastLine="1"/>
    </xf>
    <xf numFmtId="0" fontId="17" fillId="0" borderId="33" xfId="7" applyFont="1" applyBorder="1">
      <alignment vertical="center"/>
    </xf>
    <xf numFmtId="49" fontId="17" fillId="0" borderId="49" xfId="7" quotePrefix="1" applyNumberFormat="1" applyFont="1" applyBorder="1" applyAlignment="1">
      <alignment horizontal="center" vertical="center"/>
    </xf>
    <xf numFmtId="0" fontId="17" fillId="0" borderId="34" xfId="7" applyFont="1" applyBorder="1">
      <alignment vertical="center"/>
    </xf>
    <xf numFmtId="0" fontId="17" fillId="0" borderId="0" xfId="0" applyFont="1" applyBorder="1" applyAlignment="1">
      <alignment horizontal="left" vertical="center"/>
    </xf>
    <xf numFmtId="0" fontId="15" fillId="0" borderId="0" xfId="7" applyFont="1" applyAlignment="1">
      <alignment vertical="center"/>
    </xf>
    <xf numFmtId="0" fontId="16" fillId="0" borderId="0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8" fillId="0" borderId="0" xfId="7" applyFont="1" applyFill="1" applyBorder="1" applyAlignment="1">
      <alignment horizontal="right" vertical="center"/>
    </xf>
    <xf numFmtId="0" fontId="9" fillId="0" borderId="34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17" fillId="0" borderId="2" xfId="0" applyFont="1" applyBorder="1" applyAlignment="1">
      <alignment horizontal="distributed" vertical="center" wrapText="1" justifyLastLine="1"/>
    </xf>
    <xf numFmtId="0" fontId="17" fillId="0" borderId="5" xfId="0" applyFont="1" applyBorder="1" applyAlignment="1">
      <alignment horizontal="center" vertical="center" justifyLastLine="1"/>
    </xf>
    <xf numFmtId="0" fontId="17" fillId="0" borderId="9" xfId="0" applyFont="1" applyBorder="1" applyAlignment="1">
      <alignment horizontal="center" vertical="center" justifyLastLine="1"/>
    </xf>
    <xf numFmtId="0" fontId="17" fillId="0" borderId="42" xfId="0" applyFont="1" applyBorder="1" applyAlignment="1">
      <alignment horizontal="center" vertical="center" justifyLastLine="1"/>
    </xf>
    <xf numFmtId="0" fontId="18" fillId="0" borderId="65" xfId="0" applyFont="1" applyBorder="1" applyAlignment="1">
      <alignment horizontal="center" vertical="center" wrapText="1"/>
    </xf>
    <xf numFmtId="0" fontId="18" fillId="0" borderId="75" xfId="0" applyFont="1" applyBorder="1" applyAlignment="1">
      <alignment vertical="center" wrapText="1"/>
    </xf>
    <xf numFmtId="0" fontId="17" fillId="0" borderId="65" xfId="0" applyFont="1" applyBorder="1" applyAlignment="1">
      <alignment horizontal="center" vertical="center" justifyLastLine="1"/>
    </xf>
    <xf numFmtId="0" fontId="0" fillId="0" borderId="0" xfId="0" applyFont="1" applyBorder="1" applyAlignment="1">
      <alignment horizontal="distributed" vertical="center" justifyLastLine="1"/>
    </xf>
    <xf numFmtId="0" fontId="17" fillId="0" borderId="3" xfId="0" applyFont="1" applyBorder="1" applyAlignment="1">
      <alignment horizontal="distributed" vertical="center" wrapText="1" justifyLastLine="1"/>
    </xf>
    <xf numFmtId="0" fontId="19" fillId="0" borderId="3" xfId="0" applyFont="1" applyBorder="1" applyAlignment="1">
      <alignment horizontal="distributed" vertical="center" wrapText="1" justifyLastLine="1"/>
    </xf>
    <xf numFmtId="0" fontId="18" fillId="0" borderId="3" xfId="0" applyFont="1" applyBorder="1" applyAlignment="1">
      <alignment horizontal="center" vertical="center" wrapText="1" justifyLastLine="1"/>
    </xf>
    <xf numFmtId="0" fontId="18" fillId="0" borderId="1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9" fillId="0" borderId="96" xfId="0" applyFont="1" applyBorder="1" applyAlignment="1">
      <alignment horizontal="distributed" vertical="center" wrapText="1" justifyLastLine="1"/>
    </xf>
    <xf numFmtId="0" fontId="17" fillId="0" borderId="60" xfId="0" applyFont="1" applyBorder="1" applyAlignment="1">
      <alignment horizontal="center" vertical="center" justifyLastLine="1"/>
    </xf>
    <xf numFmtId="0" fontId="1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9" fontId="18" fillId="0" borderId="2" xfId="7" applyNumberFormat="1" applyFont="1" applyBorder="1" applyAlignment="1">
      <alignment horizontal="center" vertical="center"/>
    </xf>
    <xf numFmtId="0" fontId="18" fillId="0" borderId="0" xfId="7" quotePrefix="1" applyFont="1" applyBorder="1" applyAlignment="1">
      <alignment horizontal="right" vertical="center"/>
    </xf>
    <xf numFmtId="49" fontId="18" fillId="0" borderId="2" xfId="7" quotePrefix="1" applyNumberFormat="1" applyFont="1" applyBorder="1" applyAlignment="1">
      <alignment horizontal="center" vertical="center"/>
    </xf>
    <xf numFmtId="49" fontId="18" fillId="0" borderId="4" xfId="7" quotePrefix="1" applyNumberFormat="1" applyFont="1" applyBorder="1" applyAlignment="1">
      <alignment horizontal="center" vertical="center"/>
    </xf>
    <xf numFmtId="0" fontId="18" fillId="0" borderId="34" xfId="0" applyFont="1" applyBorder="1">
      <alignment vertical="center"/>
    </xf>
    <xf numFmtId="0" fontId="18" fillId="0" borderId="34" xfId="0" quotePrefix="1" applyFont="1" applyBorder="1" applyAlignment="1">
      <alignment horizontal="right" vertical="center"/>
    </xf>
    <xf numFmtId="0" fontId="18" fillId="0" borderId="34" xfId="0" applyFont="1" applyBorder="1" applyAlignment="1">
      <alignment horizontal="right" vertical="center"/>
    </xf>
    <xf numFmtId="38" fontId="18" fillId="0" borderId="34" xfId="22" quotePrefix="1" applyFont="1" applyBorder="1" applyAlignment="1">
      <alignment horizontal="right" vertical="center"/>
    </xf>
    <xf numFmtId="0" fontId="18" fillId="3" borderId="34" xfId="0" applyFont="1" applyFill="1" applyBorder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16" applyFont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9" fillId="0" borderId="16" xfId="0" applyFont="1" applyBorder="1">
      <alignment vertical="center"/>
    </xf>
    <xf numFmtId="0" fontId="42" fillId="0" borderId="0" xfId="0" applyFont="1" applyAlignment="1">
      <alignment vertical="center"/>
    </xf>
    <xf numFmtId="0" fontId="17" fillId="0" borderId="62" xfId="0" applyFont="1" applyBorder="1" applyAlignment="1">
      <alignment horizontal="distributed" vertical="center" wrapText="1" justifyLastLine="1"/>
    </xf>
    <xf numFmtId="0" fontId="17" fillId="0" borderId="29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8" xfId="0" applyFont="1" applyBorder="1" applyAlignment="1">
      <alignment horizontal="distributed" vertical="center" wrapText="1" justifyLastLine="1"/>
    </xf>
    <xf numFmtId="0" fontId="18" fillId="0" borderId="66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37" fontId="18" fillId="0" borderId="68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37" fontId="18" fillId="0" borderId="33" xfId="0" applyNumberFormat="1" applyFont="1" applyBorder="1" applyAlignment="1">
      <alignment horizontal="right" vertical="center"/>
    </xf>
    <xf numFmtId="38" fontId="18" fillId="0" borderId="0" xfId="4" applyFont="1" applyBorder="1" applyAlignment="1">
      <alignment vertical="center"/>
    </xf>
    <xf numFmtId="37" fontId="18" fillId="0" borderId="0" xfId="7" applyNumberFormat="1" applyFont="1" applyBorder="1">
      <alignment vertical="center"/>
    </xf>
    <xf numFmtId="37" fontId="18" fillId="0" borderId="11" xfId="7" applyNumberFormat="1" applyFont="1" applyBorder="1">
      <alignment vertical="center"/>
    </xf>
    <xf numFmtId="0" fontId="18" fillId="0" borderId="0" xfId="7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17" fillId="0" borderId="1" xfId="7" applyFont="1" applyBorder="1" applyAlignment="1">
      <alignment horizontal="center" vertical="center" justifyLastLine="1"/>
    </xf>
    <xf numFmtId="0" fontId="17" fillId="0" borderId="36" xfId="7" applyFont="1" applyBorder="1" applyAlignment="1">
      <alignment horizontal="distributed" vertical="center" justifyLastLine="1"/>
    </xf>
    <xf numFmtId="0" fontId="17" fillId="0" borderId="46" xfId="7" applyFont="1" applyBorder="1" applyAlignment="1">
      <alignment horizontal="distributed" vertical="center" justifyLastLine="1"/>
    </xf>
    <xf numFmtId="0" fontId="17" fillId="0" borderId="3" xfId="7" applyFont="1" applyBorder="1" applyAlignment="1">
      <alignment horizontal="center" vertical="center" justifyLastLine="1"/>
    </xf>
    <xf numFmtId="0" fontId="17" fillId="0" borderId="97" xfId="7" applyFont="1" applyBorder="1" applyAlignment="1">
      <alignment horizontal="center" vertical="center"/>
    </xf>
    <xf numFmtId="0" fontId="17" fillId="0" borderId="68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37" fontId="18" fillId="0" borderId="33" xfId="7" applyNumberFormat="1" applyFont="1" applyBorder="1">
      <alignment vertical="center"/>
    </xf>
    <xf numFmtId="0" fontId="18" fillId="0" borderId="2" xfId="7" quotePrefix="1" applyFont="1" applyBorder="1" applyAlignment="1">
      <alignment horizontal="center" vertical="center"/>
    </xf>
    <xf numFmtId="37" fontId="18" fillId="4" borderId="0" xfId="7" applyNumberFormat="1" applyFont="1" applyFill="1" applyBorder="1">
      <alignment vertical="center"/>
    </xf>
    <xf numFmtId="0" fontId="18" fillId="0" borderId="4" xfId="7" quotePrefix="1" applyFont="1" applyBorder="1" applyAlignment="1">
      <alignment horizontal="center" vertical="center"/>
    </xf>
    <xf numFmtId="3" fontId="18" fillId="0" borderId="16" xfId="0" applyNumberFormat="1" applyFont="1" applyBorder="1">
      <alignment vertical="center"/>
    </xf>
    <xf numFmtId="0" fontId="18" fillId="0" borderId="16" xfId="0" applyFont="1" applyBorder="1">
      <alignment vertical="center"/>
    </xf>
    <xf numFmtId="37" fontId="18" fillId="0" borderId="16" xfId="7" applyNumberFormat="1" applyFont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46" xfId="7" applyFont="1" applyBorder="1" applyAlignment="1">
      <alignment horizontal="center" vertical="center"/>
    </xf>
    <xf numFmtId="0" fontId="17" fillId="0" borderId="51" xfId="7" applyFont="1" applyBorder="1" applyAlignment="1">
      <alignment horizontal="distributed" vertical="center" justifyLastLine="1"/>
    </xf>
    <xf numFmtId="0" fontId="17" fillId="0" borderId="98" xfId="7" applyFont="1" applyBorder="1" applyAlignment="1">
      <alignment horizontal="distributed" vertical="center" justifyLastLine="1"/>
    </xf>
    <xf numFmtId="0" fontId="17" fillId="0" borderId="75" xfId="7" applyFont="1" applyBorder="1" applyAlignment="1">
      <alignment horizontal="distributed" vertical="center" justifyLastLine="1"/>
    </xf>
    <xf numFmtId="0" fontId="17" fillId="0" borderId="58" xfId="7" applyFont="1" applyBorder="1" applyAlignment="1">
      <alignment horizontal="center" vertical="center"/>
    </xf>
    <xf numFmtId="0" fontId="17" fillId="0" borderId="66" xfId="7" applyFont="1" applyBorder="1" applyAlignment="1">
      <alignment horizontal="center" vertical="center"/>
    </xf>
    <xf numFmtId="0" fontId="17" fillId="0" borderId="60" xfId="7" applyFont="1" applyBorder="1" applyAlignment="1">
      <alignment horizontal="center" vertical="center"/>
    </xf>
    <xf numFmtId="37" fontId="18" fillId="0" borderId="22" xfId="7" applyNumberFormat="1" applyFont="1" applyBorder="1">
      <alignment vertical="center"/>
    </xf>
    <xf numFmtId="37" fontId="18" fillId="4" borderId="22" xfId="7" applyNumberFormat="1" applyFont="1" applyFill="1" applyBorder="1">
      <alignment vertical="center"/>
    </xf>
    <xf numFmtId="37" fontId="18" fillId="4" borderId="16" xfId="7" applyNumberFormat="1" applyFont="1" applyFill="1" applyBorder="1">
      <alignment vertical="center"/>
    </xf>
    <xf numFmtId="37" fontId="18" fillId="0" borderId="16" xfId="7" applyNumberFormat="1" applyFont="1" applyBorder="1">
      <alignment vertical="center"/>
    </xf>
    <xf numFmtId="0" fontId="18" fillId="0" borderId="0" xfId="7" applyFont="1" applyBorder="1" applyAlignment="1">
      <alignment horizontal="left" vertical="center"/>
    </xf>
    <xf numFmtId="0" fontId="18" fillId="0" borderId="0" xfId="7" applyFont="1" applyAlignment="1">
      <alignment horizontal="left" vertical="center"/>
    </xf>
    <xf numFmtId="0" fontId="18" fillId="0" borderId="0" xfId="7" applyFont="1">
      <alignment vertical="center"/>
    </xf>
    <xf numFmtId="0" fontId="45" fillId="0" borderId="0" xfId="1" applyFont="1" applyFill="1" applyAlignment="1" applyProtection="1">
      <alignment vertical="center"/>
    </xf>
    <xf numFmtId="0" fontId="17" fillId="0" borderId="5" xfId="7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49" fontId="17" fillId="0" borderId="99" xfId="0" quotePrefix="1" applyNumberFormat="1" applyFont="1" applyBorder="1" applyAlignment="1">
      <alignment horizontal="center" vertical="center"/>
    </xf>
    <xf numFmtId="0" fontId="17" fillId="0" borderId="16" xfId="7" applyFont="1" applyBorder="1">
      <alignment vertical="center"/>
    </xf>
    <xf numFmtId="0" fontId="42" fillId="0" borderId="0" xfId="7" applyFont="1" applyBorder="1">
      <alignment vertical="center"/>
    </xf>
    <xf numFmtId="0" fontId="17" fillId="0" borderId="16" xfId="7" applyFont="1" applyBorder="1" applyAlignment="1">
      <alignment horizontal="right" vertical="center"/>
    </xf>
    <xf numFmtId="0" fontId="42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wrapText="1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wrapText="1" shrinkToFit="1"/>
    </xf>
    <xf numFmtId="0" fontId="17" fillId="0" borderId="100" xfId="0" applyFont="1" applyBorder="1" applyAlignment="1">
      <alignment horizontal="center" vertical="center" shrinkToFit="1"/>
    </xf>
    <xf numFmtId="0" fontId="17" fillId="0" borderId="2" xfId="7" applyFont="1" applyBorder="1" applyAlignment="1">
      <alignment horizontal="distributed" vertical="center"/>
    </xf>
    <xf numFmtId="56" fontId="17" fillId="0" borderId="0" xfId="7" applyNumberFormat="1" applyFont="1" applyBorder="1" applyAlignment="1">
      <alignment horizontal="center" vertical="center"/>
    </xf>
    <xf numFmtId="189" fontId="17" fillId="0" borderId="0" xfId="7" applyNumberFormat="1" applyFont="1" applyBorder="1" applyAlignment="1">
      <alignment horizontal="center" vertical="center"/>
    </xf>
    <xf numFmtId="0" fontId="17" fillId="0" borderId="4" xfId="7" applyFont="1" applyBorder="1" applyAlignment="1">
      <alignment horizontal="distributed" vertical="center"/>
    </xf>
    <xf numFmtId="56" fontId="17" fillId="0" borderId="44" xfId="7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189" fontId="17" fillId="0" borderId="16" xfId="7" applyNumberFormat="1" applyFont="1" applyBorder="1" applyAlignment="1">
      <alignment horizontal="center" vertical="center"/>
    </xf>
    <xf numFmtId="0" fontId="16" fillId="0" borderId="0" xfId="7" applyFont="1">
      <alignment vertical="center"/>
    </xf>
    <xf numFmtId="0" fontId="17" fillId="0" borderId="35" xfId="7" applyFont="1" applyBorder="1" applyAlignment="1">
      <alignment horizontal="center" vertical="center"/>
    </xf>
    <xf numFmtId="0" fontId="17" fillId="0" borderId="36" xfId="7" applyFont="1" applyBorder="1" applyAlignment="1">
      <alignment horizontal="center" vertical="center"/>
    </xf>
    <xf numFmtId="0" fontId="17" fillId="0" borderId="51" xfId="14" applyFont="1" applyBorder="1" applyAlignment="1">
      <alignment horizontal="center" vertical="center"/>
    </xf>
    <xf numFmtId="0" fontId="17" fillId="0" borderId="75" xfId="7" applyFont="1" applyBorder="1" applyAlignment="1">
      <alignment horizontal="center" vertical="center"/>
    </xf>
    <xf numFmtId="0" fontId="19" fillId="0" borderId="101" xfId="7" applyFont="1" applyBorder="1" applyAlignment="1">
      <alignment horizontal="center" vertical="center" wrapText="1"/>
    </xf>
    <xf numFmtId="0" fontId="17" fillId="0" borderId="14" xfId="7" applyFont="1" applyBorder="1" applyAlignment="1">
      <alignment horizontal="center" vertical="center"/>
    </xf>
    <xf numFmtId="0" fontId="17" fillId="0" borderId="7" xfId="7" applyFont="1" applyBorder="1" applyAlignment="1">
      <alignment horizontal="center" vertical="center"/>
    </xf>
    <xf numFmtId="0" fontId="19" fillId="0" borderId="60" xfId="7" applyFont="1" applyBorder="1" applyAlignment="1">
      <alignment horizontal="center" vertical="center" wrapText="1"/>
    </xf>
    <xf numFmtId="190" fontId="17" fillId="0" borderId="0" xfId="7" applyNumberFormat="1" applyFont="1" applyBorder="1">
      <alignment vertical="center"/>
    </xf>
    <xf numFmtId="37" fontId="17" fillId="0" borderId="16" xfId="7" applyNumberFormat="1" applyFont="1" applyBorder="1">
      <alignment vertical="center"/>
    </xf>
    <xf numFmtId="190" fontId="17" fillId="0" borderId="16" xfId="7" applyNumberFormat="1" applyFont="1" applyBorder="1">
      <alignment vertical="center"/>
    </xf>
    <xf numFmtId="37" fontId="45" fillId="0" borderId="0" xfId="21" applyNumberFormat="1" applyFont="1" applyAlignment="1" applyProtection="1"/>
    <xf numFmtId="0" fontId="22" fillId="0" borderId="0" xfId="16" applyFont="1" applyBorder="1"/>
    <xf numFmtId="37" fontId="42" fillId="0" borderId="0" xfId="17" applyFont="1" applyBorder="1"/>
    <xf numFmtId="37" fontId="42" fillId="0" borderId="0" xfId="17" applyFont="1"/>
    <xf numFmtId="0" fontId="9" fillId="0" borderId="11" xfId="16" applyFont="1" applyBorder="1"/>
    <xf numFmtId="37" fontId="19" fillId="0" borderId="0" xfId="16" applyNumberFormat="1" applyFont="1" applyBorder="1" applyAlignment="1">
      <alignment horizontal="right" vertical="center"/>
    </xf>
    <xf numFmtId="0" fontId="47" fillId="0" borderId="0" xfId="16" applyFont="1" applyBorder="1"/>
    <xf numFmtId="0" fontId="19" fillId="0" borderId="18" xfId="16" applyFont="1" applyBorder="1" applyAlignment="1">
      <alignment horizontal="center" vertical="center"/>
    </xf>
    <xf numFmtId="0" fontId="19" fillId="0" borderId="26" xfId="16" applyFont="1" applyBorder="1" applyAlignment="1">
      <alignment horizontal="center" vertical="center"/>
    </xf>
    <xf numFmtId="0" fontId="19" fillId="0" borderId="20" xfId="16" applyFont="1" applyBorder="1" applyAlignment="1">
      <alignment horizontal="distributed" vertical="center" wrapText="1"/>
    </xf>
    <xf numFmtId="0" fontId="19" fillId="0" borderId="24" xfId="16" applyFont="1" applyBorder="1" applyAlignment="1">
      <alignment horizontal="distributed" vertical="center" wrapText="1"/>
    </xf>
    <xf numFmtId="0" fontId="19" fillId="0" borderId="39" xfId="16" applyFont="1" applyBorder="1" applyAlignment="1">
      <alignment horizontal="distributed" vertical="center" wrapText="1"/>
    </xf>
    <xf numFmtId="0" fontId="19" fillId="0" borderId="20" xfId="16" applyFont="1" applyBorder="1" applyAlignment="1">
      <alignment horizontal="distributed" vertical="center"/>
    </xf>
    <xf numFmtId="0" fontId="19" fillId="0" borderId="24" xfId="16" applyFont="1" applyBorder="1" applyAlignment="1">
      <alignment horizontal="distributed" vertical="center"/>
    </xf>
    <xf numFmtId="0" fontId="19" fillId="0" borderId="0" xfId="16" applyFont="1" applyBorder="1" applyAlignment="1">
      <alignment horizontal="center" vertical="center"/>
    </xf>
    <xf numFmtId="0" fontId="19" fillId="0" borderId="6" xfId="16" applyFont="1" applyBorder="1" applyAlignment="1">
      <alignment horizontal="center" vertical="center"/>
    </xf>
    <xf numFmtId="0" fontId="19" fillId="0" borderId="102" xfId="16" applyFont="1" applyBorder="1" applyAlignment="1">
      <alignment horizontal="center" vertical="center"/>
    </xf>
    <xf numFmtId="0" fontId="19" fillId="0" borderId="7" xfId="16" applyFont="1" applyBorder="1" applyAlignment="1">
      <alignment horizontal="center" vertical="center" shrinkToFit="1"/>
    </xf>
    <xf numFmtId="0" fontId="19" fillId="0" borderId="6" xfId="16" applyFont="1" applyBorder="1" applyAlignment="1">
      <alignment horizontal="center" vertical="center" shrinkToFit="1"/>
    </xf>
    <xf numFmtId="0" fontId="19" fillId="0" borderId="6" xfId="16" applyFont="1" applyBorder="1" applyAlignment="1">
      <alignment horizontal="center" vertical="center"/>
    </xf>
    <xf numFmtId="0" fontId="19" fillId="0" borderId="103" xfId="16" applyFont="1" applyBorder="1" applyAlignment="1">
      <alignment horizontal="center" vertical="center" shrinkToFit="1"/>
    </xf>
    <xf numFmtId="0" fontId="19" fillId="0" borderId="7" xfId="16" applyFont="1" applyBorder="1" applyAlignment="1">
      <alignment horizontal="center" vertical="center"/>
    </xf>
    <xf numFmtId="0" fontId="19" fillId="0" borderId="103" xfId="16" applyFont="1" applyBorder="1" applyAlignment="1">
      <alignment horizontal="center" vertical="center"/>
    </xf>
    <xf numFmtId="0" fontId="19" fillId="0" borderId="104" xfId="16" applyFont="1" applyBorder="1" applyAlignment="1">
      <alignment horizontal="center" vertical="center"/>
    </xf>
    <xf numFmtId="0" fontId="19" fillId="0" borderId="105" xfId="16" applyFont="1" applyBorder="1" applyAlignment="1">
      <alignment horizontal="center" vertical="center"/>
    </xf>
    <xf numFmtId="0" fontId="19" fillId="0" borderId="12" xfId="16" applyFont="1" applyBorder="1" applyAlignment="1">
      <alignment horizontal="center" vertical="center"/>
    </xf>
    <xf numFmtId="0" fontId="19" fillId="0" borderId="0" xfId="16" applyFont="1" applyBorder="1" applyAlignment="1">
      <alignment horizontal="distributed" vertical="center"/>
    </xf>
    <xf numFmtId="0" fontId="21" fillId="0" borderId="54" xfId="16" applyFont="1" applyFill="1" applyBorder="1" applyAlignment="1">
      <alignment horizontal="distributed" vertical="center"/>
    </xf>
    <xf numFmtId="191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83" xfId="0" applyFont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38" fontId="19" fillId="0" borderId="0" xfId="22" applyFont="1" applyBorder="1" applyAlignment="1" applyProtection="1">
      <alignment horizontal="right" vertical="center"/>
      <protection locked="0"/>
    </xf>
    <xf numFmtId="0" fontId="19" fillId="0" borderId="54" xfId="16" applyFont="1" applyFill="1" applyBorder="1" applyAlignment="1">
      <alignment horizontal="distributed" vertical="center"/>
    </xf>
    <xf numFmtId="192" fontId="19" fillId="0" borderId="0" xfId="0" applyNumberFormat="1" applyFont="1" applyBorder="1" applyAlignment="1">
      <alignment horizontal="right" vertical="center"/>
    </xf>
    <xf numFmtId="49" fontId="19" fillId="0" borderId="0" xfId="16" applyNumberFormat="1" applyFont="1" applyBorder="1" applyAlignment="1">
      <alignment horizontal="right" vertical="center"/>
    </xf>
    <xf numFmtId="193" fontId="19" fillId="0" borderId="0" xfId="16" applyNumberFormat="1" applyFont="1" applyBorder="1" applyAlignment="1">
      <alignment horizontal="right" vertical="center"/>
    </xf>
    <xf numFmtId="192" fontId="19" fillId="3" borderId="0" xfId="0" applyNumberFormat="1" applyFont="1" applyFill="1" applyBorder="1" applyAlignment="1">
      <alignment horizontal="right" vertical="center"/>
    </xf>
    <xf numFmtId="0" fontId="19" fillId="0" borderId="16" xfId="16" applyFont="1" applyBorder="1" applyAlignment="1">
      <alignment horizontal="distributed" vertical="center"/>
    </xf>
    <xf numFmtId="0" fontId="19" fillId="0" borderId="16" xfId="16" applyFont="1" applyBorder="1" applyAlignment="1">
      <alignment vertical="center"/>
    </xf>
    <xf numFmtId="0" fontId="19" fillId="0" borderId="81" xfId="16" applyFont="1" applyBorder="1" applyAlignment="1">
      <alignment horizontal="distributed" vertical="center"/>
    </xf>
    <xf numFmtId="0" fontId="19" fillId="0" borderId="16" xfId="0" applyFont="1" applyBorder="1" applyAlignment="1">
      <alignment horizontal="right" vertical="center"/>
    </xf>
    <xf numFmtId="0" fontId="19" fillId="3" borderId="16" xfId="0" applyFont="1" applyFill="1" applyBorder="1" applyAlignment="1">
      <alignment horizontal="right" vertical="center"/>
    </xf>
    <xf numFmtId="38" fontId="19" fillId="0" borderId="16" xfId="22" applyFont="1" applyBorder="1" applyAlignment="1" applyProtection="1">
      <alignment horizontal="right" vertical="center"/>
      <protection locked="0"/>
    </xf>
    <xf numFmtId="0" fontId="44" fillId="0" borderId="0" xfId="7" applyFont="1" applyAlignment="1">
      <alignment horizontal="center" vertical="center"/>
    </xf>
    <xf numFmtId="37" fontId="42" fillId="0" borderId="0" xfId="17" applyFont="1" applyAlignment="1">
      <alignment vertical="center"/>
    </xf>
    <xf numFmtId="0" fontId="49" fillId="0" borderId="11" xfId="16" quotePrefix="1" applyFont="1" applyBorder="1" applyAlignment="1">
      <alignment horizontal="right" vertical="center"/>
    </xf>
    <xf numFmtId="37" fontId="42" fillId="0" borderId="0" xfId="17" applyFont="1" applyAlignment="1">
      <alignment horizontal="center"/>
    </xf>
    <xf numFmtId="0" fontId="50" fillId="0" borderId="25" xfId="16" applyFont="1" applyBorder="1" applyAlignment="1">
      <alignment horizontal="center" vertical="center"/>
    </xf>
    <xf numFmtId="0" fontId="50" fillId="0" borderId="20" xfId="7" applyFont="1" applyBorder="1" applyAlignment="1">
      <alignment horizontal="center" vertical="center"/>
    </xf>
    <xf numFmtId="0" fontId="50" fillId="0" borderId="106" xfId="16" applyFont="1" applyBorder="1" applyAlignment="1">
      <alignment horizontal="center" vertical="center"/>
    </xf>
    <xf numFmtId="0" fontId="50" fillId="0" borderId="89" xfId="16" applyFont="1" applyBorder="1" applyAlignment="1">
      <alignment horizontal="center" vertical="center"/>
    </xf>
    <xf numFmtId="0" fontId="50" fillId="0" borderId="2" xfId="7" applyFont="1" applyBorder="1" applyAlignment="1">
      <alignment horizontal="distributed" vertical="center"/>
    </xf>
    <xf numFmtId="37" fontId="50" fillId="0" borderId="0" xfId="17" applyFont="1" applyAlignment="1">
      <alignment vertical="center"/>
    </xf>
    <xf numFmtId="194" fontId="50" fillId="0" borderId="0" xfId="16" applyNumberFormat="1" applyFont="1" applyAlignment="1">
      <alignment horizontal="right" vertical="center"/>
    </xf>
    <xf numFmtId="0" fontId="50" fillId="0" borderId="107" xfId="16" applyFont="1" applyBorder="1" applyAlignment="1">
      <alignment horizontal="distributed" vertical="center"/>
    </xf>
    <xf numFmtId="37" fontId="50" fillId="0" borderId="107" xfId="17" applyFont="1" applyBorder="1" applyAlignment="1">
      <alignment horizontal="center" vertical="center"/>
    </xf>
    <xf numFmtId="0" fontId="50" fillId="0" borderId="4" xfId="7" applyFont="1" applyBorder="1" applyAlignment="1">
      <alignment horizontal="distributed" vertical="center"/>
    </xf>
    <xf numFmtId="37" fontId="50" fillId="0" borderId="16" xfId="17" applyFont="1" applyFill="1" applyBorder="1" applyAlignment="1">
      <alignment vertical="center"/>
    </xf>
    <xf numFmtId="194" fontId="50" fillId="0" borderId="108" xfId="16" applyNumberFormat="1" applyFont="1" applyBorder="1" applyAlignment="1">
      <alignment horizontal="right" vertical="center"/>
    </xf>
    <xf numFmtId="37" fontId="50" fillId="0" borderId="109" xfId="17" applyFont="1" applyBorder="1" applyAlignment="1">
      <alignment horizontal="center" vertical="center"/>
    </xf>
    <xf numFmtId="195" fontId="50" fillId="0" borderId="16" xfId="16" applyNumberFormat="1" applyFont="1" applyBorder="1" applyAlignment="1">
      <alignment horizontal="center" vertical="center"/>
    </xf>
    <xf numFmtId="0" fontId="49" fillId="0" borderId="0" xfId="0" applyFont="1" applyBorder="1">
      <alignment vertical="center"/>
    </xf>
    <xf numFmtId="0" fontId="50" fillId="0" borderId="0" xfId="16" applyFont="1" applyBorder="1" applyAlignment="1">
      <alignment vertical="center"/>
    </xf>
    <xf numFmtId="0" fontId="50" fillId="0" borderId="0" xfId="16" applyFont="1" applyAlignment="1">
      <alignment vertical="center"/>
    </xf>
    <xf numFmtId="37" fontId="50" fillId="0" borderId="0" xfId="16" applyNumberFormat="1" applyFont="1" applyAlignment="1">
      <alignment horizontal="center" vertical="center"/>
    </xf>
    <xf numFmtId="0" fontId="42" fillId="0" borderId="0" xfId="16" applyFont="1"/>
    <xf numFmtId="37" fontId="45" fillId="0" borderId="0" xfId="21" applyNumberFormat="1" applyFont="1" applyBorder="1" applyAlignment="1" applyProtection="1"/>
    <xf numFmtId="0" fontId="50" fillId="0" borderId="25" xfId="16" applyFont="1" applyBorder="1" applyAlignment="1">
      <alignment horizontal="distributed" vertical="center" justifyLastLine="1"/>
    </xf>
    <xf numFmtId="0" fontId="50" fillId="0" borderId="20" xfId="16" applyFont="1" applyBorder="1" applyAlignment="1">
      <alignment horizontal="distributed" vertical="center" justifyLastLine="1"/>
    </xf>
    <xf numFmtId="189" fontId="50" fillId="0" borderId="0" xfId="16" applyNumberFormat="1" applyFont="1" applyAlignment="1">
      <alignment horizontal="right" vertical="center"/>
    </xf>
    <xf numFmtId="0" fontId="49" fillId="0" borderId="0" xfId="7" applyFont="1" applyBorder="1" applyAlignment="1">
      <alignment horizontal="left" vertical="center"/>
    </xf>
    <xf numFmtId="37" fontId="42" fillId="0" borderId="0" xfId="17" applyFont="1" applyBorder="1" applyAlignment="1">
      <alignment vertical="center"/>
    </xf>
    <xf numFmtId="37" fontId="42" fillId="0" borderId="53" xfId="16" applyNumberFormat="1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42" fillId="0" borderId="0" xfId="7" applyFont="1" applyBorder="1" applyAlignment="1">
      <alignment vertical="center"/>
    </xf>
    <xf numFmtId="0" fontId="19" fillId="0" borderId="40" xfId="16" applyFont="1" applyBorder="1" applyAlignment="1">
      <alignment horizontal="distributed" vertical="center" wrapText="1"/>
    </xf>
  </cellXfs>
  <cellStyles count="23">
    <cellStyle name="ハイパーリンク" xfId="21" builtinId="8"/>
    <cellStyle name="ハイパーリンク 2" xfId="1"/>
    <cellStyle name="ハイパーリンク 3" xfId="2"/>
    <cellStyle name="桁区切り" xfId="22" builtinId="6"/>
    <cellStyle name="桁区切り 2" xfId="4"/>
    <cellStyle name="桁区切り 2 2" xfId="5"/>
    <cellStyle name="桁区切り 2 2 2" xfId="6"/>
    <cellStyle name="標準" xfId="0" builtinId="0"/>
    <cellStyle name="標準 2" xfId="7"/>
    <cellStyle name="標準 2 2" xfId="8"/>
    <cellStyle name="標準 2 2 2" xfId="9"/>
    <cellStyle name="標準 2 3" xfId="10"/>
    <cellStyle name="標準 3" xfId="11"/>
    <cellStyle name="標準 4" xfId="12"/>
    <cellStyle name="標準 5" xfId="13"/>
    <cellStyle name="標準 6" xfId="14"/>
    <cellStyle name="標準_Form13" xfId="15"/>
    <cellStyle name="標準_印刷用表196～表202" xfId="16"/>
    <cellStyle name="標準_印刷用表196～表202_1" xfId="17"/>
    <cellStyle name="標準_章見出し" xfId="18"/>
    <cellStyle name="標準_統計表（５）" xfId="19"/>
    <cellStyle name="標準_表106～表107" xfId="20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581660</xdr:colOff>
      <xdr:row>6</xdr:row>
      <xdr:rowOff>18415</xdr:rowOff>
    </xdr:from>
    <xdr:to>
      <xdr:col>35</xdr:col>
      <xdr:colOff>1087120</xdr:colOff>
      <xdr:row>20</xdr:row>
      <xdr:rowOff>86995</xdr:rowOff>
    </xdr:to>
    <xdr:pic>
      <xdr:nvPicPr>
        <xdr:cNvPr id="8" name="図 4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51035" y="1807210"/>
          <a:ext cx="7192010" cy="1996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9</xdr:row>
      <xdr:rowOff>152400</xdr:rowOff>
    </xdr:from>
    <xdr:to>
      <xdr:col>3</xdr:col>
      <xdr:colOff>76200</xdr:colOff>
      <xdr:row>14</xdr:row>
      <xdr:rowOff>133350</xdr:rowOff>
    </xdr:to>
    <xdr:sp macro="" textlink="">
      <xdr:nvSpPr>
        <xdr:cNvPr id="2" name="AutoShape 652"/>
        <xdr:cNvSpPr/>
      </xdr:nvSpPr>
      <xdr:spPr>
        <a:xfrm>
          <a:off x="923925" y="2412365"/>
          <a:ext cx="114300" cy="1266825"/>
        </a:xfrm>
        <a:prstGeom prst="leftBrace">
          <a:avLst>
            <a:gd name="adj1" fmla="val 1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209550</xdr:colOff>
      <xdr:row>16</xdr:row>
      <xdr:rowOff>133350</xdr:rowOff>
    </xdr:from>
    <xdr:to>
      <xdr:col>3</xdr:col>
      <xdr:colOff>57150</xdr:colOff>
      <xdr:row>18</xdr:row>
      <xdr:rowOff>123825</xdr:rowOff>
    </xdr:to>
    <xdr:sp macro="" textlink="">
      <xdr:nvSpPr>
        <xdr:cNvPr id="3" name="AutoShape 653"/>
        <xdr:cNvSpPr/>
      </xdr:nvSpPr>
      <xdr:spPr>
        <a:xfrm>
          <a:off x="904875" y="4174490"/>
          <a:ext cx="114300" cy="504825"/>
        </a:xfrm>
        <a:prstGeom prst="leftBrace">
          <a:avLst>
            <a:gd name="adj1" fmla="val 51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209550</xdr:colOff>
      <xdr:row>20</xdr:row>
      <xdr:rowOff>94615</xdr:rowOff>
    </xdr:from>
    <xdr:to>
      <xdr:col>3</xdr:col>
      <xdr:colOff>57150</xdr:colOff>
      <xdr:row>22</xdr:row>
      <xdr:rowOff>162560</xdr:rowOff>
    </xdr:to>
    <xdr:sp macro="" textlink="">
      <xdr:nvSpPr>
        <xdr:cNvPr id="4" name="AutoShape 654"/>
        <xdr:cNvSpPr/>
      </xdr:nvSpPr>
      <xdr:spPr>
        <a:xfrm>
          <a:off x="904875" y="5145405"/>
          <a:ext cx="114300" cy="582295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209550</xdr:colOff>
      <xdr:row>7</xdr:row>
      <xdr:rowOff>27940</xdr:rowOff>
    </xdr:from>
    <xdr:to>
      <xdr:col>2</xdr:col>
      <xdr:colOff>0</xdr:colOff>
      <xdr:row>22</xdr:row>
      <xdr:rowOff>219075</xdr:rowOff>
    </xdr:to>
    <xdr:sp macro="" textlink="">
      <xdr:nvSpPr>
        <xdr:cNvPr id="5" name="AutoShape 655"/>
        <xdr:cNvSpPr/>
      </xdr:nvSpPr>
      <xdr:spPr>
        <a:xfrm>
          <a:off x="638175" y="1792605"/>
          <a:ext cx="57150" cy="3991610"/>
        </a:xfrm>
        <a:prstGeom prst="leftBrace">
          <a:avLst>
            <a:gd name="adj1" fmla="val 2703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209550</xdr:colOff>
      <xdr:row>26</xdr:row>
      <xdr:rowOff>152400</xdr:rowOff>
    </xdr:from>
    <xdr:to>
      <xdr:col>3</xdr:col>
      <xdr:colOff>67310</xdr:colOff>
      <xdr:row>31</xdr:row>
      <xdr:rowOff>123825</xdr:rowOff>
    </xdr:to>
    <xdr:sp macro="" textlink="">
      <xdr:nvSpPr>
        <xdr:cNvPr id="6" name="AutoShape 657"/>
        <xdr:cNvSpPr/>
      </xdr:nvSpPr>
      <xdr:spPr>
        <a:xfrm>
          <a:off x="904875" y="6736715"/>
          <a:ext cx="124460" cy="1257300"/>
        </a:xfrm>
        <a:prstGeom prst="leftBrace">
          <a:avLst>
            <a:gd name="adj1" fmla="val 112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33</xdr:row>
      <xdr:rowOff>133350</xdr:rowOff>
    </xdr:from>
    <xdr:to>
      <xdr:col>3</xdr:col>
      <xdr:colOff>67310</xdr:colOff>
      <xdr:row>35</xdr:row>
      <xdr:rowOff>152400</xdr:rowOff>
    </xdr:to>
    <xdr:sp macro="" textlink="">
      <xdr:nvSpPr>
        <xdr:cNvPr id="7" name="AutoShape 658"/>
        <xdr:cNvSpPr/>
      </xdr:nvSpPr>
      <xdr:spPr>
        <a:xfrm>
          <a:off x="914400" y="8498840"/>
          <a:ext cx="114935" cy="533400"/>
        </a:xfrm>
        <a:prstGeom prst="leftBrace">
          <a:avLst>
            <a:gd name="adj1" fmla="val 5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37</xdr:row>
      <xdr:rowOff>123825</xdr:rowOff>
    </xdr:from>
    <xdr:to>
      <xdr:col>3</xdr:col>
      <xdr:colOff>47625</xdr:colOff>
      <xdr:row>39</xdr:row>
      <xdr:rowOff>123825</xdr:rowOff>
    </xdr:to>
    <xdr:sp macro="" textlink="">
      <xdr:nvSpPr>
        <xdr:cNvPr id="8" name="AutoShape 659"/>
        <xdr:cNvSpPr/>
      </xdr:nvSpPr>
      <xdr:spPr>
        <a:xfrm>
          <a:off x="895350" y="9498965"/>
          <a:ext cx="114300" cy="51435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24</xdr:row>
      <xdr:rowOff>94615</xdr:rowOff>
    </xdr:from>
    <xdr:to>
      <xdr:col>1</xdr:col>
      <xdr:colOff>257175</xdr:colOff>
      <xdr:row>39</xdr:row>
      <xdr:rowOff>180340</xdr:rowOff>
    </xdr:to>
    <xdr:sp macro="" textlink="">
      <xdr:nvSpPr>
        <xdr:cNvPr id="9" name="AutoShape 660"/>
        <xdr:cNvSpPr/>
      </xdr:nvSpPr>
      <xdr:spPr>
        <a:xfrm>
          <a:off x="628650" y="6183630"/>
          <a:ext cx="57150" cy="3886200"/>
        </a:xfrm>
        <a:prstGeom prst="leftBrace">
          <a:avLst>
            <a:gd name="adj1" fmla="val 4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2" name="図形 1"/>
        <xdr:cNvSpPr/>
      </xdr:nvSpPr>
      <xdr:spPr>
        <a:xfrm>
          <a:off x="1343025" y="0"/>
          <a:ext cx="5715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6554" y="226"/>
              </a:lnTo>
              <a:lnTo>
                <a:pt x="6554" y="7558"/>
              </a:lnTo>
              <a:lnTo>
                <a:pt x="0" y="7739"/>
              </a:lnTo>
              <a:lnTo>
                <a:pt x="8192" y="7785"/>
              </a:lnTo>
              <a:lnTo>
                <a:pt x="8192" y="15931"/>
              </a:lnTo>
              <a:lnTo>
                <a:pt x="14746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295275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図形 2"/>
        <xdr:cNvSpPr/>
      </xdr:nvSpPr>
      <xdr:spPr>
        <a:xfrm>
          <a:off x="1685925" y="0"/>
          <a:ext cx="1095375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5019" y="0"/>
              </a:moveTo>
              <a:lnTo>
                <a:pt x="6827" y="989"/>
              </a:lnTo>
              <a:lnTo>
                <a:pt x="6827" y="6921"/>
              </a:lnTo>
              <a:lnTo>
                <a:pt x="0" y="7486"/>
              </a:lnTo>
              <a:lnTo>
                <a:pt x="6827" y="7910"/>
              </a:lnTo>
              <a:lnTo>
                <a:pt x="6827" y="1553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304800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図形 3"/>
        <xdr:cNvSpPr/>
      </xdr:nvSpPr>
      <xdr:spPr>
        <a:xfrm>
          <a:off x="1695450" y="0"/>
          <a:ext cx="108585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5958" y="1150"/>
              </a:lnTo>
              <a:lnTo>
                <a:pt x="5958" y="8048"/>
              </a:lnTo>
              <a:lnTo>
                <a:pt x="0" y="8623"/>
              </a:lnTo>
              <a:lnTo>
                <a:pt x="5958" y="10060"/>
              </a:lnTo>
              <a:lnTo>
                <a:pt x="5958" y="1494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図形 4"/>
        <xdr:cNvSpPr/>
      </xdr:nvSpPr>
      <xdr:spPr>
        <a:xfrm>
          <a:off x="1657350" y="0"/>
          <a:ext cx="112395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0</xdr:colOff>
      <xdr:row>0</xdr:row>
      <xdr:rowOff>0</xdr:rowOff>
    </xdr:from>
    <xdr:to>
      <xdr:col>2</xdr:col>
      <xdr:colOff>28575</xdr:colOff>
      <xdr:row>0</xdr:row>
      <xdr:rowOff>0</xdr:rowOff>
    </xdr:to>
    <xdr:sp macro="" textlink="">
      <xdr:nvSpPr>
        <xdr:cNvPr id="6" name="図形 5"/>
        <xdr:cNvSpPr/>
      </xdr:nvSpPr>
      <xdr:spPr>
        <a:xfrm>
          <a:off x="1390650" y="0"/>
          <a:ext cx="28575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3863" y="0"/>
              </a:moveTo>
              <a:lnTo>
                <a:pt x="6302" y="292"/>
              </a:lnTo>
              <a:lnTo>
                <a:pt x="6302" y="8119"/>
              </a:lnTo>
              <a:lnTo>
                <a:pt x="0" y="8314"/>
              </a:lnTo>
              <a:lnTo>
                <a:pt x="6302" y="8508"/>
              </a:lnTo>
              <a:lnTo>
                <a:pt x="6302" y="1628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" name="図形 6"/>
        <xdr:cNvSpPr/>
      </xdr:nvSpPr>
      <xdr:spPr>
        <a:xfrm>
          <a:off x="1657350" y="0"/>
          <a:ext cx="112395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199" y="0"/>
              </a:moveTo>
              <a:lnTo>
                <a:pt x="7646" y="964"/>
              </a:lnTo>
              <a:lnTo>
                <a:pt x="7646" y="6746"/>
              </a:lnTo>
              <a:lnTo>
                <a:pt x="0" y="7297"/>
              </a:lnTo>
              <a:lnTo>
                <a:pt x="7646" y="8261"/>
              </a:lnTo>
              <a:lnTo>
                <a:pt x="7646" y="1555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323850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図形 7"/>
        <xdr:cNvSpPr/>
      </xdr:nvSpPr>
      <xdr:spPr>
        <a:xfrm>
          <a:off x="1714500" y="0"/>
          <a:ext cx="106680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746" y="0"/>
              </a:moveTo>
              <a:lnTo>
                <a:pt x="6554" y="2954"/>
              </a:lnTo>
              <a:lnTo>
                <a:pt x="6554" y="8863"/>
              </a:lnTo>
              <a:lnTo>
                <a:pt x="0" y="9669"/>
              </a:lnTo>
              <a:lnTo>
                <a:pt x="8192" y="11281"/>
              </a:lnTo>
              <a:lnTo>
                <a:pt x="8192" y="1557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図形 4"/>
        <xdr:cNvSpPr/>
      </xdr:nvSpPr>
      <xdr:spPr>
        <a:xfrm>
          <a:off x="1657350" y="0"/>
          <a:ext cx="112395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44"/>
  <sheetViews>
    <sheetView showGridLines="0" tabSelected="1" view="pageBreakPreview" zoomScaleNormal="100" zoomScaleSheetLayoutView="100" workbookViewId="0">
      <selection activeCell="Q24" sqref="Q24"/>
    </sheetView>
  </sheetViews>
  <sheetFormatPr defaultRowHeight="13.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/>
    <row r="2" spans="1:28" ht="13.5" customHeight="1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5" customHeight="1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5" customHeight="1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5" customHeight="1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5" customHeight="1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5" customHeight="1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5" customHeight="1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5" customHeight="1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5" customHeight="1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5" customHeight="1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5" customHeight="1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404">
        <f>C20</f>
        <v>19</v>
      </c>
      <c r="O12" s="3"/>
      <c r="P12" s="3"/>
      <c r="Q12" s="20"/>
      <c r="R12" s="12"/>
    </row>
    <row r="13" spans="1:28" ht="13.5" customHeight="1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404"/>
      <c r="O13" s="3"/>
      <c r="P13" s="12"/>
      <c r="Q13" s="20"/>
      <c r="R13" s="20"/>
      <c r="V13" s="19"/>
    </row>
    <row r="14" spans="1:28" ht="13.5" customHeight="1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404"/>
      <c r="O14" s="3"/>
      <c r="P14" s="12"/>
      <c r="Q14" s="20"/>
      <c r="R14" s="12"/>
      <c r="S14" s="13"/>
      <c r="T14" s="13"/>
      <c r="V14" s="15"/>
    </row>
    <row r="15" spans="1:28" ht="13.5" customHeight="1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407" t="s">
        <v>400</v>
      </c>
      <c r="O15" s="3"/>
      <c r="P15" s="12"/>
      <c r="Q15" s="3"/>
      <c r="R15" s="3"/>
      <c r="S15" s="13"/>
      <c r="T15" s="13"/>
      <c r="U15" s="19"/>
      <c r="V15" s="19"/>
    </row>
    <row r="16" spans="1:28" ht="13.5" customHeight="1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407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5" customHeight="1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407"/>
      <c r="O17" s="3"/>
      <c r="P17" s="12"/>
      <c r="Q17" s="9"/>
      <c r="R17" s="9"/>
      <c r="S17" s="16"/>
      <c r="T17" s="16"/>
    </row>
    <row r="18" spans="2:32" ht="13.5" customHeight="1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407"/>
      <c r="O18" s="3"/>
      <c r="P18" s="12"/>
      <c r="Q18" s="9"/>
      <c r="R18" s="9"/>
      <c r="S18" s="16"/>
      <c r="T18" s="16"/>
    </row>
    <row r="19" spans="2:32" ht="13.5" customHeight="1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407"/>
      <c r="O19" s="3"/>
      <c r="P19" s="7"/>
      <c r="Q19" s="16"/>
      <c r="R19" s="19"/>
      <c r="S19" s="19"/>
      <c r="T19" s="19"/>
      <c r="U19" s="19"/>
    </row>
    <row r="20" spans="2:32" ht="13.5" customHeight="1">
      <c r="B20" s="6"/>
      <c r="C20" s="405">
        <v>19</v>
      </c>
      <c r="D20" s="406" t="s">
        <v>401</v>
      </c>
      <c r="E20" s="406"/>
      <c r="F20" s="406"/>
      <c r="G20" s="406"/>
      <c r="H20" s="406"/>
      <c r="I20" s="406"/>
      <c r="J20" s="406"/>
      <c r="K20" s="406"/>
      <c r="L20" s="406"/>
      <c r="M20" s="3"/>
      <c r="N20" s="407"/>
      <c r="O20" s="3"/>
      <c r="P20" s="12"/>
    </row>
    <row r="21" spans="2:32" ht="13.5" customHeight="1">
      <c r="B21" s="6"/>
      <c r="C21" s="405"/>
      <c r="D21" s="406"/>
      <c r="E21" s="406"/>
      <c r="F21" s="406"/>
      <c r="G21" s="406"/>
      <c r="H21" s="406"/>
      <c r="I21" s="406"/>
      <c r="J21" s="406"/>
      <c r="K21" s="406"/>
      <c r="L21" s="406"/>
      <c r="M21" s="3"/>
      <c r="N21" s="407"/>
      <c r="O21" s="3"/>
      <c r="P21" s="12"/>
    </row>
    <row r="22" spans="2:32" ht="13.5" customHeight="1">
      <c r="B22" s="6"/>
      <c r="C22" s="405"/>
      <c r="D22" s="406"/>
      <c r="E22" s="406"/>
      <c r="F22" s="406"/>
      <c r="G22" s="406"/>
      <c r="H22" s="406"/>
      <c r="I22" s="406"/>
      <c r="J22" s="406"/>
      <c r="K22" s="406"/>
      <c r="L22" s="406"/>
      <c r="M22" s="3"/>
      <c r="N22" s="407"/>
      <c r="O22" s="3"/>
      <c r="P22" s="12"/>
      <c r="Q22" s="15"/>
      <c r="R22" s="15"/>
      <c r="V22" s="19"/>
    </row>
    <row r="23" spans="2:32" ht="13.5" customHeight="1">
      <c r="B23" s="3"/>
      <c r="C23" s="405"/>
      <c r="D23" s="406"/>
      <c r="E23" s="406"/>
      <c r="F23" s="406"/>
      <c r="G23" s="406"/>
      <c r="H23" s="406"/>
      <c r="I23" s="406"/>
      <c r="J23" s="406"/>
      <c r="K23" s="406"/>
      <c r="L23" s="406"/>
      <c r="M23" s="12"/>
      <c r="N23" s="407"/>
      <c r="O23" s="3"/>
      <c r="P23" s="12"/>
      <c r="Q23" s="18"/>
      <c r="R23" s="18"/>
      <c r="S23" s="18"/>
      <c r="V23" s="19"/>
      <c r="W23" s="19"/>
      <c r="Y23" s="19"/>
    </row>
    <row r="24" spans="2:32" ht="13.5" customHeight="1">
      <c r="B24" s="3"/>
      <c r="C24" s="405"/>
      <c r="D24" s="406"/>
      <c r="E24" s="406"/>
      <c r="F24" s="406"/>
      <c r="G24" s="406"/>
      <c r="H24" s="406"/>
      <c r="I24" s="406"/>
      <c r="J24" s="406"/>
      <c r="K24" s="406"/>
      <c r="L24" s="406"/>
      <c r="M24" s="3"/>
      <c r="N24" s="407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5" customHeight="1">
      <c r="B25" s="6"/>
      <c r="C25" s="405"/>
      <c r="D25" s="406"/>
      <c r="E25" s="406"/>
      <c r="F25" s="406"/>
      <c r="G25" s="406"/>
      <c r="H25" s="406"/>
      <c r="I25" s="406"/>
      <c r="J25" s="406"/>
      <c r="K25" s="406"/>
      <c r="L25" s="406"/>
      <c r="M25" s="3"/>
      <c r="N25" s="17"/>
      <c r="O25" s="3"/>
      <c r="P25" s="12"/>
      <c r="Q25" s="9"/>
      <c r="R25" s="9"/>
      <c r="S25" s="16"/>
      <c r="T25" s="16"/>
    </row>
    <row r="26" spans="2:32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>
      <c r="I41" s="5"/>
      <c r="J41" s="5"/>
      <c r="K41" s="5"/>
      <c r="L41" s="5"/>
      <c r="M41" s="5"/>
      <c r="P41" s="15"/>
      <c r="R41" s="19"/>
    </row>
    <row r="42" spans="2:30">
      <c r="R42" s="19"/>
    </row>
    <row r="44" spans="2:30">
      <c r="P44" s="19"/>
    </row>
  </sheetData>
  <mergeCells count="4">
    <mergeCell ref="N12:N14"/>
    <mergeCell ref="C20:C25"/>
    <mergeCell ref="D20:L25"/>
    <mergeCell ref="N15:N24"/>
  </mergeCells>
  <phoneticPr fontId="8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2"/>
  <sheetViews>
    <sheetView showGridLines="0" view="pageBreakPreview" zoomScaleNormal="220" zoomScaleSheetLayoutView="100" workbookViewId="0">
      <selection activeCell="B2" sqref="B2:M2"/>
    </sheetView>
  </sheetViews>
  <sheetFormatPr defaultColWidth="14.625" defaultRowHeight="13.5"/>
  <cols>
    <col min="1" max="1" width="14.625" style="22"/>
    <col min="2" max="2" width="7.625" style="22" customWidth="1"/>
    <col min="3" max="3" width="9" style="22" customWidth="1"/>
    <col min="4" max="5" width="8.375" style="22" customWidth="1"/>
    <col min="6" max="7" width="8.625" style="22" customWidth="1"/>
    <col min="8" max="8" width="9" style="22" customWidth="1"/>
    <col min="9" max="10" width="8.625" style="22" customWidth="1"/>
    <col min="11" max="11" width="6.75" style="22" customWidth="1"/>
    <col min="12" max="12" width="7.125" style="22" customWidth="1"/>
    <col min="13" max="13" width="8.625" style="22" customWidth="1"/>
    <col min="14" max="14" width="6.375" style="22" customWidth="1"/>
    <col min="15" max="17" width="6.625" style="22" customWidth="1"/>
    <col min="18" max="16384" width="14.625" style="22"/>
  </cols>
  <sheetData>
    <row r="2" spans="2:18" ht="28.5" customHeight="1">
      <c r="B2" s="408" t="s">
        <v>776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594"/>
      <c r="O2" s="594"/>
      <c r="P2" s="594"/>
      <c r="Q2" s="594"/>
      <c r="R2" s="594"/>
    </row>
    <row r="3" spans="2:18" s="23" customFormat="1" ht="24" customHeight="1">
      <c r="B3" s="595" t="s">
        <v>777</v>
      </c>
      <c r="C3" s="22"/>
      <c r="D3" s="22"/>
      <c r="E3" s="22"/>
      <c r="F3" s="22"/>
      <c r="G3" s="22"/>
      <c r="H3" s="22"/>
      <c r="I3" s="18"/>
      <c r="J3" s="18"/>
      <c r="K3" s="18"/>
      <c r="L3" s="18"/>
      <c r="M3" s="596" t="s">
        <v>404</v>
      </c>
      <c r="N3" s="597"/>
      <c r="O3" s="597"/>
      <c r="Q3" s="598"/>
    </row>
    <row r="4" spans="2:18" s="23" customFormat="1" ht="5.25" customHeight="1" thickBot="1">
      <c r="B4" s="599"/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599"/>
      <c r="Q4" s="600"/>
    </row>
    <row r="5" spans="2:18" s="23" customFormat="1" ht="20.100000000000001" customHeight="1">
      <c r="B5" s="601" t="s">
        <v>29</v>
      </c>
      <c r="C5" s="602" t="s">
        <v>134</v>
      </c>
      <c r="D5" s="603"/>
      <c r="E5" s="603"/>
      <c r="F5" s="603"/>
      <c r="G5" s="603"/>
      <c r="H5" s="603"/>
      <c r="I5" s="603"/>
      <c r="J5" s="604"/>
      <c r="K5" s="605" t="s">
        <v>522</v>
      </c>
      <c r="L5" s="606"/>
      <c r="M5" s="607" t="s">
        <v>523</v>
      </c>
      <c r="N5" s="608"/>
      <c r="O5" s="608"/>
      <c r="P5" s="608"/>
      <c r="Q5" s="608"/>
    </row>
    <row r="6" spans="2:18" s="620" customFormat="1" ht="41.25" customHeight="1">
      <c r="B6" s="609"/>
      <c r="C6" s="610" t="s">
        <v>524</v>
      </c>
      <c r="D6" s="611" t="s">
        <v>525</v>
      </c>
      <c r="E6" s="612" t="s">
        <v>526</v>
      </c>
      <c r="F6" s="612" t="s">
        <v>527</v>
      </c>
      <c r="G6" s="613" t="s">
        <v>528</v>
      </c>
      <c r="H6" s="614" t="s">
        <v>529</v>
      </c>
      <c r="I6" s="612" t="s">
        <v>530</v>
      </c>
      <c r="J6" s="615" t="s">
        <v>531</v>
      </c>
      <c r="K6" s="616"/>
      <c r="L6" s="617" t="s">
        <v>532</v>
      </c>
      <c r="M6" s="618"/>
      <c r="N6" s="619"/>
      <c r="O6" s="619"/>
      <c r="P6" s="619"/>
      <c r="Q6" s="619"/>
    </row>
    <row r="7" spans="2:18" ht="13.7" customHeight="1">
      <c r="B7" s="621" t="s">
        <v>85</v>
      </c>
      <c r="C7" s="622" t="s">
        <v>63</v>
      </c>
      <c r="D7" s="622">
        <v>5</v>
      </c>
      <c r="E7" s="66" t="s">
        <v>63</v>
      </c>
      <c r="F7" s="66">
        <v>14</v>
      </c>
      <c r="G7" s="66">
        <v>3</v>
      </c>
      <c r="H7" s="66" t="s">
        <v>63</v>
      </c>
      <c r="I7" s="66" t="s">
        <v>63</v>
      </c>
      <c r="J7" s="66" t="s">
        <v>63</v>
      </c>
      <c r="K7" s="66" t="s">
        <v>63</v>
      </c>
      <c r="L7" s="66" t="s">
        <v>63</v>
      </c>
      <c r="M7" s="66">
        <v>20</v>
      </c>
      <c r="N7" s="7"/>
      <c r="O7" s="15"/>
      <c r="P7" s="15"/>
      <c r="Q7" s="7"/>
    </row>
    <row r="8" spans="2:18" ht="13.7" customHeight="1">
      <c r="B8" s="623" t="s">
        <v>92</v>
      </c>
      <c r="C8" s="622">
        <v>3</v>
      </c>
      <c r="D8" s="622">
        <v>9</v>
      </c>
      <c r="E8" s="66" t="s">
        <v>63</v>
      </c>
      <c r="F8" s="66">
        <v>30</v>
      </c>
      <c r="G8" s="66">
        <v>4</v>
      </c>
      <c r="H8" s="66" t="s">
        <v>63</v>
      </c>
      <c r="I8" s="66">
        <v>3</v>
      </c>
      <c r="J8" s="66">
        <v>1</v>
      </c>
      <c r="K8" s="66" t="s">
        <v>63</v>
      </c>
      <c r="L8" s="66" t="s">
        <v>63</v>
      </c>
      <c r="M8" s="66">
        <v>110</v>
      </c>
      <c r="N8" s="7"/>
      <c r="O8" s="15"/>
      <c r="P8" s="15"/>
      <c r="Q8" s="15"/>
    </row>
    <row r="9" spans="2:18" ht="13.7" customHeight="1">
      <c r="B9" s="623" t="s">
        <v>416</v>
      </c>
      <c r="C9" s="622">
        <v>4</v>
      </c>
      <c r="D9" s="622">
        <v>4</v>
      </c>
      <c r="E9" s="66" t="s">
        <v>63</v>
      </c>
      <c r="F9" s="66">
        <v>30</v>
      </c>
      <c r="G9" s="66" t="s">
        <v>63</v>
      </c>
      <c r="H9" s="66" t="s">
        <v>63</v>
      </c>
      <c r="I9" s="66">
        <v>2</v>
      </c>
      <c r="J9" s="66">
        <v>1</v>
      </c>
      <c r="K9" s="66" t="s">
        <v>63</v>
      </c>
      <c r="L9" s="66" t="s">
        <v>63</v>
      </c>
      <c r="M9" s="66">
        <v>113</v>
      </c>
      <c r="N9" s="7"/>
      <c r="O9" s="7"/>
      <c r="P9" s="15"/>
      <c r="Q9" s="15"/>
    </row>
    <row r="10" spans="2:18" ht="17.45" customHeight="1">
      <c r="B10" s="623" t="s">
        <v>429</v>
      </c>
      <c r="C10" s="598">
        <v>2</v>
      </c>
      <c r="D10" s="622">
        <v>3</v>
      </c>
      <c r="E10" s="66" t="s">
        <v>63</v>
      </c>
      <c r="F10" s="66">
        <v>23</v>
      </c>
      <c r="G10" s="66">
        <v>1</v>
      </c>
      <c r="H10" s="66">
        <v>1</v>
      </c>
      <c r="I10" s="66" t="s">
        <v>63</v>
      </c>
      <c r="J10" s="66" t="s">
        <v>63</v>
      </c>
      <c r="K10" s="66">
        <v>199</v>
      </c>
      <c r="L10" s="66">
        <v>199</v>
      </c>
      <c r="M10" s="66">
        <v>69</v>
      </c>
      <c r="N10" s="7"/>
      <c r="O10" s="15"/>
      <c r="P10" s="15"/>
      <c r="Q10" s="7"/>
    </row>
    <row r="11" spans="2:18" ht="15" customHeight="1" thickBot="1">
      <c r="B11" s="624" t="s">
        <v>178</v>
      </c>
      <c r="C11" s="625">
        <v>0</v>
      </c>
      <c r="D11" s="625">
        <v>4</v>
      </c>
      <c r="E11" s="626" t="s">
        <v>63</v>
      </c>
      <c r="F11" s="625">
        <v>23</v>
      </c>
      <c r="G11" s="626">
        <v>4</v>
      </c>
      <c r="H11" s="626" t="s">
        <v>63</v>
      </c>
      <c r="I11" s="627" t="s">
        <v>63</v>
      </c>
      <c r="J11" s="627" t="s">
        <v>63</v>
      </c>
      <c r="K11" s="628">
        <v>3092</v>
      </c>
      <c r="L11" s="628">
        <v>3092</v>
      </c>
      <c r="M11" s="629">
        <v>177</v>
      </c>
    </row>
    <row r="12" spans="2:18" ht="15" customHeight="1">
      <c r="N12" s="41"/>
      <c r="O12" s="41"/>
      <c r="Q12" s="41"/>
    </row>
  </sheetData>
  <mergeCells count="5">
    <mergeCell ref="B2:M2"/>
    <mergeCell ref="B5:B6"/>
    <mergeCell ref="C5:J5"/>
    <mergeCell ref="K5:K6"/>
    <mergeCell ref="M5:M6"/>
  </mergeCells>
  <phoneticPr fontId="41"/>
  <pageMargins left="0.51181102362204722" right="0.51181102362204722" top="0.74803149606299213" bottom="0.74803149606299213" header="0.51181102362204722" footer="0.51181102362204722"/>
  <pageSetup paperSize="9"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"/>
  <sheetViews>
    <sheetView showGridLines="0" view="pageBreakPreview" zoomScaleNormal="100" zoomScaleSheetLayoutView="100" workbookViewId="0">
      <selection activeCell="K25" sqref="K25"/>
    </sheetView>
  </sheetViews>
  <sheetFormatPr defaultColWidth="14.625" defaultRowHeight="13.5"/>
  <cols>
    <col min="1" max="1" width="14.625" style="630"/>
    <col min="2" max="2" width="6.875" style="630" customWidth="1"/>
    <col min="3" max="15" width="6.625" style="630" customWidth="1"/>
    <col min="16" max="16384" width="14.625" style="630"/>
  </cols>
  <sheetData>
    <row r="1" spans="2:17">
      <c r="C1" s="631"/>
    </row>
    <row r="2" spans="2:17" ht="28.5" customHeight="1">
      <c r="B2" s="408" t="s">
        <v>776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632"/>
      <c r="Q2" s="632"/>
    </row>
    <row r="3" spans="2:17" s="636" customFormat="1" ht="19.5" customHeight="1" thickBot="1">
      <c r="B3" s="26" t="s">
        <v>533</v>
      </c>
      <c r="C3" s="45"/>
      <c r="D3" s="45"/>
      <c r="E3" s="45"/>
      <c r="F3" s="45"/>
      <c r="G3" s="45"/>
      <c r="H3" s="45"/>
      <c r="I3" s="45"/>
      <c r="J3" s="633"/>
      <c r="K3" s="633"/>
      <c r="L3" s="634"/>
      <c r="M3" s="635"/>
      <c r="N3" s="635"/>
      <c r="O3" s="635"/>
    </row>
    <row r="4" spans="2:17" s="636" customFormat="1" ht="20.100000000000001" customHeight="1">
      <c r="B4" s="637" t="s">
        <v>29</v>
      </c>
      <c r="C4" s="638" t="s">
        <v>134</v>
      </c>
      <c r="D4" s="639"/>
      <c r="E4" s="639"/>
      <c r="F4" s="639"/>
      <c r="G4" s="639"/>
      <c r="H4" s="639"/>
      <c r="I4" s="639"/>
      <c r="J4" s="639"/>
      <c r="K4" s="639"/>
      <c r="L4" s="639"/>
      <c r="M4" s="639"/>
      <c r="N4" s="639"/>
      <c r="O4" s="639"/>
    </row>
    <row r="5" spans="2:17" s="644" customFormat="1" ht="43.5" customHeight="1">
      <c r="B5" s="640"/>
      <c r="C5" s="641" t="s">
        <v>534</v>
      </c>
      <c r="D5" s="642" t="s">
        <v>535</v>
      </c>
      <c r="E5" s="641" t="s">
        <v>536</v>
      </c>
      <c r="F5" s="641" t="s">
        <v>537</v>
      </c>
      <c r="G5" s="641" t="s">
        <v>538</v>
      </c>
      <c r="H5" s="641" t="s">
        <v>539</v>
      </c>
      <c r="I5" s="641" t="s">
        <v>540</v>
      </c>
      <c r="J5" s="641" t="s">
        <v>541</v>
      </c>
      <c r="K5" s="642" t="s">
        <v>542</v>
      </c>
      <c r="L5" s="643" t="s">
        <v>543</v>
      </c>
      <c r="M5" s="643" t="s">
        <v>544</v>
      </c>
      <c r="N5" s="643" t="s">
        <v>545</v>
      </c>
      <c r="O5" s="643" t="s">
        <v>546</v>
      </c>
    </row>
    <row r="6" spans="2:17" ht="13.7" customHeight="1">
      <c r="B6" s="621" t="s">
        <v>85</v>
      </c>
      <c r="C6" s="645">
        <v>10178</v>
      </c>
      <c r="D6" s="66">
        <v>2229</v>
      </c>
      <c r="E6" s="66">
        <v>6737</v>
      </c>
      <c r="F6" s="646">
        <v>352</v>
      </c>
      <c r="G6" s="66">
        <v>2041</v>
      </c>
      <c r="H6" s="66">
        <v>858</v>
      </c>
      <c r="I6" s="66">
        <v>687</v>
      </c>
      <c r="J6" s="66">
        <v>817</v>
      </c>
      <c r="K6" s="647">
        <v>267</v>
      </c>
      <c r="L6" s="66">
        <v>60</v>
      </c>
      <c r="M6" s="66">
        <v>2044</v>
      </c>
      <c r="N6" s="66">
        <v>718</v>
      </c>
      <c r="O6" s="66">
        <v>92</v>
      </c>
    </row>
    <row r="7" spans="2:17" ht="13.7" customHeight="1">
      <c r="B7" s="623" t="s">
        <v>92</v>
      </c>
      <c r="C7" s="66">
        <v>12318</v>
      </c>
      <c r="D7" s="66">
        <v>1729</v>
      </c>
      <c r="E7" s="66">
        <v>6511</v>
      </c>
      <c r="F7" s="646">
        <v>259</v>
      </c>
      <c r="G7" s="66">
        <v>1212</v>
      </c>
      <c r="H7" s="66">
        <v>848</v>
      </c>
      <c r="I7" s="66">
        <v>817</v>
      </c>
      <c r="J7" s="66">
        <v>110</v>
      </c>
      <c r="K7" s="647">
        <v>274</v>
      </c>
      <c r="L7" s="66">
        <v>42</v>
      </c>
      <c r="M7" s="66">
        <v>1684</v>
      </c>
      <c r="N7" s="66">
        <v>466</v>
      </c>
      <c r="O7" s="66">
        <v>200</v>
      </c>
    </row>
    <row r="8" spans="2:17" ht="13.7" customHeight="1">
      <c r="B8" s="623" t="s">
        <v>416</v>
      </c>
      <c r="C8" s="647">
        <v>10024</v>
      </c>
      <c r="D8" s="647">
        <v>772</v>
      </c>
      <c r="E8" s="647">
        <v>6170</v>
      </c>
      <c r="F8" s="647">
        <v>259</v>
      </c>
      <c r="G8" s="647">
        <v>2084</v>
      </c>
      <c r="H8" s="647">
        <v>467</v>
      </c>
      <c r="I8" s="647">
        <v>484</v>
      </c>
      <c r="J8" s="647">
        <v>56</v>
      </c>
      <c r="K8" s="647">
        <v>284</v>
      </c>
      <c r="L8" s="647">
        <v>59</v>
      </c>
      <c r="M8" s="647">
        <v>1857</v>
      </c>
      <c r="N8" s="647">
        <v>563</v>
      </c>
      <c r="O8" s="647">
        <v>658</v>
      </c>
    </row>
    <row r="9" spans="2:17" ht="13.7" customHeight="1">
      <c r="B9" s="623" t="s">
        <v>429</v>
      </c>
      <c r="C9" s="647">
        <v>3095</v>
      </c>
      <c r="D9" s="647">
        <v>475</v>
      </c>
      <c r="E9" s="647">
        <v>3365</v>
      </c>
      <c r="F9" s="647">
        <v>192</v>
      </c>
      <c r="G9" s="647">
        <v>71</v>
      </c>
      <c r="H9" s="647">
        <v>514</v>
      </c>
      <c r="I9" s="647">
        <v>170</v>
      </c>
      <c r="J9" s="647">
        <v>50</v>
      </c>
      <c r="K9" s="647">
        <v>255</v>
      </c>
      <c r="L9" s="647">
        <v>47</v>
      </c>
      <c r="M9" s="647">
        <v>140</v>
      </c>
      <c r="N9" s="647">
        <v>222</v>
      </c>
      <c r="O9" s="647">
        <v>115</v>
      </c>
    </row>
    <row r="10" spans="2:17" ht="13.7" customHeight="1" thickBot="1">
      <c r="B10" s="624" t="s">
        <v>178</v>
      </c>
      <c r="C10" s="648">
        <v>4</v>
      </c>
      <c r="D10" s="648">
        <v>254</v>
      </c>
      <c r="E10" s="648">
        <v>4397</v>
      </c>
      <c r="F10" s="648">
        <v>128</v>
      </c>
      <c r="G10" s="648">
        <v>678</v>
      </c>
      <c r="H10" s="648">
        <v>502</v>
      </c>
      <c r="I10" s="648">
        <v>411</v>
      </c>
      <c r="J10" s="648">
        <v>30</v>
      </c>
      <c r="K10" s="648">
        <v>274</v>
      </c>
      <c r="L10" s="648">
        <v>55</v>
      </c>
      <c r="M10" s="648">
        <v>2912</v>
      </c>
      <c r="N10" s="648">
        <v>242</v>
      </c>
      <c r="O10" s="648">
        <v>6</v>
      </c>
    </row>
    <row r="11" spans="2:17" ht="13.7" customHeight="1">
      <c r="B11" s="649" t="s">
        <v>547</v>
      </c>
      <c r="C11" s="67"/>
      <c r="D11" s="67"/>
      <c r="E11" s="67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6" spans="2:17">
      <c r="D16" s="650"/>
    </row>
  </sheetData>
  <mergeCells count="4">
    <mergeCell ref="B2:O2"/>
    <mergeCell ref="J3:K3"/>
    <mergeCell ref="B4:B5"/>
    <mergeCell ref="C4:O4"/>
  </mergeCells>
  <phoneticPr fontId="4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showGridLines="0" view="pageBreakPreview" zoomScale="120" zoomScaleNormal="100" zoomScaleSheetLayoutView="120" workbookViewId="0">
      <selection activeCell="E23" sqref="E23"/>
    </sheetView>
  </sheetViews>
  <sheetFormatPr defaultColWidth="14.625" defaultRowHeight="13.5"/>
  <cols>
    <col min="1" max="1" width="14.625" style="22"/>
    <col min="2" max="2" width="7.625" style="22" customWidth="1"/>
    <col min="3" max="7" width="16.875" style="22" customWidth="1"/>
    <col min="8" max="16384" width="14.625" style="22"/>
  </cols>
  <sheetData>
    <row r="2" spans="1:8" ht="21" customHeight="1">
      <c r="A2" s="68"/>
      <c r="B2" s="408" t="s">
        <v>548</v>
      </c>
      <c r="C2" s="408"/>
      <c r="D2" s="408"/>
      <c r="E2" s="408"/>
      <c r="F2" s="408"/>
      <c r="G2" s="408"/>
    </row>
    <row r="3" spans="1:8" s="23" customFormat="1" ht="15" customHeight="1" thickBot="1">
      <c r="B3" s="41"/>
      <c r="C3" s="41"/>
      <c r="D3" s="41"/>
      <c r="E3" s="41"/>
      <c r="F3" s="41"/>
      <c r="G3" s="598" t="s">
        <v>77</v>
      </c>
    </row>
    <row r="4" spans="1:8" s="23" customFormat="1" ht="18.75" customHeight="1">
      <c r="B4" s="651" t="s">
        <v>549</v>
      </c>
      <c r="C4" s="652" t="s">
        <v>550</v>
      </c>
      <c r="D4" s="653"/>
      <c r="E4" s="653"/>
      <c r="F4" s="653"/>
      <c r="G4" s="653"/>
    </row>
    <row r="5" spans="1:8" s="23" customFormat="1" ht="18.75" customHeight="1">
      <c r="B5" s="654"/>
      <c r="C5" s="655" t="s">
        <v>10</v>
      </c>
      <c r="D5" s="656" t="s">
        <v>551</v>
      </c>
      <c r="E5" s="656" t="s">
        <v>552</v>
      </c>
      <c r="F5" s="656" t="s">
        <v>553</v>
      </c>
      <c r="G5" s="656" t="s">
        <v>554</v>
      </c>
    </row>
    <row r="6" spans="1:8" ht="13.5" customHeight="1">
      <c r="B6" s="657" t="s">
        <v>85</v>
      </c>
      <c r="C6" s="658">
        <v>112536</v>
      </c>
      <c r="D6" s="647">
        <v>3087</v>
      </c>
      <c r="E6" s="647">
        <v>112</v>
      </c>
      <c r="F6" s="66" t="s">
        <v>63</v>
      </c>
      <c r="G6" s="647">
        <v>109337</v>
      </c>
    </row>
    <row r="7" spans="1:8" ht="13.5" customHeight="1">
      <c r="B7" s="659" t="s">
        <v>92</v>
      </c>
      <c r="C7" s="658">
        <v>114172</v>
      </c>
      <c r="D7" s="647">
        <v>3165</v>
      </c>
      <c r="E7" s="647">
        <v>92</v>
      </c>
      <c r="F7" s="66" t="s">
        <v>63</v>
      </c>
      <c r="G7" s="647">
        <v>110915</v>
      </c>
    </row>
    <row r="8" spans="1:8" ht="13.5" customHeight="1">
      <c r="B8" s="659" t="s">
        <v>555</v>
      </c>
      <c r="C8" s="658">
        <v>115152</v>
      </c>
      <c r="D8" s="647">
        <v>3349</v>
      </c>
      <c r="E8" s="647">
        <v>86</v>
      </c>
      <c r="F8" s="66" t="s">
        <v>63</v>
      </c>
      <c r="G8" s="647">
        <v>111717</v>
      </c>
    </row>
    <row r="9" spans="1:8" ht="13.5" customHeight="1">
      <c r="B9" s="659" t="s">
        <v>556</v>
      </c>
      <c r="C9" s="660">
        <v>107538</v>
      </c>
      <c r="D9" s="660">
        <v>3228</v>
      </c>
      <c r="E9" s="660">
        <v>77</v>
      </c>
      <c r="F9" s="66">
        <v>185</v>
      </c>
      <c r="G9" s="647">
        <v>104048</v>
      </c>
      <c r="H9" s="37"/>
    </row>
    <row r="10" spans="1:8" ht="15" customHeight="1" thickBot="1">
      <c r="B10" s="661" t="s">
        <v>557</v>
      </c>
      <c r="C10" s="662">
        <v>107377</v>
      </c>
      <c r="D10" s="662">
        <v>3341</v>
      </c>
      <c r="E10" s="663">
        <v>69</v>
      </c>
      <c r="F10" s="664">
        <v>774</v>
      </c>
      <c r="G10" s="662">
        <v>103193</v>
      </c>
    </row>
  </sheetData>
  <mergeCells count="3">
    <mergeCell ref="B2:G2"/>
    <mergeCell ref="B4:B5"/>
    <mergeCell ref="C4:G4"/>
  </mergeCells>
  <phoneticPr fontId="4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showGridLines="0" view="pageBreakPreview" zoomScaleNormal="100" zoomScaleSheetLayoutView="100" workbookViewId="0">
      <selection activeCell="L23" sqref="L23"/>
    </sheetView>
  </sheetViews>
  <sheetFormatPr defaultColWidth="14.625" defaultRowHeight="13.5"/>
  <cols>
    <col min="1" max="1" width="14.625" style="22"/>
    <col min="2" max="2" width="7.625" style="22" customWidth="1"/>
    <col min="3" max="5" width="13.625" style="22" customWidth="1"/>
    <col min="6" max="16384" width="14.625" style="22"/>
  </cols>
  <sheetData>
    <row r="2" spans="1:8" ht="24" customHeight="1">
      <c r="A2" s="68"/>
      <c r="B2" s="665" t="s">
        <v>548</v>
      </c>
      <c r="C2" s="665"/>
      <c r="D2" s="665"/>
      <c r="E2" s="665"/>
      <c r="F2" s="665"/>
      <c r="G2" s="665"/>
      <c r="H2" s="665"/>
    </row>
    <row r="3" spans="1:8" s="23" customFormat="1" ht="5.25" customHeight="1" thickBot="1">
      <c r="B3" s="41"/>
      <c r="C3" s="41"/>
      <c r="D3" s="41"/>
      <c r="E3" s="41"/>
      <c r="F3" s="41"/>
      <c r="G3" s="41"/>
      <c r="H3" s="22"/>
    </row>
    <row r="4" spans="1:8" s="23" customFormat="1" ht="18.75" customHeight="1">
      <c r="B4" s="666" t="s">
        <v>549</v>
      </c>
      <c r="C4" s="667" t="s">
        <v>558</v>
      </c>
      <c r="D4" s="668"/>
      <c r="E4" s="668"/>
      <c r="F4" s="668"/>
      <c r="G4" s="669"/>
      <c r="H4" s="495" t="s">
        <v>559</v>
      </c>
    </row>
    <row r="5" spans="1:8" s="23" customFormat="1" ht="18.75" customHeight="1">
      <c r="B5" s="670"/>
      <c r="C5" s="671" t="s">
        <v>10</v>
      </c>
      <c r="D5" s="656" t="s">
        <v>551</v>
      </c>
      <c r="E5" s="656" t="s">
        <v>552</v>
      </c>
      <c r="F5" s="656" t="s">
        <v>553</v>
      </c>
      <c r="G5" s="656" t="s">
        <v>554</v>
      </c>
      <c r="H5" s="672"/>
    </row>
    <row r="6" spans="1:8" ht="13.5" customHeight="1">
      <c r="B6" s="657" t="s">
        <v>85</v>
      </c>
      <c r="C6" s="673">
        <v>112467</v>
      </c>
      <c r="D6" s="647">
        <v>3259</v>
      </c>
      <c r="E6" s="647">
        <v>87</v>
      </c>
      <c r="F6" s="66" t="s">
        <v>63</v>
      </c>
      <c r="G6" s="647">
        <v>109121</v>
      </c>
      <c r="H6" s="647">
        <v>4003849</v>
      </c>
    </row>
    <row r="7" spans="1:8" ht="13.5" customHeight="1">
      <c r="B7" s="659" t="s">
        <v>92</v>
      </c>
      <c r="C7" s="673">
        <v>114435</v>
      </c>
      <c r="D7" s="647">
        <v>3310</v>
      </c>
      <c r="E7" s="647">
        <v>81</v>
      </c>
      <c r="F7" s="66" t="s">
        <v>63</v>
      </c>
      <c r="G7" s="647">
        <v>111044</v>
      </c>
      <c r="H7" s="647">
        <v>3990943</v>
      </c>
    </row>
    <row r="8" spans="1:8" ht="13.5" customHeight="1">
      <c r="B8" s="659" t="s">
        <v>555</v>
      </c>
      <c r="C8" s="673">
        <v>115303</v>
      </c>
      <c r="D8" s="647">
        <v>3506</v>
      </c>
      <c r="E8" s="647">
        <v>64</v>
      </c>
      <c r="F8" s="66" t="s">
        <v>63</v>
      </c>
      <c r="G8" s="647">
        <v>111733</v>
      </c>
      <c r="H8" s="647">
        <v>3914868</v>
      </c>
    </row>
    <row r="9" spans="1:8" ht="13.5" customHeight="1">
      <c r="B9" s="659" t="s">
        <v>429</v>
      </c>
      <c r="C9" s="674">
        <v>107962</v>
      </c>
      <c r="D9" s="660">
        <v>3335</v>
      </c>
      <c r="E9" s="660">
        <v>57</v>
      </c>
      <c r="F9" s="66">
        <v>144</v>
      </c>
      <c r="G9" s="647">
        <v>104426</v>
      </c>
      <c r="H9" s="660">
        <v>3668586</v>
      </c>
    </row>
    <row r="10" spans="1:8" ht="13.5" customHeight="1" thickBot="1">
      <c r="B10" s="661" t="s">
        <v>557</v>
      </c>
      <c r="C10" s="675">
        <v>107549</v>
      </c>
      <c r="D10" s="675">
        <v>3510</v>
      </c>
      <c r="E10" s="675">
        <v>73</v>
      </c>
      <c r="F10" s="664">
        <v>688</v>
      </c>
      <c r="G10" s="676">
        <v>103278</v>
      </c>
      <c r="H10" s="675">
        <v>3804484</v>
      </c>
    </row>
    <row r="11" spans="1:8">
      <c r="B11" s="677" t="s">
        <v>560</v>
      </c>
      <c r="C11" s="677"/>
      <c r="D11" s="677"/>
      <c r="E11" s="677"/>
      <c r="F11" s="677"/>
      <c r="G11" s="677"/>
      <c r="H11" s="677"/>
    </row>
    <row r="12" spans="1:8">
      <c r="B12" s="678" t="s">
        <v>561</v>
      </c>
      <c r="C12" s="678"/>
      <c r="D12" s="679"/>
      <c r="E12" s="679"/>
      <c r="F12" s="679"/>
      <c r="G12" s="679"/>
      <c r="H12" s="679"/>
    </row>
  </sheetData>
  <mergeCells count="6">
    <mergeCell ref="B2:H2"/>
    <mergeCell ref="B4:B5"/>
    <mergeCell ref="C4:G4"/>
    <mergeCell ref="H4:H5"/>
    <mergeCell ref="B11:H11"/>
    <mergeCell ref="B12:C12"/>
  </mergeCells>
  <phoneticPr fontId="4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2"/>
  <sheetViews>
    <sheetView showGridLines="0" view="pageBreakPreview" zoomScaleSheetLayoutView="100" workbookViewId="0">
      <selection activeCell="G30" sqref="G30"/>
    </sheetView>
  </sheetViews>
  <sheetFormatPr defaultColWidth="14.625" defaultRowHeight="13.5"/>
  <cols>
    <col min="1" max="1" width="14.625" style="82"/>
    <col min="2" max="8" width="13.375" style="82" customWidth="1"/>
    <col min="9" max="9" width="11.75" style="82" customWidth="1"/>
    <col min="10" max="10" width="14.625" style="82"/>
    <col min="11" max="11" width="12.625" style="82" customWidth="1"/>
    <col min="12" max="16384" width="14.625" style="82"/>
  </cols>
  <sheetData>
    <row r="2" spans="1:9" ht="28.5" customHeight="1">
      <c r="A2" s="68"/>
      <c r="B2" s="408" t="s">
        <v>478</v>
      </c>
      <c r="C2" s="408"/>
      <c r="D2" s="408"/>
      <c r="E2" s="408"/>
      <c r="F2" s="408"/>
      <c r="G2" s="408"/>
      <c r="H2" s="408"/>
      <c r="I2" s="135"/>
    </row>
    <row r="3" spans="1:9" ht="19.5" customHeight="1">
      <c r="B3" s="136"/>
      <c r="C3" s="136"/>
      <c r="D3" s="136"/>
      <c r="E3" s="136"/>
      <c r="F3" s="136"/>
      <c r="G3" s="136"/>
      <c r="H3" s="101" t="s">
        <v>77</v>
      </c>
      <c r="I3" s="136"/>
    </row>
    <row r="4" spans="1:9" ht="27" customHeight="1">
      <c r="B4" s="451" t="s">
        <v>94</v>
      </c>
      <c r="C4" s="453" t="s">
        <v>91</v>
      </c>
      <c r="D4" s="453" t="s">
        <v>0</v>
      </c>
      <c r="E4" s="453" t="s">
        <v>430</v>
      </c>
      <c r="F4" s="448" t="s">
        <v>173</v>
      </c>
      <c r="G4" s="449"/>
      <c r="H4" s="137" t="s">
        <v>175</v>
      </c>
    </row>
    <row r="5" spans="1:9" ht="27" customHeight="1">
      <c r="B5" s="452"/>
      <c r="C5" s="454"/>
      <c r="D5" s="454"/>
      <c r="E5" s="454"/>
      <c r="F5" s="138" t="s">
        <v>176</v>
      </c>
      <c r="G5" s="139" t="s">
        <v>168</v>
      </c>
      <c r="H5" s="140" t="s">
        <v>177</v>
      </c>
    </row>
    <row r="6" spans="1:9" ht="20.25" customHeight="1">
      <c r="A6" s="141"/>
      <c r="B6" s="142" t="s">
        <v>213</v>
      </c>
      <c r="C6" s="143">
        <v>1492</v>
      </c>
      <c r="D6" s="127">
        <v>562</v>
      </c>
      <c r="E6" s="127" t="s">
        <v>63</v>
      </c>
      <c r="F6" s="144">
        <v>9100</v>
      </c>
      <c r="G6" s="144">
        <v>4810</v>
      </c>
      <c r="H6" s="127">
        <v>4920</v>
      </c>
    </row>
    <row r="7" spans="1:9" ht="20.25" customHeight="1">
      <c r="A7" s="141"/>
      <c r="B7" s="142" t="s">
        <v>407</v>
      </c>
      <c r="C7" s="143">
        <v>1170</v>
      </c>
      <c r="D7" s="127">
        <v>425</v>
      </c>
      <c r="E7" s="127" t="s">
        <v>63</v>
      </c>
      <c r="F7" s="144">
        <v>16287</v>
      </c>
      <c r="G7" s="144">
        <v>9666</v>
      </c>
      <c r="H7" s="127">
        <v>4655</v>
      </c>
    </row>
    <row r="8" spans="1:9" ht="20.25" customHeight="1">
      <c r="A8" s="141"/>
      <c r="B8" s="145" t="s">
        <v>81</v>
      </c>
      <c r="C8" s="143">
        <v>1094</v>
      </c>
      <c r="D8" s="127">
        <v>422</v>
      </c>
      <c r="E8" s="127" t="s">
        <v>63</v>
      </c>
      <c r="F8" s="144">
        <v>6087</v>
      </c>
      <c r="G8" s="144">
        <v>3023</v>
      </c>
      <c r="H8" s="127">
        <v>4837</v>
      </c>
    </row>
    <row r="9" spans="1:9" ht="21.2" customHeight="1">
      <c r="B9" s="146" t="s">
        <v>96</v>
      </c>
      <c r="C9" s="143">
        <v>723</v>
      </c>
      <c r="D9" s="127">
        <v>213</v>
      </c>
      <c r="E9" s="127" t="s">
        <v>63</v>
      </c>
      <c r="F9" s="144">
        <v>2858</v>
      </c>
      <c r="G9" s="144">
        <v>1504</v>
      </c>
      <c r="H9" s="127">
        <v>3412</v>
      </c>
    </row>
    <row r="10" spans="1:9" ht="21.2" customHeight="1">
      <c r="B10" s="146" t="s">
        <v>98</v>
      </c>
      <c r="C10" s="143">
        <v>192</v>
      </c>
      <c r="D10" s="127">
        <v>34</v>
      </c>
      <c r="E10" s="127" t="s">
        <v>63</v>
      </c>
      <c r="F10" s="144">
        <v>790</v>
      </c>
      <c r="G10" s="144">
        <v>207</v>
      </c>
      <c r="H10" s="127">
        <v>492</v>
      </c>
    </row>
    <row r="11" spans="1:9" ht="21.2" customHeight="1">
      <c r="B11" s="146" t="s">
        <v>100</v>
      </c>
      <c r="C11" s="147" t="s">
        <v>63</v>
      </c>
      <c r="D11" s="127">
        <v>23</v>
      </c>
      <c r="E11" s="127" t="s">
        <v>63</v>
      </c>
      <c r="F11" s="144">
        <v>457</v>
      </c>
      <c r="G11" s="144">
        <v>214</v>
      </c>
      <c r="H11" s="127">
        <v>62</v>
      </c>
    </row>
    <row r="12" spans="1:9" ht="21.2" customHeight="1">
      <c r="B12" s="146" t="s">
        <v>101</v>
      </c>
      <c r="C12" s="143">
        <v>33</v>
      </c>
      <c r="D12" s="127">
        <v>21</v>
      </c>
      <c r="E12" s="127" t="s">
        <v>63</v>
      </c>
      <c r="F12" s="144">
        <v>1060</v>
      </c>
      <c r="G12" s="144">
        <v>667</v>
      </c>
      <c r="H12" s="127">
        <v>544</v>
      </c>
    </row>
    <row r="13" spans="1:9" ht="21.2" customHeight="1">
      <c r="B13" s="146" t="s">
        <v>103</v>
      </c>
      <c r="C13" s="143">
        <v>132</v>
      </c>
      <c r="D13" s="127">
        <v>64</v>
      </c>
      <c r="E13" s="127" t="s">
        <v>63</v>
      </c>
      <c r="F13" s="144">
        <v>562</v>
      </c>
      <c r="G13" s="144">
        <v>201</v>
      </c>
      <c r="H13" s="127">
        <v>158</v>
      </c>
    </row>
    <row r="14" spans="1:9" ht="21.2" customHeight="1">
      <c r="B14" s="148" t="s">
        <v>105</v>
      </c>
      <c r="C14" s="149">
        <v>14</v>
      </c>
      <c r="D14" s="150">
        <v>67</v>
      </c>
      <c r="E14" s="151" t="s">
        <v>63</v>
      </c>
      <c r="F14" s="152">
        <v>360</v>
      </c>
      <c r="G14" s="152">
        <v>230</v>
      </c>
      <c r="H14" s="150">
        <v>169</v>
      </c>
    </row>
    <row r="15" spans="1:9" ht="17.100000000000001" customHeight="1">
      <c r="B15" s="146"/>
      <c r="C15" s="144"/>
      <c r="D15" s="144"/>
      <c r="E15" s="153"/>
      <c r="F15" s="144"/>
      <c r="G15" s="144"/>
      <c r="H15" s="144"/>
      <c r="I15" s="144"/>
    </row>
    <row r="16" spans="1:9" ht="27" customHeight="1">
      <c r="B16" s="455" t="s">
        <v>128</v>
      </c>
      <c r="C16" s="448" t="s">
        <v>175</v>
      </c>
      <c r="D16" s="449"/>
      <c r="E16" s="448" t="s">
        <v>90</v>
      </c>
      <c r="F16" s="450"/>
      <c r="G16" s="450"/>
      <c r="H16" s="450"/>
    </row>
    <row r="17" spans="2:9" ht="27" customHeight="1">
      <c r="B17" s="456"/>
      <c r="C17" s="154" t="s">
        <v>109</v>
      </c>
      <c r="D17" s="154" t="s">
        <v>179</v>
      </c>
      <c r="E17" s="154" t="s">
        <v>130</v>
      </c>
      <c r="F17" s="154" t="s">
        <v>182</v>
      </c>
      <c r="G17" s="154" t="s">
        <v>183</v>
      </c>
      <c r="H17" s="154" t="s">
        <v>185</v>
      </c>
    </row>
    <row r="18" spans="2:9" ht="20.25" customHeight="1">
      <c r="B18" s="142" t="s">
        <v>213</v>
      </c>
      <c r="C18" s="143">
        <v>29216</v>
      </c>
      <c r="D18" s="144">
        <v>53278</v>
      </c>
      <c r="E18" s="127" t="s">
        <v>63</v>
      </c>
      <c r="F18" s="127">
        <v>2</v>
      </c>
      <c r="G18" s="127">
        <v>5</v>
      </c>
      <c r="H18" s="127" t="s">
        <v>63</v>
      </c>
    </row>
    <row r="19" spans="2:9" ht="20.25" customHeight="1">
      <c r="B19" s="142" t="s">
        <v>407</v>
      </c>
      <c r="C19" s="143">
        <v>30652</v>
      </c>
      <c r="D19" s="144">
        <v>52026</v>
      </c>
      <c r="E19" s="127">
        <v>1</v>
      </c>
      <c r="F19" s="127">
        <v>4</v>
      </c>
      <c r="G19" s="127">
        <v>12</v>
      </c>
      <c r="H19" s="127">
        <v>2</v>
      </c>
    </row>
    <row r="20" spans="2:9" ht="20.25" customHeight="1">
      <c r="B20" s="145" t="s">
        <v>81</v>
      </c>
      <c r="C20" s="143">
        <v>30104</v>
      </c>
      <c r="D20" s="144">
        <v>49295</v>
      </c>
      <c r="E20" s="127">
        <v>1</v>
      </c>
      <c r="F20" s="127">
        <v>4</v>
      </c>
      <c r="G20" s="127" t="s">
        <v>63</v>
      </c>
      <c r="H20" s="127" t="s">
        <v>63</v>
      </c>
    </row>
    <row r="21" spans="2:9" ht="21.2" customHeight="1">
      <c r="B21" s="146" t="s">
        <v>96</v>
      </c>
      <c r="C21" s="147">
        <v>17582</v>
      </c>
      <c r="D21" s="144">
        <v>32291</v>
      </c>
      <c r="E21" s="127" t="s">
        <v>63</v>
      </c>
      <c r="F21" s="127">
        <v>4</v>
      </c>
      <c r="G21" s="127" t="s">
        <v>63</v>
      </c>
      <c r="H21" s="127" t="s">
        <v>63</v>
      </c>
    </row>
    <row r="22" spans="2:9" ht="21.2" customHeight="1">
      <c r="B22" s="146" t="s">
        <v>98</v>
      </c>
      <c r="C22" s="143">
        <v>4068</v>
      </c>
      <c r="D22" s="144">
        <v>3961</v>
      </c>
      <c r="E22" s="127" t="s">
        <v>63</v>
      </c>
      <c r="F22" s="127" t="s">
        <v>63</v>
      </c>
      <c r="G22" s="127" t="s">
        <v>63</v>
      </c>
      <c r="H22" s="127" t="s">
        <v>63</v>
      </c>
    </row>
    <row r="23" spans="2:9" ht="21.2" customHeight="1">
      <c r="B23" s="146" t="s">
        <v>100</v>
      </c>
      <c r="C23" s="143">
        <v>1067</v>
      </c>
      <c r="D23" s="144">
        <v>1606</v>
      </c>
      <c r="E23" s="127" t="s">
        <v>63</v>
      </c>
      <c r="F23" s="127" t="s">
        <v>63</v>
      </c>
      <c r="G23" s="127" t="s">
        <v>63</v>
      </c>
      <c r="H23" s="127" t="s">
        <v>63</v>
      </c>
    </row>
    <row r="24" spans="2:9" ht="21.2" customHeight="1">
      <c r="B24" s="146" t="s">
        <v>101</v>
      </c>
      <c r="C24" s="143">
        <v>2352</v>
      </c>
      <c r="D24" s="144">
        <v>6973</v>
      </c>
      <c r="E24" s="127" t="s">
        <v>63</v>
      </c>
      <c r="F24" s="127" t="s">
        <v>63</v>
      </c>
      <c r="G24" s="127" t="s">
        <v>63</v>
      </c>
      <c r="H24" s="127" t="s">
        <v>63</v>
      </c>
    </row>
    <row r="25" spans="2:9" ht="21.2" customHeight="1">
      <c r="B25" s="146" t="s">
        <v>103</v>
      </c>
      <c r="C25" s="143">
        <v>1798</v>
      </c>
      <c r="D25" s="144">
        <v>2223</v>
      </c>
      <c r="E25" s="127">
        <v>1</v>
      </c>
      <c r="F25" s="127" t="s">
        <v>63</v>
      </c>
      <c r="G25" s="127" t="s">
        <v>63</v>
      </c>
      <c r="H25" s="127" t="s">
        <v>63</v>
      </c>
    </row>
    <row r="26" spans="2:9" ht="21.2" customHeight="1">
      <c r="B26" s="148" t="s">
        <v>105</v>
      </c>
      <c r="C26" s="155">
        <v>3237</v>
      </c>
      <c r="D26" s="152">
        <v>2241</v>
      </c>
      <c r="E26" s="151" t="s">
        <v>63</v>
      </c>
      <c r="F26" s="151" t="s">
        <v>63</v>
      </c>
      <c r="G26" s="151" t="s">
        <v>63</v>
      </c>
      <c r="H26" s="151" t="s">
        <v>63</v>
      </c>
    </row>
    <row r="27" spans="2:9" ht="17.100000000000001" customHeight="1">
      <c r="B27" s="146"/>
      <c r="C27" s="144"/>
      <c r="D27" s="144"/>
      <c r="E27" s="144"/>
      <c r="G27" s="144"/>
      <c r="H27" s="144"/>
      <c r="I27" s="144"/>
    </row>
    <row r="28" spans="2:9" ht="27" customHeight="1">
      <c r="B28" s="455" t="s">
        <v>128</v>
      </c>
      <c r="C28" s="448" t="s">
        <v>90</v>
      </c>
      <c r="D28" s="449"/>
      <c r="E28" s="448" t="s">
        <v>420</v>
      </c>
      <c r="F28" s="449"/>
      <c r="G28" s="457" t="s">
        <v>421</v>
      </c>
      <c r="H28" s="458"/>
    </row>
    <row r="29" spans="2:9" ht="27" customHeight="1">
      <c r="B29" s="456"/>
      <c r="C29" s="154" t="s">
        <v>422</v>
      </c>
      <c r="D29" s="154" t="s">
        <v>423</v>
      </c>
      <c r="E29" s="154" t="s">
        <v>36</v>
      </c>
      <c r="F29" s="154" t="s">
        <v>187</v>
      </c>
      <c r="G29" s="459"/>
      <c r="H29" s="460"/>
    </row>
    <row r="30" spans="2:9" ht="20.25" customHeight="1">
      <c r="B30" s="156" t="s">
        <v>213</v>
      </c>
      <c r="C30" s="127">
        <v>30</v>
      </c>
      <c r="D30" s="127">
        <v>43</v>
      </c>
      <c r="E30" s="127">
        <v>550</v>
      </c>
      <c r="F30" s="127">
        <v>869</v>
      </c>
      <c r="G30" s="127"/>
      <c r="H30" s="127" t="s">
        <v>63</v>
      </c>
    </row>
    <row r="31" spans="2:9" ht="20.25" customHeight="1">
      <c r="B31" s="126" t="s">
        <v>407</v>
      </c>
      <c r="C31" s="127">
        <v>21</v>
      </c>
      <c r="D31" s="127">
        <v>55</v>
      </c>
      <c r="E31" s="127">
        <v>714</v>
      </c>
      <c r="F31" s="127">
        <v>1227</v>
      </c>
      <c r="G31" s="157"/>
      <c r="H31" s="127" t="s">
        <v>63</v>
      </c>
    </row>
    <row r="32" spans="2:9" ht="20.25" customHeight="1">
      <c r="B32" s="158" t="s">
        <v>81</v>
      </c>
      <c r="C32" s="127">
        <v>39</v>
      </c>
      <c r="D32" s="127">
        <v>58</v>
      </c>
      <c r="E32" s="127">
        <v>169</v>
      </c>
      <c r="F32" s="127">
        <v>151</v>
      </c>
      <c r="G32" s="157"/>
      <c r="H32" s="127" t="s">
        <v>63</v>
      </c>
    </row>
    <row r="33" spans="2:9" ht="21.2" customHeight="1">
      <c r="B33" s="159" t="s">
        <v>96</v>
      </c>
      <c r="C33" s="127">
        <v>27</v>
      </c>
      <c r="D33" s="128">
        <v>40</v>
      </c>
      <c r="E33" s="127">
        <v>25</v>
      </c>
      <c r="F33" s="127" t="s">
        <v>63</v>
      </c>
      <c r="G33" s="144"/>
      <c r="H33" s="127" t="s">
        <v>63</v>
      </c>
    </row>
    <row r="34" spans="2:9" ht="21.2" customHeight="1">
      <c r="B34" s="159" t="s">
        <v>98</v>
      </c>
      <c r="C34" s="127">
        <v>2</v>
      </c>
      <c r="D34" s="153">
        <v>4</v>
      </c>
      <c r="E34" s="127">
        <v>15</v>
      </c>
      <c r="F34" s="127" t="s">
        <v>63</v>
      </c>
      <c r="G34" s="144"/>
      <c r="H34" s="127" t="s">
        <v>63</v>
      </c>
    </row>
    <row r="35" spans="2:9" ht="21.2" customHeight="1">
      <c r="B35" s="159" t="s">
        <v>100</v>
      </c>
      <c r="C35" s="127" t="s">
        <v>63</v>
      </c>
      <c r="D35" s="127" t="s">
        <v>63</v>
      </c>
      <c r="E35" s="127" t="s">
        <v>63</v>
      </c>
      <c r="F35" s="127" t="s">
        <v>63</v>
      </c>
      <c r="G35" s="144"/>
      <c r="H35" s="127" t="s">
        <v>63</v>
      </c>
    </row>
    <row r="36" spans="2:9" ht="21.2" customHeight="1">
      <c r="B36" s="159" t="s">
        <v>101</v>
      </c>
      <c r="C36" s="127">
        <v>6</v>
      </c>
      <c r="D36" s="128" t="s">
        <v>63</v>
      </c>
      <c r="E36" s="127">
        <v>1</v>
      </c>
      <c r="F36" s="127">
        <v>80</v>
      </c>
      <c r="G36" s="144"/>
      <c r="H36" s="127" t="s">
        <v>63</v>
      </c>
    </row>
    <row r="37" spans="2:9" ht="21.2" customHeight="1">
      <c r="B37" s="159" t="s">
        <v>103</v>
      </c>
      <c r="C37" s="127" t="s">
        <v>63</v>
      </c>
      <c r="D37" s="128">
        <v>12</v>
      </c>
      <c r="E37" s="127">
        <v>127</v>
      </c>
      <c r="F37" s="127">
        <v>57</v>
      </c>
      <c r="G37" s="144"/>
      <c r="H37" s="127" t="s">
        <v>63</v>
      </c>
    </row>
    <row r="38" spans="2:9" ht="21.2" customHeight="1">
      <c r="B38" s="160" t="s">
        <v>105</v>
      </c>
      <c r="C38" s="151">
        <v>4</v>
      </c>
      <c r="D38" s="151">
        <v>2</v>
      </c>
      <c r="E38" s="151">
        <v>1</v>
      </c>
      <c r="F38" s="151">
        <v>14</v>
      </c>
      <c r="G38" s="152"/>
      <c r="H38" s="151" t="s">
        <v>63</v>
      </c>
    </row>
    <row r="39" spans="2:9" ht="21.2" customHeight="1">
      <c r="B39" s="136" t="s">
        <v>189</v>
      </c>
      <c r="C39" s="136"/>
      <c r="D39" s="136"/>
      <c r="E39" s="136"/>
      <c r="F39" s="136"/>
      <c r="G39" s="136"/>
      <c r="H39" s="136"/>
      <c r="I39" s="161"/>
    </row>
    <row r="40" spans="2:9" ht="21.2" customHeight="1">
      <c r="B40" s="136" t="s">
        <v>320</v>
      </c>
      <c r="C40" s="136"/>
      <c r="D40" s="136"/>
      <c r="E40" s="136"/>
      <c r="F40" s="136"/>
      <c r="G40" s="136"/>
      <c r="H40" s="136"/>
      <c r="I40" s="161"/>
    </row>
    <row r="41" spans="2:9" ht="16.5" customHeight="1">
      <c r="B41" s="113" t="s">
        <v>190</v>
      </c>
      <c r="C41" s="113"/>
      <c r="D41" s="113"/>
      <c r="E41" s="113"/>
      <c r="F41" s="113"/>
      <c r="G41" s="113"/>
      <c r="H41" s="113"/>
      <c r="I41" s="113"/>
    </row>
    <row r="42" spans="2:9" ht="11.25" customHeight="1"/>
  </sheetData>
  <mergeCells count="13">
    <mergeCell ref="B2:H2"/>
    <mergeCell ref="F4:G4"/>
    <mergeCell ref="C16:D16"/>
    <mergeCell ref="E16:H16"/>
    <mergeCell ref="C28:D28"/>
    <mergeCell ref="E28:F28"/>
    <mergeCell ref="B4:B5"/>
    <mergeCell ref="C4:C5"/>
    <mergeCell ref="D4:D5"/>
    <mergeCell ref="E4:E5"/>
    <mergeCell ref="B16:B17"/>
    <mergeCell ref="B28:B29"/>
    <mergeCell ref="G28:H29"/>
  </mergeCells>
  <phoneticPr fontId="8"/>
  <printOptions horizontalCentered="1"/>
  <pageMargins left="0.51181102362204722" right="0.51181102362204722" top="0.74803149606299213" bottom="0.35433070866141736" header="0.51181102362204722" footer="0.51181102362204722"/>
  <pageSetup paperSize="9" scale="97" fitToWidth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showGridLines="0" view="pageBreakPreview" zoomScale="120" zoomScaleSheetLayoutView="120" workbookViewId="0">
      <selection activeCell="A6" sqref="A6"/>
    </sheetView>
  </sheetViews>
  <sheetFormatPr defaultColWidth="14.625" defaultRowHeight="13.5"/>
  <cols>
    <col min="1" max="1" width="18.5" style="82" bestFit="1" customWidth="1"/>
    <col min="2" max="2" width="11.625" style="82" customWidth="1"/>
    <col min="3" max="10" width="8.875" style="82" customWidth="1"/>
    <col min="11" max="11" width="9.75" style="82" customWidth="1"/>
    <col min="12" max="16384" width="14.625" style="82"/>
  </cols>
  <sheetData>
    <row r="2" spans="1:11" ht="21" customHeight="1">
      <c r="A2" s="68"/>
      <c r="B2" s="461" t="s">
        <v>479</v>
      </c>
      <c r="C2" s="461"/>
      <c r="D2" s="461"/>
      <c r="E2" s="461"/>
      <c r="F2" s="461"/>
      <c r="G2" s="461"/>
      <c r="H2" s="461"/>
      <c r="I2" s="461"/>
      <c r="J2" s="461"/>
      <c r="K2" s="461"/>
    </row>
    <row r="3" spans="1:11" s="162" customFormat="1" ht="39" customHeight="1">
      <c r="B3" s="163" t="s">
        <v>192</v>
      </c>
      <c r="C3" s="164" t="s">
        <v>193</v>
      </c>
      <c r="D3" s="164" t="s">
        <v>158</v>
      </c>
      <c r="E3" s="164" t="s">
        <v>9</v>
      </c>
      <c r="F3" s="164" t="s">
        <v>123</v>
      </c>
      <c r="G3" s="164" t="s">
        <v>195</v>
      </c>
      <c r="H3" s="165" t="s">
        <v>197</v>
      </c>
      <c r="I3" s="166" t="s">
        <v>140</v>
      </c>
      <c r="J3" s="167" t="s">
        <v>198</v>
      </c>
      <c r="K3" s="167" t="s">
        <v>201</v>
      </c>
    </row>
    <row r="4" spans="1:11" ht="19.5" customHeight="1">
      <c r="B4" s="60" t="s">
        <v>93</v>
      </c>
      <c r="C4" s="168">
        <v>1182</v>
      </c>
      <c r="D4" s="169">
        <v>2260</v>
      </c>
      <c r="E4" s="169">
        <v>193</v>
      </c>
      <c r="F4" s="169">
        <v>752</v>
      </c>
      <c r="G4" s="169">
        <v>24</v>
      </c>
      <c r="H4" s="169">
        <v>19</v>
      </c>
      <c r="I4" s="169">
        <v>736</v>
      </c>
      <c r="J4" s="169">
        <v>9312</v>
      </c>
      <c r="K4" s="169">
        <v>1189</v>
      </c>
    </row>
    <row r="5" spans="1:11" ht="19.5" customHeight="1">
      <c r="B5" s="60">
        <v>30</v>
      </c>
      <c r="C5" s="168">
        <v>1166</v>
      </c>
      <c r="D5" s="169">
        <v>2280</v>
      </c>
      <c r="E5" s="169">
        <v>185</v>
      </c>
      <c r="F5" s="169">
        <v>727</v>
      </c>
      <c r="G5" s="169">
        <v>24</v>
      </c>
      <c r="H5" s="169">
        <v>19</v>
      </c>
      <c r="I5" s="169">
        <v>737</v>
      </c>
      <c r="J5" s="169">
        <v>9177</v>
      </c>
      <c r="K5" s="169">
        <v>1197</v>
      </c>
    </row>
    <row r="6" spans="1:11" ht="19.5" customHeight="1">
      <c r="B6" s="60" t="s">
        <v>407</v>
      </c>
      <c r="C6" s="168">
        <v>1136</v>
      </c>
      <c r="D6" s="169">
        <v>2270</v>
      </c>
      <c r="E6" s="169">
        <v>183</v>
      </c>
      <c r="F6" s="169">
        <v>713</v>
      </c>
      <c r="G6" s="169">
        <v>25</v>
      </c>
      <c r="H6" s="169">
        <v>19</v>
      </c>
      <c r="I6" s="169">
        <v>753</v>
      </c>
      <c r="J6" s="169">
        <v>9219</v>
      </c>
      <c r="K6" s="169">
        <v>1124</v>
      </c>
    </row>
    <row r="7" spans="1:11" ht="19.5" customHeight="1">
      <c r="B7" s="60" t="s">
        <v>81</v>
      </c>
      <c r="C7" s="168">
        <v>1089</v>
      </c>
      <c r="D7" s="169">
        <v>2278</v>
      </c>
      <c r="E7" s="169">
        <v>173</v>
      </c>
      <c r="F7" s="169">
        <v>701</v>
      </c>
      <c r="G7" s="169">
        <v>25</v>
      </c>
      <c r="H7" s="169">
        <v>19</v>
      </c>
      <c r="I7" s="169">
        <v>744</v>
      </c>
      <c r="J7" s="169">
        <v>9080</v>
      </c>
      <c r="K7" s="169">
        <v>1015</v>
      </c>
    </row>
    <row r="8" spans="1:11" ht="19.5" customHeight="1">
      <c r="B8" s="69" t="s">
        <v>433</v>
      </c>
      <c r="C8" s="170">
        <v>1011</v>
      </c>
      <c r="D8" s="170">
        <v>2275</v>
      </c>
      <c r="E8" s="170">
        <v>172</v>
      </c>
      <c r="F8" s="170">
        <v>562</v>
      </c>
      <c r="G8" s="170">
        <v>25</v>
      </c>
      <c r="H8" s="170">
        <v>19</v>
      </c>
      <c r="I8" s="170">
        <v>737</v>
      </c>
      <c r="J8" s="170">
        <v>8983</v>
      </c>
      <c r="K8" s="170">
        <v>624</v>
      </c>
    </row>
    <row r="9" spans="1:11" ht="15" customHeight="1">
      <c r="B9" s="136" t="s">
        <v>203</v>
      </c>
      <c r="C9" s="136"/>
      <c r="D9" s="136"/>
      <c r="E9" s="136"/>
      <c r="F9" s="136"/>
      <c r="G9" s="136"/>
      <c r="H9" s="136"/>
      <c r="I9" s="113"/>
      <c r="J9" s="136"/>
      <c r="K9" s="136"/>
    </row>
    <row r="10" spans="1:11" ht="9.9499999999999993" customHeight="1"/>
    <row r="11" spans="1:11" ht="9.9499999999999993" customHeight="1"/>
    <row r="12" spans="1:11" ht="9.9499999999999993" customHeight="1"/>
    <row r="13" spans="1:11" ht="9.9499999999999993" customHeight="1"/>
    <row r="14" spans="1:11" ht="9.9499999999999993" customHeight="1"/>
    <row r="15" spans="1:11" ht="9.9499999999999993" customHeight="1"/>
    <row r="16" spans="1:11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2" ht="20.25" customHeight="1"/>
    <row r="73" ht="20.25" customHeight="1"/>
  </sheetData>
  <mergeCells count="1">
    <mergeCell ref="B2:K2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showGridLines="0" view="pageBreakPreview" zoomScale="120" zoomScaleNormal="100" zoomScaleSheetLayoutView="120" workbookViewId="0">
      <selection activeCell="M22" sqref="M22"/>
    </sheetView>
  </sheetViews>
  <sheetFormatPr defaultColWidth="14.625" defaultRowHeight="13.5"/>
  <cols>
    <col min="1" max="1" width="18.5" style="630" bestFit="1" customWidth="1"/>
    <col min="2" max="2" width="11.625" style="630" customWidth="1"/>
    <col min="3" max="11" width="8" style="630" customWidth="1"/>
    <col min="12" max="12" width="9" style="630" customWidth="1"/>
    <col min="13" max="16384" width="14.625" style="630"/>
  </cols>
  <sheetData>
    <row r="2" spans="1:12" ht="21" customHeight="1">
      <c r="A2" s="680"/>
      <c r="B2" s="408" t="s">
        <v>562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</row>
    <row r="3" spans="1:12" ht="14.25" customHeight="1" thickBot="1">
      <c r="B3" s="41"/>
      <c r="C3" s="41"/>
      <c r="D3" s="41"/>
      <c r="E3" s="41"/>
      <c r="F3" s="41"/>
      <c r="G3" s="41"/>
      <c r="H3" s="41"/>
      <c r="I3" s="41"/>
      <c r="J3" s="41"/>
      <c r="K3" s="41"/>
      <c r="L3" s="40" t="s">
        <v>563</v>
      </c>
    </row>
    <row r="4" spans="1:12" ht="20.25" customHeight="1">
      <c r="B4" s="416" t="s">
        <v>156</v>
      </c>
      <c r="C4" s="681" t="s">
        <v>564</v>
      </c>
      <c r="D4" s="682"/>
      <c r="E4" s="682"/>
      <c r="F4" s="682"/>
      <c r="G4" s="682"/>
      <c r="H4" s="682"/>
      <c r="I4" s="682"/>
      <c r="J4" s="682"/>
      <c r="K4" s="683"/>
      <c r="L4" s="684" t="s">
        <v>565</v>
      </c>
    </row>
    <row r="5" spans="1:12" s="685" customFormat="1" ht="21" customHeight="1">
      <c r="B5" s="429"/>
      <c r="C5" s="686" t="s">
        <v>10</v>
      </c>
      <c r="D5" s="687" t="s">
        <v>566</v>
      </c>
      <c r="E5" s="687" t="s">
        <v>567</v>
      </c>
      <c r="F5" s="687" t="s">
        <v>568</v>
      </c>
      <c r="G5" s="686" t="s">
        <v>569</v>
      </c>
      <c r="H5" s="686" t="s">
        <v>570</v>
      </c>
      <c r="I5" s="687" t="s">
        <v>571</v>
      </c>
      <c r="J5" s="686" t="s">
        <v>572</v>
      </c>
      <c r="K5" s="686" t="s">
        <v>573</v>
      </c>
      <c r="L5" s="688"/>
    </row>
    <row r="6" spans="1:12" ht="19.5" customHeight="1">
      <c r="B6" s="60" t="s">
        <v>93</v>
      </c>
      <c r="C6" s="32">
        <v>473</v>
      </c>
      <c r="D6" s="32">
        <v>88</v>
      </c>
      <c r="E6" s="32">
        <v>60</v>
      </c>
      <c r="F6" s="38">
        <v>2</v>
      </c>
      <c r="G6" s="32">
        <v>47</v>
      </c>
      <c r="H6" s="32">
        <v>5</v>
      </c>
      <c r="I6" s="38" t="s">
        <v>63</v>
      </c>
      <c r="J6" s="32">
        <v>46</v>
      </c>
      <c r="K6" s="32">
        <v>225</v>
      </c>
      <c r="L6" s="32">
        <v>416</v>
      </c>
    </row>
    <row r="7" spans="1:12" ht="19.5" customHeight="1">
      <c r="B7" s="60">
        <v>30</v>
      </c>
      <c r="C7" s="32">
        <v>472</v>
      </c>
      <c r="D7" s="32">
        <v>103</v>
      </c>
      <c r="E7" s="32">
        <v>56</v>
      </c>
      <c r="F7" s="40">
        <v>2</v>
      </c>
      <c r="G7" s="32">
        <v>56</v>
      </c>
      <c r="H7" s="32">
        <v>2</v>
      </c>
      <c r="I7" s="38" t="s">
        <v>63</v>
      </c>
      <c r="J7" s="32">
        <v>46</v>
      </c>
      <c r="K7" s="32">
        <v>207</v>
      </c>
      <c r="L7" s="32">
        <v>426</v>
      </c>
    </row>
    <row r="8" spans="1:12" ht="19.5" customHeight="1">
      <c r="B8" s="60" t="s">
        <v>407</v>
      </c>
      <c r="C8" s="32">
        <v>535</v>
      </c>
      <c r="D8" s="32">
        <v>107</v>
      </c>
      <c r="E8" s="32">
        <v>50</v>
      </c>
      <c r="F8" s="38">
        <v>2</v>
      </c>
      <c r="G8" s="32">
        <v>43</v>
      </c>
      <c r="H8" s="32">
        <v>3</v>
      </c>
      <c r="I8" s="38" t="s">
        <v>63</v>
      </c>
      <c r="J8" s="32">
        <v>53</v>
      </c>
      <c r="K8" s="32">
        <v>277</v>
      </c>
      <c r="L8" s="32">
        <v>513</v>
      </c>
    </row>
    <row r="9" spans="1:12" ht="19.5" customHeight="1">
      <c r="B9" s="60" t="s">
        <v>81</v>
      </c>
      <c r="C9" s="32">
        <v>623</v>
      </c>
      <c r="D9" s="32">
        <v>136</v>
      </c>
      <c r="E9" s="32">
        <v>52</v>
      </c>
      <c r="F9" s="38">
        <v>2</v>
      </c>
      <c r="G9" s="32">
        <v>60</v>
      </c>
      <c r="H9" s="32">
        <v>5</v>
      </c>
      <c r="I9" s="38" t="s">
        <v>63</v>
      </c>
      <c r="J9" s="32">
        <v>63</v>
      </c>
      <c r="K9" s="32">
        <v>305</v>
      </c>
      <c r="L9" s="32">
        <v>521</v>
      </c>
    </row>
    <row r="10" spans="1:12" ht="19.5" customHeight="1" thickBot="1">
      <c r="B10" s="689" t="s">
        <v>433</v>
      </c>
      <c r="C10" s="690">
        <v>522</v>
      </c>
      <c r="D10" s="690">
        <v>130</v>
      </c>
      <c r="E10" s="690">
        <v>48</v>
      </c>
      <c r="F10" s="70">
        <v>3</v>
      </c>
      <c r="G10" s="690">
        <v>54</v>
      </c>
      <c r="H10" s="690">
        <v>4</v>
      </c>
      <c r="I10" s="70" t="s">
        <v>63</v>
      </c>
      <c r="J10" s="690">
        <v>53</v>
      </c>
      <c r="K10" s="690">
        <v>230</v>
      </c>
      <c r="L10" s="690">
        <v>472</v>
      </c>
    </row>
    <row r="11" spans="1:12" ht="19.5" customHeight="1">
      <c r="B11" s="32" t="s">
        <v>205</v>
      </c>
      <c r="C11" s="41"/>
      <c r="D11" s="41"/>
      <c r="E11" s="41"/>
      <c r="F11" s="41"/>
      <c r="G11" s="41"/>
      <c r="H11" s="41"/>
      <c r="I11" s="41" t="s">
        <v>574</v>
      </c>
      <c r="J11" s="41"/>
      <c r="K11" s="41"/>
      <c r="L11" s="41"/>
    </row>
    <row r="12" spans="1:12" ht="15" customHeight="1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4">
    <mergeCell ref="B2:L2"/>
    <mergeCell ref="B4:B5"/>
    <mergeCell ref="C4:K4"/>
    <mergeCell ref="L4:L5"/>
  </mergeCells>
  <phoneticPr fontId="4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showGridLines="0" view="pageBreakPreview" zoomScale="120" zoomScaleNormal="100" zoomScaleSheetLayoutView="120" workbookViewId="0">
      <selection activeCell="M36" sqref="M36"/>
    </sheetView>
  </sheetViews>
  <sheetFormatPr defaultColWidth="14.625" defaultRowHeight="13.5"/>
  <cols>
    <col min="1" max="1" width="18.5" style="630" bestFit="1" customWidth="1"/>
    <col min="2" max="2" width="11.75" style="630" customWidth="1"/>
    <col min="3" max="10" width="10.25" style="630" customWidth="1"/>
    <col min="11" max="11" width="8.625" style="630" bestFit="1" customWidth="1"/>
    <col min="12" max="12" width="10.75" style="630" bestFit="1" customWidth="1"/>
    <col min="13" max="16384" width="14.625" style="630"/>
  </cols>
  <sheetData>
    <row r="2" spans="1:14" ht="21" customHeight="1">
      <c r="A2" s="680"/>
      <c r="B2" s="408" t="s">
        <v>575</v>
      </c>
      <c r="C2" s="408"/>
      <c r="D2" s="408"/>
      <c r="E2" s="408"/>
      <c r="F2" s="408"/>
      <c r="G2" s="408"/>
      <c r="H2" s="408"/>
      <c r="I2" s="408"/>
      <c r="J2" s="408"/>
      <c r="K2" s="691"/>
      <c r="N2" s="691"/>
    </row>
    <row r="3" spans="1:14" ht="14.25" customHeight="1" thickBot="1">
      <c r="B3" s="22"/>
      <c r="C3" s="22"/>
      <c r="D3" s="22"/>
      <c r="E3" s="22"/>
      <c r="F3" s="22"/>
      <c r="G3" s="22"/>
      <c r="H3" s="692" t="s">
        <v>576</v>
      </c>
      <c r="I3" s="692"/>
      <c r="J3" s="692"/>
      <c r="N3" s="691"/>
    </row>
    <row r="4" spans="1:14" s="693" customFormat="1" ht="19.5" customHeight="1">
      <c r="B4" s="694" t="s">
        <v>577</v>
      </c>
      <c r="C4" s="695" t="s">
        <v>578</v>
      </c>
      <c r="D4" s="696" t="s">
        <v>579</v>
      </c>
      <c r="E4" s="695" t="s">
        <v>580</v>
      </c>
      <c r="F4" s="695" t="s">
        <v>581</v>
      </c>
      <c r="G4" s="695"/>
      <c r="H4" s="695" t="s">
        <v>582</v>
      </c>
      <c r="I4" s="695" t="s">
        <v>583</v>
      </c>
      <c r="J4" s="697" t="s">
        <v>584</v>
      </c>
    </row>
    <row r="5" spans="1:14" ht="19.5" customHeight="1">
      <c r="B5" s="698"/>
      <c r="C5" s="699"/>
      <c r="D5" s="700"/>
      <c r="E5" s="433"/>
      <c r="F5" s="55" t="s">
        <v>585</v>
      </c>
      <c r="G5" s="701" t="s">
        <v>586</v>
      </c>
      <c r="H5" s="699"/>
      <c r="I5" s="699"/>
      <c r="J5" s="433"/>
      <c r="N5" s="691"/>
    </row>
    <row r="6" spans="1:14" ht="19.5" customHeight="1">
      <c r="B6" s="702" t="s">
        <v>587</v>
      </c>
      <c r="C6" s="703" t="s">
        <v>63</v>
      </c>
      <c r="D6" s="396" t="s">
        <v>63</v>
      </c>
      <c r="E6" s="704" t="s">
        <v>63</v>
      </c>
      <c r="F6" s="704" t="s">
        <v>63</v>
      </c>
      <c r="G6" s="704" t="s">
        <v>63</v>
      </c>
      <c r="H6" s="396" t="s">
        <v>63</v>
      </c>
      <c r="I6" s="396" t="s">
        <v>63</v>
      </c>
      <c r="J6" s="396" t="s">
        <v>63</v>
      </c>
      <c r="N6" s="691"/>
    </row>
    <row r="7" spans="1:14" ht="19.5" customHeight="1">
      <c r="B7" s="702" t="s">
        <v>588</v>
      </c>
      <c r="C7" s="703" t="s">
        <v>63</v>
      </c>
      <c r="D7" s="396" t="s">
        <v>63</v>
      </c>
      <c r="E7" s="704" t="s">
        <v>63</v>
      </c>
      <c r="F7" s="704" t="s">
        <v>63</v>
      </c>
      <c r="G7" s="704" t="s">
        <v>63</v>
      </c>
      <c r="H7" s="396" t="s">
        <v>63</v>
      </c>
      <c r="I7" s="396" t="s">
        <v>63</v>
      </c>
      <c r="J7" s="396" t="s">
        <v>63</v>
      </c>
      <c r="N7" s="691"/>
    </row>
    <row r="8" spans="1:14" ht="19.5" customHeight="1">
      <c r="B8" s="702" t="s">
        <v>589</v>
      </c>
      <c r="C8" s="703" t="s">
        <v>63</v>
      </c>
      <c r="D8" s="396" t="s">
        <v>63</v>
      </c>
      <c r="E8" s="704" t="s">
        <v>63</v>
      </c>
      <c r="F8" s="704" t="s">
        <v>63</v>
      </c>
      <c r="G8" s="704" t="s">
        <v>63</v>
      </c>
      <c r="H8" s="396" t="s">
        <v>63</v>
      </c>
      <c r="I8" s="396" t="s">
        <v>63</v>
      </c>
      <c r="J8" s="396" t="s">
        <v>63</v>
      </c>
      <c r="N8" s="691"/>
    </row>
    <row r="9" spans="1:14" ht="19.5" customHeight="1">
      <c r="B9" s="702" t="s">
        <v>590</v>
      </c>
      <c r="C9" s="703" t="s">
        <v>63</v>
      </c>
      <c r="D9" s="396" t="s">
        <v>63</v>
      </c>
      <c r="E9" s="704" t="s">
        <v>63</v>
      </c>
      <c r="F9" s="704" t="s">
        <v>63</v>
      </c>
      <c r="G9" s="704" t="s">
        <v>63</v>
      </c>
      <c r="H9" s="396" t="s">
        <v>63</v>
      </c>
      <c r="I9" s="396" t="s">
        <v>63</v>
      </c>
      <c r="J9" s="396" t="s">
        <v>63</v>
      </c>
      <c r="N9" s="691"/>
    </row>
    <row r="10" spans="1:14" ht="19.5" customHeight="1">
      <c r="B10" s="702" t="s">
        <v>591</v>
      </c>
      <c r="C10" s="703" t="s">
        <v>63</v>
      </c>
      <c r="D10" s="396" t="s">
        <v>63</v>
      </c>
      <c r="E10" s="704" t="s">
        <v>63</v>
      </c>
      <c r="F10" s="704" t="s">
        <v>63</v>
      </c>
      <c r="G10" s="704" t="s">
        <v>63</v>
      </c>
      <c r="H10" s="396" t="s">
        <v>63</v>
      </c>
      <c r="I10" s="396" t="s">
        <v>63</v>
      </c>
      <c r="J10" s="396" t="s">
        <v>63</v>
      </c>
      <c r="N10" s="691"/>
    </row>
    <row r="11" spans="1:14" ht="15" customHeight="1" thickBot="1">
      <c r="B11" s="705" t="s">
        <v>592</v>
      </c>
      <c r="C11" s="706" t="s">
        <v>63</v>
      </c>
      <c r="D11" s="707" t="s">
        <v>63</v>
      </c>
      <c r="E11" s="708" t="s">
        <v>63</v>
      </c>
      <c r="F11" s="708" t="s">
        <v>63</v>
      </c>
      <c r="G11" s="708" t="s">
        <v>63</v>
      </c>
      <c r="H11" s="707" t="s">
        <v>63</v>
      </c>
      <c r="I11" s="707" t="s">
        <v>63</v>
      </c>
      <c r="J11" s="707" t="s">
        <v>63</v>
      </c>
      <c r="K11" s="691"/>
      <c r="N11" s="691"/>
    </row>
    <row r="12" spans="1:14" ht="15" customHeight="1">
      <c r="B12" s="32" t="s">
        <v>593</v>
      </c>
      <c r="C12" s="41"/>
      <c r="D12" s="41"/>
      <c r="E12" s="41"/>
      <c r="F12" s="41"/>
      <c r="G12" s="41"/>
      <c r="H12" s="41"/>
      <c r="I12" s="41"/>
      <c r="J12" s="22"/>
      <c r="K12" s="691"/>
      <c r="N12" s="691"/>
    </row>
    <row r="13" spans="1:14" ht="15" customHeight="1">
      <c r="B13" s="32" t="s">
        <v>594</v>
      </c>
      <c r="C13" s="41"/>
      <c r="D13" s="41"/>
      <c r="E13" s="22"/>
      <c r="F13" s="22"/>
      <c r="G13" s="22"/>
      <c r="H13" s="22"/>
      <c r="I13" s="22"/>
      <c r="J13" s="22"/>
      <c r="K13" s="691"/>
      <c r="N13" s="691"/>
    </row>
    <row r="14" spans="1:14" ht="15" customHeight="1">
      <c r="B14" s="32" t="s">
        <v>595</v>
      </c>
      <c r="C14" s="22"/>
      <c r="D14" s="22"/>
      <c r="E14" s="22"/>
      <c r="F14" s="22"/>
      <c r="G14" s="22"/>
      <c r="H14" s="22"/>
      <c r="I14" s="22"/>
      <c r="J14" s="22"/>
    </row>
    <row r="15" spans="1:14" ht="15" customHeight="1">
      <c r="B15" s="32" t="s">
        <v>596</v>
      </c>
      <c r="C15" s="22"/>
      <c r="D15" s="22"/>
      <c r="E15" s="22"/>
      <c r="F15" s="22"/>
      <c r="G15" s="22"/>
      <c r="H15" s="22"/>
      <c r="I15" s="22"/>
      <c r="J15" s="22"/>
    </row>
    <row r="16" spans="1:14" ht="15" customHeight="1">
      <c r="B16" s="392" t="s">
        <v>597</v>
      </c>
      <c r="C16" s="22"/>
      <c r="D16" s="22"/>
      <c r="E16" s="22"/>
      <c r="F16" s="22"/>
      <c r="G16" s="22"/>
      <c r="H16" s="22"/>
      <c r="I16" s="22"/>
      <c r="J16" s="22"/>
    </row>
  </sheetData>
  <mergeCells count="10">
    <mergeCell ref="B2:J2"/>
    <mergeCell ref="H3:J3"/>
    <mergeCell ref="B4:B5"/>
    <mergeCell ref="C4:C5"/>
    <mergeCell ref="D4:D5"/>
    <mergeCell ref="E4:E5"/>
    <mergeCell ref="F4:G4"/>
    <mergeCell ref="H4:H5"/>
    <mergeCell ref="I4:I5"/>
    <mergeCell ref="J4:J5"/>
  </mergeCells>
  <phoneticPr fontId="4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view="pageBreakPreview" zoomScale="120" zoomScaleNormal="100" zoomScaleSheetLayoutView="120" workbookViewId="0">
      <selection activeCell="A21" sqref="A21"/>
    </sheetView>
  </sheetViews>
  <sheetFormatPr defaultColWidth="14.625" defaultRowHeight="13.5"/>
  <cols>
    <col min="1" max="1" width="18.5" style="630" bestFit="1" customWidth="1"/>
    <col min="2" max="3" width="11.625" style="630" customWidth="1"/>
    <col min="4" max="4" width="14.75" style="630" customWidth="1"/>
    <col min="5" max="6" width="11.625" style="630" customWidth="1"/>
    <col min="7" max="8" width="9.625" style="630" customWidth="1"/>
    <col min="9" max="9" width="11.625" style="630" customWidth="1"/>
    <col min="10" max="16384" width="14.625" style="630"/>
  </cols>
  <sheetData>
    <row r="2" spans="1:11" ht="21" customHeight="1">
      <c r="A2" s="680"/>
      <c r="B2" s="408" t="s">
        <v>598</v>
      </c>
      <c r="C2" s="408"/>
      <c r="D2" s="408"/>
      <c r="E2" s="408"/>
      <c r="F2" s="408"/>
      <c r="G2" s="408"/>
      <c r="H2" s="408"/>
      <c r="I2" s="408"/>
    </row>
    <row r="3" spans="1:11" ht="16.5" customHeight="1" thickBot="1">
      <c r="B3" s="709" t="s">
        <v>599</v>
      </c>
      <c r="C3" s="22"/>
      <c r="D3" s="22"/>
      <c r="E3" s="22"/>
      <c r="F3" s="22"/>
      <c r="G3" s="22"/>
      <c r="H3" s="22"/>
      <c r="I3" s="65" t="s">
        <v>77</v>
      </c>
    </row>
    <row r="4" spans="1:11" ht="16.5" customHeight="1">
      <c r="B4" s="416" t="s">
        <v>156</v>
      </c>
      <c r="C4" s="710" t="s">
        <v>600</v>
      </c>
      <c r="D4" s="710" t="s">
        <v>10</v>
      </c>
      <c r="E4" s="710" t="s">
        <v>601</v>
      </c>
      <c r="F4" s="711" t="s">
        <v>602</v>
      </c>
      <c r="G4" s="712" t="s">
        <v>603</v>
      </c>
      <c r="H4" s="713"/>
      <c r="I4" s="714" t="s">
        <v>604</v>
      </c>
      <c r="K4" s="691"/>
    </row>
    <row r="5" spans="1:11" ht="16.5" customHeight="1">
      <c r="B5" s="418"/>
      <c r="C5" s="715"/>
      <c r="D5" s="715"/>
      <c r="E5" s="715"/>
      <c r="F5" s="716"/>
      <c r="G5" s="671" t="s">
        <v>605</v>
      </c>
      <c r="H5" s="671" t="s">
        <v>606</v>
      </c>
      <c r="I5" s="717"/>
      <c r="K5" s="691"/>
    </row>
    <row r="6" spans="1:11" ht="19.5" customHeight="1">
      <c r="B6" s="60" t="s">
        <v>521</v>
      </c>
      <c r="C6" s="39">
        <v>27593</v>
      </c>
      <c r="D6" s="39">
        <v>26091</v>
      </c>
      <c r="E6" s="39">
        <v>128</v>
      </c>
      <c r="F6" s="39">
        <v>20017</v>
      </c>
      <c r="G6" s="39">
        <v>1686</v>
      </c>
      <c r="H6" s="39">
        <v>4260</v>
      </c>
      <c r="I6" s="718">
        <v>94.6</v>
      </c>
      <c r="K6" s="691"/>
    </row>
    <row r="7" spans="1:11" ht="19.5" customHeight="1">
      <c r="B7" s="60">
        <v>30</v>
      </c>
      <c r="C7" s="39">
        <v>26760</v>
      </c>
      <c r="D7" s="39">
        <v>26907</v>
      </c>
      <c r="E7" s="39">
        <v>136</v>
      </c>
      <c r="F7" s="39">
        <v>19890</v>
      </c>
      <c r="G7" s="39">
        <v>2572</v>
      </c>
      <c r="H7" s="39">
        <v>4309</v>
      </c>
      <c r="I7" s="718">
        <v>100.5</v>
      </c>
      <c r="K7" s="691"/>
    </row>
    <row r="8" spans="1:11" ht="19.5" customHeight="1">
      <c r="B8" s="60" t="s">
        <v>407</v>
      </c>
      <c r="C8" s="39">
        <v>27222</v>
      </c>
      <c r="D8" s="39">
        <v>27622</v>
      </c>
      <c r="E8" s="39">
        <v>79</v>
      </c>
      <c r="F8" s="39">
        <v>19980</v>
      </c>
      <c r="G8" s="39">
        <v>4460</v>
      </c>
      <c r="H8" s="39">
        <v>3103</v>
      </c>
      <c r="I8" s="718">
        <v>101.5</v>
      </c>
      <c r="K8" s="691"/>
    </row>
    <row r="9" spans="1:11" ht="19.5" customHeight="1">
      <c r="B9" s="60" t="s">
        <v>81</v>
      </c>
      <c r="C9" s="39">
        <v>28950</v>
      </c>
      <c r="D9" s="39">
        <v>28529</v>
      </c>
      <c r="E9" s="39">
        <v>94</v>
      </c>
      <c r="F9" s="39">
        <v>19935</v>
      </c>
      <c r="G9" s="39">
        <v>6271</v>
      </c>
      <c r="H9" s="39">
        <v>2229</v>
      </c>
      <c r="I9" s="718">
        <v>98.5</v>
      </c>
      <c r="K9" s="691"/>
    </row>
    <row r="10" spans="1:11" ht="19.5" customHeight="1" thickBot="1">
      <c r="B10" s="689" t="s">
        <v>433</v>
      </c>
      <c r="C10" s="719">
        <v>28394</v>
      </c>
      <c r="D10" s="719">
        <v>28565</v>
      </c>
      <c r="E10" s="719">
        <v>95</v>
      </c>
      <c r="F10" s="719">
        <v>19776</v>
      </c>
      <c r="G10" s="719">
        <v>6535</v>
      </c>
      <c r="H10" s="719">
        <v>2159</v>
      </c>
      <c r="I10" s="720">
        <v>100.6</v>
      </c>
      <c r="K10" s="691"/>
    </row>
    <row r="11" spans="1:11" ht="19.5" customHeight="1">
      <c r="B11" s="32" t="s">
        <v>607</v>
      </c>
      <c r="C11" s="32"/>
      <c r="D11" s="32"/>
      <c r="E11" s="32"/>
      <c r="F11" s="32"/>
      <c r="G11" s="32"/>
      <c r="H11" s="32"/>
      <c r="I11" s="32"/>
      <c r="K11" s="691"/>
    </row>
    <row r="12" spans="1:11" ht="15" customHeight="1">
      <c r="B12" s="392" t="s">
        <v>111</v>
      </c>
      <c r="C12" s="392"/>
      <c r="D12" s="392"/>
      <c r="E12" s="392"/>
      <c r="F12" s="392"/>
      <c r="G12" s="392"/>
      <c r="H12" s="392"/>
      <c r="I12" s="392"/>
    </row>
    <row r="13" spans="1:11" ht="15" customHeight="1">
      <c r="B13" s="22"/>
      <c r="C13" s="22"/>
      <c r="D13" s="22"/>
      <c r="E13" s="22"/>
      <c r="F13" s="22"/>
      <c r="G13" s="22"/>
      <c r="H13" s="22"/>
      <c r="I13" s="22"/>
    </row>
  </sheetData>
  <mergeCells count="8">
    <mergeCell ref="B2:I2"/>
    <mergeCell ref="B4:B5"/>
    <mergeCell ref="C4:C5"/>
    <mergeCell ref="D4:D5"/>
    <mergeCell ref="E4:E5"/>
    <mergeCell ref="F4:F5"/>
    <mergeCell ref="G4:H4"/>
    <mergeCell ref="I4:I5"/>
  </mergeCells>
  <phoneticPr fontId="4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4"/>
  <sheetViews>
    <sheetView showGridLines="0" view="pageBreakPreview" zoomScale="87" zoomScaleSheetLayoutView="87" workbookViewId="0">
      <selection activeCell="I7" sqref="I7"/>
    </sheetView>
  </sheetViews>
  <sheetFormatPr defaultColWidth="14.625" defaultRowHeight="13.5"/>
  <cols>
    <col min="1" max="1" width="8.875" style="82" customWidth="1"/>
    <col min="2" max="2" width="15.75" style="82" customWidth="1"/>
    <col min="3" max="6" width="13" style="82" customWidth="1"/>
    <col min="7" max="7" width="13.375" style="82" customWidth="1"/>
    <col min="8" max="8" width="14.25" style="82" customWidth="1"/>
    <col min="9" max="10" width="7.125" style="82" customWidth="1"/>
    <col min="11" max="11" width="5.875" style="82" customWidth="1"/>
    <col min="12" max="12" width="7.125" style="82" customWidth="1"/>
    <col min="13" max="13" width="5.875" style="82" customWidth="1"/>
    <col min="14" max="14" width="7.125" style="82" customWidth="1"/>
    <col min="15" max="15" width="5.875" style="82" customWidth="1"/>
    <col min="16" max="16384" width="14.625" style="82"/>
  </cols>
  <sheetData>
    <row r="2" spans="1:13" ht="24" customHeight="1">
      <c r="A2" s="68"/>
      <c r="B2" s="408" t="s">
        <v>217</v>
      </c>
      <c r="C2" s="408"/>
      <c r="D2" s="408"/>
      <c r="E2" s="408"/>
      <c r="F2" s="408"/>
      <c r="G2" s="408"/>
      <c r="H2" s="408"/>
    </row>
    <row r="3" spans="1:13" s="88" customFormat="1" ht="20.25" customHeight="1">
      <c r="B3" s="83" t="s">
        <v>480</v>
      </c>
      <c r="C3" s="85"/>
      <c r="D3" s="85"/>
      <c r="E3" s="85"/>
      <c r="F3" s="171"/>
      <c r="G3" s="82"/>
      <c r="H3" s="82" t="s">
        <v>77</v>
      </c>
    </row>
    <row r="4" spans="1:13" ht="24.95" customHeight="1">
      <c r="B4" s="464" t="s">
        <v>64</v>
      </c>
      <c r="C4" s="462" t="s">
        <v>229</v>
      </c>
      <c r="D4" s="463"/>
      <c r="E4" s="462" t="s">
        <v>340</v>
      </c>
      <c r="F4" s="463"/>
      <c r="G4" s="462" t="s">
        <v>448</v>
      </c>
      <c r="H4" s="463"/>
    </row>
    <row r="5" spans="1:13" ht="24.95" customHeight="1">
      <c r="B5" s="436"/>
      <c r="C5" s="172" t="s">
        <v>167</v>
      </c>
      <c r="D5" s="172" t="s">
        <v>221</v>
      </c>
      <c r="E5" s="172" t="s">
        <v>167</v>
      </c>
      <c r="F5" s="172" t="s">
        <v>221</v>
      </c>
      <c r="G5" s="172" t="s">
        <v>167</v>
      </c>
      <c r="H5" s="172" t="s">
        <v>221</v>
      </c>
    </row>
    <row r="6" spans="1:13" ht="27" customHeight="1">
      <c r="B6" s="173" t="s">
        <v>50</v>
      </c>
      <c r="C6" s="174">
        <v>27222</v>
      </c>
      <c r="D6" s="175">
        <v>27622</v>
      </c>
      <c r="E6" s="174">
        <v>28950</v>
      </c>
      <c r="F6" s="175">
        <v>28529</v>
      </c>
      <c r="G6" s="175">
        <v>28394</v>
      </c>
      <c r="H6" s="175">
        <v>28565</v>
      </c>
    </row>
    <row r="7" spans="1:13" ht="27" customHeight="1">
      <c r="B7" s="176" t="s">
        <v>435</v>
      </c>
      <c r="C7" s="174" t="s">
        <v>63</v>
      </c>
      <c r="D7" s="175">
        <v>4179</v>
      </c>
      <c r="E7" s="174" t="s">
        <v>63</v>
      </c>
      <c r="F7" s="175">
        <v>4050</v>
      </c>
      <c r="G7" s="174" t="s">
        <v>63</v>
      </c>
      <c r="H7" s="175">
        <v>3976</v>
      </c>
      <c r="J7" s="177"/>
      <c r="K7" s="177"/>
      <c r="L7" s="177"/>
      <c r="M7" s="177"/>
    </row>
    <row r="8" spans="1:13" ht="27" customHeight="1">
      <c r="B8" s="176" t="s">
        <v>1</v>
      </c>
      <c r="C8" s="174" t="s">
        <v>63</v>
      </c>
      <c r="D8" s="175">
        <v>968</v>
      </c>
      <c r="E8" s="174" t="s">
        <v>63</v>
      </c>
      <c r="F8" s="175">
        <v>792</v>
      </c>
      <c r="G8" s="174" t="s">
        <v>63</v>
      </c>
      <c r="H8" s="175">
        <v>690</v>
      </c>
      <c r="J8" s="177"/>
      <c r="K8" s="177"/>
      <c r="L8" s="177"/>
      <c r="M8" s="177"/>
    </row>
    <row r="9" spans="1:13" ht="27" customHeight="1">
      <c r="B9" s="176" t="s">
        <v>436</v>
      </c>
      <c r="C9" s="174" t="s">
        <v>63</v>
      </c>
      <c r="D9" s="175">
        <v>474</v>
      </c>
      <c r="E9" s="174" t="s">
        <v>63</v>
      </c>
      <c r="F9" s="175">
        <v>582</v>
      </c>
      <c r="G9" s="174" t="s">
        <v>63</v>
      </c>
      <c r="H9" s="175">
        <v>569</v>
      </c>
      <c r="J9" s="177"/>
      <c r="K9" s="177"/>
      <c r="L9" s="177"/>
      <c r="M9" s="177"/>
    </row>
    <row r="10" spans="1:13" ht="27" customHeight="1">
      <c r="B10" s="176" t="s">
        <v>437</v>
      </c>
      <c r="C10" s="174" t="s">
        <v>63</v>
      </c>
      <c r="D10" s="175">
        <v>1345</v>
      </c>
      <c r="E10" s="174" t="s">
        <v>63</v>
      </c>
      <c r="F10" s="175">
        <v>1354</v>
      </c>
      <c r="G10" s="174" t="s">
        <v>63</v>
      </c>
      <c r="H10" s="175">
        <v>1632</v>
      </c>
      <c r="J10" s="177"/>
      <c r="K10" s="177"/>
      <c r="L10" s="177"/>
      <c r="M10" s="177"/>
    </row>
    <row r="11" spans="1:13" ht="27" customHeight="1">
      <c r="B11" s="176" t="s">
        <v>12</v>
      </c>
      <c r="C11" s="174" t="s">
        <v>63</v>
      </c>
      <c r="D11" s="175">
        <v>449</v>
      </c>
      <c r="E11" s="174" t="s">
        <v>63</v>
      </c>
      <c r="F11" s="175">
        <v>593</v>
      </c>
      <c r="G11" s="174" t="s">
        <v>63</v>
      </c>
      <c r="H11" s="175">
        <v>545</v>
      </c>
      <c r="J11" s="177"/>
      <c r="K11" s="177"/>
      <c r="L11" s="177"/>
      <c r="M11" s="177"/>
    </row>
    <row r="12" spans="1:13" ht="27" customHeight="1">
      <c r="B12" s="176" t="s">
        <v>438</v>
      </c>
      <c r="C12" s="174" t="s">
        <v>63</v>
      </c>
      <c r="D12" s="175">
        <v>385</v>
      </c>
      <c r="E12" s="174" t="s">
        <v>63</v>
      </c>
      <c r="F12" s="175">
        <v>347</v>
      </c>
      <c r="G12" s="174" t="s">
        <v>63</v>
      </c>
      <c r="H12" s="175">
        <v>354</v>
      </c>
      <c r="J12" s="177"/>
      <c r="K12" s="177"/>
      <c r="L12" s="177"/>
      <c r="M12" s="177"/>
    </row>
    <row r="13" spans="1:13" ht="27" customHeight="1">
      <c r="B13" s="176" t="s">
        <v>439</v>
      </c>
      <c r="C13" s="174" t="s">
        <v>63</v>
      </c>
      <c r="D13" s="175">
        <v>364</v>
      </c>
      <c r="E13" s="174" t="s">
        <v>63</v>
      </c>
      <c r="F13" s="175">
        <v>386</v>
      </c>
      <c r="G13" s="174" t="s">
        <v>63</v>
      </c>
      <c r="H13" s="175">
        <v>453</v>
      </c>
      <c r="J13" s="177"/>
      <c r="K13" s="177"/>
      <c r="L13" s="177"/>
      <c r="M13" s="177"/>
    </row>
    <row r="14" spans="1:13" ht="27" customHeight="1">
      <c r="B14" s="176" t="s">
        <v>440</v>
      </c>
      <c r="C14" s="174" t="s">
        <v>63</v>
      </c>
      <c r="D14" s="175">
        <v>356</v>
      </c>
      <c r="E14" s="174" t="s">
        <v>63</v>
      </c>
      <c r="F14" s="175">
        <v>541</v>
      </c>
      <c r="G14" s="174" t="s">
        <v>63</v>
      </c>
      <c r="H14" s="175">
        <v>485</v>
      </c>
      <c r="J14" s="177"/>
      <c r="K14" s="177"/>
      <c r="L14" s="177"/>
      <c r="M14" s="177"/>
    </row>
    <row r="15" spans="1:13" ht="27" customHeight="1">
      <c r="B15" s="176" t="s">
        <v>27</v>
      </c>
      <c r="C15" s="174" t="s">
        <v>63</v>
      </c>
      <c r="D15" s="175">
        <v>111</v>
      </c>
      <c r="E15" s="174" t="s">
        <v>63</v>
      </c>
      <c r="F15" s="175">
        <v>98</v>
      </c>
      <c r="G15" s="174" t="s">
        <v>63</v>
      </c>
      <c r="H15" s="175">
        <v>83</v>
      </c>
      <c r="J15" s="177"/>
      <c r="K15" s="177"/>
      <c r="L15" s="177"/>
      <c r="M15" s="177"/>
    </row>
    <row r="16" spans="1:13" ht="27" customHeight="1">
      <c r="B16" s="176" t="s">
        <v>34</v>
      </c>
      <c r="C16" s="174" t="s">
        <v>63</v>
      </c>
      <c r="D16" s="174">
        <v>0</v>
      </c>
      <c r="E16" s="174" t="s">
        <v>63</v>
      </c>
      <c r="F16" s="174">
        <v>0</v>
      </c>
      <c r="G16" s="174" t="s">
        <v>63</v>
      </c>
      <c r="H16" s="175">
        <v>0</v>
      </c>
      <c r="J16" s="177"/>
      <c r="K16" s="177"/>
      <c r="L16" s="177"/>
      <c r="M16" s="177"/>
    </row>
    <row r="17" spans="2:13" ht="27" customHeight="1">
      <c r="B17" s="176" t="s">
        <v>38</v>
      </c>
      <c r="C17" s="174" t="s">
        <v>63</v>
      </c>
      <c r="D17" s="175">
        <v>79</v>
      </c>
      <c r="E17" s="174" t="s">
        <v>63</v>
      </c>
      <c r="F17" s="175">
        <v>33</v>
      </c>
      <c r="G17" s="174" t="s">
        <v>63</v>
      </c>
      <c r="H17" s="175">
        <v>30</v>
      </c>
      <c r="J17" s="177"/>
      <c r="K17" s="177"/>
      <c r="L17" s="177"/>
      <c r="M17" s="177"/>
    </row>
    <row r="18" spans="2:13" ht="27" customHeight="1">
      <c r="B18" s="176" t="s">
        <v>441</v>
      </c>
      <c r="C18" s="174" t="s">
        <v>63</v>
      </c>
      <c r="D18" s="175">
        <v>682</v>
      </c>
      <c r="E18" s="174" t="s">
        <v>63</v>
      </c>
      <c r="F18" s="175">
        <v>646</v>
      </c>
      <c r="G18" s="174" t="s">
        <v>63</v>
      </c>
      <c r="H18" s="175">
        <v>696</v>
      </c>
      <c r="J18" s="177"/>
      <c r="K18" s="177"/>
      <c r="L18" s="177"/>
      <c r="M18" s="177"/>
    </row>
    <row r="19" spans="2:13" ht="27" customHeight="1">
      <c r="B19" s="176" t="s">
        <v>442</v>
      </c>
      <c r="C19" s="174" t="s">
        <v>63</v>
      </c>
      <c r="D19" s="175">
        <v>0</v>
      </c>
      <c r="E19" s="174" t="s">
        <v>63</v>
      </c>
      <c r="F19" s="175">
        <v>0</v>
      </c>
      <c r="G19" s="174" t="s">
        <v>63</v>
      </c>
      <c r="H19" s="175">
        <v>16</v>
      </c>
      <c r="J19" s="177"/>
      <c r="K19" s="177"/>
      <c r="L19" s="177"/>
      <c r="M19" s="177"/>
    </row>
    <row r="20" spans="2:13" ht="27" customHeight="1">
      <c r="B20" s="176" t="s">
        <v>443</v>
      </c>
      <c r="C20" s="174" t="s">
        <v>63</v>
      </c>
      <c r="D20" s="175">
        <v>84</v>
      </c>
      <c r="E20" s="174" t="s">
        <v>63</v>
      </c>
      <c r="F20" s="175">
        <v>89</v>
      </c>
      <c r="G20" s="174" t="s">
        <v>63</v>
      </c>
      <c r="H20" s="175">
        <v>72</v>
      </c>
      <c r="J20" s="177"/>
      <c r="K20" s="177"/>
      <c r="L20" s="177"/>
      <c r="M20" s="177"/>
    </row>
    <row r="21" spans="2:13" ht="27" customHeight="1">
      <c r="B21" s="176" t="s">
        <v>444</v>
      </c>
      <c r="C21" s="174" t="s">
        <v>63</v>
      </c>
      <c r="D21" s="175">
        <v>50</v>
      </c>
      <c r="E21" s="174" t="s">
        <v>63</v>
      </c>
      <c r="F21" s="175">
        <v>48</v>
      </c>
      <c r="G21" s="174" t="s">
        <v>63</v>
      </c>
      <c r="H21" s="175">
        <v>55</v>
      </c>
      <c r="J21" s="177"/>
      <c r="K21" s="177"/>
      <c r="L21" s="177"/>
      <c r="M21" s="177"/>
    </row>
    <row r="22" spans="2:13" ht="27" customHeight="1">
      <c r="B22" s="176" t="s">
        <v>43</v>
      </c>
      <c r="C22" s="174" t="s">
        <v>63</v>
      </c>
      <c r="D22" s="175">
        <v>93</v>
      </c>
      <c r="E22" s="174" t="s">
        <v>63</v>
      </c>
      <c r="F22" s="175">
        <v>82</v>
      </c>
      <c r="G22" s="174" t="s">
        <v>63</v>
      </c>
      <c r="H22" s="175">
        <v>59</v>
      </c>
      <c r="J22" s="177"/>
      <c r="K22" s="177"/>
      <c r="L22" s="177"/>
      <c r="M22" s="177"/>
    </row>
    <row r="23" spans="2:13" ht="27" customHeight="1">
      <c r="B23" s="176" t="s">
        <v>46</v>
      </c>
      <c r="C23" s="174" t="s">
        <v>63</v>
      </c>
      <c r="D23" s="175">
        <v>93</v>
      </c>
      <c r="E23" s="174" t="s">
        <v>63</v>
      </c>
      <c r="F23" s="175">
        <v>103</v>
      </c>
      <c r="G23" s="174" t="s">
        <v>63</v>
      </c>
      <c r="H23" s="175">
        <v>102</v>
      </c>
      <c r="J23" s="177"/>
      <c r="K23" s="177"/>
      <c r="L23" s="177"/>
      <c r="M23" s="177"/>
    </row>
    <row r="24" spans="2:13" ht="27" customHeight="1">
      <c r="B24" s="176" t="s">
        <v>49</v>
      </c>
      <c r="C24" s="174" t="s">
        <v>63</v>
      </c>
      <c r="D24" s="175">
        <v>585</v>
      </c>
      <c r="E24" s="174" t="s">
        <v>63</v>
      </c>
      <c r="F24" s="175">
        <v>486</v>
      </c>
      <c r="G24" s="174" t="s">
        <v>63</v>
      </c>
      <c r="H24" s="175">
        <v>456</v>
      </c>
      <c r="J24" s="177"/>
      <c r="K24" s="177"/>
      <c r="L24" s="177"/>
      <c r="M24" s="177"/>
    </row>
    <row r="25" spans="2:13" ht="27" customHeight="1">
      <c r="B25" s="176" t="s">
        <v>52</v>
      </c>
      <c r="C25" s="174" t="s">
        <v>63</v>
      </c>
      <c r="D25" s="175">
        <v>598</v>
      </c>
      <c r="E25" s="174" t="s">
        <v>63</v>
      </c>
      <c r="F25" s="175">
        <v>707</v>
      </c>
      <c r="G25" s="174" t="s">
        <v>63</v>
      </c>
      <c r="H25" s="175">
        <v>494</v>
      </c>
      <c r="J25" s="177"/>
      <c r="K25" s="177"/>
      <c r="L25" s="177"/>
      <c r="M25" s="177"/>
    </row>
    <row r="26" spans="2:13" ht="27" customHeight="1">
      <c r="B26" s="176" t="s">
        <v>54</v>
      </c>
      <c r="C26" s="174" t="s">
        <v>63</v>
      </c>
      <c r="D26" s="175">
        <v>1113</v>
      </c>
      <c r="E26" s="174" t="s">
        <v>63</v>
      </c>
      <c r="F26" s="175">
        <v>997</v>
      </c>
      <c r="G26" s="174" t="s">
        <v>63</v>
      </c>
      <c r="H26" s="175">
        <v>1035</v>
      </c>
      <c r="J26" s="177"/>
      <c r="K26" s="177"/>
      <c r="L26" s="177"/>
      <c r="M26" s="177"/>
    </row>
    <row r="27" spans="2:13" ht="27" customHeight="1">
      <c r="B27" s="176" t="s">
        <v>55</v>
      </c>
      <c r="C27" s="174" t="s">
        <v>63</v>
      </c>
      <c r="D27" s="175">
        <v>179</v>
      </c>
      <c r="E27" s="174" t="s">
        <v>63</v>
      </c>
      <c r="F27" s="175">
        <v>256</v>
      </c>
      <c r="G27" s="174" t="s">
        <v>63</v>
      </c>
      <c r="H27" s="175">
        <v>246</v>
      </c>
      <c r="J27" s="177"/>
      <c r="K27" s="177"/>
      <c r="L27" s="177"/>
      <c r="M27" s="177"/>
    </row>
    <row r="28" spans="2:13" ht="27" customHeight="1">
      <c r="B28" s="176" t="s">
        <v>13</v>
      </c>
      <c r="C28" s="174" t="s">
        <v>63</v>
      </c>
      <c r="D28" s="175">
        <v>111</v>
      </c>
      <c r="E28" s="174" t="s">
        <v>63</v>
      </c>
      <c r="F28" s="175">
        <v>114</v>
      </c>
      <c r="G28" s="174" t="s">
        <v>63</v>
      </c>
      <c r="H28" s="175">
        <v>73</v>
      </c>
      <c r="J28" s="177"/>
      <c r="K28" s="177"/>
      <c r="L28" s="177"/>
      <c r="M28" s="177"/>
    </row>
    <row r="29" spans="2:13" ht="27" customHeight="1">
      <c r="B29" s="176" t="s">
        <v>56</v>
      </c>
      <c r="C29" s="174" t="s">
        <v>63</v>
      </c>
      <c r="D29" s="175">
        <v>228</v>
      </c>
      <c r="E29" s="174" t="s">
        <v>63</v>
      </c>
      <c r="F29" s="175">
        <v>209</v>
      </c>
      <c r="G29" s="174" t="s">
        <v>63</v>
      </c>
      <c r="H29" s="175">
        <v>224</v>
      </c>
      <c r="J29" s="177"/>
      <c r="K29" s="177"/>
      <c r="L29" s="177"/>
      <c r="M29" s="177"/>
    </row>
    <row r="30" spans="2:13" ht="27" customHeight="1">
      <c r="B30" s="176" t="s">
        <v>25</v>
      </c>
      <c r="C30" s="174" t="s">
        <v>63</v>
      </c>
      <c r="D30" s="94">
        <v>136</v>
      </c>
      <c r="E30" s="174" t="s">
        <v>63</v>
      </c>
      <c r="F30" s="94">
        <v>147</v>
      </c>
      <c r="G30" s="174" t="s">
        <v>63</v>
      </c>
      <c r="H30" s="175">
        <v>120</v>
      </c>
      <c r="J30" s="177"/>
      <c r="K30" s="177"/>
      <c r="L30" s="177"/>
      <c r="M30" s="177"/>
    </row>
    <row r="31" spans="2:13" ht="27" customHeight="1">
      <c r="B31" s="176" t="s">
        <v>161</v>
      </c>
      <c r="C31" s="94">
        <v>14056</v>
      </c>
      <c r="D31" s="94">
        <v>14960</v>
      </c>
      <c r="E31" s="94">
        <v>15593</v>
      </c>
      <c r="F31" s="94">
        <v>15869</v>
      </c>
      <c r="G31" s="94">
        <v>15398</v>
      </c>
      <c r="H31" s="94">
        <v>16100</v>
      </c>
    </row>
    <row r="32" spans="2:13" ht="27" customHeight="1">
      <c r="B32" s="178" t="s">
        <v>117</v>
      </c>
      <c r="C32" s="179">
        <v>13166</v>
      </c>
      <c r="D32" s="179">
        <v>12662</v>
      </c>
      <c r="E32" s="179">
        <v>13357</v>
      </c>
      <c r="F32" s="179">
        <v>12660</v>
      </c>
      <c r="G32" s="179">
        <v>12996</v>
      </c>
      <c r="H32" s="179">
        <v>12465</v>
      </c>
      <c r="J32" s="177"/>
      <c r="K32" s="177"/>
      <c r="L32" s="177"/>
      <c r="M32" s="177"/>
    </row>
    <row r="33" spans="2:8" ht="15.75" customHeight="1">
      <c r="B33" s="113" t="s">
        <v>79</v>
      </c>
      <c r="C33" s="113"/>
      <c r="D33" s="113"/>
      <c r="E33" s="113"/>
      <c r="F33" s="175"/>
      <c r="G33" s="180"/>
      <c r="H33" s="180"/>
    </row>
    <row r="34" spans="2:8">
      <c r="B34" s="113" t="s">
        <v>111</v>
      </c>
      <c r="F34" s="114"/>
    </row>
  </sheetData>
  <mergeCells count="5">
    <mergeCell ref="B2:H2"/>
    <mergeCell ref="C4:D4"/>
    <mergeCell ref="E4:F4"/>
    <mergeCell ref="G4:H4"/>
    <mergeCell ref="B4:B5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showGridLines="0" view="pageBreakPreview" zoomScale="115" zoomScaleSheetLayoutView="115" workbookViewId="0">
      <selection activeCell="N6" sqref="N6"/>
    </sheetView>
  </sheetViews>
  <sheetFormatPr defaultColWidth="14.625" defaultRowHeight="13.5"/>
  <cols>
    <col min="1" max="1" width="14.625" style="22"/>
    <col min="2" max="2" width="14.5" style="22" customWidth="1"/>
    <col min="3" max="11" width="7.875" style="22" customWidth="1"/>
    <col min="12" max="12" width="8.625" style="22" customWidth="1"/>
    <col min="13" max="16384" width="14.625" style="22"/>
  </cols>
  <sheetData>
    <row r="1" spans="2:13" ht="17.25">
      <c r="B1" s="24"/>
    </row>
    <row r="2" spans="2:13" ht="28.5" customHeight="1">
      <c r="B2" s="408" t="s">
        <v>468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</row>
    <row r="3" spans="2:13" s="23" customFormat="1" ht="19.5" customHeight="1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2:13" s="23" customFormat="1" ht="24" customHeight="1">
      <c r="B4" s="416" t="s">
        <v>64</v>
      </c>
      <c r="C4" s="409" t="s">
        <v>3</v>
      </c>
      <c r="D4" s="410"/>
      <c r="E4" s="410"/>
      <c r="F4" s="410"/>
      <c r="G4" s="411"/>
      <c r="H4" s="409" t="s">
        <v>4</v>
      </c>
      <c r="I4" s="410"/>
      <c r="J4" s="410"/>
      <c r="K4" s="410"/>
      <c r="L4" s="410"/>
    </row>
    <row r="5" spans="2:13" s="23" customFormat="1" ht="24" customHeight="1">
      <c r="B5" s="417"/>
      <c r="C5" s="412" t="s">
        <v>61</v>
      </c>
      <c r="D5" s="413"/>
      <c r="E5" s="414"/>
      <c r="F5" s="419" t="s">
        <v>16</v>
      </c>
      <c r="G5" s="419" t="s">
        <v>411</v>
      </c>
      <c r="H5" s="421" t="s">
        <v>10</v>
      </c>
      <c r="I5" s="419" t="s">
        <v>412</v>
      </c>
      <c r="J5" s="419" t="s">
        <v>22</v>
      </c>
      <c r="K5" s="419" t="s">
        <v>413</v>
      </c>
      <c r="L5" s="423" t="s">
        <v>414</v>
      </c>
    </row>
    <row r="6" spans="2:13" s="23" customFormat="1" ht="24" customHeight="1">
      <c r="B6" s="418"/>
      <c r="C6" s="74" t="s">
        <v>10</v>
      </c>
      <c r="D6" s="74" t="s">
        <v>62</v>
      </c>
      <c r="E6" s="74" t="s">
        <v>415</v>
      </c>
      <c r="F6" s="420"/>
      <c r="G6" s="420"/>
      <c r="H6" s="422"/>
      <c r="I6" s="420"/>
      <c r="J6" s="420"/>
      <c r="K6" s="420"/>
      <c r="L6" s="424"/>
    </row>
    <row r="7" spans="2:13" ht="23.25" customHeight="1">
      <c r="B7" s="47" t="s">
        <v>416</v>
      </c>
      <c r="C7" s="75">
        <f>SUM(D7:E7)</f>
        <v>107</v>
      </c>
      <c r="D7" s="75">
        <v>92</v>
      </c>
      <c r="E7" s="75">
        <v>15</v>
      </c>
      <c r="F7" s="75">
        <v>727</v>
      </c>
      <c r="G7" s="75">
        <v>431</v>
      </c>
      <c r="H7" s="75">
        <f>SUM(I7:L7)</f>
        <v>14062</v>
      </c>
      <c r="I7" s="75">
        <v>3595</v>
      </c>
      <c r="J7" s="75">
        <v>37</v>
      </c>
      <c r="K7" s="75">
        <v>23</v>
      </c>
      <c r="L7" s="75">
        <v>10407</v>
      </c>
    </row>
    <row r="8" spans="2:13" ht="23.25" customHeight="1">
      <c r="B8" s="47" t="s">
        <v>469</v>
      </c>
      <c r="C8" s="75">
        <f>SUM(D8:E8)</f>
        <v>107</v>
      </c>
      <c r="D8" s="75">
        <v>92</v>
      </c>
      <c r="E8" s="75">
        <v>15</v>
      </c>
      <c r="F8" s="75">
        <v>719</v>
      </c>
      <c r="G8" s="75">
        <v>431</v>
      </c>
      <c r="H8" s="75">
        <f>SUM(I8:L8)</f>
        <v>13701</v>
      </c>
      <c r="I8" s="75">
        <v>3575</v>
      </c>
      <c r="J8" s="75">
        <v>37</v>
      </c>
      <c r="K8" s="75">
        <v>23</v>
      </c>
      <c r="L8" s="75">
        <v>10066</v>
      </c>
    </row>
    <row r="9" spans="2:13" ht="23.25" customHeight="1">
      <c r="B9" s="47" t="s">
        <v>470</v>
      </c>
      <c r="C9" s="75">
        <f>SUM(D9:E9)</f>
        <v>106</v>
      </c>
      <c r="D9" s="75">
        <f>SUM(D11:D34)</f>
        <v>91</v>
      </c>
      <c r="E9" s="75">
        <f>SUM(E11:E34)</f>
        <v>15</v>
      </c>
      <c r="F9" s="75">
        <f>SUM(F11:F34)</f>
        <v>701</v>
      </c>
      <c r="G9" s="75">
        <f>SUM(G11:G34)</f>
        <v>431</v>
      </c>
      <c r="H9" s="75">
        <f>SUM(I9:L9)</f>
        <v>13593</v>
      </c>
      <c r="I9" s="75">
        <f>SUM(I11:I34)</f>
        <v>3575</v>
      </c>
      <c r="J9" s="75">
        <f>SUM(J11:J34)</f>
        <v>37</v>
      </c>
      <c r="K9" s="75">
        <f>SUM(K11:K34)</f>
        <v>23</v>
      </c>
      <c r="L9" s="75">
        <f>SUM(L11:L34)</f>
        <v>9958</v>
      </c>
      <c r="M9" s="25"/>
    </row>
    <row r="10" spans="2:13" ht="23.25" customHeight="1">
      <c r="B10" s="47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25"/>
    </row>
    <row r="11" spans="2:13" ht="23.25" customHeight="1">
      <c r="B11" s="48" t="s">
        <v>435</v>
      </c>
      <c r="C11" s="75">
        <f t="shared" ref="C11:C34" si="0">SUM(D11:E11)</f>
        <v>46</v>
      </c>
      <c r="D11" s="75">
        <v>40</v>
      </c>
      <c r="E11" s="75">
        <v>6</v>
      </c>
      <c r="F11" s="75">
        <v>275</v>
      </c>
      <c r="G11" s="75">
        <v>177</v>
      </c>
      <c r="H11" s="75">
        <f t="shared" ref="H11:H19" si="1">SUM(I11:L11)</f>
        <v>6124</v>
      </c>
      <c r="I11" s="75">
        <v>1654</v>
      </c>
      <c r="J11" s="76">
        <v>5</v>
      </c>
      <c r="K11" s="75">
        <v>13</v>
      </c>
      <c r="L11" s="75">
        <v>4452</v>
      </c>
      <c r="M11" s="25"/>
    </row>
    <row r="12" spans="2:13" ht="24.75" customHeight="1">
      <c r="B12" s="48" t="s">
        <v>1</v>
      </c>
      <c r="C12" s="75">
        <f t="shared" si="0"/>
        <v>7</v>
      </c>
      <c r="D12" s="75">
        <v>5</v>
      </c>
      <c r="E12" s="75">
        <v>2</v>
      </c>
      <c r="F12" s="75">
        <v>47</v>
      </c>
      <c r="G12" s="75">
        <v>29</v>
      </c>
      <c r="H12" s="75">
        <f t="shared" si="1"/>
        <v>1169</v>
      </c>
      <c r="I12" s="75">
        <v>537</v>
      </c>
      <c r="J12" s="76" t="s">
        <v>63</v>
      </c>
      <c r="K12" s="76" t="s">
        <v>63</v>
      </c>
      <c r="L12" s="75">
        <v>632</v>
      </c>
    </row>
    <row r="13" spans="2:13" ht="24.75" customHeight="1">
      <c r="B13" s="48" t="s">
        <v>436</v>
      </c>
      <c r="C13" s="75">
        <f t="shared" si="0"/>
        <v>7</v>
      </c>
      <c r="D13" s="75">
        <v>7</v>
      </c>
      <c r="E13" s="76" t="s">
        <v>63</v>
      </c>
      <c r="F13" s="75">
        <v>26</v>
      </c>
      <c r="G13" s="75">
        <v>19</v>
      </c>
      <c r="H13" s="75">
        <f t="shared" si="1"/>
        <v>905</v>
      </c>
      <c r="I13" s="76" t="s">
        <v>63</v>
      </c>
      <c r="J13" s="76" t="s">
        <v>63</v>
      </c>
      <c r="K13" s="76" t="s">
        <v>63</v>
      </c>
      <c r="L13" s="75">
        <v>905</v>
      </c>
      <c r="M13" s="25"/>
    </row>
    <row r="14" spans="2:13" ht="24.75" customHeight="1">
      <c r="B14" s="48" t="s">
        <v>437</v>
      </c>
      <c r="C14" s="75">
        <f t="shared" si="0"/>
        <v>6</v>
      </c>
      <c r="D14" s="75">
        <v>5</v>
      </c>
      <c r="E14" s="75">
        <v>1</v>
      </c>
      <c r="F14" s="75">
        <v>58</v>
      </c>
      <c r="G14" s="75">
        <v>31</v>
      </c>
      <c r="H14" s="75">
        <f t="shared" si="1"/>
        <v>715</v>
      </c>
      <c r="I14" s="75">
        <v>114</v>
      </c>
      <c r="J14" s="76" t="s">
        <v>63</v>
      </c>
      <c r="K14" s="76" t="s">
        <v>63</v>
      </c>
      <c r="L14" s="75">
        <v>601</v>
      </c>
    </row>
    <row r="15" spans="2:13" ht="24.75" customHeight="1">
      <c r="B15" s="48" t="s">
        <v>12</v>
      </c>
      <c r="C15" s="75">
        <f t="shared" si="0"/>
        <v>4</v>
      </c>
      <c r="D15" s="75">
        <v>4</v>
      </c>
      <c r="E15" s="76" t="s">
        <v>63</v>
      </c>
      <c r="F15" s="75">
        <v>49</v>
      </c>
      <c r="G15" s="75">
        <v>27</v>
      </c>
      <c r="H15" s="75">
        <f t="shared" si="1"/>
        <v>865</v>
      </c>
      <c r="I15" s="76" t="s">
        <v>63</v>
      </c>
      <c r="J15" s="76" t="s">
        <v>63</v>
      </c>
      <c r="K15" s="76" t="s">
        <v>63</v>
      </c>
      <c r="L15" s="75">
        <v>865</v>
      </c>
      <c r="M15" s="25"/>
    </row>
    <row r="16" spans="2:13" ht="24.75" customHeight="1">
      <c r="B16" s="48" t="s">
        <v>438</v>
      </c>
      <c r="C16" s="75">
        <f t="shared" si="0"/>
        <v>3</v>
      </c>
      <c r="D16" s="75">
        <v>3</v>
      </c>
      <c r="E16" s="76" t="s">
        <v>63</v>
      </c>
      <c r="F16" s="75">
        <v>28</v>
      </c>
      <c r="G16" s="75">
        <v>19</v>
      </c>
      <c r="H16" s="75">
        <f t="shared" si="1"/>
        <v>198</v>
      </c>
      <c r="I16" s="76" t="s">
        <v>63</v>
      </c>
      <c r="J16" s="76" t="s">
        <v>63</v>
      </c>
      <c r="K16" s="76" t="s">
        <v>63</v>
      </c>
      <c r="L16" s="75">
        <v>198</v>
      </c>
    </row>
    <row r="17" spans="2:13" ht="24.75" customHeight="1">
      <c r="B17" s="48" t="s">
        <v>439</v>
      </c>
      <c r="C17" s="75">
        <f t="shared" si="0"/>
        <v>6</v>
      </c>
      <c r="D17" s="75">
        <v>5</v>
      </c>
      <c r="E17" s="75">
        <v>1</v>
      </c>
      <c r="F17" s="75">
        <v>29</v>
      </c>
      <c r="G17" s="75">
        <v>16</v>
      </c>
      <c r="H17" s="75">
        <f t="shared" si="1"/>
        <v>590</v>
      </c>
      <c r="I17" s="75">
        <v>342</v>
      </c>
      <c r="J17" s="76" t="s">
        <v>63</v>
      </c>
      <c r="K17" s="76" t="s">
        <v>63</v>
      </c>
      <c r="L17" s="75">
        <v>248</v>
      </c>
    </row>
    <row r="18" spans="2:13" ht="24.75" customHeight="1">
      <c r="B18" s="48" t="s">
        <v>440</v>
      </c>
      <c r="C18" s="75">
        <f t="shared" si="0"/>
        <v>5</v>
      </c>
      <c r="D18" s="75">
        <v>4</v>
      </c>
      <c r="E18" s="75">
        <v>1</v>
      </c>
      <c r="F18" s="75">
        <v>26</v>
      </c>
      <c r="G18" s="75">
        <v>13</v>
      </c>
      <c r="H18" s="75">
        <f t="shared" si="1"/>
        <v>559</v>
      </c>
      <c r="I18" s="75">
        <v>120</v>
      </c>
      <c r="J18" s="76">
        <v>8</v>
      </c>
      <c r="K18" s="76">
        <v>6</v>
      </c>
      <c r="L18" s="76">
        <v>425</v>
      </c>
      <c r="M18" s="25"/>
    </row>
    <row r="19" spans="2:13" ht="24.75" customHeight="1">
      <c r="B19" s="48" t="s">
        <v>27</v>
      </c>
      <c r="C19" s="75">
        <f t="shared" si="0"/>
        <v>1</v>
      </c>
      <c r="D19" s="75">
        <v>1</v>
      </c>
      <c r="E19" s="76" t="s">
        <v>63</v>
      </c>
      <c r="F19" s="75">
        <v>1</v>
      </c>
      <c r="G19" s="75">
        <v>2</v>
      </c>
      <c r="H19" s="75">
        <f t="shared" si="1"/>
        <v>60</v>
      </c>
      <c r="I19" s="76" t="s">
        <v>63</v>
      </c>
      <c r="J19" s="76" t="s">
        <v>63</v>
      </c>
      <c r="K19" s="76" t="s">
        <v>63</v>
      </c>
      <c r="L19" s="76">
        <v>60</v>
      </c>
    </row>
    <row r="20" spans="2:13" ht="24.75" customHeight="1">
      <c r="B20" s="48" t="s">
        <v>34</v>
      </c>
      <c r="C20" s="75">
        <f t="shared" si="0"/>
        <v>0</v>
      </c>
      <c r="D20" s="76" t="s">
        <v>63</v>
      </c>
      <c r="E20" s="76" t="s">
        <v>63</v>
      </c>
      <c r="F20" s="75">
        <v>4</v>
      </c>
      <c r="G20" s="76" t="s">
        <v>63</v>
      </c>
      <c r="H20" s="76" t="s">
        <v>63</v>
      </c>
      <c r="I20" s="76" t="s">
        <v>63</v>
      </c>
      <c r="J20" s="76" t="s">
        <v>63</v>
      </c>
      <c r="K20" s="76" t="s">
        <v>63</v>
      </c>
      <c r="L20" s="76" t="s">
        <v>63</v>
      </c>
      <c r="M20" s="25"/>
    </row>
    <row r="21" spans="2:13" ht="24.75" customHeight="1">
      <c r="B21" s="48" t="s">
        <v>38</v>
      </c>
      <c r="C21" s="75">
        <f t="shared" si="0"/>
        <v>0</v>
      </c>
      <c r="D21" s="76" t="s">
        <v>63</v>
      </c>
      <c r="E21" s="76" t="s">
        <v>63</v>
      </c>
      <c r="F21" s="75">
        <v>2</v>
      </c>
      <c r="G21" s="76" t="s">
        <v>63</v>
      </c>
      <c r="H21" s="76" t="s">
        <v>63</v>
      </c>
      <c r="I21" s="76" t="s">
        <v>63</v>
      </c>
      <c r="J21" s="76" t="s">
        <v>63</v>
      </c>
      <c r="K21" s="76" t="s">
        <v>63</v>
      </c>
      <c r="L21" s="76" t="s">
        <v>63</v>
      </c>
    </row>
    <row r="22" spans="2:13" ht="24.75" customHeight="1">
      <c r="B22" s="48" t="s">
        <v>441</v>
      </c>
      <c r="C22" s="75">
        <f t="shared" si="0"/>
        <v>1</v>
      </c>
      <c r="D22" s="75">
        <v>1</v>
      </c>
      <c r="E22" s="76" t="s">
        <v>63</v>
      </c>
      <c r="F22" s="75">
        <v>23</v>
      </c>
      <c r="G22" s="75">
        <v>16</v>
      </c>
      <c r="H22" s="75">
        <f>SUM(I22:L22)</f>
        <v>93</v>
      </c>
      <c r="I22" s="76" t="s">
        <v>63</v>
      </c>
      <c r="J22" s="76" t="s">
        <v>63</v>
      </c>
      <c r="K22" s="76" t="s">
        <v>63</v>
      </c>
      <c r="L22" s="75">
        <v>93</v>
      </c>
    </row>
    <row r="23" spans="2:13" ht="24.75" customHeight="1">
      <c r="B23" s="48" t="s">
        <v>442</v>
      </c>
      <c r="C23" s="75">
        <f t="shared" si="0"/>
        <v>0</v>
      </c>
      <c r="D23" s="76" t="s">
        <v>63</v>
      </c>
      <c r="E23" s="76" t="s">
        <v>63</v>
      </c>
      <c r="F23" s="75">
        <v>5</v>
      </c>
      <c r="G23" s="75">
        <v>3</v>
      </c>
      <c r="H23" s="76" t="s">
        <v>63</v>
      </c>
      <c r="I23" s="76" t="s">
        <v>63</v>
      </c>
      <c r="J23" s="76" t="s">
        <v>63</v>
      </c>
      <c r="K23" s="76" t="s">
        <v>63</v>
      </c>
      <c r="L23" s="76" t="s">
        <v>63</v>
      </c>
    </row>
    <row r="24" spans="2:13" ht="24.75" customHeight="1">
      <c r="B24" s="48" t="s">
        <v>443</v>
      </c>
      <c r="C24" s="75">
        <f t="shared" si="0"/>
        <v>1</v>
      </c>
      <c r="D24" s="75">
        <v>1</v>
      </c>
      <c r="E24" s="76" t="s">
        <v>63</v>
      </c>
      <c r="F24" s="75">
        <v>10</v>
      </c>
      <c r="G24" s="75">
        <v>2</v>
      </c>
      <c r="H24" s="75">
        <f t="shared" ref="H24:H34" si="2">SUM(I24:L24)</f>
        <v>40</v>
      </c>
      <c r="I24" s="76" t="s">
        <v>63</v>
      </c>
      <c r="J24" s="76" t="s">
        <v>63</v>
      </c>
      <c r="K24" s="76" t="s">
        <v>63</v>
      </c>
      <c r="L24" s="76">
        <v>40</v>
      </c>
    </row>
    <row r="25" spans="2:13" ht="24.75" customHeight="1">
      <c r="B25" s="48" t="s">
        <v>444</v>
      </c>
      <c r="C25" s="75">
        <f t="shared" si="0"/>
        <v>1</v>
      </c>
      <c r="D25" s="75">
        <v>1</v>
      </c>
      <c r="E25" s="76" t="s">
        <v>63</v>
      </c>
      <c r="F25" s="75">
        <v>7</v>
      </c>
      <c r="G25" s="75">
        <v>3</v>
      </c>
      <c r="H25" s="75">
        <f t="shared" si="2"/>
        <v>110</v>
      </c>
      <c r="I25" s="76" t="s">
        <v>63</v>
      </c>
      <c r="J25" s="76">
        <v>4</v>
      </c>
      <c r="K25" s="76">
        <v>4</v>
      </c>
      <c r="L25" s="76">
        <v>102</v>
      </c>
    </row>
    <row r="26" spans="2:13" ht="24.75" customHeight="1">
      <c r="B26" s="48" t="s">
        <v>43</v>
      </c>
      <c r="C26" s="75">
        <f t="shared" si="0"/>
        <v>2</v>
      </c>
      <c r="D26" s="75">
        <v>1</v>
      </c>
      <c r="E26" s="75">
        <v>1</v>
      </c>
      <c r="F26" s="75">
        <v>8</v>
      </c>
      <c r="G26" s="75">
        <v>3</v>
      </c>
      <c r="H26" s="75">
        <f t="shared" si="2"/>
        <v>194</v>
      </c>
      <c r="I26" s="75">
        <v>144</v>
      </c>
      <c r="J26" s="76" t="s">
        <v>63</v>
      </c>
      <c r="K26" s="76" t="s">
        <v>63</v>
      </c>
      <c r="L26" s="76">
        <v>50</v>
      </c>
      <c r="M26" s="25"/>
    </row>
    <row r="27" spans="2:13" ht="24.75" customHeight="1">
      <c r="B27" s="48" t="s">
        <v>46</v>
      </c>
      <c r="C27" s="75">
        <f t="shared" si="0"/>
        <v>1</v>
      </c>
      <c r="D27" s="75">
        <v>1</v>
      </c>
      <c r="E27" s="76" t="s">
        <v>63</v>
      </c>
      <c r="F27" s="75">
        <v>6</v>
      </c>
      <c r="G27" s="75">
        <v>7</v>
      </c>
      <c r="H27" s="75">
        <f t="shared" si="2"/>
        <v>45</v>
      </c>
      <c r="I27" s="76" t="s">
        <v>63</v>
      </c>
      <c r="J27" s="76" t="s">
        <v>63</v>
      </c>
      <c r="K27" s="76" t="s">
        <v>63</v>
      </c>
      <c r="L27" s="75">
        <v>45</v>
      </c>
      <c r="M27" s="25"/>
    </row>
    <row r="28" spans="2:13" ht="24.75" customHeight="1">
      <c r="B28" s="48" t="s">
        <v>49</v>
      </c>
      <c r="C28" s="75">
        <f t="shared" si="0"/>
        <v>3</v>
      </c>
      <c r="D28" s="75">
        <v>2</v>
      </c>
      <c r="E28" s="75">
        <v>1</v>
      </c>
      <c r="F28" s="75">
        <v>10</v>
      </c>
      <c r="G28" s="75">
        <v>6</v>
      </c>
      <c r="H28" s="75">
        <f t="shared" si="2"/>
        <v>356</v>
      </c>
      <c r="I28" s="75">
        <v>216</v>
      </c>
      <c r="J28" s="76" t="s">
        <v>63</v>
      </c>
      <c r="K28" s="76" t="s">
        <v>63</v>
      </c>
      <c r="L28" s="75">
        <v>140</v>
      </c>
    </row>
    <row r="29" spans="2:13" ht="24.75" customHeight="1">
      <c r="B29" s="48" t="s">
        <v>52</v>
      </c>
      <c r="C29" s="75">
        <f t="shared" si="0"/>
        <v>2</v>
      </c>
      <c r="D29" s="75">
        <v>2</v>
      </c>
      <c r="E29" s="76" t="s">
        <v>63</v>
      </c>
      <c r="F29" s="75">
        <v>22</v>
      </c>
      <c r="G29" s="75">
        <v>15</v>
      </c>
      <c r="H29" s="75">
        <f t="shared" si="2"/>
        <v>313</v>
      </c>
      <c r="I29" s="76" t="s">
        <v>63</v>
      </c>
      <c r="J29" s="76" t="s">
        <v>63</v>
      </c>
      <c r="K29" s="76" t="s">
        <v>63</v>
      </c>
      <c r="L29" s="76">
        <v>313</v>
      </c>
    </row>
    <row r="30" spans="2:13" ht="24.75" customHeight="1">
      <c r="B30" s="48" t="s">
        <v>54</v>
      </c>
      <c r="C30" s="75">
        <f t="shared" si="0"/>
        <v>2</v>
      </c>
      <c r="D30" s="75">
        <v>2</v>
      </c>
      <c r="E30" s="76" t="s">
        <v>63</v>
      </c>
      <c r="F30" s="75">
        <v>30</v>
      </c>
      <c r="G30" s="75">
        <v>17</v>
      </c>
      <c r="H30" s="75">
        <f t="shared" si="2"/>
        <v>107</v>
      </c>
      <c r="I30" s="76" t="s">
        <v>63</v>
      </c>
      <c r="J30" s="76" t="s">
        <v>63</v>
      </c>
      <c r="K30" s="76" t="s">
        <v>63</v>
      </c>
      <c r="L30" s="76">
        <v>107</v>
      </c>
    </row>
    <row r="31" spans="2:13" ht="24.75" customHeight="1">
      <c r="B31" s="48" t="s">
        <v>55</v>
      </c>
      <c r="C31" s="75">
        <f t="shared" si="0"/>
        <v>2</v>
      </c>
      <c r="D31" s="75">
        <v>2</v>
      </c>
      <c r="E31" s="76" t="s">
        <v>63</v>
      </c>
      <c r="F31" s="75">
        <v>12</v>
      </c>
      <c r="G31" s="75">
        <v>6</v>
      </c>
      <c r="H31" s="75">
        <f t="shared" si="2"/>
        <v>390</v>
      </c>
      <c r="I31" s="76" t="s">
        <v>63</v>
      </c>
      <c r="J31" s="76">
        <v>20</v>
      </c>
      <c r="K31" s="76" t="s">
        <v>63</v>
      </c>
      <c r="L31" s="75">
        <v>370</v>
      </c>
    </row>
    <row r="32" spans="2:13" ht="24.75" customHeight="1">
      <c r="B32" s="48" t="s">
        <v>13</v>
      </c>
      <c r="C32" s="75">
        <f t="shared" si="0"/>
        <v>1</v>
      </c>
      <c r="D32" s="76" t="s">
        <v>63</v>
      </c>
      <c r="E32" s="75">
        <v>1</v>
      </c>
      <c r="F32" s="75">
        <v>8</v>
      </c>
      <c r="G32" s="75">
        <v>8</v>
      </c>
      <c r="H32" s="75">
        <f t="shared" si="2"/>
        <v>228</v>
      </c>
      <c r="I32" s="75">
        <v>228</v>
      </c>
      <c r="J32" s="76" t="s">
        <v>63</v>
      </c>
      <c r="K32" s="76" t="s">
        <v>63</v>
      </c>
      <c r="L32" s="76">
        <v>0</v>
      </c>
      <c r="M32" s="25"/>
    </row>
    <row r="33" spans="2:13" ht="24.75" customHeight="1">
      <c r="B33" s="48" t="s">
        <v>56</v>
      </c>
      <c r="C33" s="75">
        <f t="shared" si="0"/>
        <v>2</v>
      </c>
      <c r="D33" s="75">
        <v>2</v>
      </c>
      <c r="E33" s="76" t="s">
        <v>63</v>
      </c>
      <c r="F33" s="75">
        <v>6</v>
      </c>
      <c r="G33" s="75">
        <v>4</v>
      </c>
      <c r="H33" s="75">
        <f t="shared" si="2"/>
        <v>153</v>
      </c>
      <c r="I33" s="76" t="s">
        <v>63</v>
      </c>
      <c r="J33" s="76" t="s">
        <v>63</v>
      </c>
      <c r="K33" s="76" t="s">
        <v>63</v>
      </c>
      <c r="L33" s="75">
        <v>153</v>
      </c>
    </row>
    <row r="34" spans="2:13" ht="24.75" customHeight="1">
      <c r="B34" s="49" t="s">
        <v>25</v>
      </c>
      <c r="C34" s="77">
        <f t="shared" si="0"/>
        <v>3</v>
      </c>
      <c r="D34" s="78">
        <v>2</v>
      </c>
      <c r="E34" s="78">
        <v>1</v>
      </c>
      <c r="F34" s="78">
        <v>9</v>
      </c>
      <c r="G34" s="78">
        <v>8</v>
      </c>
      <c r="H34" s="78">
        <f t="shared" si="2"/>
        <v>379</v>
      </c>
      <c r="I34" s="78">
        <v>220</v>
      </c>
      <c r="J34" s="79" t="s">
        <v>63</v>
      </c>
      <c r="K34" s="79" t="s">
        <v>63</v>
      </c>
      <c r="L34" s="80">
        <v>159</v>
      </c>
    </row>
    <row r="35" spans="2:13" ht="24.75" customHeight="1">
      <c r="B35" s="415" t="s">
        <v>409</v>
      </c>
      <c r="C35" s="415"/>
      <c r="D35" s="415"/>
      <c r="E35" s="415"/>
      <c r="F35" s="415"/>
      <c r="G35" s="415"/>
      <c r="H35" s="415"/>
      <c r="I35" s="415"/>
      <c r="J35" s="415"/>
      <c r="K35" s="415"/>
      <c r="L35" s="31"/>
      <c r="M35" s="25"/>
    </row>
    <row r="36" spans="2:13" ht="16.5" customHeight="1">
      <c r="C36" s="25"/>
      <c r="H36" s="25"/>
    </row>
    <row r="37" spans="2:13" ht="15" customHeight="1">
      <c r="F37" s="25"/>
    </row>
    <row r="38" spans="2:13">
      <c r="G38" s="25"/>
    </row>
  </sheetData>
  <mergeCells count="13">
    <mergeCell ref="B2:L2"/>
    <mergeCell ref="C4:G4"/>
    <mergeCell ref="H4:L4"/>
    <mergeCell ref="C5:E5"/>
    <mergeCell ref="B35:K35"/>
    <mergeCell ref="B4:B6"/>
    <mergeCell ref="F5:F6"/>
    <mergeCell ref="G5:G6"/>
    <mergeCell ref="H5:H6"/>
    <mergeCell ref="I5:I6"/>
    <mergeCell ref="J5:J6"/>
    <mergeCell ref="K5:K6"/>
    <mergeCell ref="L5:L6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showGridLines="0" view="pageBreakPreview" zoomScale="120" zoomScaleSheetLayoutView="120" workbookViewId="0">
      <selection activeCell="A21" sqref="A21"/>
    </sheetView>
  </sheetViews>
  <sheetFormatPr defaultColWidth="14.625" defaultRowHeight="13.5"/>
  <cols>
    <col min="1" max="1" width="14.625" style="62"/>
    <col min="2" max="3" width="9.875" style="62" bestFit="1" customWidth="1"/>
    <col min="4" max="5" width="9.125" style="62" hidden="1" customWidth="1"/>
    <col min="6" max="11" width="9.125" style="62" customWidth="1"/>
    <col min="12" max="13" width="9.125" style="62" hidden="1" customWidth="1"/>
    <col min="14" max="19" width="9.125" style="62" customWidth="1"/>
    <col min="20" max="21" width="9.125" style="62" hidden="1" customWidth="1"/>
    <col min="22" max="27" width="9.125" style="62" customWidth="1"/>
    <col min="28" max="16384" width="14.625" style="62"/>
  </cols>
  <sheetData>
    <row r="1" spans="1:28">
      <c r="Z1" s="72"/>
      <c r="AB1" s="72"/>
    </row>
    <row r="2" spans="1:28" ht="21" customHeight="1">
      <c r="A2" s="64"/>
      <c r="B2" s="408" t="s">
        <v>481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22"/>
      <c r="Q2" s="22"/>
      <c r="R2" s="22"/>
      <c r="S2" s="22"/>
      <c r="T2" s="22"/>
      <c r="U2" s="22"/>
      <c r="V2" s="22"/>
      <c r="W2" s="22"/>
      <c r="X2" s="22"/>
      <c r="Y2" s="22"/>
      <c r="Z2" s="181"/>
      <c r="AA2" s="72"/>
      <c r="AB2" s="72"/>
    </row>
    <row r="3" spans="1:28" ht="12.75" customHeight="1">
      <c r="B3" s="71"/>
      <c r="C3" s="71"/>
      <c r="D3" s="71"/>
      <c r="E3" s="71"/>
      <c r="F3" s="182"/>
      <c r="G3" s="71"/>
      <c r="H3" s="182"/>
      <c r="I3" s="71"/>
      <c r="J3" s="71"/>
      <c r="K3" s="71"/>
      <c r="L3" s="71"/>
      <c r="M3" s="183"/>
      <c r="N3" s="71"/>
      <c r="O3" s="71"/>
      <c r="P3" s="71"/>
      <c r="Q3" s="71"/>
      <c r="R3" s="71"/>
      <c r="S3" s="71"/>
      <c r="T3" s="183"/>
      <c r="U3" s="184"/>
      <c r="V3" s="184"/>
      <c r="W3" s="184"/>
      <c r="X3" s="185"/>
      <c r="Y3" s="186"/>
      <c r="Z3" s="187"/>
      <c r="AA3" s="188" t="s">
        <v>482</v>
      </c>
      <c r="AB3" s="72"/>
    </row>
    <row r="4" spans="1:28" ht="12" customHeight="1">
      <c r="B4" s="472" t="s">
        <v>171</v>
      </c>
      <c r="C4" s="475" t="s">
        <v>6</v>
      </c>
      <c r="D4" s="478" t="s">
        <v>88</v>
      </c>
      <c r="E4" s="479"/>
      <c r="F4" s="479"/>
      <c r="G4" s="479"/>
      <c r="H4" s="479"/>
      <c r="I4" s="479"/>
      <c r="J4" s="480"/>
      <c r="K4" s="481"/>
      <c r="L4" s="482" t="s">
        <v>222</v>
      </c>
      <c r="M4" s="483"/>
      <c r="N4" s="484"/>
      <c r="O4" s="484"/>
      <c r="P4" s="484"/>
      <c r="Q4" s="484"/>
      <c r="R4" s="484"/>
      <c r="S4" s="485"/>
      <c r="T4" s="486" t="s">
        <v>223</v>
      </c>
      <c r="U4" s="487"/>
      <c r="V4" s="487"/>
      <c r="W4" s="487"/>
      <c r="X4" s="487"/>
      <c r="Y4" s="487"/>
      <c r="Z4" s="488"/>
      <c r="AA4" s="488"/>
      <c r="AB4" s="72"/>
    </row>
    <row r="5" spans="1:28" ht="12" customHeight="1">
      <c r="B5" s="473"/>
      <c r="C5" s="476"/>
      <c r="D5" s="489" t="s">
        <v>59</v>
      </c>
      <c r="E5" s="490"/>
      <c r="F5" s="489" t="s">
        <v>119</v>
      </c>
      <c r="G5" s="490"/>
      <c r="H5" s="489" t="s">
        <v>86</v>
      </c>
      <c r="I5" s="490"/>
      <c r="J5" s="489" t="s">
        <v>259</v>
      </c>
      <c r="K5" s="490"/>
      <c r="L5" s="491" t="s">
        <v>59</v>
      </c>
      <c r="M5" s="492"/>
      <c r="N5" s="489" t="s">
        <v>119</v>
      </c>
      <c r="O5" s="490"/>
      <c r="P5" s="489" t="s">
        <v>86</v>
      </c>
      <c r="Q5" s="490"/>
      <c r="R5" s="489" t="s">
        <v>259</v>
      </c>
      <c r="S5" s="490"/>
      <c r="T5" s="493" t="s">
        <v>59</v>
      </c>
      <c r="U5" s="494"/>
      <c r="V5" s="489" t="s">
        <v>119</v>
      </c>
      <c r="W5" s="490"/>
      <c r="X5" s="489" t="s">
        <v>86</v>
      </c>
      <c r="Y5" s="490"/>
      <c r="Z5" s="489" t="s">
        <v>259</v>
      </c>
      <c r="AA5" s="490"/>
      <c r="AB5" s="72"/>
    </row>
    <row r="6" spans="1:28" ht="12" customHeight="1">
      <c r="B6" s="473"/>
      <c r="C6" s="476"/>
      <c r="D6" s="465" t="s">
        <v>39</v>
      </c>
      <c r="E6" s="189" t="s">
        <v>224</v>
      </c>
      <c r="F6" s="465" t="s">
        <v>39</v>
      </c>
      <c r="G6" s="189" t="s">
        <v>224</v>
      </c>
      <c r="H6" s="465" t="s">
        <v>39</v>
      </c>
      <c r="I6" s="189" t="s">
        <v>224</v>
      </c>
      <c r="J6" s="465" t="s">
        <v>39</v>
      </c>
      <c r="K6" s="189" t="s">
        <v>224</v>
      </c>
      <c r="L6" s="469" t="s">
        <v>39</v>
      </c>
      <c r="M6" s="190" t="s">
        <v>224</v>
      </c>
      <c r="N6" s="465" t="s">
        <v>39</v>
      </c>
      <c r="O6" s="189" t="s">
        <v>224</v>
      </c>
      <c r="P6" s="465" t="s">
        <v>39</v>
      </c>
      <c r="Q6" s="189" t="s">
        <v>224</v>
      </c>
      <c r="R6" s="465" t="s">
        <v>39</v>
      </c>
      <c r="S6" s="189" t="s">
        <v>224</v>
      </c>
      <c r="T6" s="467" t="s">
        <v>39</v>
      </c>
      <c r="U6" s="191" t="s">
        <v>224</v>
      </c>
      <c r="V6" s="465" t="s">
        <v>39</v>
      </c>
      <c r="W6" s="190" t="s">
        <v>224</v>
      </c>
      <c r="X6" s="465" t="s">
        <v>39</v>
      </c>
      <c r="Y6" s="190" t="s">
        <v>224</v>
      </c>
      <c r="Z6" s="465" t="s">
        <v>39</v>
      </c>
      <c r="AA6" s="190" t="s">
        <v>224</v>
      </c>
      <c r="AB6" s="72"/>
    </row>
    <row r="7" spans="1:28" ht="12" customHeight="1">
      <c r="B7" s="474"/>
      <c r="C7" s="477"/>
      <c r="D7" s="466"/>
      <c r="E7" s="192" t="s">
        <v>83</v>
      </c>
      <c r="F7" s="466"/>
      <c r="G7" s="192" t="s">
        <v>83</v>
      </c>
      <c r="H7" s="466"/>
      <c r="I7" s="192" t="s">
        <v>83</v>
      </c>
      <c r="J7" s="466"/>
      <c r="K7" s="192" t="s">
        <v>83</v>
      </c>
      <c r="L7" s="470"/>
      <c r="M7" s="193" t="s">
        <v>83</v>
      </c>
      <c r="N7" s="466"/>
      <c r="O7" s="192" t="s">
        <v>83</v>
      </c>
      <c r="P7" s="466"/>
      <c r="Q7" s="192" t="s">
        <v>83</v>
      </c>
      <c r="R7" s="466"/>
      <c r="S7" s="192" t="s">
        <v>83</v>
      </c>
      <c r="T7" s="468"/>
      <c r="U7" s="194" t="s">
        <v>83</v>
      </c>
      <c r="V7" s="466"/>
      <c r="W7" s="193" t="s">
        <v>83</v>
      </c>
      <c r="X7" s="466"/>
      <c r="Y7" s="193" t="s">
        <v>83</v>
      </c>
      <c r="Z7" s="466"/>
      <c r="AA7" s="193" t="s">
        <v>83</v>
      </c>
      <c r="AB7" s="72"/>
    </row>
    <row r="8" spans="1:28" ht="12" customHeight="1">
      <c r="B8" s="195" t="s">
        <v>225</v>
      </c>
      <c r="C8" s="195" t="s">
        <v>226</v>
      </c>
      <c r="D8" s="182">
        <v>1E-3</v>
      </c>
      <c r="E8" s="182">
        <v>1.4999999999999999E-2</v>
      </c>
      <c r="F8" s="182">
        <v>1E-3</v>
      </c>
      <c r="G8" s="182">
        <v>2.1999999999999999E-2</v>
      </c>
      <c r="H8" s="182">
        <v>1E-3</v>
      </c>
      <c r="I8" s="182">
        <v>0.01</v>
      </c>
      <c r="J8" s="182">
        <v>1E-3</v>
      </c>
      <c r="K8" s="182">
        <v>8.9999999999999993E-3</v>
      </c>
      <c r="L8" s="182"/>
      <c r="M8" s="182"/>
      <c r="N8" s="182">
        <v>7.0000000000000001E-3</v>
      </c>
      <c r="O8" s="182">
        <v>6.7000000000000004E-2</v>
      </c>
      <c r="P8" s="182">
        <v>6.0000000000000001E-3</v>
      </c>
      <c r="Q8" s="182">
        <v>8.3000000000000004E-2</v>
      </c>
      <c r="R8" s="182">
        <v>6.0000000000000001E-3</v>
      </c>
      <c r="S8" s="182">
        <v>6.5000000000000002E-2</v>
      </c>
      <c r="T8" s="182"/>
      <c r="U8" s="182"/>
      <c r="V8" s="182">
        <v>1.6E-2</v>
      </c>
      <c r="W8" s="182">
        <v>9.8000000000000004E-2</v>
      </c>
      <c r="X8" s="182">
        <v>1.4999999999999999E-2</v>
      </c>
      <c r="Y8" s="182">
        <v>0.11</v>
      </c>
      <c r="Z8" s="182">
        <v>1.4E-2</v>
      </c>
      <c r="AA8" s="182">
        <v>0.10100000000000001</v>
      </c>
      <c r="AB8" s="72"/>
    </row>
    <row r="9" spans="1:28" ht="12" customHeight="1">
      <c r="B9" s="195" t="s">
        <v>209</v>
      </c>
      <c r="C9" s="195" t="s">
        <v>227</v>
      </c>
      <c r="D9" s="196" t="s">
        <v>63</v>
      </c>
      <c r="E9" s="196" t="s">
        <v>63</v>
      </c>
      <c r="F9" s="196" t="s">
        <v>63</v>
      </c>
      <c r="G9" s="196" t="s">
        <v>63</v>
      </c>
      <c r="H9" s="196" t="s">
        <v>63</v>
      </c>
      <c r="I9" s="197" t="s">
        <v>63</v>
      </c>
      <c r="J9" s="196" t="s">
        <v>63</v>
      </c>
      <c r="K9" s="196" t="s">
        <v>63</v>
      </c>
      <c r="L9" s="196"/>
      <c r="M9" s="196"/>
      <c r="N9" s="196" t="s">
        <v>63</v>
      </c>
      <c r="O9" s="196" t="s">
        <v>63</v>
      </c>
      <c r="P9" s="196" t="s">
        <v>63</v>
      </c>
      <c r="Q9" s="196" t="s">
        <v>63</v>
      </c>
      <c r="R9" s="196" t="s">
        <v>63</v>
      </c>
      <c r="S9" s="196" t="s">
        <v>63</v>
      </c>
      <c r="T9" s="196"/>
      <c r="U9" s="196"/>
      <c r="V9" s="196" t="s">
        <v>63</v>
      </c>
      <c r="W9" s="196" t="s">
        <v>63</v>
      </c>
      <c r="X9" s="196" t="s">
        <v>63</v>
      </c>
      <c r="Y9" s="196" t="s">
        <v>63</v>
      </c>
      <c r="Z9" s="196" t="s">
        <v>63</v>
      </c>
      <c r="AA9" s="196" t="s">
        <v>63</v>
      </c>
      <c r="AB9" s="72"/>
    </row>
    <row r="10" spans="1:28" ht="12" customHeight="1">
      <c r="B10" s="195" t="s">
        <v>228</v>
      </c>
      <c r="C10" s="195" t="s">
        <v>230</v>
      </c>
      <c r="D10" s="196" t="s">
        <v>63</v>
      </c>
      <c r="E10" s="196" t="s">
        <v>63</v>
      </c>
      <c r="F10" s="196" t="s">
        <v>63</v>
      </c>
      <c r="G10" s="196" t="s">
        <v>63</v>
      </c>
      <c r="H10" s="196" t="s">
        <v>63</v>
      </c>
      <c r="I10" s="196" t="s">
        <v>63</v>
      </c>
      <c r="J10" s="196" t="s">
        <v>63</v>
      </c>
      <c r="K10" s="196" t="s">
        <v>63</v>
      </c>
      <c r="L10" s="196"/>
      <c r="M10" s="196"/>
      <c r="N10" s="196" t="s">
        <v>63</v>
      </c>
      <c r="O10" s="196" t="s">
        <v>63</v>
      </c>
      <c r="P10" s="196" t="s">
        <v>63</v>
      </c>
      <c r="Q10" s="196" t="s">
        <v>63</v>
      </c>
      <c r="R10" s="196" t="s">
        <v>63</v>
      </c>
      <c r="S10" s="196" t="s">
        <v>63</v>
      </c>
      <c r="T10" s="196"/>
      <c r="U10" s="196"/>
      <c r="V10" s="196" t="s">
        <v>63</v>
      </c>
      <c r="W10" s="196" t="s">
        <v>63</v>
      </c>
      <c r="X10" s="196" t="s">
        <v>63</v>
      </c>
      <c r="Y10" s="196" t="s">
        <v>63</v>
      </c>
      <c r="Z10" s="196" t="s">
        <v>63</v>
      </c>
      <c r="AA10" s="196" t="s">
        <v>63</v>
      </c>
      <c r="AB10" s="72"/>
    </row>
    <row r="11" spans="1:28" ht="12" customHeight="1">
      <c r="B11" s="195" t="s">
        <v>120</v>
      </c>
      <c r="C11" s="195" t="s">
        <v>99</v>
      </c>
      <c r="D11" s="182">
        <v>1E-3</v>
      </c>
      <c r="E11" s="182">
        <v>8.0000000000000002E-3</v>
      </c>
      <c r="F11" s="182">
        <v>0</v>
      </c>
      <c r="G11" s="182">
        <v>6.0000000000000001E-3</v>
      </c>
      <c r="H11" s="182">
        <v>0</v>
      </c>
      <c r="I11" s="182">
        <v>7.0000000000000001E-3</v>
      </c>
      <c r="J11" s="182">
        <v>0</v>
      </c>
      <c r="K11" s="182">
        <v>3.0000000000000001E-3</v>
      </c>
      <c r="L11" s="182"/>
      <c r="M11" s="182"/>
      <c r="N11" s="182">
        <v>6.0000000000000001E-3</v>
      </c>
      <c r="O11" s="182">
        <v>3.9E-2</v>
      </c>
      <c r="P11" s="182">
        <v>5.0000000000000001E-3</v>
      </c>
      <c r="Q11" s="182">
        <v>4.1000000000000002E-2</v>
      </c>
      <c r="R11" s="182">
        <v>5.0000000000000001E-3</v>
      </c>
      <c r="S11" s="182">
        <v>3.2000000000000001E-2</v>
      </c>
      <c r="T11" s="182"/>
      <c r="U11" s="182"/>
      <c r="V11" s="182">
        <v>1.4E-2</v>
      </c>
      <c r="W11" s="182">
        <v>0.104</v>
      </c>
      <c r="X11" s="182">
        <v>1.2999999999999999E-2</v>
      </c>
      <c r="Y11" s="182">
        <v>8.6999999999999994E-2</v>
      </c>
      <c r="Z11" s="182">
        <v>1.2E-2</v>
      </c>
      <c r="AA11" s="182">
        <v>7.8E-2</v>
      </c>
      <c r="AB11" s="72"/>
    </row>
    <row r="12" spans="1:28" ht="12" customHeight="1">
      <c r="B12" s="195" t="s">
        <v>40</v>
      </c>
      <c r="C12" s="195" t="s">
        <v>204</v>
      </c>
      <c r="D12" s="182">
        <v>1E-3</v>
      </c>
      <c r="E12" s="182">
        <v>0.01</v>
      </c>
      <c r="F12" s="182">
        <v>1E-3</v>
      </c>
      <c r="G12" s="182">
        <v>0.01</v>
      </c>
      <c r="H12" s="182">
        <v>1E-3</v>
      </c>
      <c r="I12" s="182">
        <v>0.01</v>
      </c>
      <c r="J12" s="182">
        <v>0</v>
      </c>
      <c r="K12" s="182">
        <v>5.0000000000000001E-3</v>
      </c>
      <c r="L12" s="182"/>
      <c r="M12" s="182"/>
      <c r="N12" s="182">
        <v>6.0000000000000001E-3</v>
      </c>
      <c r="O12" s="182">
        <v>4.2999999999999997E-2</v>
      </c>
      <c r="P12" s="182">
        <v>6.0000000000000001E-3</v>
      </c>
      <c r="Q12" s="182">
        <v>0.04</v>
      </c>
      <c r="R12" s="182">
        <v>5.0000000000000001E-3</v>
      </c>
      <c r="S12" s="182">
        <v>3.7999999999999999E-2</v>
      </c>
      <c r="T12" s="182"/>
      <c r="U12" s="182"/>
      <c r="V12" s="182">
        <v>1.4999999999999999E-2</v>
      </c>
      <c r="W12" s="182">
        <v>0.09</v>
      </c>
      <c r="X12" s="182">
        <v>1.4999999999999999E-2</v>
      </c>
      <c r="Y12" s="182">
        <v>0.104</v>
      </c>
      <c r="Z12" s="182">
        <v>1.2999999999999999E-2</v>
      </c>
      <c r="AA12" s="182">
        <v>7.4999999999999997E-2</v>
      </c>
      <c r="AB12" s="72"/>
    </row>
    <row r="13" spans="1:28" ht="12" customHeight="1">
      <c r="B13" s="195" t="s">
        <v>233</v>
      </c>
      <c r="C13" s="195" t="s">
        <v>235</v>
      </c>
      <c r="D13" s="182">
        <v>1E-3</v>
      </c>
      <c r="E13" s="182">
        <v>8.0000000000000002E-3</v>
      </c>
      <c r="F13" s="182">
        <v>1E-3</v>
      </c>
      <c r="G13" s="182">
        <v>7.0000000000000001E-3</v>
      </c>
      <c r="H13" s="182">
        <v>1E-3</v>
      </c>
      <c r="I13" s="182">
        <v>7.0000000000000001E-3</v>
      </c>
      <c r="J13" s="182">
        <v>1E-3</v>
      </c>
      <c r="K13" s="182">
        <v>6.0000000000000001E-3</v>
      </c>
      <c r="L13" s="182"/>
      <c r="M13" s="182"/>
      <c r="N13" s="182">
        <v>6.0000000000000001E-3</v>
      </c>
      <c r="O13" s="182">
        <v>3.5000000000000003E-2</v>
      </c>
      <c r="P13" s="182">
        <v>5.0000000000000001E-3</v>
      </c>
      <c r="Q13" s="182">
        <v>0.04</v>
      </c>
      <c r="R13" s="182">
        <v>5.0000000000000001E-3</v>
      </c>
      <c r="S13" s="182">
        <v>3.2000000000000001E-2</v>
      </c>
      <c r="T13" s="182"/>
      <c r="U13" s="182"/>
      <c r="V13" s="182">
        <v>1.4E-2</v>
      </c>
      <c r="W13" s="182">
        <v>0.14199999999999999</v>
      </c>
      <c r="X13" s="182">
        <v>1.4E-2</v>
      </c>
      <c r="Y13" s="182">
        <v>0.14199999999999999</v>
      </c>
      <c r="Z13" s="182">
        <v>1.0999999999999999E-2</v>
      </c>
      <c r="AA13" s="182">
        <v>0.113</v>
      </c>
      <c r="AB13" s="72"/>
    </row>
    <row r="14" spans="1:28" ht="12" customHeight="1">
      <c r="B14" s="195" t="s">
        <v>233</v>
      </c>
      <c r="C14" s="195" t="s">
        <v>236</v>
      </c>
      <c r="D14" s="182">
        <v>1E-3</v>
      </c>
      <c r="E14" s="182">
        <v>1.4999999999999999E-2</v>
      </c>
      <c r="F14" s="182">
        <v>1E-3</v>
      </c>
      <c r="G14" s="182">
        <v>0.01</v>
      </c>
      <c r="H14" s="182">
        <v>1E-3</v>
      </c>
      <c r="I14" s="182">
        <v>0.01</v>
      </c>
      <c r="J14" s="182">
        <v>1E-3</v>
      </c>
      <c r="K14" s="182">
        <v>4.0000000000000001E-3</v>
      </c>
      <c r="L14" s="182"/>
      <c r="M14" s="182"/>
      <c r="N14" s="182">
        <v>7.0000000000000001E-3</v>
      </c>
      <c r="O14" s="182">
        <v>5.2999999999999999E-2</v>
      </c>
      <c r="P14" s="182">
        <v>7.0000000000000001E-3</v>
      </c>
      <c r="Q14" s="182">
        <v>4.8000000000000001E-2</v>
      </c>
      <c r="R14" s="182">
        <v>8.0000000000000002E-3</v>
      </c>
      <c r="S14" s="182">
        <v>0.04</v>
      </c>
      <c r="T14" s="182"/>
      <c r="U14" s="182"/>
      <c r="V14" s="182">
        <v>1.4E-2</v>
      </c>
      <c r="W14" s="182">
        <v>8.7999999999999995E-2</v>
      </c>
      <c r="X14" s="182">
        <v>1.4E-2</v>
      </c>
      <c r="Y14" s="182">
        <v>9.7000000000000003E-2</v>
      </c>
      <c r="Z14" s="182">
        <v>0.01</v>
      </c>
      <c r="AA14" s="182">
        <v>7.5999999999999998E-2</v>
      </c>
      <c r="AB14" s="72"/>
    </row>
    <row r="15" spans="1:28" ht="12" customHeight="1">
      <c r="B15" s="195" t="s">
        <v>233</v>
      </c>
      <c r="C15" s="195" t="s">
        <v>33</v>
      </c>
      <c r="D15" s="182">
        <v>1E-3</v>
      </c>
      <c r="E15" s="182">
        <v>0.01</v>
      </c>
      <c r="F15" s="182">
        <v>1E-3</v>
      </c>
      <c r="G15" s="182">
        <v>8.9999999999999993E-3</v>
      </c>
      <c r="H15" s="182">
        <v>0</v>
      </c>
      <c r="I15" s="182">
        <v>8.0000000000000002E-3</v>
      </c>
      <c r="J15" s="182">
        <v>0</v>
      </c>
      <c r="K15" s="182">
        <v>5.0000000000000001E-3</v>
      </c>
      <c r="L15" s="182"/>
      <c r="M15" s="182"/>
      <c r="N15" s="182">
        <v>4.0000000000000001E-3</v>
      </c>
      <c r="O15" s="182">
        <v>2.8000000000000001E-2</v>
      </c>
      <c r="P15" s="182">
        <v>4.0000000000000001E-3</v>
      </c>
      <c r="Q15" s="182">
        <v>3.5000000000000003E-2</v>
      </c>
      <c r="R15" s="182">
        <v>4.0000000000000001E-3</v>
      </c>
      <c r="S15" s="182">
        <v>2.5999999999999999E-2</v>
      </c>
      <c r="T15" s="182"/>
      <c r="U15" s="182"/>
      <c r="V15" s="182">
        <v>1.6E-2</v>
      </c>
      <c r="W15" s="182">
        <v>0.114</v>
      </c>
      <c r="X15" s="182">
        <v>1.4999999999999999E-2</v>
      </c>
      <c r="Y15" s="182">
        <v>0.14000000000000001</v>
      </c>
      <c r="Z15" s="182">
        <v>1.2E-2</v>
      </c>
      <c r="AA15" s="182">
        <v>0.104</v>
      </c>
      <c r="AB15" s="72"/>
    </row>
    <row r="16" spans="1:28" ht="12" customHeight="1">
      <c r="B16" s="195" t="s">
        <v>237</v>
      </c>
      <c r="C16" s="195" t="s">
        <v>239</v>
      </c>
      <c r="D16" s="182">
        <v>1E-3</v>
      </c>
      <c r="E16" s="182">
        <v>1.2E-2</v>
      </c>
      <c r="F16" s="182">
        <v>0</v>
      </c>
      <c r="G16" s="182">
        <v>2.3E-2</v>
      </c>
      <c r="H16" s="182">
        <v>0</v>
      </c>
      <c r="I16" s="182">
        <v>8.0000000000000002E-3</v>
      </c>
      <c r="J16" s="182">
        <v>0</v>
      </c>
      <c r="K16" s="182">
        <v>4.0000000000000001E-3</v>
      </c>
      <c r="L16" s="182"/>
      <c r="M16" s="182"/>
      <c r="N16" s="182">
        <v>6.0000000000000001E-3</v>
      </c>
      <c r="O16" s="182">
        <v>4.8000000000000001E-2</v>
      </c>
      <c r="P16" s="182">
        <v>6.0000000000000001E-3</v>
      </c>
      <c r="Q16" s="182">
        <v>3.7999999999999999E-2</v>
      </c>
      <c r="R16" s="182">
        <v>5.0000000000000001E-3</v>
      </c>
      <c r="S16" s="182">
        <v>3.6999999999999998E-2</v>
      </c>
      <c r="T16" s="182"/>
      <c r="U16" s="182"/>
      <c r="V16" s="182">
        <v>1.4E-2</v>
      </c>
      <c r="W16" s="182">
        <v>8.3000000000000004E-2</v>
      </c>
      <c r="X16" s="182">
        <v>1.4E-2</v>
      </c>
      <c r="Y16" s="182">
        <v>0.109</v>
      </c>
      <c r="Z16" s="182">
        <v>1.2E-2</v>
      </c>
      <c r="AA16" s="182">
        <v>8.4000000000000005E-2</v>
      </c>
      <c r="AB16" s="72"/>
    </row>
    <row r="17" spans="2:28" ht="12" customHeight="1">
      <c r="B17" s="195" t="s">
        <v>241</v>
      </c>
      <c r="C17" s="195" t="s">
        <v>17</v>
      </c>
      <c r="D17" s="196" t="s">
        <v>63</v>
      </c>
      <c r="E17" s="196" t="s">
        <v>63</v>
      </c>
      <c r="F17" s="196" t="s">
        <v>63</v>
      </c>
      <c r="G17" s="196" t="s">
        <v>63</v>
      </c>
      <c r="H17" s="196" t="s">
        <v>63</v>
      </c>
      <c r="I17" s="196" t="s">
        <v>63</v>
      </c>
      <c r="J17" s="196" t="s">
        <v>63</v>
      </c>
      <c r="K17" s="196" t="s">
        <v>63</v>
      </c>
      <c r="L17" s="196"/>
      <c r="M17" s="196"/>
      <c r="N17" s="196">
        <v>2E-3</v>
      </c>
      <c r="O17" s="196">
        <v>1.4999999999999999E-2</v>
      </c>
      <c r="P17" s="196">
        <v>2E-3</v>
      </c>
      <c r="Q17" s="196">
        <v>1.9E-2</v>
      </c>
      <c r="R17" s="196">
        <v>2E-3</v>
      </c>
      <c r="S17" s="196">
        <v>1.2E-2</v>
      </c>
      <c r="T17" s="196"/>
      <c r="U17" s="196"/>
      <c r="V17" s="196" t="s">
        <v>63</v>
      </c>
      <c r="W17" s="196" t="s">
        <v>63</v>
      </c>
      <c r="X17" s="196" t="s">
        <v>63</v>
      </c>
      <c r="Y17" s="196" t="s">
        <v>63</v>
      </c>
      <c r="Z17" s="196" t="s">
        <v>63</v>
      </c>
      <c r="AA17" s="196" t="s">
        <v>63</v>
      </c>
      <c r="AB17" s="72"/>
    </row>
    <row r="18" spans="2:28" ht="12" customHeight="1">
      <c r="B18" s="195" t="s">
        <v>115</v>
      </c>
      <c r="C18" s="195" t="s">
        <v>37</v>
      </c>
      <c r="D18" s="182">
        <v>1E-3</v>
      </c>
      <c r="E18" s="182">
        <v>8.9999999999999993E-3</v>
      </c>
      <c r="F18" s="182">
        <v>1E-3</v>
      </c>
      <c r="G18" s="182">
        <v>8.9999999999999993E-3</v>
      </c>
      <c r="H18" s="182">
        <v>1E-3</v>
      </c>
      <c r="I18" s="182">
        <v>0.01</v>
      </c>
      <c r="J18" s="182">
        <v>0</v>
      </c>
      <c r="K18" s="182">
        <v>5.0000000000000001E-3</v>
      </c>
      <c r="L18" s="182"/>
      <c r="M18" s="182"/>
      <c r="N18" s="182">
        <v>3.0000000000000001E-3</v>
      </c>
      <c r="O18" s="182">
        <v>2.5999999999999999E-2</v>
      </c>
      <c r="P18" s="182">
        <v>4.0000000000000001E-3</v>
      </c>
      <c r="Q18" s="182">
        <v>3.4000000000000002E-2</v>
      </c>
      <c r="R18" s="182">
        <v>4.0000000000000001E-3</v>
      </c>
      <c r="S18" s="182">
        <v>2.9000000000000001E-2</v>
      </c>
      <c r="T18" s="182"/>
      <c r="U18" s="182"/>
      <c r="V18" s="182">
        <v>1.4999999999999999E-2</v>
      </c>
      <c r="W18" s="182">
        <v>9.4E-2</v>
      </c>
      <c r="X18" s="182">
        <v>1.4999999999999999E-2</v>
      </c>
      <c r="Y18" s="182">
        <v>0.111</v>
      </c>
      <c r="Z18" s="182">
        <v>1.0999999999999999E-2</v>
      </c>
      <c r="AA18" s="182">
        <v>9.1999999999999998E-2</v>
      </c>
      <c r="AB18" s="72"/>
    </row>
    <row r="19" spans="2:28" ht="12" customHeight="1">
      <c r="B19" s="195" t="s">
        <v>233</v>
      </c>
      <c r="C19" s="195" t="s">
        <v>242</v>
      </c>
      <c r="D19" s="196" t="s">
        <v>63</v>
      </c>
      <c r="E19" s="196" t="s">
        <v>63</v>
      </c>
      <c r="F19" s="196" t="s">
        <v>63</v>
      </c>
      <c r="G19" s="196" t="s">
        <v>63</v>
      </c>
      <c r="H19" s="196" t="s">
        <v>63</v>
      </c>
      <c r="I19" s="196" t="s">
        <v>63</v>
      </c>
      <c r="J19" s="196" t="s">
        <v>63</v>
      </c>
      <c r="K19" s="196" t="s">
        <v>63</v>
      </c>
      <c r="L19" s="196"/>
      <c r="M19" s="196"/>
      <c r="N19" s="196" t="s">
        <v>63</v>
      </c>
      <c r="O19" s="196" t="s">
        <v>63</v>
      </c>
      <c r="P19" s="196" t="s">
        <v>63</v>
      </c>
      <c r="Q19" s="196" t="s">
        <v>63</v>
      </c>
      <c r="R19" s="196" t="s">
        <v>63</v>
      </c>
      <c r="S19" s="196" t="s">
        <v>63</v>
      </c>
      <c r="T19" s="196"/>
      <c r="U19" s="196"/>
      <c r="V19" s="196" t="s">
        <v>63</v>
      </c>
      <c r="W19" s="196" t="s">
        <v>63</v>
      </c>
      <c r="X19" s="196" t="s">
        <v>63</v>
      </c>
      <c r="Y19" s="196" t="s">
        <v>63</v>
      </c>
      <c r="Z19" s="196" t="s">
        <v>63</v>
      </c>
      <c r="AA19" s="196" t="s">
        <v>63</v>
      </c>
      <c r="AB19" s="72"/>
    </row>
    <row r="20" spans="2:28" ht="12" customHeight="1">
      <c r="B20" s="195" t="s">
        <v>233</v>
      </c>
      <c r="C20" s="195" t="s">
        <v>244</v>
      </c>
      <c r="D20" s="196" t="s">
        <v>63</v>
      </c>
      <c r="E20" s="196" t="s">
        <v>63</v>
      </c>
      <c r="F20" s="196" t="s">
        <v>63</v>
      </c>
      <c r="G20" s="196" t="s">
        <v>63</v>
      </c>
      <c r="H20" s="196" t="s">
        <v>63</v>
      </c>
      <c r="I20" s="196" t="s">
        <v>63</v>
      </c>
      <c r="J20" s="196" t="s">
        <v>63</v>
      </c>
      <c r="K20" s="196" t="s">
        <v>63</v>
      </c>
      <c r="L20" s="196"/>
      <c r="M20" s="196"/>
      <c r="N20" s="196" t="s">
        <v>63</v>
      </c>
      <c r="O20" s="196" t="s">
        <v>63</v>
      </c>
      <c r="P20" s="196" t="s">
        <v>63</v>
      </c>
      <c r="Q20" s="196" t="s">
        <v>63</v>
      </c>
      <c r="R20" s="196" t="s">
        <v>63</v>
      </c>
      <c r="S20" s="196" t="s">
        <v>63</v>
      </c>
      <c r="T20" s="196"/>
      <c r="U20" s="196"/>
      <c r="V20" s="196" t="s">
        <v>63</v>
      </c>
      <c r="W20" s="196" t="s">
        <v>63</v>
      </c>
      <c r="X20" s="196" t="s">
        <v>63</v>
      </c>
      <c r="Y20" s="196" t="s">
        <v>63</v>
      </c>
      <c r="Z20" s="196" t="s">
        <v>63</v>
      </c>
      <c r="AA20" s="196" t="s">
        <v>63</v>
      </c>
      <c r="AB20" s="72"/>
    </row>
    <row r="21" spans="2:28" ht="12" customHeight="1">
      <c r="B21" s="195" t="s">
        <v>233</v>
      </c>
      <c r="C21" s="195" t="s">
        <v>180</v>
      </c>
      <c r="D21" s="182">
        <v>1E-3</v>
      </c>
      <c r="E21" s="182">
        <v>0.01</v>
      </c>
      <c r="F21" s="182">
        <v>1E-3</v>
      </c>
      <c r="G21" s="182">
        <v>8.0000000000000002E-3</v>
      </c>
      <c r="H21" s="182">
        <v>1E-3</v>
      </c>
      <c r="I21" s="182">
        <v>0.01</v>
      </c>
      <c r="J21" s="182">
        <v>1E-3</v>
      </c>
      <c r="K21" s="182">
        <v>8.0000000000000002E-3</v>
      </c>
      <c r="L21" s="182"/>
      <c r="M21" s="182"/>
      <c r="N21" s="182">
        <v>5.0000000000000001E-3</v>
      </c>
      <c r="O21" s="182">
        <v>3.3000000000000002E-2</v>
      </c>
      <c r="P21" s="182">
        <v>5.0000000000000001E-3</v>
      </c>
      <c r="Q21" s="182">
        <v>3.9E-2</v>
      </c>
      <c r="R21" s="182">
        <v>4.0000000000000001E-3</v>
      </c>
      <c r="S21" s="182">
        <v>2.7E-2</v>
      </c>
      <c r="T21" s="182"/>
      <c r="U21" s="182"/>
      <c r="V21" s="182">
        <v>1.4999999999999999E-2</v>
      </c>
      <c r="W21" s="182">
        <v>6.5000000000000002E-2</v>
      </c>
      <c r="X21" s="182">
        <v>1.4999999999999999E-2</v>
      </c>
      <c r="Y21" s="182">
        <v>9.9000000000000005E-2</v>
      </c>
      <c r="Z21" s="182">
        <v>1.2E-2</v>
      </c>
      <c r="AA21" s="182">
        <v>6.8000000000000005E-2</v>
      </c>
      <c r="AB21" s="72"/>
    </row>
    <row r="22" spans="2:28" ht="12" customHeight="1">
      <c r="B22" s="195" t="s">
        <v>233</v>
      </c>
      <c r="C22" s="195" t="s">
        <v>207</v>
      </c>
      <c r="D22" s="182">
        <v>2E-3</v>
      </c>
      <c r="E22" s="182">
        <v>0.02</v>
      </c>
      <c r="F22" s="182">
        <v>1E-3</v>
      </c>
      <c r="G22" s="182">
        <v>1.6E-2</v>
      </c>
      <c r="H22" s="182">
        <v>1E-3</v>
      </c>
      <c r="I22" s="182">
        <v>1.9E-2</v>
      </c>
      <c r="J22" s="182">
        <v>1E-3</v>
      </c>
      <c r="K22" s="182">
        <v>0.03</v>
      </c>
      <c r="L22" s="182"/>
      <c r="M22" s="182"/>
      <c r="N22" s="182">
        <v>6.0000000000000001E-3</v>
      </c>
      <c r="O22" s="182">
        <v>8.7999999999999995E-2</v>
      </c>
      <c r="P22" s="182">
        <v>6.0000000000000001E-3</v>
      </c>
      <c r="Q22" s="182">
        <v>0.10199999999999999</v>
      </c>
      <c r="R22" s="182">
        <v>6.0000000000000001E-3</v>
      </c>
      <c r="S22" s="182">
        <v>0.14599999999999999</v>
      </c>
      <c r="T22" s="182"/>
      <c r="U22" s="182"/>
      <c r="V22" s="182">
        <v>1.6E-2</v>
      </c>
      <c r="W22" s="182">
        <v>9.8000000000000004E-2</v>
      </c>
      <c r="X22" s="182">
        <v>1.4999999999999999E-2</v>
      </c>
      <c r="Y22" s="182">
        <v>0.10199999999999999</v>
      </c>
      <c r="Z22" s="182">
        <v>1.2E-2</v>
      </c>
      <c r="AA22" s="182">
        <v>8.7999999999999995E-2</v>
      </c>
      <c r="AB22" s="72"/>
    </row>
    <row r="23" spans="2:28" ht="12" customHeight="1">
      <c r="B23" s="195" t="s">
        <v>233</v>
      </c>
      <c r="C23" s="195" t="s">
        <v>245</v>
      </c>
      <c r="D23" s="182">
        <v>1E-3</v>
      </c>
      <c r="E23" s="182">
        <v>3.2000000000000001E-2</v>
      </c>
      <c r="F23" s="182">
        <v>1E-3</v>
      </c>
      <c r="G23" s="182">
        <v>2.7E-2</v>
      </c>
      <c r="H23" s="182">
        <v>0</v>
      </c>
      <c r="I23" s="182">
        <v>3.1E-2</v>
      </c>
      <c r="J23" s="182">
        <v>1E-3</v>
      </c>
      <c r="K23" s="182">
        <v>1.7999999999999999E-2</v>
      </c>
      <c r="L23" s="196"/>
      <c r="M23" s="196"/>
      <c r="N23" s="196" t="s">
        <v>63</v>
      </c>
      <c r="O23" s="196" t="s">
        <v>63</v>
      </c>
      <c r="P23" s="196" t="s">
        <v>63</v>
      </c>
      <c r="Q23" s="196" t="s">
        <v>63</v>
      </c>
      <c r="R23" s="196" t="s">
        <v>63</v>
      </c>
      <c r="S23" s="196" t="s">
        <v>63</v>
      </c>
      <c r="T23" s="182"/>
      <c r="U23" s="182"/>
      <c r="V23" s="182">
        <v>1.4999999999999999E-2</v>
      </c>
      <c r="W23" s="182">
        <v>7.1999999999999995E-2</v>
      </c>
      <c r="X23" s="182">
        <v>1.4999999999999999E-2</v>
      </c>
      <c r="Y23" s="182">
        <v>9.8000000000000004E-2</v>
      </c>
      <c r="Z23" s="182">
        <v>1.2999999999999999E-2</v>
      </c>
      <c r="AA23" s="182">
        <v>5.3999999999999999E-2</v>
      </c>
      <c r="AB23" s="72"/>
    </row>
    <row r="24" spans="2:28" ht="12" customHeight="1">
      <c r="B24" s="195" t="s">
        <v>233</v>
      </c>
      <c r="C24" s="195" t="s">
        <v>247</v>
      </c>
      <c r="D24" s="196" t="s">
        <v>63</v>
      </c>
      <c r="E24" s="196" t="s">
        <v>63</v>
      </c>
      <c r="F24" s="196" t="s">
        <v>63</v>
      </c>
      <c r="G24" s="196" t="s">
        <v>63</v>
      </c>
      <c r="H24" s="196" t="s">
        <v>63</v>
      </c>
      <c r="I24" s="196" t="s">
        <v>63</v>
      </c>
      <c r="J24" s="196" t="s">
        <v>63</v>
      </c>
      <c r="K24" s="196" t="s">
        <v>63</v>
      </c>
      <c r="L24" s="196"/>
      <c r="M24" s="196"/>
      <c r="N24" s="196" t="s">
        <v>63</v>
      </c>
      <c r="O24" s="196" t="s">
        <v>63</v>
      </c>
      <c r="P24" s="196" t="s">
        <v>63</v>
      </c>
      <c r="Q24" s="196" t="s">
        <v>63</v>
      </c>
      <c r="R24" s="196" t="s">
        <v>63</v>
      </c>
      <c r="S24" s="196" t="s">
        <v>63</v>
      </c>
      <c r="T24" s="196"/>
      <c r="U24" s="196"/>
      <c r="V24" s="196" t="s">
        <v>63</v>
      </c>
      <c r="W24" s="196" t="s">
        <v>63</v>
      </c>
      <c r="X24" s="196" t="s">
        <v>63</v>
      </c>
      <c r="Y24" s="196" t="s">
        <v>63</v>
      </c>
      <c r="Z24" s="196" t="s">
        <v>63</v>
      </c>
      <c r="AA24" s="196" t="s">
        <v>63</v>
      </c>
      <c r="AB24" s="72"/>
    </row>
    <row r="25" spans="2:28" ht="12" customHeight="1">
      <c r="B25" s="195" t="s">
        <v>233</v>
      </c>
      <c r="C25" s="195" t="s">
        <v>248</v>
      </c>
      <c r="D25" s="196" t="s">
        <v>63</v>
      </c>
      <c r="E25" s="196" t="s">
        <v>63</v>
      </c>
      <c r="F25" s="196" t="s">
        <v>63</v>
      </c>
      <c r="G25" s="196" t="s">
        <v>63</v>
      </c>
      <c r="H25" s="196" t="s">
        <v>63</v>
      </c>
      <c r="I25" s="196" t="s">
        <v>63</v>
      </c>
      <c r="J25" s="196" t="s">
        <v>63</v>
      </c>
      <c r="K25" s="196" t="s">
        <v>63</v>
      </c>
      <c r="L25" s="182"/>
      <c r="M25" s="182"/>
      <c r="N25" s="196">
        <v>4.0000000000000001E-3</v>
      </c>
      <c r="O25" s="196">
        <v>5.1999999999999998E-2</v>
      </c>
      <c r="P25" s="196">
        <v>5.0000000000000001E-3</v>
      </c>
      <c r="Q25" s="196">
        <v>3.5999999999999997E-2</v>
      </c>
      <c r="R25" s="196">
        <v>3.0000000000000001E-3</v>
      </c>
      <c r="S25" s="196">
        <v>2.7E-2</v>
      </c>
      <c r="T25" s="196"/>
      <c r="U25" s="196"/>
      <c r="V25" s="196" t="s">
        <v>63</v>
      </c>
      <c r="W25" s="196" t="s">
        <v>63</v>
      </c>
      <c r="X25" s="196" t="s">
        <v>63</v>
      </c>
      <c r="Y25" s="196" t="s">
        <v>63</v>
      </c>
      <c r="Z25" s="196" t="s">
        <v>63</v>
      </c>
      <c r="AA25" s="196" t="s">
        <v>63</v>
      </c>
      <c r="AB25" s="72"/>
    </row>
    <row r="26" spans="2:28" ht="12" customHeight="1">
      <c r="B26" s="195" t="s">
        <v>233</v>
      </c>
      <c r="C26" s="195" t="s">
        <v>249</v>
      </c>
      <c r="D26" s="182">
        <v>1E-3</v>
      </c>
      <c r="E26" s="182">
        <v>8.0000000000000002E-3</v>
      </c>
      <c r="F26" s="182">
        <v>1E-3</v>
      </c>
      <c r="G26" s="182">
        <v>1.4999999999999999E-2</v>
      </c>
      <c r="H26" s="182">
        <v>0</v>
      </c>
      <c r="I26" s="182">
        <v>8.9999999999999993E-3</v>
      </c>
      <c r="J26" s="182">
        <v>1E-3</v>
      </c>
      <c r="K26" s="182">
        <v>6.0000000000000001E-3</v>
      </c>
      <c r="L26" s="196"/>
      <c r="M26" s="196"/>
      <c r="N26" s="196" t="s">
        <v>63</v>
      </c>
      <c r="O26" s="196" t="s">
        <v>63</v>
      </c>
      <c r="P26" s="196" t="s">
        <v>63</v>
      </c>
      <c r="Q26" s="196" t="s">
        <v>63</v>
      </c>
      <c r="R26" s="196" t="s">
        <v>63</v>
      </c>
      <c r="S26" s="196" t="s">
        <v>63</v>
      </c>
      <c r="T26" s="182"/>
      <c r="U26" s="182"/>
      <c r="V26" s="182">
        <v>1.2999999999999999E-2</v>
      </c>
      <c r="W26" s="182">
        <v>0.13100000000000001</v>
      </c>
      <c r="X26" s="182">
        <v>1.2999999999999999E-2</v>
      </c>
      <c r="Y26" s="182">
        <v>0.10299999999999999</v>
      </c>
      <c r="Z26" s="182">
        <v>1.2E-2</v>
      </c>
      <c r="AA26" s="182">
        <v>7.6999999999999999E-2</v>
      </c>
      <c r="AB26" s="72"/>
    </row>
    <row r="27" spans="2:28" ht="12" customHeight="1">
      <c r="B27" s="195" t="s">
        <v>233</v>
      </c>
      <c r="C27" s="195" t="s">
        <v>250</v>
      </c>
      <c r="D27" s="182">
        <v>1E-3</v>
      </c>
      <c r="E27" s="182">
        <v>8.9999999999999993E-3</v>
      </c>
      <c r="F27" s="182">
        <v>1E-3</v>
      </c>
      <c r="G27" s="182">
        <v>1.4E-2</v>
      </c>
      <c r="H27" s="182">
        <v>1E-3</v>
      </c>
      <c r="I27" s="182">
        <v>0.01</v>
      </c>
      <c r="J27" s="182">
        <v>1E-3</v>
      </c>
      <c r="K27" s="182">
        <v>6.0000000000000001E-3</v>
      </c>
      <c r="L27" s="196"/>
      <c r="M27" s="196"/>
      <c r="N27" s="196" t="s">
        <v>63</v>
      </c>
      <c r="O27" s="196" t="s">
        <v>63</v>
      </c>
      <c r="P27" s="196" t="s">
        <v>63</v>
      </c>
      <c r="Q27" s="196" t="s">
        <v>63</v>
      </c>
      <c r="R27" s="196" t="s">
        <v>63</v>
      </c>
      <c r="S27" s="196" t="s">
        <v>63</v>
      </c>
      <c r="T27" s="182"/>
      <c r="U27" s="182"/>
      <c r="V27" s="182">
        <v>1.4999999999999999E-2</v>
      </c>
      <c r="W27" s="182">
        <v>0.129</v>
      </c>
      <c r="X27" s="182">
        <v>1.4999999999999999E-2</v>
      </c>
      <c r="Y27" s="182">
        <v>0.09</v>
      </c>
      <c r="Z27" s="182">
        <v>1.2999999999999999E-2</v>
      </c>
      <c r="AA27" s="182">
        <v>9.2999999999999999E-2</v>
      </c>
      <c r="AB27" s="72"/>
    </row>
    <row r="28" spans="2:28" ht="12" customHeight="1">
      <c r="B28" s="195" t="s">
        <v>233</v>
      </c>
      <c r="C28" s="195" t="s">
        <v>251</v>
      </c>
      <c r="D28" s="182">
        <v>0</v>
      </c>
      <c r="E28" s="182">
        <v>1.2999999999999999E-2</v>
      </c>
      <c r="F28" s="182">
        <v>0</v>
      </c>
      <c r="G28" s="182">
        <v>1.6E-2</v>
      </c>
      <c r="H28" s="182">
        <v>0</v>
      </c>
      <c r="I28" s="182">
        <v>0.01</v>
      </c>
      <c r="J28" s="182">
        <v>0</v>
      </c>
      <c r="K28" s="182">
        <v>5.0000000000000001E-3</v>
      </c>
      <c r="L28" s="196"/>
      <c r="M28" s="196"/>
      <c r="N28" s="196" t="s">
        <v>63</v>
      </c>
      <c r="O28" s="196" t="s">
        <v>63</v>
      </c>
      <c r="P28" s="196" t="s">
        <v>63</v>
      </c>
      <c r="Q28" s="196" t="s">
        <v>63</v>
      </c>
      <c r="R28" s="196" t="s">
        <v>63</v>
      </c>
      <c r="S28" s="196" t="s">
        <v>63</v>
      </c>
      <c r="T28" s="182"/>
      <c r="U28" s="182"/>
      <c r="V28" s="182">
        <v>1.4E-2</v>
      </c>
      <c r="W28" s="182">
        <v>9.8000000000000004E-2</v>
      </c>
      <c r="X28" s="182">
        <v>1.4999999999999999E-2</v>
      </c>
      <c r="Y28" s="182">
        <v>0.192</v>
      </c>
      <c r="Z28" s="182">
        <v>1.2999999999999999E-2</v>
      </c>
      <c r="AA28" s="182">
        <v>9.1999999999999998E-2</v>
      </c>
      <c r="AB28" s="72"/>
    </row>
    <row r="29" spans="2:28" ht="12" customHeight="1">
      <c r="B29" s="195" t="s">
        <v>146</v>
      </c>
      <c r="C29" s="195" t="s">
        <v>252</v>
      </c>
      <c r="D29" s="196" t="s">
        <v>63</v>
      </c>
      <c r="E29" s="196" t="s">
        <v>63</v>
      </c>
      <c r="F29" s="196" t="s">
        <v>63</v>
      </c>
      <c r="G29" s="196" t="s">
        <v>63</v>
      </c>
      <c r="H29" s="196" t="s">
        <v>63</v>
      </c>
      <c r="I29" s="196" t="s">
        <v>63</v>
      </c>
      <c r="J29" s="196" t="s">
        <v>63</v>
      </c>
      <c r="K29" s="196" t="s">
        <v>63</v>
      </c>
      <c r="L29" s="182"/>
      <c r="M29" s="182"/>
      <c r="N29" s="182">
        <v>2E-3</v>
      </c>
      <c r="O29" s="182">
        <v>1.6E-2</v>
      </c>
      <c r="P29" s="182">
        <v>2E-3</v>
      </c>
      <c r="Q29" s="182">
        <v>2.3E-2</v>
      </c>
      <c r="R29" s="182">
        <v>2E-3</v>
      </c>
      <c r="S29" s="182">
        <v>2.1000000000000001E-2</v>
      </c>
      <c r="T29" s="196"/>
      <c r="U29" s="196"/>
      <c r="V29" s="196" t="s">
        <v>63</v>
      </c>
      <c r="W29" s="196" t="s">
        <v>63</v>
      </c>
      <c r="X29" s="196" t="s">
        <v>63</v>
      </c>
      <c r="Y29" s="196" t="s">
        <v>63</v>
      </c>
      <c r="Z29" s="196" t="s">
        <v>63</v>
      </c>
      <c r="AA29" s="196" t="s">
        <v>63</v>
      </c>
      <c r="AB29" s="72"/>
    </row>
    <row r="30" spans="2:28" ht="12" customHeight="1">
      <c r="B30" s="195" t="s">
        <v>125</v>
      </c>
      <c r="C30" s="195" t="s">
        <v>253</v>
      </c>
      <c r="D30" s="182">
        <v>1E-3</v>
      </c>
      <c r="E30" s="182">
        <v>7.0000000000000001E-3</v>
      </c>
      <c r="F30" s="182">
        <v>0</v>
      </c>
      <c r="G30" s="182">
        <v>6.0000000000000001E-3</v>
      </c>
      <c r="H30" s="182">
        <v>0</v>
      </c>
      <c r="I30" s="182">
        <v>8.0000000000000002E-3</v>
      </c>
      <c r="J30" s="182">
        <v>0</v>
      </c>
      <c r="K30" s="182">
        <v>8.0000000000000002E-3</v>
      </c>
      <c r="L30" s="182"/>
      <c r="M30" s="182"/>
      <c r="N30" s="182">
        <v>2E-3</v>
      </c>
      <c r="O30" s="182">
        <v>2.1999999999999999E-2</v>
      </c>
      <c r="P30" s="182">
        <v>3.0000000000000001E-3</v>
      </c>
      <c r="Q30" s="182">
        <v>3.9E-2</v>
      </c>
      <c r="R30" s="182">
        <v>2E-3</v>
      </c>
      <c r="S30" s="182">
        <v>2.5999999999999999E-2</v>
      </c>
      <c r="T30" s="182"/>
      <c r="U30" s="182"/>
      <c r="V30" s="182">
        <v>1.4E-2</v>
      </c>
      <c r="W30" s="182">
        <v>9.1999999999999998E-2</v>
      </c>
      <c r="X30" s="182">
        <v>1.4999999999999999E-2</v>
      </c>
      <c r="Y30" s="182">
        <v>9.7000000000000003E-2</v>
      </c>
      <c r="Z30" s="182">
        <v>0.01</v>
      </c>
      <c r="AA30" s="182">
        <v>7.0000000000000007E-2</v>
      </c>
      <c r="AB30" s="72"/>
    </row>
    <row r="31" spans="2:28" ht="12" customHeight="1">
      <c r="B31" s="195" t="s">
        <v>254</v>
      </c>
      <c r="C31" s="195" t="s">
        <v>255</v>
      </c>
      <c r="D31" s="196" t="s">
        <v>63</v>
      </c>
      <c r="E31" s="196" t="s">
        <v>63</v>
      </c>
      <c r="F31" s="196" t="s">
        <v>63</v>
      </c>
      <c r="G31" s="196" t="s">
        <v>63</v>
      </c>
      <c r="H31" s="196" t="s">
        <v>63</v>
      </c>
      <c r="I31" s="196" t="s">
        <v>63</v>
      </c>
      <c r="J31" s="196" t="s">
        <v>63</v>
      </c>
      <c r="K31" s="196" t="s">
        <v>63</v>
      </c>
      <c r="L31" s="196"/>
      <c r="M31" s="196"/>
      <c r="N31" s="196">
        <v>4.0000000000000001E-3</v>
      </c>
      <c r="O31" s="196">
        <v>1.9E-2</v>
      </c>
      <c r="P31" s="196">
        <v>4.0000000000000001E-3</v>
      </c>
      <c r="Q31" s="196">
        <v>2.5999999999999999E-2</v>
      </c>
      <c r="R31" s="196">
        <v>3.0000000000000001E-3</v>
      </c>
      <c r="S31" s="196">
        <v>2.4E-2</v>
      </c>
      <c r="T31" s="196"/>
      <c r="U31" s="196"/>
      <c r="V31" s="196" t="s">
        <v>63</v>
      </c>
      <c r="W31" s="196" t="s">
        <v>63</v>
      </c>
      <c r="X31" s="196" t="s">
        <v>63</v>
      </c>
      <c r="Y31" s="196" t="s">
        <v>63</v>
      </c>
      <c r="Z31" s="196" t="s">
        <v>63</v>
      </c>
      <c r="AA31" s="196" t="s">
        <v>63</v>
      </c>
      <c r="AB31" s="72"/>
    </row>
    <row r="32" spans="2:28" ht="12" customHeight="1">
      <c r="B32" s="195" t="s">
        <v>256</v>
      </c>
      <c r="C32" s="195" t="s">
        <v>243</v>
      </c>
      <c r="D32" s="182">
        <v>1E-3</v>
      </c>
      <c r="E32" s="182">
        <v>1.2E-2</v>
      </c>
      <c r="F32" s="182">
        <v>0</v>
      </c>
      <c r="G32" s="182">
        <v>8.9999999999999993E-3</v>
      </c>
      <c r="H32" s="182">
        <v>0</v>
      </c>
      <c r="I32" s="182">
        <v>1.6E-2</v>
      </c>
      <c r="J32" s="182">
        <v>0</v>
      </c>
      <c r="K32" s="182">
        <v>8.9999999999999993E-3</v>
      </c>
      <c r="L32" s="182"/>
      <c r="M32" s="182"/>
      <c r="N32" s="182">
        <v>4.0000000000000001E-3</v>
      </c>
      <c r="O32" s="182">
        <v>3.5999999999999997E-2</v>
      </c>
      <c r="P32" s="182">
        <v>4.0000000000000001E-3</v>
      </c>
      <c r="Q32" s="182">
        <v>0.03</v>
      </c>
      <c r="R32" s="182">
        <v>3.0000000000000001E-3</v>
      </c>
      <c r="S32" s="182">
        <v>1.6E-2</v>
      </c>
      <c r="T32" s="182"/>
      <c r="U32" s="182"/>
      <c r="V32" s="182">
        <v>1.2E-2</v>
      </c>
      <c r="W32" s="182">
        <v>6.7000000000000004E-2</v>
      </c>
      <c r="X32" s="182">
        <v>1.0999999999999999E-2</v>
      </c>
      <c r="Y32" s="182">
        <v>0.108</v>
      </c>
      <c r="Z32" s="182">
        <v>8.9999999999999993E-3</v>
      </c>
      <c r="AA32" s="182">
        <v>8.2000000000000003E-2</v>
      </c>
      <c r="AB32" s="72"/>
    </row>
    <row r="33" spans="2:28" ht="12" customHeight="1">
      <c r="B33" s="195" t="s">
        <v>257</v>
      </c>
      <c r="C33" s="195" t="s">
        <v>258</v>
      </c>
      <c r="D33" s="182">
        <v>0</v>
      </c>
      <c r="E33" s="182">
        <v>8.9999999999999993E-3</v>
      </c>
      <c r="F33" s="182">
        <v>0</v>
      </c>
      <c r="G33" s="182">
        <v>0.02</v>
      </c>
      <c r="H33" s="182">
        <v>0</v>
      </c>
      <c r="I33" s="182">
        <v>6.0000000000000001E-3</v>
      </c>
      <c r="J33" s="182">
        <v>0</v>
      </c>
      <c r="K33" s="182">
        <v>6.0000000000000001E-3</v>
      </c>
      <c r="L33" s="182"/>
      <c r="M33" s="182"/>
      <c r="N33" s="182">
        <v>5.0000000000000001E-3</v>
      </c>
      <c r="O33" s="182">
        <v>0.03</v>
      </c>
      <c r="P33" s="182">
        <v>4.0000000000000001E-3</v>
      </c>
      <c r="Q33" s="182">
        <v>3.4000000000000002E-2</v>
      </c>
      <c r="R33" s="182">
        <v>4.0000000000000001E-3</v>
      </c>
      <c r="S33" s="182">
        <v>3.6999999999999998E-2</v>
      </c>
      <c r="T33" s="182"/>
      <c r="U33" s="182"/>
      <c r="V33" s="182">
        <v>1.6E-2</v>
      </c>
      <c r="W33" s="182">
        <v>0.09</v>
      </c>
      <c r="X33" s="182">
        <v>1.4E-2</v>
      </c>
      <c r="Y33" s="182">
        <v>0.109</v>
      </c>
      <c r="Z33" s="182">
        <v>1.2E-2</v>
      </c>
      <c r="AA33" s="182">
        <v>8.4000000000000005E-2</v>
      </c>
      <c r="AB33" s="72"/>
    </row>
    <row r="34" spans="2:28" ht="12" customHeight="1">
      <c r="B34" s="198" t="s">
        <v>40</v>
      </c>
      <c r="C34" s="198" t="s">
        <v>154</v>
      </c>
      <c r="D34" s="199">
        <v>1E-3</v>
      </c>
      <c r="E34" s="200">
        <v>0.01</v>
      </c>
      <c r="F34" s="200">
        <v>1E-3</v>
      </c>
      <c r="G34" s="200">
        <v>7.0000000000000001E-3</v>
      </c>
      <c r="H34" s="200">
        <v>0</v>
      </c>
      <c r="I34" s="200">
        <v>7.0000000000000001E-3</v>
      </c>
      <c r="J34" s="200">
        <v>0</v>
      </c>
      <c r="K34" s="200">
        <v>3.0000000000000001E-3</v>
      </c>
      <c r="L34" s="200"/>
      <c r="M34" s="200"/>
      <c r="N34" s="200">
        <v>1.0999999999999999E-2</v>
      </c>
      <c r="O34" s="200">
        <v>5.8999999999999997E-2</v>
      </c>
      <c r="P34" s="200">
        <v>0.01</v>
      </c>
      <c r="Q34" s="200">
        <v>4.5999999999999999E-2</v>
      </c>
      <c r="R34" s="200">
        <v>0.01</v>
      </c>
      <c r="S34" s="200">
        <v>8.4000000000000005E-2</v>
      </c>
      <c r="T34" s="200"/>
      <c r="U34" s="200"/>
      <c r="V34" s="200">
        <v>1.6E-2</v>
      </c>
      <c r="W34" s="200">
        <v>0.10100000000000001</v>
      </c>
      <c r="X34" s="200">
        <v>1.4E-2</v>
      </c>
      <c r="Y34" s="200">
        <v>0.10199999999999999</v>
      </c>
      <c r="Z34" s="182">
        <v>1.0999999999999999E-2</v>
      </c>
      <c r="AA34" s="182">
        <v>7.8E-2</v>
      </c>
      <c r="AB34" s="72"/>
    </row>
    <row r="35" spans="2:28" ht="12" customHeight="1">
      <c r="B35" s="471" t="s">
        <v>205</v>
      </c>
      <c r="C35" s="471"/>
      <c r="D35" s="71"/>
      <c r="E35" s="201"/>
      <c r="F35" s="183"/>
      <c r="G35" s="71"/>
      <c r="H35" s="183"/>
      <c r="I35" s="71"/>
      <c r="J35" s="71"/>
      <c r="K35" s="71"/>
      <c r="L35" s="202"/>
      <c r="M35" s="201"/>
      <c r="N35" s="71"/>
      <c r="O35" s="71"/>
      <c r="P35" s="71"/>
      <c r="Q35" s="71"/>
      <c r="R35" s="71"/>
      <c r="S35" s="71"/>
      <c r="T35" s="201"/>
      <c r="U35" s="201"/>
      <c r="V35" s="201"/>
      <c r="W35" s="201"/>
      <c r="X35" s="201"/>
      <c r="Y35" s="202"/>
      <c r="Z35" s="203"/>
      <c r="AA35" s="203"/>
      <c r="AB35" s="72"/>
    </row>
    <row r="36" spans="2:28" ht="8.1" customHeight="1"/>
    <row r="37" spans="2:28" ht="8.1" customHeight="1"/>
    <row r="38" spans="2:28" ht="8.1" customHeight="1"/>
    <row r="39" spans="2:28" ht="8.1" customHeight="1"/>
    <row r="40" spans="2:28" ht="8.1" customHeight="1"/>
    <row r="41" spans="2:28" ht="8.1" customHeight="1"/>
    <row r="42" spans="2:28" ht="8.1" customHeight="1"/>
    <row r="43" spans="2:28" ht="8.1" customHeight="1"/>
    <row r="44" spans="2:28" ht="8.1" customHeight="1"/>
    <row r="45" spans="2:28" ht="8.1" customHeight="1"/>
    <row r="46" spans="2:28" ht="8.1" customHeight="1"/>
    <row r="47" spans="2:28" ht="8.1" customHeight="1"/>
    <row r="48" spans="2:28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13.5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</sheetData>
  <mergeCells count="31">
    <mergeCell ref="B2:O2"/>
    <mergeCell ref="D4:K4"/>
    <mergeCell ref="L4:S4"/>
    <mergeCell ref="T4:AA4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B35:C35"/>
    <mergeCell ref="B4:B7"/>
    <mergeCell ref="C4:C7"/>
    <mergeCell ref="D6:D7"/>
    <mergeCell ref="F6:F7"/>
    <mergeCell ref="H6:H7"/>
    <mergeCell ref="J6:J7"/>
    <mergeCell ref="L6:L7"/>
    <mergeCell ref="N6:N7"/>
    <mergeCell ref="P6:P7"/>
    <mergeCell ref="R6:R7"/>
    <mergeCell ref="T6:T7"/>
    <mergeCell ref="V6:V7"/>
    <mergeCell ref="X6:X7"/>
    <mergeCell ref="Z6:Z7"/>
  </mergeCells>
  <phoneticPr fontId="8"/>
  <printOptions horizontalCentered="1"/>
  <pageMargins left="0.51181102362204722" right="0.51181102362204722" top="0.74803149606299213" bottom="0.35433070866141736" header="0.51181102362204722" footer="0.51181102362204722"/>
  <pageSetup paperSize="9" scale="74" fitToWidth="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114"/>
  <sheetViews>
    <sheetView showGridLines="0" view="pageBreakPreview" zoomScaleNormal="100" zoomScaleSheetLayoutView="100" workbookViewId="0"/>
  </sheetViews>
  <sheetFormatPr defaultColWidth="14.625" defaultRowHeight="13.5"/>
  <cols>
    <col min="1" max="1" width="1.625" style="724" customWidth="1"/>
    <col min="2" max="2" width="9.75" style="724" customWidth="1"/>
    <col min="3" max="3" width="6.5" style="724" customWidth="1"/>
    <col min="4" max="4" width="14.875" style="724" customWidth="1"/>
    <col min="5" max="10" width="6.125" style="724" customWidth="1"/>
    <col min="11" max="13" width="8.375" style="724" customWidth="1"/>
    <col min="14" max="14" width="9" style="724" bestFit="1" customWidth="1"/>
    <col min="15" max="19" width="10.125" style="724" customWidth="1"/>
    <col min="20" max="22" width="9.625" style="724" customWidth="1"/>
    <col min="23" max="23" width="5.25" style="724" customWidth="1"/>
    <col min="24" max="28" width="14.625" style="724" hidden="1" customWidth="1"/>
    <col min="29" max="16384" width="14.625" style="724"/>
  </cols>
  <sheetData>
    <row r="2" spans="1:26" ht="21.2" customHeight="1">
      <c r="A2" s="721"/>
      <c r="B2" s="461" t="s">
        <v>608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722"/>
      <c r="O2" s="72"/>
      <c r="P2" s="3"/>
      <c r="Q2" s="3"/>
      <c r="R2" s="3"/>
      <c r="S2" s="3"/>
      <c r="T2" s="3"/>
      <c r="U2" s="3"/>
      <c r="V2" s="3"/>
      <c r="W2" s="723"/>
    </row>
    <row r="3" spans="1:26" ht="18.75" customHeight="1" thickBot="1">
      <c r="B3" s="41"/>
      <c r="C3" s="45"/>
      <c r="D3" s="45"/>
      <c r="E3" s="45"/>
      <c r="F3" s="45"/>
      <c r="G3" s="45"/>
      <c r="H3" s="45"/>
      <c r="I3" s="45"/>
      <c r="J3" s="45"/>
      <c r="K3" s="41"/>
      <c r="L3" s="41"/>
      <c r="M3" s="41"/>
      <c r="N3" s="725"/>
      <c r="O3" s="725"/>
      <c r="P3" s="725"/>
      <c r="Q3" s="725"/>
      <c r="R3" s="725"/>
      <c r="S3" s="72"/>
      <c r="T3" s="72"/>
      <c r="U3" s="72"/>
      <c r="V3" s="726" t="s">
        <v>609</v>
      </c>
      <c r="W3" s="727"/>
      <c r="X3" s="727"/>
      <c r="Y3" s="727"/>
      <c r="Z3" s="727"/>
    </row>
    <row r="4" spans="1:26" ht="13.5" customHeight="1">
      <c r="B4" s="487" t="s">
        <v>610</v>
      </c>
      <c r="C4" s="728"/>
      <c r="D4" s="729" t="s">
        <v>611</v>
      </c>
      <c r="E4" s="730" t="s">
        <v>612</v>
      </c>
      <c r="F4" s="731"/>
      <c r="G4" s="731"/>
      <c r="H4" s="731"/>
      <c r="I4" s="731"/>
      <c r="J4" s="731"/>
      <c r="K4" s="732" t="s">
        <v>613</v>
      </c>
      <c r="L4" s="731"/>
      <c r="M4" s="731"/>
      <c r="N4" s="730" t="s">
        <v>614</v>
      </c>
      <c r="O4" s="731"/>
      <c r="P4" s="797"/>
      <c r="Q4" s="732" t="s">
        <v>615</v>
      </c>
      <c r="R4" s="731"/>
      <c r="S4" s="731"/>
      <c r="T4" s="733" t="s">
        <v>616</v>
      </c>
      <c r="U4" s="734"/>
      <c r="V4" s="734"/>
      <c r="W4" s="723"/>
    </row>
    <row r="5" spans="1:26">
      <c r="B5" s="735"/>
      <c r="C5" s="473"/>
      <c r="D5" s="476"/>
      <c r="E5" s="736" t="s">
        <v>617</v>
      </c>
      <c r="F5" s="737"/>
      <c r="G5" s="736" t="s">
        <v>618</v>
      </c>
      <c r="H5" s="737"/>
      <c r="I5" s="736" t="s">
        <v>619</v>
      </c>
      <c r="J5" s="737"/>
      <c r="K5" s="738" t="s">
        <v>617</v>
      </c>
      <c r="L5" s="739" t="s">
        <v>618</v>
      </c>
      <c r="M5" s="740" t="s">
        <v>619</v>
      </c>
      <c r="N5" s="739" t="s">
        <v>617</v>
      </c>
      <c r="O5" s="740" t="s">
        <v>618</v>
      </c>
      <c r="P5" s="740" t="s">
        <v>619</v>
      </c>
      <c r="Q5" s="741" t="s">
        <v>617</v>
      </c>
      <c r="R5" s="741" t="s">
        <v>618</v>
      </c>
      <c r="S5" s="741" t="s">
        <v>619</v>
      </c>
      <c r="T5" s="738" t="s">
        <v>617</v>
      </c>
      <c r="U5" s="739" t="s">
        <v>618</v>
      </c>
      <c r="V5" s="739" t="s">
        <v>619</v>
      </c>
      <c r="W5" s="723"/>
    </row>
    <row r="6" spans="1:26">
      <c r="B6" s="470"/>
      <c r="C6" s="474"/>
      <c r="D6" s="477"/>
      <c r="E6" s="742" t="s">
        <v>620</v>
      </c>
      <c r="F6" s="743" t="s">
        <v>621</v>
      </c>
      <c r="G6" s="742" t="s">
        <v>620</v>
      </c>
      <c r="H6" s="743" t="s">
        <v>621</v>
      </c>
      <c r="I6" s="744" t="s">
        <v>620</v>
      </c>
      <c r="J6" s="745" t="s">
        <v>621</v>
      </c>
      <c r="K6" s="746" t="s">
        <v>622</v>
      </c>
      <c r="L6" s="742" t="s">
        <v>622</v>
      </c>
      <c r="M6" s="742" t="s">
        <v>622</v>
      </c>
      <c r="N6" s="395" t="s">
        <v>622</v>
      </c>
      <c r="O6" s="395" t="s">
        <v>622</v>
      </c>
      <c r="P6" s="395" t="s">
        <v>622</v>
      </c>
      <c r="Q6" s="742" t="s">
        <v>622</v>
      </c>
      <c r="R6" s="742" t="s">
        <v>622</v>
      </c>
      <c r="S6" s="742" t="s">
        <v>622</v>
      </c>
      <c r="T6" s="740" t="s">
        <v>622</v>
      </c>
      <c r="U6" s="740" t="s">
        <v>622</v>
      </c>
      <c r="V6" s="740" t="s">
        <v>622</v>
      </c>
      <c r="W6" s="723"/>
    </row>
    <row r="7" spans="1:26">
      <c r="B7" s="747" t="s">
        <v>623</v>
      </c>
      <c r="C7" s="71" t="s">
        <v>624</v>
      </c>
      <c r="D7" s="748" t="s">
        <v>625</v>
      </c>
      <c r="E7" s="749">
        <v>7</v>
      </c>
      <c r="F7" s="750" t="s">
        <v>626</v>
      </c>
      <c r="G7" s="749" t="s">
        <v>627</v>
      </c>
      <c r="H7" s="750" t="s">
        <v>628</v>
      </c>
      <c r="I7" s="750" t="s">
        <v>627</v>
      </c>
      <c r="J7" s="750" t="s">
        <v>628</v>
      </c>
      <c r="K7" s="750" t="s">
        <v>629</v>
      </c>
      <c r="L7" s="751" t="s">
        <v>629</v>
      </c>
      <c r="M7" s="751">
        <v>10</v>
      </c>
      <c r="N7" s="752" t="s">
        <v>630</v>
      </c>
      <c r="O7" s="752" t="s">
        <v>630</v>
      </c>
      <c r="P7" s="752">
        <v>0.7</v>
      </c>
      <c r="Q7" s="750" t="s">
        <v>631</v>
      </c>
      <c r="R7" s="750" t="s">
        <v>631</v>
      </c>
      <c r="S7" s="750">
        <v>3</v>
      </c>
      <c r="T7" s="753">
        <v>1200</v>
      </c>
      <c r="U7" s="753">
        <v>1600</v>
      </c>
      <c r="V7" s="753">
        <v>1500</v>
      </c>
      <c r="W7" s="723"/>
    </row>
    <row r="8" spans="1:26">
      <c r="B8" s="747" t="s">
        <v>623</v>
      </c>
      <c r="C8" s="71" t="s">
        <v>632</v>
      </c>
      <c r="D8" s="754" t="s">
        <v>633</v>
      </c>
      <c r="E8" s="750" t="s">
        <v>634</v>
      </c>
      <c r="F8" s="750" t="s">
        <v>635</v>
      </c>
      <c r="G8" s="750" t="s">
        <v>636</v>
      </c>
      <c r="H8" s="750" t="s">
        <v>635</v>
      </c>
      <c r="I8" s="750" t="s">
        <v>636</v>
      </c>
      <c r="J8" s="750" t="s">
        <v>635</v>
      </c>
      <c r="K8" s="750" t="s">
        <v>637</v>
      </c>
      <c r="L8" s="750" t="s">
        <v>638</v>
      </c>
      <c r="M8" s="750">
        <v>9.4</v>
      </c>
      <c r="N8" s="752" t="s">
        <v>639</v>
      </c>
      <c r="O8" s="752" t="s">
        <v>639</v>
      </c>
      <c r="P8" s="752">
        <v>0.6</v>
      </c>
      <c r="Q8" s="750" t="s">
        <v>631</v>
      </c>
      <c r="R8" s="750" t="s">
        <v>631</v>
      </c>
      <c r="S8" s="750">
        <v>2</v>
      </c>
      <c r="T8" s="753">
        <v>5800</v>
      </c>
      <c r="U8" s="753">
        <v>4600</v>
      </c>
      <c r="V8" s="753">
        <v>3200</v>
      </c>
      <c r="W8" s="723"/>
    </row>
    <row r="9" spans="1:26">
      <c r="B9" s="747" t="s">
        <v>640</v>
      </c>
      <c r="C9" s="71" t="s">
        <v>624</v>
      </c>
      <c r="D9" s="754" t="s">
        <v>641</v>
      </c>
      <c r="E9" s="750" t="s">
        <v>636</v>
      </c>
      <c r="F9" s="750" t="s">
        <v>628</v>
      </c>
      <c r="G9" s="750" t="s">
        <v>642</v>
      </c>
      <c r="H9" s="750" t="s">
        <v>635</v>
      </c>
      <c r="I9" s="750" t="s">
        <v>636</v>
      </c>
      <c r="J9" s="750" t="s">
        <v>635</v>
      </c>
      <c r="K9" s="750" t="s">
        <v>637</v>
      </c>
      <c r="L9" s="750" t="s">
        <v>643</v>
      </c>
      <c r="M9" s="750">
        <v>9.4</v>
      </c>
      <c r="N9" s="752" t="s">
        <v>644</v>
      </c>
      <c r="O9" s="752" t="s">
        <v>644</v>
      </c>
      <c r="P9" s="752">
        <v>0.7</v>
      </c>
      <c r="Q9" s="750" t="s">
        <v>645</v>
      </c>
      <c r="R9" s="750" t="s">
        <v>645</v>
      </c>
      <c r="S9" s="750">
        <v>7</v>
      </c>
      <c r="T9" s="753">
        <v>25000</v>
      </c>
      <c r="U9" s="753">
        <v>28000</v>
      </c>
      <c r="V9" s="753">
        <v>34000</v>
      </c>
      <c r="W9" s="723"/>
    </row>
    <row r="10" spans="1:26">
      <c r="B10" s="747" t="s">
        <v>640</v>
      </c>
      <c r="C10" s="71" t="s">
        <v>632</v>
      </c>
      <c r="D10" s="754" t="s">
        <v>646</v>
      </c>
      <c r="E10" s="750" t="s">
        <v>626</v>
      </c>
      <c r="F10" s="750" t="s">
        <v>647</v>
      </c>
      <c r="G10" s="750" t="s">
        <v>648</v>
      </c>
      <c r="H10" s="750" t="s">
        <v>649</v>
      </c>
      <c r="I10" s="750" t="s">
        <v>626</v>
      </c>
      <c r="J10" s="750" t="s">
        <v>647</v>
      </c>
      <c r="K10" s="750" t="s">
        <v>650</v>
      </c>
      <c r="L10" s="750" t="s">
        <v>651</v>
      </c>
      <c r="M10" s="750">
        <v>8.8000000000000007</v>
      </c>
      <c r="N10" s="752" t="s">
        <v>652</v>
      </c>
      <c r="O10" s="752" t="s">
        <v>652</v>
      </c>
      <c r="P10" s="752">
        <v>0.8</v>
      </c>
      <c r="Q10" s="750" t="s">
        <v>653</v>
      </c>
      <c r="R10" s="750" t="s">
        <v>654</v>
      </c>
      <c r="S10" s="750">
        <v>5</v>
      </c>
      <c r="T10" s="753">
        <v>1600</v>
      </c>
      <c r="U10" s="753">
        <v>2400</v>
      </c>
      <c r="V10" s="753">
        <v>2800</v>
      </c>
      <c r="W10" s="723"/>
    </row>
    <row r="11" spans="1:26">
      <c r="B11" s="747" t="s">
        <v>655</v>
      </c>
      <c r="C11" s="71"/>
      <c r="D11" s="754" t="s">
        <v>656</v>
      </c>
      <c r="E11" s="750" t="s">
        <v>657</v>
      </c>
      <c r="F11" s="750" t="s">
        <v>647</v>
      </c>
      <c r="G11" s="750" t="s">
        <v>635</v>
      </c>
      <c r="H11" s="750" t="s">
        <v>647</v>
      </c>
      <c r="I11" s="750" t="s">
        <v>657</v>
      </c>
      <c r="J11" s="750" t="s">
        <v>658</v>
      </c>
      <c r="K11" s="750" t="s">
        <v>649</v>
      </c>
      <c r="L11" s="750" t="s">
        <v>659</v>
      </c>
      <c r="M11" s="750">
        <v>8.1999999999999993</v>
      </c>
      <c r="N11" s="752" t="s">
        <v>652</v>
      </c>
      <c r="O11" s="752" t="s">
        <v>660</v>
      </c>
      <c r="P11" s="752">
        <v>1.2</v>
      </c>
      <c r="Q11" s="750" t="s">
        <v>661</v>
      </c>
      <c r="R11" s="750" t="s">
        <v>662</v>
      </c>
      <c r="S11" s="750">
        <v>7</v>
      </c>
      <c r="T11" s="753">
        <v>5000</v>
      </c>
      <c r="U11" s="753">
        <v>1700</v>
      </c>
      <c r="V11" s="753">
        <v>1100</v>
      </c>
      <c r="W11" s="723"/>
    </row>
    <row r="12" spans="1:26">
      <c r="B12" s="747" t="s">
        <v>663</v>
      </c>
      <c r="C12" s="71" t="s">
        <v>624</v>
      </c>
      <c r="D12" s="754" t="s">
        <v>664</v>
      </c>
      <c r="E12" s="750" t="s">
        <v>636</v>
      </c>
      <c r="F12" s="755" t="s">
        <v>635</v>
      </c>
      <c r="G12" s="750" t="s">
        <v>642</v>
      </c>
      <c r="H12" s="755" t="s">
        <v>658</v>
      </c>
      <c r="I12" s="750" t="s">
        <v>665</v>
      </c>
      <c r="J12" s="750" t="s">
        <v>658</v>
      </c>
      <c r="K12" s="750" t="s">
        <v>638</v>
      </c>
      <c r="L12" s="750" t="s">
        <v>666</v>
      </c>
      <c r="M12" s="750">
        <v>9.4</v>
      </c>
      <c r="N12" s="752" t="s">
        <v>667</v>
      </c>
      <c r="O12" s="752" t="s">
        <v>668</v>
      </c>
      <c r="P12" s="752">
        <v>1.4</v>
      </c>
      <c r="Q12" s="750" t="s">
        <v>654</v>
      </c>
      <c r="R12" s="750" t="s">
        <v>653</v>
      </c>
      <c r="S12" s="750">
        <v>5</v>
      </c>
      <c r="T12" s="753">
        <v>7900</v>
      </c>
      <c r="U12" s="753">
        <v>9800</v>
      </c>
      <c r="V12" s="753">
        <v>11000</v>
      </c>
      <c r="W12" s="723"/>
    </row>
    <row r="13" spans="1:26">
      <c r="B13" s="747" t="s">
        <v>663</v>
      </c>
      <c r="C13" s="71" t="s">
        <v>632</v>
      </c>
      <c r="D13" s="754" t="s">
        <v>669</v>
      </c>
      <c r="E13" s="750" t="s">
        <v>628</v>
      </c>
      <c r="F13" s="750" t="s">
        <v>647</v>
      </c>
      <c r="G13" s="750" t="s">
        <v>648</v>
      </c>
      <c r="H13" s="750" t="s">
        <v>649</v>
      </c>
      <c r="I13" s="750" t="s">
        <v>626</v>
      </c>
      <c r="J13" s="750" t="s">
        <v>649</v>
      </c>
      <c r="K13" s="750" t="s">
        <v>650</v>
      </c>
      <c r="L13" s="750" t="s">
        <v>659</v>
      </c>
      <c r="M13" s="750">
        <v>8.6</v>
      </c>
      <c r="N13" s="752" t="s">
        <v>660</v>
      </c>
      <c r="O13" s="752" t="s">
        <v>670</v>
      </c>
      <c r="P13" s="752">
        <v>1.3</v>
      </c>
      <c r="Q13" s="750" t="s">
        <v>661</v>
      </c>
      <c r="R13" s="750" t="s">
        <v>654</v>
      </c>
      <c r="S13" s="750">
        <v>6</v>
      </c>
      <c r="T13" s="753">
        <v>24000</v>
      </c>
      <c r="U13" s="753">
        <v>3600</v>
      </c>
      <c r="V13" s="753">
        <v>11000</v>
      </c>
      <c r="W13" s="723"/>
    </row>
    <row r="14" spans="1:26">
      <c r="B14" s="747" t="s">
        <v>671</v>
      </c>
      <c r="C14" s="71" t="s">
        <v>624</v>
      </c>
      <c r="D14" s="754" t="s">
        <v>672</v>
      </c>
      <c r="E14" s="750" t="s">
        <v>634</v>
      </c>
      <c r="F14" s="755" t="s">
        <v>657</v>
      </c>
      <c r="G14" s="750" t="s">
        <v>648</v>
      </c>
      <c r="H14" s="755" t="s">
        <v>647</v>
      </c>
      <c r="I14" s="750" t="s">
        <v>642</v>
      </c>
      <c r="J14" s="750" t="s">
        <v>647</v>
      </c>
      <c r="K14" s="750" t="s">
        <v>673</v>
      </c>
      <c r="L14" s="756" t="s">
        <v>674</v>
      </c>
      <c r="M14" s="750" t="s">
        <v>675</v>
      </c>
      <c r="N14" s="752" t="s">
        <v>667</v>
      </c>
      <c r="O14" s="752" t="s">
        <v>676</v>
      </c>
      <c r="P14" s="752">
        <v>1.9</v>
      </c>
      <c r="Q14" s="750" t="s">
        <v>631</v>
      </c>
      <c r="R14" s="750" t="s">
        <v>661</v>
      </c>
      <c r="S14" s="750">
        <v>4</v>
      </c>
      <c r="T14" s="753">
        <v>60000</v>
      </c>
      <c r="U14" s="753">
        <v>42000</v>
      </c>
      <c r="V14" s="753">
        <v>31000</v>
      </c>
      <c r="W14" s="723"/>
    </row>
    <row r="15" spans="1:26">
      <c r="B15" s="747" t="s">
        <v>671</v>
      </c>
      <c r="C15" s="71" t="s">
        <v>632</v>
      </c>
      <c r="D15" s="754" t="s">
        <v>677</v>
      </c>
      <c r="E15" s="750" t="s">
        <v>626</v>
      </c>
      <c r="F15" s="750" t="s">
        <v>647</v>
      </c>
      <c r="G15" s="750" t="s">
        <v>626</v>
      </c>
      <c r="H15" s="750" t="s">
        <v>658</v>
      </c>
      <c r="I15" s="750" t="s">
        <v>628</v>
      </c>
      <c r="J15" s="750" t="s">
        <v>649</v>
      </c>
      <c r="K15" s="755" t="s">
        <v>678</v>
      </c>
      <c r="L15" s="750" t="s">
        <v>679</v>
      </c>
      <c r="M15" s="750">
        <v>7.8</v>
      </c>
      <c r="N15" s="752" t="s">
        <v>680</v>
      </c>
      <c r="O15" s="752" t="s">
        <v>681</v>
      </c>
      <c r="P15" s="752">
        <v>1.7</v>
      </c>
      <c r="Q15" s="750" t="s">
        <v>631</v>
      </c>
      <c r="R15" s="750" t="s">
        <v>662</v>
      </c>
      <c r="S15" s="750">
        <v>2</v>
      </c>
      <c r="T15" s="753">
        <v>6600</v>
      </c>
      <c r="U15" s="753">
        <v>8200</v>
      </c>
      <c r="V15" s="753">
        <v>3400</v>
      </c>
      <c r="W15" s="723"/>
    </row>
    <row r="16" spans="1:26">
      <c r="B16" s="747" t="s">
        <v>682</v>
      </c>
      <c r="C16" s="71" t="s">
        <v>624</v>
      </c>
      <c r="D16" s="754" t="s">
        <v>683</v>
      </c>
      <c r="E16" s="750" t="s">
        <v>628</v>
      </c>
      <c r="F16" s="755" t="s">
        <v>657</v>
      </c>
      <c r="G16" s="750" t="s">
        <v>628</v>
      </c>
      <c r="H16" s="755" t="s">
        <v>679</v>
      </c>
      <c r="I16" s="750" t="s">
        <v>628</v>
      </c>
      <c r="J16" s="750" t="s">
        <v>649</v>
      </c>
      <c r="K16" s="750" t="s">
        <v>629</v>
      </c>
      <c r="L16" s="750" t="s">
        <v>629</v>
      </c>
      <c r="M16" s="750">
        <v>10</v>
      </c>
      <c r="N16" s="752" t="s">
        <v>684</v>
      </c>
      <c r="O16" s="752" t="s">
        <v>639</v>
      </c>
      <c r="P16" s="752">
        <v>0.6</v>
      </c>
      <c r="Q16" s="750" t="s">
        <v>685</v>
      </c>
      <c r="R16" s="750" t="s">
        <v>686</v>
      </c>
      <c r="S16" s="750">
        <v>1</v>
      </c>
      <c r="T16" s="753">
        <v>380</v>
      </c>
      <c r="U16" s="753">
        <v>800</v>
      </c>
      <c r="V16" s="753">
        <v>810</v>
      </c>
      <c r="W16" s="723"/>
    </row>
    <row r="17" spans="2:23">
      <c r="B17" s="747" t="s">
        <v>682</v>
      </c>
      <c r="C17" s="71" t="s">
        <v>632</v>
      </c>
      <c r="D17" s="754" t="s">
        <v>687</v>
      </c>
      <c r="E17" s="757" t="s">
        <v>626</v>
      </c>
      <c r="F17" s="757" t="s">
        <v>649</v>
      </c>
      <c r="G17" s="757" t="s">
        <v>636</v>
      </c>
      <c r="H17" s="757" t="s">
        <v>649</v>
      </c>
      <c r="I17" s="750" t="s">
        <v>626</v>
      </c>
      <c r="J17" s="750" t="s">
        <v>647</v>
      </c>
      <c r="K17" s="750" t="s">
        <v>629</v>
      </c>
      <c r="L17" s="750" t="s">
        <v>629</v>
      </c>
      <c r="M17" s="750">
        <v>10</v>
      </c>
      <c r="N17" s="752" t="s">
        <v>644</v>
      </c>
      <c r="O17" s="752" t="s">
        <v>652</v>
      </c>
      <c r="P17" s="752">
        <v>0.8</v>
      </c>
      <c r="Q17" s="750" t="s">
        <v>685</v>
      </c>
      <c r="R17" s="750" t="s">
        <v>631</v>
      </c>
      <c r="S17" s="750">
        <v>2</v>
      </c>
      <c r="T17" s="753">
        <v>1600</v>
      </c>
      <c r="U17" s="753">
        <v>3000</v>
      </c>
      <c r="V17" s="753">
        <v>4100</v>
      </c>
      <c r="W17" s="723"/>
    </row>
    <row r="18" spans="2:23">
      <c r="B18" s="747" t="s">
        <v>688</v>
      </c>
      <c r="C18" s="71"/>
      <c r="D18" s="754" t="s">
        <v>689</v>
      </c>
      <c r="E18" s="757" t="s">
        <v>636</v>
      </c>
      <c r="F18" s="757" t="s">
        <v>657</v>
      </c>
      <c r="G18" s="757" t="s">
        <v>636</v>
      </c>
      <c r="H18" s="757" t="s">
        <v>679</v>
      </c>
      <c r="I18" s="750" t="s">
        <v>636</v>
      </c>
      <c r="J18" s="750" t="s">
        <v>679</v>
      </c>
      <c r="K18" s="750" t="s">
        <v>678</v>
      </c>
      <c r="L18" s="750" t="s">
        <v>636</v>
      </c>
      <c r="M18" s="750">
        <v>7.2</v>
      </c>
      <c r="N18" s="752" t="s">
        <v>681</v>
      </c>
      <c r="O18" s="752" t="s">
        <v>690</v>
      </c>
      <c r="P18" s="752">
        <v>2.2000000000000002</v>
      </c>
      <c r="Q18" s="750" t="s">
        <v>653</v>
      </c>
      <c r="R18" s="750" t="s">
        <v>654</v>
      </c>
      <c r="S18" s="750">
        <v>6</v>
      </c>
      <c r="T18" s="753">
        <v>27000</v>
      </c>
      <c r="U18" s="753">
        <v>52000</v>
      </c>
      <c r="V18" s="753">
        <v>83000</v>
      </c>
      <c r="W18" s="723"/>
    </row>
    <row r="19" spans="2:23">
      <c r="B19" s="747" t="s">
        <v>37</v>
      </c>
      <c r="C19" s="71" t="s">
        <v>624</v>
      </c>
      <c r="D19" s="754" t="s">
        <v>691</v>
      </c>
      <c r="E19" s="750" t="s">
        <v>648</v>
      </c>
      <c r="F19" s="755" t="s">
        <v>657</v>
      </c>
      <c r="G19" s="750" t="s">
        <v>648</v>
      </c>
      <c r="H19" s="755" t="s">
        <v>658</v>
      </c>
      <c r="I19" s="750" t="s">
        <v>648</v>
      </c>
      <c r="J19" s="750" t="s">
        <v>649</v>
      </c>
      <c r="K19" s="750" t="s">
        <v>629</v>
      </c>
      <c r="L19" s="750" t="s">
        <v>692</v>
      </c>
      <c r="M19" s="750">
        <v>9.6999999999999993</v>
      </c>
      <c r="N19" s="752" t="s">
        <v>639</v>
      </c>
      <c r="O19" s="752" t="s">
        <v>639</v>
      </c>
      <c r="P19" s="752">
        <v>0.5</v>
      </c>
      <c r="Q19" s="750" t="s">
        <v>653</v>
      </c>
      <c r="R19" s="750" t="s">
        <v>654</v>
      </c>
      <c r="S19" s="750">
        <v>4</v>
      </c>
      <c r="T19" s="753">
        <v>1300</v>
      </c>
      <c r="U19" s="753" t="s">
        <v>693</v>
      </c>
      <c r="V19" s="753">
        <v>870</v>
      </c>
      <c r="W19" s="723"/>
    </row>
    <row r="20" spans="2:23">
      <c r="B20" s="747" t="s">
        <v>37</v>
      </c>
      <c r="C20" s="71" t="s">
        <v>632</v>
      </c>
      <c r="D20" s="754" t="s">
        <v>694</v>
      </c>
      <c r="E20" s="750" t="s">
        <v>626</v>
      </c>
      <c r="F20" s="750" t="s">
        <v>679</v>
      </c>
      <c r="G20" s="750" t="s">
        <v>626</v>
      </c>
      <c r="H20" s="750" t="s">
        <v>649</v>
      </c>
      <c r="I20" s="750" t="s">
        <v>626</v>
      </c>
      <c r="J20" s="750" t="s">
        <v>657</v>
      </c>
      <c r="K20" s="750" t="s">
        <v>629</v>
      </c>
      <c r="L20" s="750" t="s">
        <v>695</v>
      </c>
      <c r="M20" s="750">
        <v>10</v>
      </c>
      <c r="N20" s="752" t="s">
        <v>630</v>
      </c>
      <c r="O20" s="752" t="s">
        <v>639</v>
      </c>
      <c r="P20" s="752">
        <v>0.6</v>
      </c>
      <c r="Q20" s="750" t="s">
        <v>631</v>
      </c>
      <c r="R20" s="750" t="s">
        <v>631</v>
      </c>
      <c r="S20" s="750">
        <v>2</v>
      </c>
      <c r="T20" s="753">
        <v>5900</v>
      </c>
      <c r="U20" s="753">
        <v>3000</v>
      </c>
      <c r="V20" s="753">
        <v>1900</v>
      </c>
      <c r="W20" s="723"/>
    </row>
    <row r="21" spans="2:23">
      <c r="B21" s="747" t="s">
        <v>696</v>
      </c>
      <c r="C21" s="71" t="s">
        <v>624</v>
      </c>
      <c r="D21" s="754" t="s">
        <v>697</v>
      </c>
      <c r="E21" s="750" t="s">
        <v>626</v>
      </c>
      <c r="F21" s="750" t="s">
        <v>698</v>
      </c>
      <c r="G21" s="750" t="s">
        <v>626</v>
      </c>
      <c r="H21" s="750" t="s">
        <v>643</v>
      </c>
      <c r="I21" s="750" t="s">
        <v>636</v>
      </c>
      <c r="J21" s="750" t="s">
        <v>699</v>
      </c>
      <c r="K21" s="750" t="s">
        <v>629</v>
      </c>
      <c r="L21" s="750" t="s">
        <v>629</v>
      </c>
      <c r="M21" s="750">
        <v>10</v>
      </c>
      <c r="N21" s="752" t="s">
        <v>700</v>
      </c>
      <c r="O21" s="752" t="s">
        <v>660</v>
      </c>
      <c r="P21" s="752">
        <v>1.1000000000000001</v>
      </c>
      <c r="Q21" s="750" t="s">
        <v>631</v>
      </c>
      <c r="R21" s="750" t="s">
        <v>631</v>
      </c>
      <c r="S21" s="750">
        <v>2</v>
      </c>
      <c r="T21" s="753">
        <v>8700</v>
      </c>
      <c r="U21" s="753">
        <v>8900</v>
      </c>
      <c r="V21" s="753">
        <v>15000</v>
      </c>
      <c r="W21" s="723"/>
    </row>
    <row r="22" spans="2:23">
      <c r="B22" s="747" t="s">
        <v>696</v>
      </c>
      <c r="C22" s="71" t="s">
        <v>632</v>
      </c>
      <c r="D22" s="754" t="s">
        <v>701</v>
      </c>
      <c r="E22" s="756" t="s">
        <v>634</v>
      </c>
      <c r="F22" s="756" t="s">
        <v>679</v>
      </c>
      <c r="G22" s="756" t="s">
        <v>628</v>
      </c>
      <c r="H22" s="756" t="s">
        <v>698</v>
      </c>
      <c r="I22" s="750" t="s">
        <v>626</v>
      </c>
      <c r="J22" s="750" t="s">
        <v>702</v>
      </c>
      <c r="K22" s="750" t="s">
        <v>666</v>
      </c>
      <c r="L22" s="750" t="s">
        <v>638</v>
      </c>
      <c r="M22" s="750">
        <v>9.6</v>
      </c>
      <c r="N22" s="758" t="s">
        <v>700</v>
      </c>
      <c r="O22" s="758" t="s">
        <v>670</v>
      </c>
      <c r="P22" s="758">
        <v>0.9</v>
      </c>
      <c r="Q22" s="750" t="s">
        <v>653</v>
      </c>
      <c r="R22" s="750" t="s">
        <v>653</v>
      </c>
      <c r="S22" s="750">
        <v>4</v>
      </c>
      <c r="T22" s="753">
        <v>15000</v>
      </c>
      <c r="U22" s="753">
        <v>14000</v>
      </c>
      <c r="V22" s="753">
        <v>5200</v>
      </c>
      <c r="W22" s="723"/>
    </row>
    <row r="23" spans="2:23">
      <c r="B23" s="747" t="s">
        <v>703</v>
      </c>
      <c r="C23" s="71"/>
      <c r="D23" s="754" t="s">
        <v>704</v>
      </c>
      <c r="E23" s="750" t="s">
        <v>665</v>
      </c>
      <c r="F23" s="750" t="s">
        <v>658</v>
      </c>
      <c r="G23" s="750" t="s">
        <v>627</v>
      </c>
      <c r="H23" s="750" t="s">
        <v>649</v>
      </c>
      <c r="I23" s="750" t="s">
        <v>705</v>
      </c>
      <c r="J23" s="750" t="s">
        <v>650</v>
      </c>
      <c r="K23" s="750" t="s">
        <v>649</v>
      </c>
      <c r="L23" s="750" t="s">
        <v>647</v>
      </c>
      <c r="M23" s="750">
        <v>8.1999999999999993</v>
      </c>
      <c r="N23" s="752" t="s">
        <v>706</v>
      </c>
      <c r="O23" s="752" t="s">
        <v>707</v>
      </c>
      <c r="P23" s="752">
        <v>4.4000000000000004</v>
      </c>
      <c r="Q23" s="750" t="s">
        <v>708</v>
      </c>
      <c r="R23" s="750" t="s">
        <v>654</v>
      </c>
      <c r="S23" s="750">
        <v>9</v>
      </c>
      <c r="T23" s="753">
        <v>91000</v>
      </c>
      <c r="U23" s="753">
        <v>51000</v>
      </c>
      <c r="V23" s="753">
        <v>33000</v>
      </c>
      <c r="W23" s="723"/>
    </row>
    <row r="24" spans="2:23">
      <c r="B24" s="747" t="s">
        <v>709</v>
      </c>
      <c r="C24" s="71"/>
      <c r="D24" s="754" t="s">
        <v>710</v>
      </c>
      <c r="E24" s="750" t="s">
        <v>627</v>
      </c>
      <c r="F24" s="750" t="s">
        <v>637</v>
      </c>
      <c r="G24" s="750" t="s">
        <v>627</v>
      </c>
      <c r="H24" s="750" t="s">
        <v>666</v>
      </c>
      <c r="I24" s="750" t="s">
        <v>627</v>
      </c>
      <c r="J24" s="750" t="s">
        <v>638</v>
      </c>
      <c r="K24" s="750" t="s">
        <v>711</v>
      </c>
      <c r="L24" s="750" t="s">
        <v>712</v>
      </c>
      <c r="M24" s="750">
        <v>9.1999999999999993</v>
      </c>
      <c r="N24" s="752" t="s">
        <v>713</v>
      </c>
      <c r="O24" s="752" t="s">
        <v>714</v>
      </c>
      <c r="P24" s="752">
        <v>5.3</v>
      </c>
      <c r="Q24" s="750" t="s">
        <v>715</v>
      </c>
      <c r="R24" s="750" t="s">
        <v>716</v>
      </c>
      <c r="S24" s="750">
        <v>17</v>
      </c>
      <c r="T24" s="753">
        <v>15000</v>
      </c>
      <c r="U24" s="753">
        <v>58000</v>
      </c>
      <c r="V24" s="753">
        <v>25000</v>
      </c>
      <c r="W24" s="723"/>
    </row>
    <row r="25" spans="2:23">
      <c r="B25" s="747" t="s">
        <v>717</v>
      </c>
      <c r="C25" s="71"/>
      <c r="D25" s="754" t="s">
        <v>718</v>
      </c>
      <c r="E25" s="750" t="s">
        <v>665</v>
      </c>
      <c r="F25" s="755" t="s">
        <v>628</v>
      </c>
      <c r="G25" s="750" t="s">
        <v>634</v>
      </c>
      <c r="H25" s="755" t="s">
        <v>657</v>
      </c>
      <c r="I25" s="750" t="s">
        <v>665</v>
      </c>
      <c r="J25" s="750" t="s">
        <v>657</v>
      </c>
      <c r="K25" s="750" t="s">
        <v>719</v>
      </c>
      <c r="L25" s="750" t="s">
        <v>719</v>
      </c>
      <c r="M25" s="750">
        <v>9.5</v>
      </c>
      <c r="N25" s="758" t="s">
        <v>644</v>
      </c>
      <c r="O25" s="758" t="s">
        <v>644</v>
      </c>
      <c r="P25" s="758">
        <v>0.7</v>
      </c>
      <c r="Q25" s="750" t="s">
        <v>653</v>
      </c>
      <c r="R25" s="750" t="s">
        <v>720</v>
      </c>
      <c r="S25" s="750">
        <v>8</v>
      </c>
      <c r="T25" s="753">
        <v>2900</v>
      </c>
      <c r="U25" s="753">
        <v>5200</v>
      </c>
      <c r="V25" s="753">
        <v>7600</v>
      </c>
      <c r="W25" s="723"/>
    </row>
    <row r="26" spans="2:23">
      <c r="B26" s="747" t="s">
        <v>721</v>
      </c>
      <c r="C26" s="71"/>
      <c r="D26" s="754" t="s">
        <v>722</v>
      </c>
      <c r="E26" s="750" t="s">
        <v>634</v>
      </c>
      <c r="F26" s="750" t="s">
        <v>647</v>
      </c>
      <c r="G26" s="750" t="s">
        <v>642</v>
      </c>
      <c r="H26" s="750" t="s">
        <v>679</v>
      </c>
      <c r="I26" s="750" t="s">
        <v>634</v>
      </c>
      <c r="J26" s="750" t="s">
        <v>659</v>
      </c>
      <c r="K26" s="750" t="s">
        <v>629</v>
      </c>
      <c r="L26" s="750" t="s">
        <v>629</v>
      </c>
      <c r="M26" s="750">
        <v>10</v>
      </c>
      <c r="N26" s="752" t="s">
        <v>630</v>
      </c>
      <c r="O26" s="752" t="s">
        <v>639</v>
      </c>
      <c r="P26" s="752">
        <v>0.6</v>
      </c>
      <c r="Q26" s="750" t="s">
        <v>685</v>
      </c>
      <c r="R26" s="750" t="s">
        <v>631</v>
      </c>
      <c r="S26" s="750">
        <v>1</v>
      </c>
      <c r="T26" s="753">
        <v>4800</v>
      </c>
      <c r="U26" s="753">
        <v>5300</v>
      </c>
      <c r="V26" s="753">
        <v>6300</v>
      </c>
      <c r="W26" s="723"/>
    </row>
    <row r="27" spans="2:23">
      <c r="B27" s="747" t="s">
        <v>723</v>
      </c>
      <c r="C27" s="71"/>
      <c r="D27" s="754" t="s">
        <v>724</v>
      </c>
      <c r="E27" s="750" t="s">
        <v>705</v>
      </c>
      <c r="F27" s="750" t="s">
        <v>665</v>
      </c>
      <c r="G27" s="750" t="s">
        <v>678</v>
      </c>
      <c r="H27" s="750" t="s">
        <v>634</v>
      </c>
      <c r="I27" s="750" t="s">
        <v>705</v>
      </c>
      <c r="J27" s="750" t="s">
        <v>636</v>
      </c>
      <c r="K27" s="750" t="s">
        <v>695</v>
      </c>
      <c r="L27" s="750" t="s">
        <v>695</v>
      </c>
      <c r="M27" s="750">
        <v>9.6</v>
      </c>
      <c r="N27" s="752" t="s">
        <v>630</v>
      </c>
      <c r="O27" s="752" t="s">
        <v>630</v>
      </c>
      <c r="P27" s="752">
        <v>0.5</v>
      </c>
      <c r="Q27" s="750" t="s">
        <v>686</v>
      </c>
      <c r="R27" s="750" t="s">
        <v>686</v>
      </c>
      <c r="S27" s="750" t="s">
        <v>686</v>
      </c>
      <c r="T27" s="753">
        <v>1200</v>
      </c>
      <c r="U27" s="753" t="s">
        <v>725</v>
      </c>
      <c r="V27" s="753">
        <v>600</v>
      </c>
      <c r="W27" s="723"/>
    </row>
    <row r="28" spans="2:23">
      <c r="B28" s="747" t="s">
        <v>726</v>
      </c>
      <c r="C28" s="71"/>
      <c r="D28" s="754" t="s">
        <v>727</v>
      </c>
      <c r="E28" s="750" t="s">
        <v>728</v>
      </c>
      <c r="F28" s="750" t="s">
        <v>636</v>
      </c>
      <c r="G28" s="750" t="s">
        <v>729</v>
      </c>
      <c r="H28" s="750" t="s">
        <v>634</v>
      </c>
      <c r="I28" s="750" t="s">
        <v>728</v>
      </c>
      <c r="J28" s="750" t="s">
        <v>634</v>
      </c>
      <c r="K28" s="750" t="s">
        <v>643</v>
      </c>
      <c r="L28" s="750" t="s">
        <v>730</v>
      </c>
      <c r="M28" s="750">
        <v>8.8000000000000007</v>
      </c>
      <c r="N28" s="752" t="s">
        <v>630</v>
      </c>
      <c r="O28" s="752" t="s">
        <v>684</v>
      </c>
      <c r="P28" s="752">
        <v>0.5</v>
      </c>
      <c r="Q28" s="750" t="s">
        <v>686</v>
      </c>
      <c r="R28" s="750" t="s">
        <v>686</v>
      </c>
      <c r="S28" s="750" t="s">
        <v>686</v>
      </c>
      <c r="T28" s="753">
        <v>2100</v>
      </c>
      <c r="U28" s="753" t="s">
        <v>731</v>
      </c>
      <c r="V28" s="753">
        <v>510</v>
      </c>
      <c r="W28" s="723"/>
    </row>
    <row r="29" spans="2:23">
      <c r="B29" s="747" t="s">
        <v>732</v>
      </c>
      <c r="C29" s="71" t="s">
        <v>624</v>
      </c>
      <c r="D29" s="754" t="s">
        <v>733</v>
      </c>
      <c r="E29" s="750" t="s">
        <v>636</v>
      </c>
      <c r="F29" s="750" t="s">
        <v>657</v>
      </c>
      <c r="G29" s="750" t="s">
        <v>634</v>
      </c>
      <c r="H29" s="750" t="s">
        <v>626</v>
      </c>
      <c r="I29" s="750" t="s">
        <v>636</v>
      </c>
      <c r="J29" s="750" t="s">
        <v>626</v>
      </c>
      <c r="K29" s="750" t="s">
        <v>692</v>
      </c>
      <c r="L29" s="750" t="s">
        <v>695</v>
      </c>
      <c r="M29" s="750">
        <v>9.8000000000000007</v>
      </c>
      <c r="N29" s="752" t="s">
        <v>630</v>
      </c>
      <c r="O29" s="752" t="s">
        <v>684</v>
      </c>
      <c r="P29" s="752">
        <v>0.5</v>
      </c>
      <c r="Q29" s="750" t="s">
        <v>685</v>
      </c>
      <c r="R29" s="750" t="s">
        <v>686</v>
      </c>
      <c r="S29" s="750" t="s">
        <v>686</v>
      </c>
      <c r="T29" s="753">
        <v>390</v>
      </c>
      <c r="U29" s="753" t="s">
        <v>734</v>
      </c>
      <c r="V29" s="753">
        <v>280</v>
      </c>
      <c r="W29" s="723"/>
    </row>
    <row r="30" spans="2:23">
      <c r="B30" s="747" t="s">
        <v>732</v>
      </c>
      <c r="C30" s="71" t="s">
        <v>632</v>
      </c>
      <c r="D30" s="754" t="s">
        <v>735</v>
      </c>
      <c r="E30" s="750" t="s">
        <v>636</v>
      </c>
      <c r="F30" s="750" t="s">
        <v>628</v>
      </c>
      <c r="G30" s="750" t="s">
        <v>634</v>
      </c>
      <c r="H30" s="750" t="s">
        <v>657</v>
      </c>
      <c r="I30" s="750" t="s">
        <v>636</v>
      </c>
      <c r="J30" s="750" t="s">
        <v>626</v>
      </c>
      <c r="K30" s="750" t="s">
        <v>629</v>
      </c>
      <c r="L30" s="750" t="s">
        <v>629</v>
      </c>
      <c r="M30" s="750">
        <v>9.8000000000000007</v>
      </c>
      <c r="N30" s="752" t="s">
        <v>630</v>
      </c>
      <c r="O30" s="752" t="s">
        <v>684</v>
      </c>
      <c r="P30" s="752" t="s">
        <v>684</v>
      </c>
      <c r="Q30" s="750" t="s">
        <v>685</v>
      </c>
      <c r="R30" s="750" t="s">
        <v>686</v>
      </c>
      <c r="S30" s="750" t="s">
        <v>686</v>
      </c>
      <c r="T30" s="753" t="s">
        <v>736</v>
      </c>
      <c r="U30" s="753" t="s">
        <v>737</v>
      </c>
      <c r="V30" s="753">
        <v>200</v>
      </c>
      <c r="W30" s="723"/>
    </row>
    <row r="31" spans="2:23">
      <c r="B31" s="747" t="s">
        <v>738</v>
      </c>
      <c r="C31" s="71"/>
      <c r="D31" s="754" t="s">
        <v>739</v>
      </c>
      <c r="E31" s="750" t="s">
        <v>678</v>
      </c>
      <c r="F31" s="750" t="s">
        <v>636</v>
      </c>
      <c r="G31" s="750" t="s">
        <v>678</v>
      </c>
      <c r="H31" s="750" t="s">
        <v>648</v>
      </c>
      <c r="I31" s="750" t="s">
        <v>627</v>
      </c>
      <c r="J31" s="750" t="s">
        <v>636</v>
      </c>
      <c r="K31" s="750" t="s">
        <v>719</v>
      </c>
      <c r="L31" s="750" t="s">
        <v>666</v>
      </c>
      <c r="M31" s="750">
        <v>9.6</v>
      </c>
      <c r="N31" s="752" t="s">
        <v>630</v>
      </c>
      <c r="O31" s="752" t="s">
        <v>684</v>
      </c>
      <c r="P31" s="752" t="s">
        <v>684</v>
      </c>
      <c r="Q31" s="750" t="s">
        <v>685</v>
      </c>
      <c r="R31" s="750" t="s">
        <v>685</v>
      </c>
      <c r="S31" s="750">
        <v>1</v>
      </c>
      <c r="T31" s="753">
        <v>1700</v>
      </c>
      <c r="U31" s="753">
        <v>2000</v>
      </c>
      <c r="V31" s="753">
        <v>1400</v>
      </c>
      <c r="W31" s="723"/>
    </row>
    <row r="32" spans="2:23" ht="14.25" thickBot="1">
      <c r="B32" s="759" t="s">
        <v>740</v>
      </c>
      <c r="C32" s="760"/>
      <c r="D32" s="761" t="s">
        <v>741</v>
      </c>
      <c r="E32" s="762" t="s">
        <v>678</v>
      </c>
      <c r="F32" s="762" t="s">
        <v>636</v>
      </c>
      <c r="G32" s="762" t="s">
        <v>742</v>
      </c>
      <c r="H32" s="762" t="s">
        <v>679</v>
      </c>
      <c r="I32" s="762" t="s">
        <v>678</v>
      </c>
      <c r="J32" s="762" t="s">
        <v>642</v>
      </c>
      <c r="K32" s="762" t="s">
        <v>692</v>
      </c>
      <c r="L32" s="762" t="s">
        <v>638</v>
      </c>
      <c r="M32" s="762">
        <v>9.5</v>
      </c>
      <c r="N32" s="763" t="s">
        <v>630</v>
      </c>
      <c r="O32" s="763" t="s">
        <v>684</v>
      </c>
      <c r="P32" s="763">
        <v>0.5</v>
      </c>
      <c r="Q32" s="762" t="s">
        <v>631</v>
      </c>
      <c r="R32" s="762" t="s">
        <v>631</v>
      </c>
      <c r="S32" s="762">
        <v>2</v>
      </c>
      <c r="T32" s="764">
        <v>1800</v>
      </c>
      <c r="U32" s="764">
        <v>1300</v>
      </c>
      <c r="V32" s="764">
        <v>1400</v>
      </c>
      <c r="W32" s="723"/>
    </row>
    <row r="33" spans="2:23" ht="13.7" customHeight="1">
      <c r="B33" s="394" t="s">
        <v>743</v>
      </c>
      <c r="C33" s="394"/>
      <c r="D33" s="394"/>
      <c r="E33" s="41"/>
      <c r="F33" s="41"/>
      <c r="G33" s="41"/>
      <c r="H33" s="41"/>
      <c r="I33" s="41"/>
      <c r="J33" s="41"/>
      <c r="K33" s="41"/>
      <c r="L33" s="41"/>
      <c r="M33" s="41"/>
      <c r="N33" s="3"/>
      <c r="O33" s="3"/>
      <c r="P33" s="3"/>
      <c r="Q33" s="72"/>
      <c r="R33" s="72"/>
      <c r="S33" s="72"/>
      <c r="T33" s="3"/>
      <c r="U33" s="3"/>
      <c r="V33" s="3"/>
      <c r="W33" s="723"/>
    </row>
    <row r="34" spans="2:23" ht="13.7" customHeight="1">
      <c r="B34" s="394" t="s">
        <v>744</v>
      </c>
      <c r="C34" s="394"/>
      <c r="D34" s="394"/>
      <c r="E34" s="41"/>
      <c r="F34" s="41"/>
      <c r="G34" s="41"/>
      <c r="H34" s="41"/>
      <c r="I34" s="41"/>
      <c r="J34" s="41"/>
      <c r="K34" s="41"/>
      <c r="L34" s="41"/>
      <c r="M34" s="41"/>
      <c r="N34" s="3"/>
      <c r="O34" s="3"/>
      <c r="P34" s="3"/>
      <c r="Q34" s="72"/>
      <c r="R34" s="72"/>
      <c r="S34" s="72"/>
      <c r="T34" s="3"/>
      <c r="U34" s="3"/>
      <c r="V34" s="3"/>
      <c r="W34" s="723"/>
    </row>
    <row r="35" spans="2:23" ht="12.75" customHeight="1">
      <c r="B35" s="471" t="s">
        <v>205</v>
      </c>
      <c r="C35" s="471"/>
      <c r="D35" s="471"/>
      <c r="E35" s="41"/>
      <c r="F35" s="41"/>
      <c r="G35" s="41"/>
      <c r="H35" s="41"/>
      <c r="I35" s="41"/>
      <c r="J35" s="41"/>
      <c r="K35" s="41"/>
      <c r="L35" s="41"/>
      <c r="M35" s="41"/>
      <c r="N35" s="3"/>
      <c r="O35" s="3"/>
      <c r="P35" s="3"/>
      <c r="Q35" s="72"/>
      <c r="R35" s="72"/>
      <c r="S35" s="72"/>
      <c r="T35" s="3"/>
      <c r="U35" s="3"/>
      <c r="V35" s="3"/>
      <c r="W35" s="723"/>
    </row>
    <row r="36" spans="2:23" ht="8.1" customHeight="1"/>
    <row r="37" spans="2:23" ht="8.1" customHeight="1"/>
    <row r="38" spans="2:23" ht="8.1" customHeight="1"/>
    <row r="39" spans="2:23" ht="8.1" customHeight="1"/>
    <row r="40" spans="2:23" ht="8.1" customHeight="1"/>
    <row r="41" spans="2:23" ht="8.1" customHeight="1"/>
    <row r="42" spans="2:23" ht="8.1" customHeight="1"/>
    <row r="43" spans="2:23" ht="8.1" customHeight="1"/>
    <row r="44" spans="2:23" ht="8.1" customHeight="1"/>
    <row r="45" spans="2:23" ht="8.1" customHeight="1"/>
    <row r="46" spans="2:23" ht="8.1" customHeight="1"/>
    <row r="47" spans="2:23" ht="8.1" customHeight="1"/>
    <row r="48" spans="2:23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</sheetData>
  <mergeCells count="12">
    <mergeCell ref="Q4:S4"/>
    <mergeCell ref="T4:V4"/>
    <mergeCell ref="E5:F5"/>
    <mergeCell ref="G5:H5"/>
    <mergeCell ref="I5:J5"/>
    <mergeCell ref="B35:D35"/>
    <mergeCell ref="B2:M2"/>
    <mergeCell ref="B4:C6"/>
    <mergeCell ref="D4:D6"/>
    <mergeCell ref="E4:J4"/>
    <mergeCell ref="K4:M4"/>
    <mergeCell ref="N4:P4"/>
  </mergeCells>
  <phoneticPr fontId="41"/>
  <printOptions horizontalCentered="1"/>
  <pageMargins left="0.51181102362204722" right="0.51181102362204722" top="0.74803149606299213" bottom="0.74803149606299213" header="0.51181102362204722" footer="0.51181102362204722"/>
  <pageSetup paperSize="9" scale="75" fitToHeight="0" orientation="landscape" r:id="rId1"/>
  <headerFooter alignWithMargins="0"/>
  <colBreaks count="1" manualBreakCount="1">
    <brk id="13" min="1" max="34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showGridLines="0" view="pageBreakPreview" zoomScaleSheetLayoutView="100" workbookViewId="0">
      <selection activeCell="S15" sqref="S15"/>
    </sheetView>
  </sheetViews>
  <sheetFormatPr defaultColWidth="14.625" defaultRowHeight="13.5"/>
  <cols>
    <col min="1" max="1" width="14.625" style="22"/>
    <col min="2" max="2" width="10" style="22" customWidth="1"/>
    <col min="3" max="12" width="8.375" style="22" customWidth="1"/>
    <col min="13" max="13" width="8.5" style="22" customWidth="1"/>
    <col min="14" max="16384" width="14.625" style="22"/>
  </cols>
  <sheetData>
    <row r="2" spans="1:16" ht="28.5" customHeight="1">
      <c r="B2" s="408" t="s">
        <v>483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</row>
    <row r="3" spans="1:16" s="23" customFormat="1" ht="19.5" customHeight="1">
      <c r="B3" s="45"/>
      <c r="C3" s="51"/>
      <c r="D3" s="51"/>
      <c r="E3" s="51"/>
      <c r="F3" s="51"/>
      <c r="G3" s="51"/>
      <c r="H3" s="51"/>
      <c r="I3" s="51"/>
      <c r="J3" s="51"/>
      <c r="K3" s="51"/>
      <c r="L3" s="58" t="s">
        <v>20</v>
      </c>
    </row>
    <row r="4" spans="1:16" s="23" customFormat="1" ht="24" customHeight="1">
      <c r="B4" s="499" t="s">
        <v>65</v>
      </c>
      <c r="C4" s="495" t="s">
        <v>272</v>
      </c>
      <c r="D4" s="496"/>
      <c r="E4" s="496"/>
      <c r="F4" s="496"/>
      <c r="G4" s="501" t="s">
        <v>71</v>
      </c>
      <c r="H4" s="497" t="s">
        <v>169</v>
      </c>
      <c r="I4" s="498"/>
      <c r="J4" s="498"/>
      <c r="K4" s="498"/>
      <c r="L4" s="498"/>
    </row>
    <row r="5" spans="1:16" s="23" customFormat="1" ht="27.75" customHeight="1">
      <c r="B5" s="500"/>
      <c r="C5" s="52"/>
      <c r="D5" s="54" t="s">
        <v>102</v>
      </c>
      <c r="E5" s="55" t="s">
        <v>273</v>
      </c>
      <c r="F5" s="55" t="s">
        <v>141</v>
      </c>
      <c r="G5" s="502"/>
      <c r="H5" s="56"/>
      <c r="I5" s="55" t="s">
        <v>129</v>
      </c>
      <c r="J5" s="57" t="s">
        <v>274</v>
      </c>
      <c r="K5" s="57" t="s">
        <v>275</v>
      </c>
      <c r="L5" s="59" t="s">
        <v>276</v>
      </c>
    </row>
    <row r="6" spans="1:16" ht="25.5" customHeight="1">
      <c r="B6" s="46" t="s">
        <v>449</v>
      </c>
      <c r="C6" s="53">
        <v>261417</v>
      </c>
      <c r="D6" s="53">
        <v>240684</v>
      </c>
      <c r="E6" s="53">
        <v>13810</v>
      </c>
      <c r="F6" s="53">
        <v>6923</v>
      </c>
      <c r="G6" s="53">
        <v>687</v>
      </c>
      <c r="H6" s="53">
        <v>254725</v>
      </c>
      <c r="I6" s="53">
        <v>202715</v>
      </c>
      <c r="J6" s="53">
        <v>641</v>
      </c>
      <c r="K6" s="53">
        <v>38123</v>
      </c>
      <c r="L6" s="53">
        <v>13246</v>
      </c>
      <c r="M6" s="41"/>
    </row>
    <row r="7" spans="1:16" ht="25.5" customHeight="1">
      <c r="A7" s="37"/>
      <c r="B7" s="47" t="s">
        <v>220</v>
      </c>
      <c r="C7" s="53">
        <v>262332</v>
      </c>
      <c r="D7" s="53">
        <v>242611</v>
      </c>
      <c r="E7" s="53">
        <v>13448</v>
      </c>
      <c r="F7" s="53">
        <v>6273</v>
      </c>
      <c r="G7" s="53">
        <v>648</v>
      </c>
      <c r="H7" s="53">
        <v>256100</v>
      </c>
      <c r="I7" s="53">
        <v>203908</v>
      </c>
      <c r="J7" s="53">
        <v>657</v>
      </c>
      <c r="K7" s="53">
        <v>38593</v>
      </c>
      <c r="L7" s="53">
        <v>12942</v>
      </c>
      <c r="M7" s="37"/>
      <c r="N7" s="43"/>
      <c r="O7" s="43"/>
      <c r="P7" s="43"/>
    </row>
    <row r="8" spans="1:16" ht="25.5" customHeight="1">
      <c r="A8" s="37"/>
      <c r="B8" s="47" t="s">
        <v>81</v>
      </c>
      <c r="C8" s="53">
        <v>257335</v>
      </c>
      <c r="D8" s="53">
        <v>238839</v>
      </c>
      <c r="E8" s="53">
        <v>13511</v>
      </c>
      <c r="F8" s="53">
        <v>4985</v>
      </c>
      <c r="G8" s="53">
        <v>538</v>
      </c>
      <c r="H8" s="53">
        <v>252370</v>
      </c>
      <c r="I8" s="53">
        <v>196583</v>
      </c>
      <c r="J8" s="53">
        <v>605</v>
      </c>
      <c r="K8" s="53">
        <v>41278</v>
      </c>
      <c r="L8" s="53">
        <v>13904</v>
      </c>
      <c r="M8" s="37"/>
      <c r="N8" s="43"/>
      <c r="O8" s="43"/>
      <c r="P8" s="43"/>
    </row>
    <row r="9" spans="1:16" ht="26.25" customHeight="1">
      <c r="A9" s="37"/>
      <c r="B9" s="48" t="s">
        <v>450</v>
      </c>
      <c r="C9" s="53">
        <v>94048</v>
      </c>
      <c r="D9" s="53">
        <v>90126</v>
      </c>
      <c r="E9" s="53">
        <v>2121</v>
      </c>
      <c r="F9" s="53">
        <v>1801</v>
      </c>
      <c r="G9" s="53">
        <v>0</v>
      </c>
      <c r="H9" s="53">
        <v>92247</v>
      </c>
      <c r="I9" s="53">
        <v>70668</v>
      </c>
      <c r="J9" s="53">
        <v>0</v>
      </c>
      <c r="K9" s="53">
        <v>17043</v>
      </c>
      <c r="L9" s="53">
        <v>4536</v>
      </c>
      <c r="N9" s="43"/>
      <c r="O9" s="43"/>
      <c r="P9" s="43"/>
    </row>
    <row r="10" spans="1:16" ht="26.25" customHeight="1">
      <c r="B10" s="48" t="s">
        <v>451</v>
      </c>
      <c r="C10" s="53">
        <v>19208</v>
      </c>
      <c r="D10" s="53">
        <v>15100</v>
      </c>
      <c r="E10" s="53">
        <v>2598</v>
      </c>
      <c r="F10" s="53">
        <v>1510</v>
      </c>
      <c r="G10" s="53">
        <v>0</v>
      </c>
      <c r="H10" s="53">
        <v>17727</v>
      </c>
      <c r="I10" s="53">
        <v>13526</v>
      </c>
      <c r="J10" s="53">
        <v>0</v>
      </c>
      <c r="K10" s="53">
        <v>4201</v>
      </c>
      <c r="L10" s="53">
        <v>0</v>
      </c>
      <c r="N10" s="43"/>
      <c r="O10" s="43"/>
      <c r="P10" s="43"/>
    </row>
    <row r="11" spans="1:16" ht="26.25" customHeight="1">
      <c r="B11" s="48" t="s">
        <v>452</v>
      </c>
      <c r="C11" s="53">
        <v>14339</v>
      </c>
      <c r="D11" s="53">
        <v>13703</v>
      </c>
      <c r="E11" s="53">
        <v>370</v>
      </c>
      <c r="F11" s="53">
        <v>266</v>
      </c>
      <c r="G11" s="53">
        <v>0</v>
      </c>
      <c r="H11" s="53">
        <v>14073</v>
      </c>
      <c r="I11" s="53">
        <v>11290</v>
      </c>
      <c r="J11" s="53">
        <v>6</v>
      </c>
      <c r="K11" s="53">
        <v>2097</v>
      </c>
      <c r="L11" s="53">
        <v>680</v>
      </c>
      <c r="N11" s="43"/>
      <c r="O11" s="43"/>
      <c r="P11" s="43"/>
    </row>
    <row r="12" spans="1:16" ht="26.25" customHeight="1">
      <c r="B12" s="48" t="s">
        <v>202</v>
      </c>
      <c r="C12" s="53">
        <v>27845</v>
      </c>
      <c r="D12" s="53">
        <v>26189</v>
      </c>
      <c r="E12" s="53">
        <v>642</v>
      </c>
      <c r="F12" s="53">
        <v>1014</v>
      </c>
      <c r="G12" s="53">
        <v>0</v>
      </c>
      <c r="H12" s="53">
        <v>26831</v>
      </c>
      <c r="I12" s="53">
        <v>19635</v>
      </c>
      <c r="J12" s="53">
        <v>0</v>
      </c>
      <c r="K12" s="53">
        <v>6039</v>
      </c>
      <c r="L12" s="53">
        <v>1157</v>
      </c>
      <c r="N12" s="43"/>
      <c r="O12" s="43"/>
      <c r="P12" s="43"/>
    </row>
    <row r="13" spans="1:16" ht="26.25" customHeight="1">
      <c r="B13" s="48" t="s">
        <v>453</v>
      </c>
      <c r="C13" s="53">
        <v>14395</v>
      </c>
      <c r="D13" s="53">
        <v>14395</v>
      </c>
      <c r="E13" s="53">
        <v>0</v>
      </c>
      <c r="F13" s="53">
        <v>0</v>
      </c>
      <c r="G13" s="53">
        <v>0</v>
      </c>
      <c r="H13" s="53">
        <v>14395</v>
      </c>
      <c r="I13" s="53">
        <v>11962</v>
      </c>
      <c r="J13" s="53">
        <v>105</v>
      </c>
      <c r="K13" s="53">
        <v>821</v>
      </c>
      <c r="L13" s="53">
        <v>1507</v>
      </c>
      <c r="N13" s="43"/>
      <c r="O13" s="43"/>
      <c r="P13" s="43"/>
    </row>
    <row r="14" spans="1:16" ht="26.25" customHeight="1">
      <c r="B14" s="48" t="s">
        <v>434</v>
      </c>
      <c r="C14" s="53">
        <v>10975</v>
      </c>
      <c r="D14" s="53">
        <v>10975</v>
      </c>
      <c r="E14" s="53">
        <v>0</v>
      </c>
      <c r="F14" s="53">
        <v>0</v>
      </c>
      <c r="G14" s="53">
        <v>0</v>
      </c>
      <c r="H14" s="53">
        <v>10974</v>
      </c>
      <c r="I14" s="53">
        <v>9676</v>
      </c>
      <c r="J14" s="53">
        <v>148</v>
      </c>
      <c r="K14" s="53">
        <v>305</v>
      </c>
      <c r="L14" s="53">
        <v>845</v>
      </c>
      <c r="N14" s="43"/>
      <c r="O14" s="43"/>
      <c r="P14" s="43"/>
    </row>
    <row r="15" spans="1:16" ht="26.25" customHeight="1">
      <c r="B15" s="48" t="s">
        <v>194</v>
      </c>
      <c r="C15" s="53">
        <v>7898</v>
      </c>
      <c r="D15" s="53">
        <v>6343</v>
      </c>
      <c r="E15" s="53">
        <v>1555</v>
      </c>
      <c r="F15" s="53">
        <v>0</v>
      </c>
      <c r="G15" s="53">
        <v>0</v>
      </c>
      <c r="H15" s="53">
        <v>7896</v>
      </c>
      <c r="I15" s="53">
        <v>6384</v>
      </c>
      <c r="J15" s="53">
        <v>0</v>
      </c>
      <c r="K15" s="53">
        <v>642</v>
      </c>
      <c r="L15" s="53">
        <v>870</v>
      </c>
      <c r="N15" s="43"/>
      <c r="O15" s="43"/>
      <c r="P15" s="43"/>
    </row>
    <row r="16" spans="1:16" ht="26.25" customHeight="1">
      <c r="B16" s="48" t="s">
        <v>278</v>
      </c>
      <c r="C16" s="53">
        <v>8724</v>
      </c>
      <c r="D16" s="53">
        <v>7945</v>
      </c>
      <c r="E16" s="53">
        <v>779</v>
      </c>
      <c r="F16" s="53">
        <v>0</v>
      </c>
      <c r="G16" s="53">
        <v>2</v>
      </c>
      <c r="H16" s="53">
        <v>8724</v>
      </c>
      <c r="I16" s="53">
        <v>6941</v>
      </c>
      <c r="J16" s="53">
        <v>0</v>
      </c>
      <c r="K16" s="53">
        <v>1774</v>
      </c>
      <c r="L16" s="53">
        <v>9</v>
      </c>
      <c r="N16" s="43"/>
      <c r="O16" s="43"/>
      <c r="P16" s="43"/>
    </row>
    <row r="17" spans="2:16" ht="26.25" customHeight="1">
      <c r="B17" s="48" t="s">
        <v>454</v>
      </c>
      <c r="C17" s="53">
        <v>1333</v>
      </c>
      <c r="D17" s="53">
        <v>1223</v>
      </c>
      <c r="E17" s="53">
        <v>0</v>
      </c>
      <c r="F17" s="53">
        <v>110</v>
      </c>
      <c r="G17" s="53">
        <v>0</v>
      </c>
      <c r="H17" s="53">
        <v>1223</v>
      </c>
      <c r="I17" s="53">
        <v>996</v>
      </c>
      <c r="J17" s="53">
        <v>0</v>
      </c>
      <c r="K17" s="53">
        <v>83</v>
      </c>
      <c r="L17" s="53">
        <v>144</v>
      </c>
      <c r="N17" s="43"/>
      <c r="O17" s="43"/>
      <c r="P17" s="43"/>
    </row>
    <row r="18" spans="2:16" ht="26.25" customHeight="1">
      <c r="B18" s="48" t="s">
        <v>214</v>
      </c>
      <c r="C18" s="53">
        <v>294</v>
      </c>
      <c r="D18" s="204">
        <v>0</v>
      </c>
      <c r="E18" s="53">
        <v>294</v>
      </c>
      <c r="F18" s="53">
        <v>0</v>
      </c>
      <c r="G18" s="53">
        <v>0</v>
      </c>
      <c r="H18" s="53">
        <v>294</v>
      </c>
      <c r="I18" s="53">
        <v>54</v>
      </c>
      <c r="J18" s="53">
        <v>2</v>
      </c>
      <c r="K18" s="53">
        <v>0</v>
      </c>
      <c r="L18" s="53">
        <v>238</v>
      </c>
      <c r="N18" s="43"/>
      <c r="O18" s="43"/>
      <c r="P18" s="43"/>
    </row>
    <row r="19" spans="2:16" ht="26.25" customHeight="1">
      <c r="B19" s="48" t="s">
        <v>455</v>
      </c>
      <c r="C19" s="53">
        <v>478</v>
      </c>
      <c r="D19" s="53">
        <v>478</v>
      </c>
      <c r="E19" s="53">
        <v>0</v>
      </c>
      <c r="F19" s="53">
        <v>0</v>
      </c>
      <c r="G19" s="53">
        <v>0</v>
      </c>
      <c r="H19" s="53">
        <v>478</v>
      </c>
      <c r="I19" s="53">
        <v>277</v>
      </c>
      <c r="J19" s="53">
        <v>36</v>
      </c>
      <c r="K19" s="53">
        <v>70</v>
      </c>
      <c r="L19" s="53">
        <v>95</v>
      </c>
      <c r="N19" s="43"/>
      <c r="O19" s="43"/>
      <c r="P19" s="43"/>
    </row>
    <row r="20" spans="2:16" ht="26.25" customHeight="1">
      <c r="B20" s="48" t="s">
        <v>113</v>
      </c>
      <c r="C20" s="53">
        <v>8552</v>
      </c>
      <c r="D20" s="53">
        <v>7310</v>
      </c>
      <c r="E20" s="53">
        <v>1242</v>
      </c>
      <c r="F20" s="53">
        <v>0</v>
      </c>
      <c r="G20" s="53">
        <v>0</v>
      </c>
      <c r="H20" s="53">
        <v>8543</v>
      </c>
      <c r="I20" s="53">
        <v>6385</v>
      </c>
      <c r="J20" s="53">
        <v>110</v>
      </c>
      <c r="K20" s="53">
        <v>2043</v>
      </c>
      <c r="L20" s="53">
        <v>5</v>
      </c>
      <c r="N20" s="43"/>
      <c r="O20" s="43"/>
      <c r="P20" s="43"/>
    </row>
    <row r="21" spans="2:16" ht="26.25" customHeight="1">
      <c r="B21" s="48" t="s">
        <v>456</v>
      </c>
      <c r="C21" s="53">
        <v>691</v>
      </c>
      <c r="D21" s="53">
        <v>691</v>
      </c>
      <c r="E21" s="53">
        <v>0</v>
      </c>
      <c r="F21" s="53">
        <v>0</v>
      </c>
      <c r="G21" s="53">
        <v>535</v>
      </c>
      <c r="H21" s="53">
        <v>691</v>
      </c>
      <c r="I21" s="53">
        <v>322</v>
      </c>
      <c r="J21" s="53">
        <v>30</v>
      </c>
      <c r="K21" s="53">
        <v>231</v>
      </c>
      <c r="L21" s="53">
        <v>108</v>
      </c>
      <c r="N21" s="43"/>
      <c r="O21" s="43"/>
      <c r="P21" s="43"/>
    </row>
    <row r="22" spans="2:16" ht="26.25" customHeight="1">
      <c r="B22" s="48" t="s">
        <v>457</v>
      </c>
      <c r="C22" s="53">
        <v>2316</v>
      </c>
      <c r="D22" s="53">
        <v>2114</v>
      </c>
      <c r="E22" s="53">
        <v>202</v>
      </c>
      <c r="F22" s="53">
        <v>0</v>
      </c>
      <c r="G22" s="53">
        <v>1</v>
      </c>
      <c r="H22" s="53">
        <v>2316</v>
      </c>
      <c r="I22" s="53">
        <v>1479</v>
      </c>
      <c r="J22" s="53">
        <v>0</v>
      </c>
      <c r="K22" s="53">
        <v>443</v>
      </c>
      <c r="L22" s="53">
        <v>394</v>
      </c>
      <c r="N22" s="43"/>
      <c r="O22" s="43"/>
      <c r="P22" s="43"/>
    </row>
    <row r="23" spans="2:16" ht="26.25" customHeight="1">
      <c r="B23" s="48" t="s">
        <v>458</v>
      </c>
      <c r="C23" s="53">
        <v>1655</v>
      </c>
      <c r="D23" s="53">
        <v>1283</v>
      </c>
      <c r="E23" s="53">
        <v>372</v>
      </c>
      <c r="F23" s="53">
        <v>0</v>
      </c>
      <c r="G23" s="53">
        <v>0</v>
      </c>
      <c r="H23" s="53">
        <v>1656</v>
      </c>
      <c r="I23" s="53">
        <v>1383</v>
      </c>
      <c r="J23" s="53">
        <v>5</v>
      </c>
      <c r="K23" s="53">
        <v>160</v>
      </c>
      <c r="L23" s="53">
        <v>108</v>
      </c>
      <c r="N23" s="43"/>
      <c r="O23" s="43"/>
      <c r="P23" s="43"/>
    </row>
    <row r="24" spans="2:16" ht="26.25" customHeight="1">
      <c r="B24" s="48" t="s">
        <v>459</v>
      </c>
      <c r="C24" s="53">
        <v>2279</v>
      </c>
      <c r="D24" s="53">
        <v>1967</v>
      </c>
      <c r="E24" s="53">
        <v>210</v>
      </c>
      <c r="F24" s="53">
        <v>102</v>
      </c>
      <c r="G24" s="53">
        <v>0</v>
      </c>
      <c r="H24" s="53">
        <v>2177</v>
      </c>
      <c r="I24" s="53">
        <v>1924</v>
      </c>
      <c r="J24" s="53">
        <v>5</v>
      </c>
      <c r="K24" s="53">
        <v>180</v>
      </c>
      <c r="L24" s="53">
        <v>68</v>
      </c>
      <c r="N24" s="43"/>
      <c r="O24" s="43"/>
      <c r="P24" s="43"/>
    </row>
    <row r="25" spans="2:16" ht="26.25" customHeight="1">
      <c r="B25" s="48" t="s">
        <v>460</v>
      </c>
      <c r="C25" s="53">
        <v>3114</v>
      </c>
      <c r="D25" s="53">
        <v>2789</v>
      </c>
      <c r="E25" s="204">
        <v>288</v>
      </c>
      <c r="F25" s="53">
        <v>37</v>
      </c>
      <c r="G25" s="53">
        <v>0</v>
      </c>
      <c r="H25" s="53">
        <v>3079</v>
      </c>
      <c r="I25" s="53">
        <v>2613</v>
      </c>
      <c r="J25" s="53">
        <v>11</v>
      </c>
      <c r="K25" s="53">
        <v>354</v>
      </c>
      <c r="L25" s="53">
        <v>101</v>
      </c>
      <c r="N25" s="43"/>
      <c r="O25" s="43"/>
      <c r="P25" s="38"/>
    </row>
    <row r="26" spans="2:16" ht="26.25" customHeight="1">
      <c r="B26" s="48" t="s">
        <v>277</v>
      </c>
      <c r="C26" s="53">
        <v>6230</v>
      </c>
      <c r="D26" s="53">
        <v>5478</v>
      </c>
      <c r="E26" s="53">
        <v>752</v>
      </c>
      <c r="F26" s="53">
        <v>0</v>
      </c>
      <c r="G26" s="53">
        <v>0</v>
      </c>
      <c r="H26" s="53">
        <v>6230</v>
      </c>
      <c r="I26" s="53">
        <v>4898</v>
      </c>
      <c r="J26" s="53">
        <v>0</v>
      </c>
      <c r="K26" s="53">
        <v>1037</v>
      </c>
      <c r="L26" s="53">
        <v>295</v>
      </c>
      <c r="N26" s="43"/>
      <c r="O26" s="43"/>
      <c r="P26" s="43"/>
    </row>
    <row r="27" spans="2:16" ht="26.25" customHeight="1">
      <c r="B27" s="48" t="s">
        <v>461</v>
      </c>
      <c r="C27" s="53">
        <v>6976</v>
      </c>
      <c r="D27" s="53">
        <v>5949</v>
      </c>
      <c r="E27" s="53">
        <v>1027</v>
      </c>
      <c r="F27" s="53">
        <v>0</v>
      </c>
      <c r="G27" s="53">
        <v>0</v>
      </c>
      <c r="H27" s="53">
        <v>6976</v>
      </c>
      <c r="I27" s="53">
        <v>5318</v>
      </c>
      <c r="J27" s="53">
        <v>0</v>
      </c>
      <c r="K27" s="53">
        <v>901</v>
      </c>
      <c r="L27" s="53">
        <v>757</v>
      </c>
      <c r="N27" s="43"/>
      <c r="O27" s="43"/>
      <c r="P27" s="43"/>
    </row>
    <row r="28" spans="2:16" ht="26.25" customHeight="1">
      <c r="B28" s="48" t="s">
        <v>447</v>
      </c>
      <c r="C28" s="53">
        <v>10487</v>
      </c>
      <c r="D28" s="53">
        <v>10139</v>
      </c>
      <c r="E28" s="53">
        <v>348</v>
      </c>
      <c r="F28" s="53">
        <v>0</v>
      </c>
      <c r="G28" s="53">
        <v>0</v>
      </c>
      <c r="H28" s="53">
        <v>10487</v>
      </c>
      <c r="I28" s="53">
        <v>7756</v>
      </c>
      <c r="J28" s="53">
        <v>111</v>
      </c>
      <c r="K28" s="53">
        <v>1615</v>
      </c>
      <c r="L28" s="53">
        <v>1005</v>
      </c>
      <c r="N28" s="43"/>
      <c r="O28" s="43"/>
      <c r="P28" s="43"/>
    </row>
    <row r="29" spans="2:16" ht="26.25" customHeight="1">
      <c r="B29" s="48" t="s">
        <v>462</v>
      </c>
      <c r="C29" s="53">
        <v>4565</v>
      </c>
      <c r="D29" s="53">
        <v>4313</v>
      </c>
      <c r="E29" s="53">
        <v>137</v>
      </c>
      <c r="F29" s="53">
        <v>115</v>
      </c>
      <c r="G29" s="53">
        <v>0</v>
      </c>
      <c r="H29" s="53">
        <v>4450</v>
      </c>
      <c r="I29" s="53">
        <v>4008</v>
      </c>
      <c r="J29" s="53">
        <v>0</v>
      </c>
      <c r="K29" s="53">
        <v>55</v>
      </c>
      <c r="L29" s="53">
        <v>387</v>
      </c>
      <c r="N29" s="43"/>
      <c r="O29" s="43"/>
      <c r="P29" s="43"/>
    </row>
    <row r="30" spans="2:16" ht="26.25" customHeight="1">
      <c r="B30" s="48" t="s">
        <v>463</v>
      </c>
      <c r="C30" s="53">
        <v>3621</v>
      </c>
      <c r="D30" s="53">
        <v>3591</v>
      </c>
      <c r="E30" s="53">
        <v>0</v>
      </c>
      <c r="F30" s="53">
        <v>30</v>
      </c>
      <c r="G30" s="53">
        <v>0</v>
      </c>
      <c r="H30" s="53">
        <v>3591</v>
      </c>
      <c r="I30" s="53">
        <v>3095</v>
      </c>
      <c r="J30" s="53">
        <v>36</v>
      </c>
      <c r="K30" s="53">
        <v>113</v>
      </c>
      <c r="L30" s="53">
        <v>347</v>
      </c>
      <c r="N30" s="43"/>
      <c r="O30" s="43"/>
      <c r="P30" s="43"/>
    </row>
    <row r="31" spans="2:16" ht="26.25" customHeight="1">
      <c r="B31" s="48" t="s">
        <v>164</v>
      </c>
      <c r="C31" s="205">
        <v>2384</v>
      </c>
      <c r="D31" s="205">
        <v>2063</v>
      </c>
      <c r="E31" s="205">
        <v>321</v>
      </c>
      <c r="F31" s="205">
        <v>0</v>
      </c>
      <c r="G31" s="53">
        <v>0</v>
      </c>
      <c r="H31" s="205">
        <v>2384</v>
      </c>
      <c r="I31" s="205">
        <v>1937</v>
      </c>
      <c r="J31" s="205">
        <v>0</v>
      </c>
      <c r="K31" s="205">
        <v>204</v>
      </c>
      <c r="L31" s="205">
        <v>243</v>
      </c>
      <c r="N31" s="43"/>
      <c r="O31" s="43"/>
      <c r="P31" s="43"/>
    </row>
    <row r="32" spans="2:16" ht="26.25" customHeight="1">
      <c r="B32" s="49" t="s">
        <v>464</v>
      </c>
      <c r="C32" s="206">
        <v>4928</v>
      </c>
      <c r="D32" s="206">
        <v>4675</v>
      </c>
      <c r="E32" s="206">
        <v>253</v>
      </c>
      <c r="F32" s="206">
        <v>0</v>
      </c>
      <c r="G32" s="206">
        <v>0</v>
      </c>
      <c r="H32" s="206">
        <v>4928</v>
      </c>
      <c r="I32" s="206">
        <v>4056</v>
      </c>
      <c r="J32" s="206">
        <v>0</v>
      </c>
      <c r="K32" s="206">
        <v>867</v>
      </c>
      <c r="L32" s="206">
        <v>5</v>
      </c>
      <c r="N32" s="43"/>
      <c r="O32" s="43"/>
      <c r="P32" s="43"/>
    </row>
    <row r="33" spans="2:8" ht="16.5" customHeight="1">
      <c r="B33" s="50" t="s">
        <v>106</v>
      </c>
      <c r="C33" s="50"/>
      <c r="D33" s="50"/>
      <c r="E33" s="50"/>
      <c r="F33" s="50"/>
      <c r="G33" s="50"/>
      <c r="H33" s="44"/>
    </row>
    <row r="34" spans="2:8">
      <c r="C34" s="37"/>
    </row>
    <row r="35" spans="2:8">
      <c r="C35" s="37"/>
    </row>
  </sheetData>
  <mergeCells count="5">
    <mergeCell ref="B2:L2"/>
    <mergeCell ref="C4:F4"/>
    <mergeCell ref="H4:L4"/>
    <mergeCell ref="B4:B5"/>
    <mergeCell ref="G4:G5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9"/>
  <sheetViews>
    <sheetView showGridLines="0" view="pageBreakPreview" zoomScaleSheetLayoutView="100" workbookViewId="0">
      <selection activeCell="G30" sqref="G29:G30"/>
    </sheetView>
  </sheetViews>
  <sheetFormatPr defaultColWidth="14.625" defaultRowHeight="13.5"/>
  <cols>
    <col min="1" max="1" width="18.5" style="82" bestFit="1" customWidth="1"/>
    <col min="2" max="2" width="10.625" style="82" customWidth="1"/>
    <col min="3" max="3" width="10.125" style="82" customWidth="1"/>
    <col min="4" max="4" width="11.625" style="82" customWidth="1"/>
    <col min="5" max="9" width="10.125" style="82" customWidth="1"/>
    <col min="10" max="10" width="10" style="82" customWidth="1"/>
    <col min="11" max="16384" width="14.625" style="82"/>
  </cols>
  <sheetData>
    <row r="2" spans="1:12" ht="28.5" customHeight="1">
      <c r="A2" s="68"/>
      <c r="B2" s="408" t="s">
        <v>484</v>
      </c>
      <c r="C2" s="408"/>
      <c r="D2" s="408"/>
      <c r="E2" s="408"/>
      <c r="F2" s="408"/>
      <c r="G2" s="408"/>
      <c r="H2" s="408"/>
      <c r="I2" s="408"/>
      <c r="J2" s="408"/>
    </row>
    <row r="3" spans="1:12" ht="19.5" customHeight="1">
      <c r="B3" s="207"/>
      <c r="C3" s="207"/>
      <c r="D3" s="207"/>
      <c r="E3" s="207"/>
      <c r="F3" s="207"/>
      <c r="G3" s="208"/>
      <c r="H3" s="207"/>
      <c r="I3" s="207"/>
      <c r="J3" s="209" t="s">
        <v>280</v>
      </c>
    </row>
    <row r="4" spans="1:12" s="88" customFormat="1" ht="15" customHeight="1">
      <c r="B4" s="435" t="s">
        <v>156</v>
      </c>
      <c r="C4" s="210"/>
      <c r="D4" s="211"/>
      <c r="E4" s="211"/>
      <c r="F4" s="211"/>
      <c r="G4" s="505" t="s">
        <v>268</v>
      </c>
      <c r="H4" s="507" t="s">
        <v>210</v>
      </c>
      <c r="I4" s="508" t="s">
        <v>270</v>
      </c>
      <c r="J4" s="511" t="s">
        <v>281</v>
      </c>
    </row>
    <row r="5" spans="1:12" s="88" customFormat="1" ht="14.25" customHeight="1">
      <c r="B5" s="503"/>
      <c r="C5" s="212"/>
      <c r="D5" s="213"/>
      <c r="E5" s="514" t="s">
        <v>231</v>
      </c>
      <c r="F5" s="516" t="s">
        <v>159</v>
      </c>
      <c r="G5" s="505"/>
      <c r="H5" s="505"/>
      <c r="I5" s="509"/>
      <c r="J5" s="512"/>
    </row>
    <row r="6" spans="1:12" s="214" customFormat="1" ht="44.25" customHeight="1">
      <c r="B6" s="504"/>
      <c r="C6" s="215" t="s">
        <v>232</v>
      </c>
      <c r="D6" s="216" t="s">
        <v>212</v>
      </c>
      <c r="E6" s="515"/>
      <c r="F6" s="517"/>
      <c r="G6" s="506"/>
      <c r="H6" s="506"/>
      <c r="I6" s="510"/>
      <c r="J6" s="513"/>
      <c r="K6" s="115"/>
      <c r="L6" s="115"/>
    </row>
    <row r="7" spans="1:12" ht="21.75" customHeight="1">
      <c r="B7" s="104" t="s">
        <v>410</v>
      </c>
      <c r="C7" s="106">
        <v>22937</v>
      </c>
      <c r="D7" s="106">
        <v>13654</v>
      </c>
      <c r="E7" s="106">
        <v>36591</v>
      </c>
      <c r="F7" s="217">
        <v>7516</v>
      </c>
      <c r="G7" s="106">
        <v>44107</v>
      </c>
      <c r="H7" s="106">
        <v>256476</v>
      </c>
      <c r="I7" s="217">
        <v>264003</v>
      </c>
      <c r="J7" s="218">
        <v>16.7</v>
      </c>
    </row>
    <row r="8" spans="1:12" ht="21.75" customHeight="1">
      <c r="B8" s="107" t="s">
        <v>405</v>
      </c>
      <c r="C8" s="219">
        <v>23189</v>
      </c>
      <c r="D8" s="106">
        <v>13415</v>
      </c>
      <c r="E8" s="106">
        <v>36604</v>
      </c>
      <c r="F8" s="106">
        <v>7317</v>
      </c>
      <c r="G8" s="106">
        <v>43921</v>
      </c>
      <c r="H8" s="106">
        <v>254679</v>
      </c>
      <c r="I8" s="217">
        <v>261858</v>
      </c>
      <c r="J8" s="218">
        <v>16.763996396891557</v>
      </c>
    </row>
    <row r="9" spans="1:12" ht="21.75" customHeight="1">
      <c r="B9" s="107" t="s">
        <v>181</v>
      </c>
      <c r="C9" s="219">
        <v>23166</v>
      </c>
      <c r="D9" s="106">
        <v>13246</v>
      </c>
      <c r="E9" s="106">
        <v>36412</v>
      </c>
      <c r="F9" s="106">
        <v>6923</v>
      </c>
      <c r="G9" s="106">
        <v>43335</v>
      </c>
      <c r="H9" s="106">
        <v>254725</v>
      </c>
      <c r="I9" s="217">
        <v>261417</v>
      </c>
      <c r="J9" s="218">
        <v>16.600000000000001</v>
      </c>
    </row>
    <row r="10" spans="1:12" ht="21.75" customHeight="1">
      <c r="B10" s="107" t="s">
        <v>220</v>
      </c>
      <c r="C10" s="219">
        <v>22765</v>
      </c>
      <c r="D10" s="106">
        <v>12942</v>
      </c>
      <c r="E10" s="106">
        <v>35707</v>
      </c>
      <c r="F10" s="106">
        <v>6273</v>
      </c>
      <c r="G10" s="106">
        <v>41980</v>
      </c>
      <c r="H10" s="106">
        <v>256100</v>
      </c>
      <c r="I10" s="217">
        <v>262332</v>
      </c>
      <c r="J10" s="218">
        <v>16.000121963769136</v>
      </c>
    </row>
    <row r="11" spans="1:12" ht="21.75" customHeight="1">
      <c r="B11" s="220" t="s">
        <v>81</v>
      </c>
      <c r="C11" s="221">
        <v>23598</v>
      </c>
      <c r="D11" s="222">
        <v>13904</v>
      </c>
      <c r="E11" s="222">
        <v>37502</v>
      </c>
      <c r="F11" s="222">
        <v>4985</v>
      </c>
      <c r="G11" s="222">
        <v>42487</v>
      </c>
      <c r="H11" s="222">
        <v>252370</v>
      </c>
      <c r="I11" s="223">
        <v>238839</v>
      </c>
      <c r="J11" s="224">
        <v>16.509102212896583</v>
      </c>
    </row>
    <row r="12" spans="1:12">
      <c r="B12" s="225" t="s">
        <v>11</v>
      </c>
      <c r="C12" s="207"/>
      <c r="D12" s="207"/>
      <c r="E12" s="207"/>
      <c r="F12" s="226"/>
      <c r="G12" s="207"/>
      <c r="H12" s="207"/>
      <c r="I12" s="227"/>
      <c r="J12" s="207"/>
    </row>
    <row r="13" spans="1:12">
      <c r="B13" s="225" t="s">
        <v>165</v>
      </c>
      <c r="C13" s="207"/>
      <c r="D13" s="207"/>
      <c r="E13" s="207"/>
      <c r="F13" s="207"/>
      <c r="G13" s="207"/>
      <c r="H13" s="207"/>
      <c r="I13" s="227"/>
      <c r="J13" s="207"/>
    </row>
    <row r="14" spans="1:12">
      <c r="B14" s="225" t="s">
        <v>106</v>
      </c>
      <c r="C14" s="207"/>
      <c r="D14" s="207"/>
      <c r="E14" s="207"/>
      <c r="F14" s="207"/>
      <c r="G14" s="207"/>
      <c r="H14" s="207"/>
      <c r="I14" s="227"/>
      <c r="J14" s="207"/>
    </row>
    <row r="15" spans="1:12">
      <c r="B15" s="228"/>
      <c r="C15" s="207"/>
      <c r="D15" s="207"/>
      <c r="E15" s="207"/>
      <c r="F15" s="207"/>
      <c r="G15" s="207"/>
      <c r="H15" s="207"/>
      <c r="I15" s="229"/>
      <c r="J15" s="207"/>
    </row>
    <row r="16" spans="1:12">
      <c r="C16" s="207"/>
      <c r="D16" s="207"/>
      <c r="E16" s="207"/>
      <c r="F16" s="207"/>
      <c r="G16" s="207"/>
      <c r="H16" s="207"/>
      <c r="I16" s="229"/>
      <c r="J16" s="207"/>
    </row>
    <row r="17" spans="2:10">
      <c r="B17" s="225"/>
      <c r="C17" s="207"/>
      <c r="D17" s="207"/>
      <c r="E17" s="207"/>
      <c r="F17" s="207"/>
      <c r="G17" s="207"/>
      <c r="H17" s="207"/>
      <c r="I17" s="229"/>
      <c r="J17" s="207"/>
    </row>
    <row r="18" spans="2:10">
      <c r="B18" s="230"/>
      <c r="C18" s="207"/>
      <c r="D18" s="207"/>
      <c r="E18" s="207"/>
      <c r="F18" s="207"/>
      <c r="G18" s="207"/>
      <c r="H18" s="207"/>
      <c r="I18" s="207"/>
      <c r="J18" s="207"/>
    </row>
    <row r="19" spans="2:10" ht="9.9499999999999993" customHeight="1"/>
    <row r="20" spans="2:10" ht="9.9499999999999993" customHeight="1"/>
    <row r="21" spans="2:10" ht="9.9499999999999993" customHeight="1"/>
    <row r="22" spans="2:10" ht="9.9499999999999993" customHeight="1"/>
    <row r="23" spans="2:10" ht="9.9499999999999993" customHeight="1"/>
    <row r="24" spans="2:10" ht="9.9499999999999993" customHeight="1"/>
    <row r="25" spans="2:10" ht="9.9499999999999993" customHeight="1"/>
    <row r="26" spans="2:10" ht="9.9499999999999993" customHeight="1"/>
    <row r="27" spans="2:10" ht="9.9499999999999993" customHeight="1"/>
    <row r="28" spans="2:10" ht="9.9499999999999993" customHeight="1"/>
    <row r="29" spans="2:10" ht="9.9499999999999993" customHeight="1"/>
    <row r="30" spans="2:10" ht="9.9499999999999993" customHeight="1"/>
    <row r="31" spans="2:10" ht="9.9499999999999993" customHeight="1"/>
    <row r="32" spans="2:10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</sheetData>
  <mergeCells count="8">
    <mergeCell ref="B2:J2"/>
    <mergeCell ref="B4:B6"/>
    <mergeCell ref="G4:G6"/>
    <mergeCell ref="H4:H6"/>
    <mergeCell ref="I4:I6"/>
    <mergeCell ref="J4:J6"/>
    <mergeCell ref="E5:E6"/>
    <mergeCell ref="F5:F6"/>
  </mergeCells>
  <phoneticPr fontId="8"/>
  <printOptions horizontalCentered="1"/>
  <pageMargins left="0.51181102362204722" right="0.51181102362204722" top="0.74803149606299213" bottom="0.3543307086614173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"/>
  <sheetViews>
    <sheetView showGridLines="0" view="pageBreakPreview" zoomScaleNormal="100" zoomScaleSheetLayoutView="100" workbookViewId="0">
      <selection activeCell="L29" sqref="L29"/>
    </sheetView>
  </sheetViews>
  <sheetFormatPr defaultColWidth="14.625" defaultRowHeight="13.5"/>
  <cols>
    <col min="1" max="1" width="14.625" style="724"/>
    <col min="2" max="7" width="15.375" style="724" customWidth="1"/>
    <col min="8" max="16384" width="14.625" style="724"/>
  </cols>
  <sheetData>
    <row r="2" spans="1:28" ht="28.5" customHeight="1">
      <c r="A2" s="721"/>
      <c r="B2" s="765" t="s">
        <v>745</v>
      </c>
      <c r="C2" s="765"/>
      <c r="D2" s="765"/>
      <c r="E2" s="765"/>
      <c r="F2" s="765"/>
      <c r="G2" s="765"/>
    </row>
    <row r="3" spans="1:28" s="766" customFormat="1" ht="15" customHeight="1" thickBot="1">
      <c r="B3" s="630"/>
      <c r="C3" s="630"/>
      <c r="D3" s="630"/>
      <c r="E3" s="630"/>
      <c r="F3" s="630"/>
      <c r="G3" s="767" t="s">
        <v>746</v>
      </c>
    </row>
    <row r="4" spans="1:28" s="768" customFormat="1" ht="20.100000000000001" customHeight="1">
      <c r="B4" s="769" t="s">
        <v>747</v>
      </c>
      <c r="C4" s="770" t="s">
        <v>748</v>
      </c>
      <c r="D4" s="770" t="s">
        <v>749</v>
      </c>
      <c r="E4" s="771" t="s">
        <v>747</v>
      </c>
      <c r="F4" s="772" t="s">
        <v>750</v>
      </c>
      <c r="G4" s="772" t="s">
        <v>749</v>
      </c>
    </row>
    <row r="5" spans="1:28" ht="20.100000000000001" customHeight="1">
      <c r="B5" s="773" t="s">
        <v>751</v>
      </c>
      <c r="C5" s="774">
        <v>118969</v>
      </c>
      <c r="D5" s="775">
        <f t="shared" ref="D5:D12" si="0">ROUND(C5/$F$11,3)</f>
        <v>4.2000000000000003E-2</v>
      </c>
      <c r="E5" s="776" t="s">
        <v>752</v>
      </c>
      <c r="F5" s="774">
        <v>16167</v>
      </c>
      <c r="G5" s="775">
        <v>5.0000000000000001E-3</v>
      </c>
      <c r="AA5" s="723"/>
      <c r="AB5" s="723"/>
    </row>
    <row r="6" spans="1:28" ht="20.100000000000001" customHeight="1">
      <c r="B6" s="773" t="s">
        <v>753</v>
      </c>
      <c r="C6" s="774">
        <v>1020845</v>
      </c>
      <c r="D6" s="775">
        <f t="shared" si="0"/>
        <v>0.35899999999999999</v>
      </c>
      <c r="E6" s="776" t="s">
        <v>754</v>
      </c>
      <c r="F6" s="774">
        <v>154505</v>
      </c>
      <c r="G6" s="775">
        <f>ROUND(F6/$F$11,3)</f>
        <v>5.3999999999999999E-2</v>
      </c>
      <c r="AA6" s="723"/>
      <c r="AB6" s="723"/>
    </row>
    <row r="7" spans="1:28" ht="20.100000000000001" customHeight="1">
      <c r="B7" s="773" t="s">
        <v>755</v>
      </c>
      <c r="C7" s="774">
        <v>42064</v>
      </c>
      <c r="D7" s="775">
        <f t="shared" si="0"/>
        <v>1.4999999999999999E-2</v>
      </c>
      <c r="E7" s="776" t="s">
        <v>756</v>
      </c>
      <c r="F7" s="774">
        <v>285962</v>
      </c>
      <c r="G7" s="775">
        <f>ROUND(F7/$F$11,3)</f>
        <v>0.10100000000000001</v>
      </c>
      <c r="AA7" s="723"/>
      <c r="AB7" s="723"/>
    </row>
    <row r="8" spans="1:28" ht="20.100000000000001" customHeight="1">
      <c r="B8" s="773" t="s">
        <v>757</v>
      </c>
      <c r="C8" s="774">
        <v>17552</v>
      </c>
      <c r="D8" s="775">
        <f t="shared" si="0"/>
        <v>6.0000000000000001E-3</v>
      </c>
      <c r="E8" s="776" t="s">
        <v>758</v>
      </c>
      <c r="F8" s="774">
        <v>633727</v>
      </c>
      <c r="G8" s="775">
        <f>ROUND(F8/$F$11,3)</f>
        <v>0.223</v>
      </c>
      <c r="AA8" s="723"/>
      <c r="AB8" s="723"/>
    </row>
    <row r="9" spans="1:28" ht="20.100000000000001" customHeight="1">
      <c r="B9" s="773" t="s">
        <v>759</v>
      </c>
      <c r="C9" s="774">
        <v>35934</v>
      </c>
      <c r="D9" s="775">
        <f t="shared" si="0"/>
        <v>1.2999999999999999E-2</v>
      </c>
      <c r="E9" s="776" t="s">
        <v>760</v>
      </c>
      <c r="F9" s="774">
        <v>368335</v>
      </c>
      <c r="G9" s="775">
        <f>ROUND(F9/$F$11,3)</f>
        <v>0.13</v>
      </c>
      <c r="AA9" s="723"/>
      <c r="AB9" s="723"/>
    </row>
    <row r="10" spans="1:28" ht="20.100000000000001" customHeight="1">
      <c r="B10" s="773" t="s">
        <v>761</v>
      </c>
      <c r="C10" s="774">
        <v>19683</v>
      </c>
      <c r="D10" s="775">
        <f t="shared" si="0"/>
        <v>7.0000000000000001E-3</v>
      </c>
      <c r="E10" s="776" t="s">
        <v>762</v>
      </c>
      <c r="F10" s="774">
        <v>84407</v>
      </c>
      <c r="G10" s="775">
        <v>2.9000000000000001E-2</v>
      </c>
      <c r="AA10" s="723"/>
      <c r="AB10" s="723"/>
    </row>
    <row r="11" spans="1:28" ht="20.100000000000001" customHeight="1">
      <c r="B11" s="773" t="s">
        <v>763</v>
      </c>
      <c r="C11" s="774">
        <v>0</v>
      </c>
      <c r="D11" s="775">
        <f t="shared" si="0"/>
        <v>0</v>
      </c>
      <c r="E11" s="777" t="s">
        <v>764</v>
      </c>
      <c r="F11" s="774">
        <v>2843635</v>
      </c>
      <c r="G11" s="775">
        <f>SUM(D5:D12)+SUM(G5:G10)</f>
        <v>1</v>
      </c>
      <c r="AA11" s="723"/>
      <c r="AB11" s="723"/>
    </row>
    <row r="12" spans="1:28" ht="20.100000000000001" customHeight="1" thickBot="1">
      <c r="B12" s="778" t="s">
        <v>765</v>
      </c>
      <c r="C12" s="779">
        <v>45484</v>
      </c>
      <c r="D12" s="780">
        <f t="shared" si="0"/>
        <v>1.6E-2</v>
      </c>
      <c r="E12" s="781"/>
      <c r="F12" s="779"/>
      <c r="G12" s="782"/>
      <c r="AA12" s="723"/>
      <c r="AB12" s="723"/>
    </row>
    <row r="13" spans="1:28" ht="13.5" customHeight="1">
      <c r="B13" s="783" t="s">
        <v>766</v>
      </c>
      <c r="C13" s="784"/>
      <c r="D13" s="785"/>
      <c r="E13" s="774"/>
      <c r="F13" s="774"/>
      <c r="G13" s="786"/>
      <c r="AA13" s="723"/>
      <c r="AB13" s="723"/>
    </row>
    <row r="14" spans="1:28" ht="20.100000000000001" customHeight="1">
      <c r="E14" s="787"/>
      <c r="F14" s="787"/>
      <c r="G14" s="787"/>
    </row>
  </sheetData>
  <mergeCells count="1">
    <mergeCell ref="B2:G2"/>
  </mergeCells>
  <phoneticPr fontId="4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"/>
  <sheetViews>
    <sheetView showGridLines="0" view="pageBreakPreview" zoomScaleNormal="120" zoomScaleSheetLayoutView="100" workbookViewId="0">
      <selection activeCell="A17" sqref="A17"/>
    </sheetView>
  </sheetViews>
  <sheetFormatPr defaultColWidth="14.625" defaultRowHeight="13.5"/>
  <cols>
    <col min="1" max="1" width="14.625" style="724"/>
    <col min="2" max="2" width="15.625" style="724" customWidth="1"/>
    <col min="3" max="4" width="38.375" style="724" customWidth="1"/>
    <col min="5" max="16384" width="14.625" style="724"/>
  </cols>
  <sheetData>
    <row r="2" spans="1:24" ht="28.5" customHeight="1">
      <c r="A2" s="788"/>
      <c r="B2" s="765" t="s">
        <v>767</v>
      </c>
      <c r="C2" s="765"/>
      <c r="D2" s="765"/>
    </row>
    <row r="3" spans="1:24" s="766" customFormat="1" ht="15" customHeight="1" thickBot="1">
      <c r="B3" s="630"/>
      <c r="C3" s="630"/>
      <c r="D3" s="767" t="s">
        <v>746</v>
      </c>
    </row>
    <row r="4" spans="1:24" s="768" customFormat="1" ht="20.100000000000001" customHeight="1">
      <c r="B4" s="789" t="s">
        <v>768</v>
      </c>
      <c r="C4" s="790" t="s">
        <v>769</v>
      </c>
      <c r="D4" s="790" t="s">
        <v>749</v>
      </c>
    </row>
    <row r="5" spans="1:24" ht="20.100000000000001" customHeight="1">
      <c r="A5" s="723"/>
      <c r="B5" s="773" t="s">
        <v>770</v>
      </c>
      <c r="C5" s="774">
        <v>3048920</v>
      </c>
      <c r="D5" s="786"/>
      <c r="W5" s="723"/>
      <c r="X5" s="723"/>
    </row>
    <row r="6" spans="1:24" ht="20.100000000000001" customHeight="1">
      <c r="A6" s="723"/>
      <c r="B6" s="773" t="s">
        <v>771</v>
      </c>
      <c r="C6" s="774">
        <v>2843635</v>
      </c>
      <c r="D6" s="791">
        <v>100</v>
      </c>
      <c r="W6" s="723"/>
      <c r="X6" s="723"/>
    </row>
    <row r="7" spans="1:24" ht="20.100000000000001" customHeight="1">
      <c r="A7" s="723"/>
      <c r="B7" s="773" t="s">
        <v>772</v>
      </c>
      <c r="C7" s="774">
        <v>1490630</v>
      </c>
      <c r="D7" s="791">
        <v>52.4</v>
      </c>
      <c r="W7" s="723"/>
      <c r="X7" s="723"/>
    </row>
    <row r="8" spans="1:24" ht="20.100000000000001" customHeight="1">
      <c r="A8" s="723"/>
      <c r="B8" s="773" t="s">
        <v>773</v>
      </c>
      <c r="C8" s="774">
        <v>1294434</v>
      </c>
      <c r="D8" s="791">
        <v>45.5</v>
      </c>
      <c r="W8" s="723"/>
      <c r="X8" s="723"/>
    </row>
    <row r="9" spans="1:24" ht="20.100000000000001" customHeight="1" thickBot="1">
      <c r="A9" s="723"/>
      <c r="B9" s="778" t="s">
        <v>774</v>
      </c>
      <c r="C9" s="779">
        <v>58571</v>
      </c>
      <c r="D9" s="791">
        <v>2.1</v>
      </c>
      <c r="W9" s="723"/>
      <c r="X9" s="723"/>
    </row>
    <row r="10" spans="1:24" ht="20.100000000000001" customHeight="1">
      <c r="A10" s="723"/>
      <c r="B10" s="792" t="s">
        <v>775</v>
      </c>
      <c r="C10" s="793"/>
      <c r="D10" s="794"/>
      <c r="W10" s="723"/>
      <c r="X10" s="723"/>
    </row>
    <row r="11" spans="1:24" ht="13.5" customHeight="1">
      <c r="A11" s="723"/>
      <c r="B11" s="783" t="s">
        <v>766</v>
      </c>
      <c r="C11" s="691"/>
      <c r="D11" s="630"/>
      <c r="W11" s="723"/>
      <c r="X11" s="723"/>
    </row>
    <row r="12" spans="1:24" ht="13.5" customHeight="1">
      <c r="A12" s="723"/>
      <c r="B12" s="795"/>
      <c r="C12" s="796"/>
      <c r="D12" s="636"/>
      <c r="W12" s="723"/>
      <c r="X12" s="723"/>
    </row>
    <row r="13" spans="1:24" ht="20.100000000000001" customHeight="1">
      <c r="A13" s="723"/>
    </row>
  </sheetData>
  <mergeCells count="1">
    <mergeCell ref="B2:D2"/>
  </mergeCells>
  <phoneticPr fontId="4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view="pageBreakPreview" zoomScaleSheetLayoutView="100" workbookViewId="0">
      <selection activeCell="L26" sqref="L26"/>
    </sheetView>
  </sheetViews>
  <sheetFormatPr defaultColWidth="14.625" defaultRowHeight="13.5"/>
  <cols>
    <col min="1" max="1" width="14.625" style="62"/>
    <col min="2" max="3" width="9" style="62" customWidth="1"/>
    <col min="4" max="10" width="10.875" style="62" customWidth="1"/>
    <col min="11" max="16384" width="14.625" style="62"/>
  </cols>
  <sheetData>
    <row r="1" spans="2:10" ht="21">
      <c r="B1" s="527"/>
      <c r="C1" s="527"/>
      <c r="D1" s="527"/>
      <c r="E1" s="527"/>
      <c r="F1" s="527"/>
      <c r="G1" s="527"/>
      <c r="H1" s="527"/>
      <c r="I1" s="527"/>
      <c r="J1" s="527"/>
    </row>
    <row r="2" spans="2:10" ht="28.5" customHeight="1">
      <c r="B2" s="408" t="s">
        <v>283</v>
      </c>
      <c r="C2" s="408"/>
      <c r="D2" s="408"/>
      <c r="E2" s="408"/>
      <c r="F2" s="408"/>
      <c r="G2" s="408"/>
      <c r="H2" s="408"/>
      <c r="I2" s="408"/>
      <c r="J2" s="408"/>
    </row>
    <row r="3" spans="2:10" ht="23.25" customHeight="1">
      <c r="B3" s="231" t="s">
        <v>485</v>
      </c>
      <c r="C3" s="82"/>
      <c r="D3" s="82"/>
      <c r="E3" s="82"/>
      <c r="F3" s="82"/>
      <c r="G3" s="82"/>
      <c r="H3" s="232"/>
      <c r="I3" s="233"/>
      <c r="J3" s="234" t="s">
        <v>486</v>
      </c>
    </row>
    <row r="4" spans="2:10" ht="15" customHeight="1">
      <c r="B4" s="235" t="s">
        <v>284</v>
      </c>
      <c r="C4" s="236" t="s">
        <v>279</v>
      </c>
      <c r="D4" s="237" t="s">
        <v>199</v>
      </c>
      <c r="E4" s="237" t="s">
        <v>286</v>
      </c>
      <c r="F4" s="237" t="s">
        <v>287</v>
      </c>
      <c r="G4" s="237" t="s">
        <v>196</v>
      </c>
      <c r="H4" s="237" t="s">
        <v>288</v>
      </c>
      <c r="I4" s="238" t="s">
        <v>289</v>
      </c>
      <c r="J4" s="238" t="s">
        <v>290</v>
      </c>
    </row>
    <row r="5" spans="2:10" ht="15" customHeight="1">
      <c r="B5" s="239" t="s">
        <v>291</v>
      </c>
      <c r="C5" s="240" t="s">
        <v>293</v>
      </c>
      <c r="D5" s="241" t="s">
        <v>294</v>
      </c>
      <c r="E5" s="242" t="s">
        <v>296</v>
      </c>
      <c r="F5" s="243">
        <v>993</v>
      </c>
      <c r="G5" s="243">
        <v>60000</v>
      </c>
      <c r="H5" s="243">
        <v>58860</v>
      </c>
      <c r="I5" s="243">
        <v>200</v>
      </c>
      <c r="J5" s="244" t="s">
        <v>263</v>
      </c>
    </row>
    <row r="6" spans="2:10" ht="15" customHeight="1">
      <c r="B6" s="245" t="s">
        <v>233</v>
      </c>
      <c r="C6" s="246" t="s">
        <v>298</v>
      </c>
      <c r="D6" s="247" t="s">
        <v>294</v>
      </c>
      <c r="E6" s="248" t="s">
        <v>307</v>
      </c>
      <c r="F6" s="144">
        <v>1803</v>
      </c>
      <c r="G6" s="144">
        <v>94000</v>
      </c>
      <c r="H6" s="144">
        <v>64700</v>
      </c>
      <c r="I6" s="144">
        <v>200</v>
      </c>
      <c r="J6" s="249" t="s">
        <v>299</v>
      </c>
    </row>
    <row r="7" spans="2:10" ht="15" customHeight="1">
      <c r="B7" s="245" t="s">
        <v>300</v>
      </c>
      <c r="C7" s="246" t="s">
        <v>57</v>
      </c>
      <c r="D7" s="247" t="s">
        <v>160</v>
      </c>
      <c r="E7" s="250" t="s">
        <v>354</v>
      </c>
      <c r="F7" s="144">
        <v>651</v>
      </c>
      <c r="G7" s="144">
        <v>18742</v>
      </c>
      <c r="H7" s="144">
        <v>11093</v>
      </c>
      <c r="I7" s="144">
        <v>287</v>
      </c>
      <c r="J7" s="161" t="s">
        <v>63</v>
      </c>
    </row>
    <row r="8" spans="2:10" ht="15" customHeight="1">
      <c r="B8" s="245" t="s">
        <v>186</v>
      </c>
      <c r="C8" s="246" t="s">
        <v>302</v>
      </c>
      <c r="D8" s="247" t="s">
        <v>303</v>
      </c>
      <c r="E8" s="248" t="s">
        <v>63</v>
      </c>
      <c r="F8" s="144">
        <v>481</v>
      </c>
      <c r="G8" s="144">
        <v>11300</v>
      </c>
      <c r="H8" s="144">
        <v>5595</v>
      </c>
      <c r="I8" s="144">
        <v>220</v>
      </c>
      <c r="J8" s="249" t="s">
        <v>299</v>
      </c>
    </row>
    <row r="9" spans="2:10" ht="15" customHeight="1">
      <c r="B9" s="245" t="s">
        <v>262</v>
      </c>
      <c r="C9" s="246" t="s">
        <v>304</v>
      </c>
      <c r="D9" s="247" t="s">
        <v>307</v>
      </c>
      <c r="E9" s="248" t="s">
        <v>295</v>
      </c>
      <c r="F9" s="144">
        <v>676</v>
      </c>
      <c r="G9" s="144">
        <v>17200</v>
      </c>
      <c r="H9" s="144">
        <v>9810</v>
      </c>
      <c r="I9" s="144">
        <v>170</v>
      </c>
      <c r="J9" s="249" t="s">
        <v>299</v>
      </c>
    </row>
    <row r="10" spans="2:10" ht="15" customHeight="1">
      <c r="B10" s="245" t="s">
        <v>233</v>
      </c>
      <c r="C10" s="246" t="s">
        <v>309</v>
      </c>
      <c r="D10" s="247" t="s">
        <v>311</v>
      </c>
      <c r="E10" s="248" t="s">
        <v>63</v>
      </c>
      <c r="F10" s="144">
        <v>277</v>
      </c>
      <c r="G10" s="144">
        <v>6650</v>
      </c>
      <c r="H10" s="144">
        <v>3781</v>
      </c>
      <c r="I10" s="144">
        <v>180</v>
      </c>
      <c r="J10" s="249" t="s">
        <v>299</v>
      </c>
    </row>
    <row r="11" spans="2:10" ht="15" customHeight="1">
      <c r="B11" s="245" t="s">
        <v>254</v>
      </c>
      <c r="C11" s="246" t="s">
        <v>293</v>
      </c>
      <c r="D11" s="247" t="s">
        <v>312</v>
      </c>
      <c r="E11" s="248" t="s">
        <v>313</v>
      </c>
      <c r="F11" s="144">
        <v>993</v>
      </c>
      <c r="G11" s="144">
        <v>19230</v>
      </c>
      <c r="H11" s="144">
        <v>11540</v>
      </c>
      <c r="I11" s="144">
        <v>149</v>
      </c>
      <c r="J11" s="249" t="s">
        <v>299</v>
      </c>
    </row>
    <row r="12" spans="2:10" ht="15" customHeight="1">
      <c r="B12" s="245" t="s">
        <v>314</v>
      </c>
      <c r="C12" s="246" t="s">
        <v>315</v>
      </c>
      <c r="D12" s="247" t="s">
        <v>307</v>
      </c>
      <c r="E12" s="248" t="s">
        <v>316</v>
      </c>
      <c r="F12" s="144">
        <v>76</v>
      </c>
      <c r="G12" s="144">
        <v>1800</v>
      </c>
      <c r="H12" s="144">
        <v>1203</v>
      </c>
      <c r="I12" s="144">
        <v>190</v>
      </c>
      <c r="J12" s="249" t="s">
        <v>299</v>
      </c>
    </row>
    <row r="13" spans="2:10" ht="15" customHeight="1">
      <c r="B13" s="245" t="s">
        <v>317</v>
      </c>
      <c r="C13" s="246" t="s">
        <v>57</v>
      </c>
      <c r="D13" s="247" t="s">
        <v>160</v>
      </c>
      <c r="E13" s="250" t="s">
        <v>354</v>
      </c>
      <c r="F13" s="144">
        <v>425</v>
      </c>
      <c r="G13" s="144">
        <v>11500</v>
      </c>
      <c r="H13" s="144">
        <v>7604</v>
      </c>
      <c r="I13" s="144">
        <v>174</v>
      </c>
      <c r="J13" s="249" t="s">
        <v>63</v>
      </c>
    </row>
    <row r="14" spans="2:10" ht="15" customHeight="1">
      <c r="B14" s="245" t="s">
        <v>206</v>
      </c>
      <c r="C14" s="246" t="s">
        <v>233</v>
      </c>
      <c r="D14" s="247" t="s">
        <v>160</v>
      </c>
      <c r="E14" s="250" t="s">
        <v>354</v>
      </c>
      <c r="F14" s="144">
        <v>627</v>
      </c>
      <c r="G14" s="144">
        <v>23300</v>
      </c>
      <c r="H14" s="144">
        <v>13053</v>
      </c>
      <c r="I14" s="144">
        <v>174</v>
      </c>
      <c r="J14" s="249" t="s">
        <v>63</v>
      </c>
    </row>
    <row r="15" spans="2:10" ht="15" customHeight="1">
      <c r="B15" s="251" t="s">
        <v>305</v>
      </c>
      <c r="C15" s="252" t="s">
        <v>233</v>
      </c>
      <c r="D15" s="253" t="s">
        <v>160</v>
      </c>
      <c r="E15" s="254" t="s">
        <v>354</v>
      </c>
      <c r="F15" s="152">
        <v>990</v>
      </c>
      <c r="G15" s="152">
        <v>35400</v>
      </c>
      <c r="H15" s="152">
        <v>21455</v>
      </c>
      <c r="I15" s="152">
        <v>165</v>
      </c>
      <c r="J15" s="255" t="s">
        <v>63</v>
      </c>
    </row>
    <row r="16" spans="2:10" ht="14.25" customHeight="1">
      <c r="B16" s="256" t="s">
        <v>424</v>
      </c>
      <c r="C16" s="256"/>
      <c r="D16" s="256"/>
      <c r="E16" s="256"/>
      <c r="F16" s="256"/>
      <c r="G16" s="256"/>
      <c r="H16" s="257"/>
      <c r="I16" s="258"/>
      <c r="J16" s="258"/>
    </row>
  </sheetData>
  <mergeCells count="2">
    <mergeCell ref="B1:J1"/>
    <mergeCell ref="B2:J2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fitToWidth="2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showGridLines="0" view="pageBreakPreview" zoomScaleSheetLayoutView="100" workbookViewId="0">
      <selection activeCell="G26" sqref="G26"/>
    </sheetView>
  </sheetViews>
  <sheetFormatPr defaultColWidth="14.625" defaultRowHeight="13.5"/>
  <cols>
    <col min="1" max="1" width="14.625" style="62"/>
    <col min="2" max="3" width="9" style="62" customWidth="1"/>
    <col min="4" max="10" width="10.875" style="62" customWidth="1"/>
    <col min="11" max="16384" width="14.625" style="62"/>
  </cols>
  <sheetData>
    <row r="1" spans="2:10" ht="21">
      <c r="B1" s="527"/>
      <c r="C1" s="527"/>
      <c r="D1" s="527"/>
      <c r="E1" s="527"/>
      <c r="F1" s="527"/>
      <c r="G1" s="527"/>
      <c r="H1" s="527"/>
      <c r="I1" s="527"/>
      <c r="J1" s="527"/>
    </row>
    <row r="2" spans="2:10" ht="28.5" customHeight="1">
      <c r="B2" s="408" t="s">
        <v>283</v>
      </c>
      <c r="C2" s="408"/>
      <c r="D2" s="408"/>
      <c r="E2" s="408"/>
      <c r="F2" s="408"/>
      <c r="G2" s="408"/>
      <c r="H2" s="408"/>
      <c r="I2" s="408"/>
      <c r="J2" s="408"/>
    </row>
    <row r="3" spans="2:10" ht="23.25" customHeight="1" thickBot="1">
      <c r="B3" s="231" t="s">
        <v>487</v>
      </c>
      <c r="C3" s="82"/>
      <c r="D3" s="82"/>
      <c r="E3" s="82"/>
      <c r="F3" s="82"/>
      <c r="G3" s="82"/>
      <c r="H3" s="232"/>
      <c r="I3" s="233"/>
      <c r="J3" s="234" t="s">
        <v>486</v>
      </c>
    </row>
    <row r="4" spans="2:10" ht="15" customHeight="1">
      <c r="B4" s="235" t="s">
        <v>284</v>
      </c>
      <c r="C4" s="236" t="s">
        <v>279</v>
      </c>
      <c r="D4" s="237" t="s">
        <v>199</v>
      </c>
      <c r="E4" s="237" t="s">
        <v>286</v>
      </c>
      <c r="F4" s="237" t="s">
        <v>287</v>
      </c>
      <c r="G4" s="237" t="s">
        <v>196</v>
      </c>
      <c r="H4" s="237" t="s">
        <v>288</v>
      </c>
      <c r="I4" s="238" t="s">
        <v>289</v>
      </c>
      <c r="J4" s="238" t="s">
        <v>290</v>
      </c>
    </row>
    <row r="5" spans="2:10" ht="15" customHeight="1">
      <c r="B5" s="245" t="s">
        <v>319</v>
      </c>
      <c r="C5" s="246" t="s">
        <v>292</v>
      </c>
      <c r="D5" s="259" t="s">
        <v>234</v>
      </c>
      <c r="E5" s="260" t="s">
        <v>234</v>
      </c>
      <c r="F5" s="261">
        <v>19</v>
      </c>
      <c r="G5" s="262">
        <v>1800</v>
      </c>
      <c r="H5" s="261">
        <v>450</v>
      </c>
      <c r="I5" s="261">
        <v>257</v>
      </c>
      <c r="J5" s="260" t="s">
        <v>263</v>
      </c>
    </row>
    <row r="6" spans="2:10" ht="15" customHeight="1">
      <c r="B6" s="245" t="s">
        <v>233</v>
      </c>
      <c r="C6" s="246" t="s">
        <v>321</v>
      </c>
      <c r="D6" s="263" t="s">
        <v>234</v>
      </c>
      <c r="E6" s="264" t="s">
        <v>170</v>
      </c>
      <c r="F6" s="265">
        <v>56</v>
      </c>
      <c r="G6" s="266">
        <v>3000</v>
      </c>
      <c r="H6" s="265">
        <v>855</v>
      </c>
      <c r="I6" s="265">
        <v>223</v>
      </c>
      <c r="J6" s="264" t="s">
        <v>263</v>
      </c>
    </row>
    <row r="7" spans="2:10" ht="15" customHeight="1">
      <c r="B7" s="245" t="s">
        <v>233</v>
      </c>
      <c r="C7" s="246" t="s">
        <v>323</v>
      </c>
      <c r="D7" s="263" t="s">
        <v>234</v>
      </c>
      <c r="E7" s="264" t="s">
        <v>87</v>
      </c>
      <c r="F7" s="265">
        <v>20</v>
      </c>
      <c r="G7" s="266">
        <v>1800</v>
      </c>
      <c r="H7" s="265">
        <v>603</v>
      </c>
      <c r="I7" s="265">
        <v>189</v>
      </c>
      <c r="J7" s="264" t="s">
        <v>263</v>
      </c>
    </row>
    <row r="8" spans="2:10" ht="15" customHeight="1">
      <c r="B8" s="245" t="s">
        <v>254</v>
      </c>
      <c r="C8" s="246" t="s">
        <v>285</v>
      </c>
      <c r="D8" s="263" t="s">
        <v>325</v>
      </c>
      <c r="E8" s="264" t="s">
        <v>326</v>
      </c>
      <c r="F8" s="144">
        <v>229</v>
      </c>
      <c r="G8" s="144">
        <v>6040</v>
      </c>
      <c r="H8" s="144">
        <v>3610</v>
      </c>
      <c r="I8" s="144">
        <v>151</v>
      </c>
      <c r="J8" s="249" t="s">
        <v>263</v>
      </c>
    </row>
    <row r="9" spans="2:10" ht="15" customHeight="1">
      <c r="B9" s="245" t="s">
        <v>233</v>
      </c>
      <c r="C9" s="246" t="s">
        <v>89</v>
      </c>
      <c r="D9" s="263" t="s">
        <v>218</v>
      </c>
      <c r="E9" s="264" t="s">
        <v>316</v>
      </c>
      <c r="F9" s="144">
        <v>277</v>
      </c>
      <c r="G9" s="144">
        <v>4390</v>
      </c>
      <c r="H9" s="144">
        <v>2730</v>
      </c>
      <c r="I9" s="144">
        <v>146</v>
      </c>
      <c r="J9" s="249" t="s">
        <v>299</v>
      </c>
    </row>
    <row r="10" spans="2:10" ht="15" customHeight="1">
      <c r="B10" s="245" t="s">
        <v>328</v>
      </c>
      <c r="C10" s="246" t="s">
        <v>261</v>
      </c>
      <c r="D10" s="263" t="s">
        <v>329</v>
      </c>
      <c r="E10" s="250" t="s">
        <v>208</v>
      </c>
      <c r="F10" s="144">
        <v>95</v>
      </c>
      <c r="G10" s="144">
        <v>2500</v>
      </c>
      <c r="H10" s="144">
        <v>1300</v>
      </c>
      <c r="I10" s="144">
        <v>180</v>
      </c>
      <c r="J10" s="249" t="s">
        <v>299</v>
      </c>
    </row>
    <row r="11" spans="2:10" ht="15" customHeight="1">
      <c r="B11" s="245" t="s">
        <v>330</v>
      </c>
      <c r="C11" s="246" t="s">
        <v>240</v>
      </c>
      <c r="D11" s="263" t="s">
        <v>331</v>
      </c>
      <c r="E11" s="250" t="s">
        <v>325</v>
      </c>
      <c r="F11" s="144">
        <v>48</v>
      </c>
      <c r="G11" s="144">
        <v>450</v>
      </c>
      <c r="H11" s="144">
        <v>235</v>
      </c>
      <c r="I11" s="144">
        <v>180</v>
      </c>
      <c r="J11" s="249" t="s">
        <v>299</v>
      </c>
    </row>
    <row r="12" spans="2:10" ht="15" customHeight="1">
      <c r="B12" s="245" t="s">
        <v>233</v>
      </c>
      <c r="C12" s="246" t="s">
        <v>332</v>
      </c>
      <c r="D12" s="263" t="s">
        <v>311</v>
      </c>
      <c r="E12" s="250" t="s">
        <v>143</v>
      </c>
      <c r="F12" s="144">
        <v>33</v>
      </c>
      <c r="G12" s="144">
        <v>630</v>
      </c>
      <c r="H12" s="144">
        <v>331</v>
      </c>
      <c r="I12" s="144">
        <v>180</v>
      </c>
      <c r="J12" s="249" t="s">
        <v>299</v>
      </c>
    </row>
    <row r="13" spans="2:10" ht="15" customHeight="1">
      <c r="B13" s="245" t="s">
        <v>233</v>
      </c>
      <c r="C13" s="246" t="s">
        <v>333</v>
      </c>
      <c r="D13" s="267" t="s">
        <v>316</v>
      </c>
      <c r="E13" s="250" t="s">
        <v>301</v>
      </c>
      <c r="F13" s="144">
        <v>61</v>
      </c>
      <c r="G13" s="144">
        <v>960</v>
      </c>
      <c r="H13" s="144">
        <v>582</v>
      </c>
      <c r="I13" s="144">
        <v>170</v>
      </c>
      <c r="J13" s="249" t="s">
        <v>299</v>
      </c>
    </row>
    <row r="14" spans="2:10" ht="15" customHeight="1">
      <c r="B14" s="245" t="s">
        <v>282</v>
      </c>
      <c r="C14" s="246" t="s">
        <v>57</v>
      </c>
      <c r="D14" s="267" t="s">
        <v>303</v>
      </c>
      <c r="E14" s="250" t="s">
        <v>354</v>
      </c>
      <c r="F14" s="144">
        <v>342</v>
      </c>
      <c r="G14" s="144">
        <v>9900</v>
      </c>
      <c r="H14" s="144">
        <v>5414</v>
      </c>
      <c r="I14" s="144">
        <v>172</v>
      </c>
      <c r="J14" s="268" t="s">
        <v>63</v>
      </c>
    </row>
    <row r="15" spans="2:10" ht="15" customHeight="1">
      <c r="B15" s="245" t="s">
        <v>5</v>
      </c>
      <c r="C15" s="246" t="s">
        <v>310</v>
      </c>
      <c r="D15" s="267" t="s">
        <v>325</v>
      </c>
      <c r="E15" s="269" t="s">
        <v>354</v>
      </c>
      <c r="F15" s="144">
        <v>89</v>
      </c>
      <c r="G15" s="144">
        <v>2200</v>
      </c>
      <c r="H15" s="144">
        <v>1400</v>
      </c>
      <c r="I15" s="144">
        <v>180</v>
      </c>
      <c r="J15" s="268" t="s">
        <v>299</v>
      </c>
    </row>
    <row r="16" spans="2:10" ht="15" customHeight="1" thickBot="1">
      <c r="B16" s="251" t="s">
        <v>334</v>
      </c>
      <c r="C16" s="252" t="s">
        <v>336</v>
      </c>
      <c r="D16" s="270" t="s">
        <v>218</v>
      </c>
      <c r="E16" s="401" t="s">
        <v>208</v>
      </c>
      <c r="F16" s="403">
        <v>149</v>
      </c>
      <c r="G16" s="403">
        <v>3750</v>
      </c>
      <c r="H16" s="403">
        <v>2400</v>
      </c>
      <c r="I16" s="403">
        <v>180</v>
      </c>
      <c r="J16" s="271" t="s">
        <v>263</v>
      </c>
    </row>
    <row r="17" spans="2:10" ht="14.25" customHeight="1">
      <c r="B17" s="225" t="s">
        <v>366</v>
      </c>
      <c r="C17" s="250"/>
      <c r="D17" s="250"/>
      <c r="E17" s="250"/>
      <c r="F17" s="144"/>
      <c r="G17" s="144"/>
      <c r="H17" s="144"/>
      <c r="I17" s="144"/>
      <c r="J17" s="268"/>
    </row>
    <row r="18" spans="2:10">
      <c r="B18" s="528" t="s">
        <v>424</v>
      </c>
      <c r="C18" s="528"/>
      <c r="D18" s="528"/>
      <c r="E18" s="528"/>
      <c r="F18" s="528"/>
      <c r="G18" s="528"/>
      <c r="H18" s="257"/>
      <c r="I18" s="272"/>
      <c r="J18" s="393"/>
    </row>
  </sheetData>
  <mergeCells count="3">
    <mergeCell ref="B1:J1"/>
    <mergeCell ref="B2:J2"/>
    <mergeCell ref="B18:G18"/>
  </mergeCells>
  <phoneticPr fontId="41"/>
  <printOptions horizontalCentered="1"/>
  <pageMargins left="0.51181102362204722" right="0.51181102362204722" top="0.74803149606299213" bottom="0.55118110236220474" header="0.51181102362204722" footer="0.51181102362204722"/>
  <pageSetup paperSize="9" fitToWidth="2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"/>
  <sheetViews>
    <sheetView showGridLines="0" view="pageBreakPreview" zoomScaleSheetLayoutView="100" workbookViewId="0">
      <selection activeCell="I22" sqref="I22"/>
    </sheetView>
  </sheetViews>
  <sheetFormatPr defaultColWidth="14.625" defaultRowHeight="13.5"/>
  <cols>
    <col min="1" max="1" width="14.625" style="62"/>
    <col min="2" max="3" width="9" style="62" customWidth="1"/>
    <col min="4" max="10" width="10.875" style="62" customWidth="1"/>
    <col min="11" max="16384" width="14.625" style="62"/>
  </cols>
  <sheetData>
    <row r="1" spans="2:10" ht="21">
      <c r="B1" s="527"/>
      <c r="C1" s="527"/>
      <c r="D1" s="527"/>
      <c r="E1" s="527"/>
      <c r="F1" s="527"/>
      <c r="G1" s="527"/>
      <c r="H1" s="527"/>
      <c r="I1" s="527"/>
      <c r="J1" s="527"/>
    </row>
    <row r="2" spans="2:10" ht="28.5" customHeight="1">
      <c r="B2" s="408" t="s">
        <v>283</v>
      </c>
      <c r="C2" s="408"/>
      <c r="D2" s="408"/>
      <c r="E2" s="408"/>
      <c r="F2" s="408"/>
      <c r="G2" s="408"/>
      <c r="H2" s="408"/>
      <c r="I2" s="408"/>
      <c r="J2" s="408"/>
    </row>
    <row r="3" spans="2:10" ht="23.25" customHeight="1" thickBot="1">
      <c r="B3" s="231" t="s">
        <v>488</v>
      </c>
      <c r="C3" s="82"/>
      <c r="D3" s="82"/>
      <c r="E3" s="82"/>
      <c r="F3" s="82"/>
      <c r="G3" s="82"/>
      <c r="H3" s="232"/>
      <c r="I3" s="233"/>
      <c r="J3" s="234" t="s">
        <v>486</v>
      </c>
    </row>
    <row r="4" spans="2:10" ht="15" customHeight="1">
      <c r="B4" s="274" t="s">
        <v>131</v>
      </c>
      <c r="C4" s="236" t="s">
        <v>279</v>
      </c>
      <c r="D4" s="237" t="s">
        <v>199</v>
      </c>
      <c r="E4" s="237" t="s">
        <v>286</v>
      </c>
      <c r="F4" s="237" t="s">
        <v>287</v>
      </c>
      <c r="G4" s="237" t="s">
        <v>196</v>
      </c>
      <c r="H4" s="237" t="s">
        <v>288</v>
      </c>
      <c r="I4" s="238" t="s">
        <v>289</v>
      </c>
      <c r="J4" s="238" t="s">
        <v>290</v>
      </c>
    </row>
    <row r="5" spans="2:10" ht="15" customHeight="1" thickBot="1">
      <c r="B5" s="275" t="s">
        <v>338</v>
      </c>
      <c r="C5" s="276" t="s">
        <v>57</v>
      </c>
      <c r="D5" s="277" t="s">
        <v>325</v>
      </c>
      <c r="E5" s="278" t="s">
        <v>354</v>
      </c>
      <c r="F5" s="279">
        <v>4711</v>
      </c>
      <c r="G5" s="280">
        <v>156241</v>
      </c>
      <c r="H5" s="279">
        <v>87800</v>
      </c>
      <c r="I5" s="279">
        <v>177</v>
      </c>
      <c r="J5" s="281" t="s">
        <v>263</v>
      </c>
    </row>
    <row r="6" spans="2:10" ht="14.25" customHeight="1">
      <c r="B6" s="529" t="s">
        <v>339</v>
      </c>
      <c r="C6" s="529"/>
      <c r="D6" s="529"/>
      <c r="E6" s="529"/>
      <c r="F6" s="529"/>
      <c r="G6" s="529"/>
      <c r="H6" s="529"/>
      <c r="I6" s="113"/>
      <c r="J6" s="113"/>
    </row>
    <row r="7" spans="2:10" ht="14.25" customHeight="1">
      <c r="B7" s="530" t="s">
        <v>424</v>
      </c>
      <c r="C7" s="530"/>
      <c r="D7" s="530"/>
      <c r="E7" s="530"/>
      <c r="F7" s="530"/>
      <c r="G7" s="113"/>
      <c r="H7" s="113"/>
      <c r="I7" s="113"/>
      <c r="J7" s="113"/>
    </row>
    <row r="8" spans="2:10" ht="16.5" customHeight="1">
      <c r="B8" s="397"/>
      <c r="C8" s="397"/>
      <c r="D8" s="397"/>
      <c r="E8" s="397"/>
      <c r="F8" s="397"/>
      <c r="G8" s="113"/>
      <c r="H8" s="113"/>
      <c r="I8" s="113"/>
      <c r="J8" s="113"/>
    </row>
  </sheetData>
  <mergeCells count="4">
    <mergeCell ref="B1:J1"/>
    <mergeCell ref="B2:J2"/>
    <mergeCell ref="B6:H6"/>
    <mergeCell ref="B7:F7"/>
  </mergeCells>
  <phoneticPr fontId="41"/>
  <printOptions horizontalCentered="1"/>
  <pageMargins left="0.51181102362204722" right="0.51181102362204722" top="0.74803149606299213" bottom="0.55118110236220474" header="0.51181102362204722" footer="0.51181102362204722"/>
  <pageSetup paperSize="9" fitToWidth="2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"/>
  <sheetViews>
    <sheetView showGridLines="0" view="pageBreakPreview" zoomScaleSheetLayoutView="100" workbookViewId="0">
      <selection activeCell="G23" sqref="G23"/>
    </sheetView>
  </sheetViews>
  <sheetFormatPr defaultColWidth="14.625" defaultRowHeight="13.5"/>
  <cols>
    <col min="1" max="1" width="14.625" style="62"/>
    <col min="2" max="3" width="9" style="62" customWidth="1"/>
    <col min="4" max="10" width="10.875" style="62" customWidth="1"/>
    <col min="11" max="16384" width="14.625" style="62"/>
  </cols>
  <sheetData>
    <row r="1" spans="2:10" ht="21">
      <c r="B1" s="527"/>
      <c r="C1" s="527"/>
      <c r="D1" s="527"/>
      <c r="E1" s="527"/>
      <c r="F1" s="527"/>
      <c r="G1" s="527"/>
      <c r="H1" s="527"/>
      <c r="I1" s="527"/>
      <c r="J1" s="527"/>
    </row>
    <row r="2" spans="2:10" ht="28.5" customHeight="1">
      <c r="B2" s="408" t="s">
        <v>283</v>
      </c>
      <c r="C2" s="408"/>
      <c r="D2" s="408"/>
      <c r="E2" s="408"/>
      <c r="F2" s="408"/>
      <c r="G2" s="408"/>
      <c r="H2" s="408"/>
      <c r="I2" s="408"/>
      <c r="J2" s="408"/>
    </row>
    <row r="3" spans="2:10" ht="23.25" customHeight="1" thickBot="1">
      <c r="B3" s="231" t="s">
        <v>489</v>
      </c>
      <c r="C3" s="82"/>
      <c r="D3" s="82"/>
      <c r="E3" s="82"/>
      <c r="F3" s="82"/>
      <c r="G3" s="82"/>
      <c r="H3" s="232"/>
      <c r="I3" s="233"/>
      <c r="J3" s="234" t="s">
        <v>490</v>
      </c>
    </row>
    <row r="4" spans="2:10" ht="15" customHeight="1">
      <c r="B4" s="274" t="s">
        <v>131</v>
      </c>
      <c r="C4" s="274" t="s">
        <v>26</v>
      </c>
      <c r="D4" s="237" t="s">
        <v>199</v>
      </c>
      <c r="E4" s="237" t="s">
        <v>286</v>
      </c>
      <c r="F4" s="237" t="s">
        <v>341</v>
      </c>
      <c r="G4" s="237" t="s">
        <v>196</v>
      </c>
      <c r="H4" s="237" t="s">
        <v>288</v>
      </c>
      <c r="I4" s="238" t="s">
        <v>289</v>
      </c>
      <c r="J4" s="238" t="s">
        <v>290</v>
      </c>
    </row>
    <row r="5" spans="2:10" ht="15" customHeight="1">
      <c r="B5" s="282" t="s">
        <v>342</v>
      </c>
      <c r="C5" s="283" t="s">
        <v>324</v>
      </c>
      <c r="D5" s="284" t="s">
        <v>307</v>
      </c>
      <c r="E5" s="521" t="s">
        <v>208</v>
      </c>
      <c r="F5" s="402">
        <v>25</v>
      </c>
      <c r="G5" s="402">
        <v>90</v>
      </c>
      <c r="H5" s="523">
        <v>100</v>
      </c>
      <c r="I5" s="525">
        <v>200</v>
      </c>
      <c r="J5" s="518">
        <v>20</v>
      </c>
    </row>
    <row r="6" spans="2:10" ht="15" customHeight="1" thickBot="1">
      <c r="B6" s="285" t="s">
        <v>233</v>
      </c>
      <c r="C6" s="286" t="s">
        <v>172</v>
      </c>
      <c r="D6" s="287" t="s">
        <v>160</v>
      </c>
      <c r="E6" s="522"/>
      <c r="F6" s="403">
        <v>34</v>
      </c>
      <c r="G6" s="403">
        <v>170</v>
      </c>
      <c r="H6" s="524"/>
      <c r="I6" s="526"/>
      <c r="J6" s="519"/>
    </row>
    <row r="7" spans="2:10" ht="14.25" customHeight="1">
      <c r="B7" s="520" t="s">
        <v>424</v>
      </c>
      <c r="C7" s="520"/>
      <c r="D7" s="520"/>
      <c r="E7" s="520"/>
      <c r="F7" s="520"/>
      <c r="G7" s="520"/>
      <c r="H7" s="288"/>
      <c r="I7" s="393"/>
      <c r="J7" s="288"/>
    </row>
    <row r="8" spans="2:10" ht="16.5" customHeight="1">
      <c r="B8" s="273"/>
      <c r="C8" s="273"/>
      <c r="D8" s="273"/>
      <c r="E8" s="273"/>
      <c r="F8" s="82"/>
      <c r="G8" s="82"/>
      <c r="H8" s="100"/>
      <c r="I8" s="100"/>
      <c r="J8" s="100"/>
    </row>
  </sheetData>
  <mergeCells count="7">
    <mergeCell ref="B7:G7"/>
    <mergeCell ref="B1:J1"/>
    <mergeCell ref="B2:J2"/>
    <mergeCell ref="E5:E6"/>
    <mergeCell ref="H5:H6"/>
    <mergeCell ref="I5:I6"/>
    <mergeCell ref="J5:J6"/>
  </mergeCells>
  <phoneticPr fontId="41"/>
  <printOptions horizontalCentered="1"/>
  <pageMargins left="0.51181102362204722" right="0.51181102362204722" top="0.74803149606299213" bottom="0.55118110236220474" header="0.51181102362204722" footer="0.51181102362204722"/>
  <pageSetup paperSize="9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showGridLines="0" view="pageBreakPreview" zoomScale="160" zoomScaleSheetLayoutView="160" workbookViewId="0">
      <selection activeCell="E8" sqref="E8"/>
    </sheetView>
  </sheetViews>
  <sheetFormatPr defaultColWidth="14.625" defaultRowHeight="13.5"/>
  <cols>
    <col min="1" max="1" width="14.625" style="22"/>
    <col min="2" max="2" width="15" style="22" customWidth="1"/>
    <col min="3" max="9" width="11.25" style="22" customWidth="1"/>
    <col min="10" max="16384" width="14.625" style="22"/>
  </cols>
  <sheetData>
    <row r="1" spans="2:10" ht="17.25">
      <c r="B1" s="24"/>
    </row>
    <row r="2" spans="2:10" ht="28.5" customHeight="1">
      <c r="B2" s="408" t="s">
        <v>68</v>
      </c>
      <c r="C2" s="408"/>
      <c r="D2" s="408"/>
      <c r="E2" s="408"/>
      <c r="F2" s="408"/>
      <c r="G2" s="408"/>
      <c r="H2" s="408"/>
      <c r="I2" s="408"/>
      <c r="J2" s="41"/>
    </row>
    <row r="3" spans="2:10" s="23" customFormat="1" ht="23.25" customHeight="1">
      <c r="B3" s="26" t="s">
        <v>471</v>
      </c>
      <c r="C3" s="33"/>
      <c r="D3" s="33"/>
      <c r="E3" s="33"/>
      <c r="F3" s="33"/>
      <c r="G3" s="33"/>
      <c r="H3" s="22"/>
      <c r="I3" s="40" t="s">
        <v>24</v>
      </c>
    </row>
    <row r="4" spans="2:10" s="23" customFormat="1" ht="24" customHeight="1">
      <c r="B4" s="428" t="s">
        <v>64</v>
      </c>
      <c r="C4" s="425" t="s">
        <v>69</v>
      </c>
      <c r="D4" s="426"/>
      <c r="E4" s="427"/>
      <c r="F4" s="430" t="s">
        <v>19</v>
      </c>
      <c r="G4" s="430" t="s">
        <v>7</v>
      </c>
      <c r="H4" s="430" t="s">
        <v>41</v>
      </c>
      <c r="I4" s="432" t="s">
        <v>72</v>
      </c>
    </row>
    <row r="5" spans="2:10" s="23" customFormat="1" ht="24" customHeight="1">
      <c r="B5" s="429"/>
      <c r="C5" s="34" t="s">
        <v>31</v>
      </c>
      <c r="D5" s="34" t="s">
        <v>66</v>
      </c>
      <c r="E5" s="34" t="s">
        <v>60</v>
      </c>
      <c r="F5" s="431"/>
      <c r="G5" s="431"/>
      <c r="H5" s="431"/>
      <c r="I5" s="433"/>
    </row>
    <row r="6" spans="2:10" ht="24.75" customHeight="1">
      <c r="B6" s="27" t="s">
        <v>174</v>
      </c>
      <c r="C6" s="35">
        <v>2500</v>
      </c>
      <c r="D6" s="38">
        <v>818</v>
      </c>
      <c r="E6" s="38">
        <v>2610</v>
      </c>
      <c r="F6" s="38">
        <v>404</v>
      </c>
      <c r="G6" s="38">
        <v>260</v>
      </c>
      <c r="H6" s="38">
        <v>8726</v>
      </c>
      <c r="I6" s="38">
        <v>3690</v>
      </c>
      <c r="J6" s="41"/>
    </row>
    <row r="7" spans="2:10" ht="24.75" customHeight="1">
      <c r="B7" s="28" t="s">
        <v>403</v>
      </c>
      <c r="C7" s="36">
        <v>2552</v>
      </c>
      <c r="D7" s="39">
        <v>841</v>
      </c>
      <c r="E7" s="39">
        <v>2674</v>
      </c>
      <c r="F7" s="38">
        <v>411</v>
      </c>
      <c r="G7" s="38">
        <v>272</v>
      </c>
      <c r="H7" s="38">
        <v>9091</v>
      </c>
      <c r="I7" s="38">
        <v>3596</v>
      </c>
      <c r="J7" s="41"/>
    </row>
    <row r="8" spans="2:10" ht="22.5" customHeight="1">
      <c r="B8" s="42" t="s">
        <v>445</v>
      </c>
      <c r="C8" s="36">
        <f>SUM(C9:C32)</f>
        <v>2567</v>
      </c>
      <c r="D8" s="39">
        <f>SUM(D9:D32)</f>
        <v>849</v>
      </c>
      <c r="E8" s="39">
        <f>SUM(E9:E32)</f>
        <v>2619</v>
      </c>
      <c r="F8" s="39">
        <v>396</v>
      </c>
      <c r="G8" s="39">
        <v>283</v>
      </c>
      <c r="H8" s="39">
        <v>9295</v>
      </c>
      <c r="I8" s="39">
        <v>3425</v>
      </c>
      <c r="J8" s="41"/>
    </row>
    <row r="9" spans="2:10" ht="24.75" customHeight="1">
      <c r="B9" s="29" t="s">
        <v>435</v>
      </c>
      <c r="C9" s="35">
        <v>1441</v>
      </c>
      <c r="D9" s="38">
        <v>464</v>
      </c>
      <c r="E9" s="38">
        <v>1419</v>
      </c>
      <c r="F9" s="38">
        <v>116</v>
      </c>
      <c r="G9" s="38">
        <v>152</v>
      </c>
      <c r="H9" s="38">
        <v>4116</v>
      </c>
      <c r="I9" s="38">
        <v>1256</v>
      </c>
      <c r="J9" s="41"/>
    </row>
    <row r="10" spans="2:10" ht="24.75" customHeight="1">
      <c r="B10" s="29" t="s">
        <v>1</v>
      </c>
      <c r="C10" s="35">
        <v>138</v>
      </c>
      <c r="D10" s="38">
        <v>47</v>
      </c>
      <c r="E10" s="38">
        <v>251</v>
      </c>
      <c r="F10" s="38">
        <v>27</v>
      </c>
      <c r="G10" s="38">
        <v>18</v>
      </c>
      <c r="H10" s="38">
        <v>689</v>
      </c>
      <c r="I10" s="38">
        <v>244</v>
      </c>
      <c r="J10" s="41"/>
    </row>
    <row r="11" spans="2:10" ht="24.75" customHeight="1">
      <c r="B11" s="29" t="s">
        <v>436</v>
      </c>
      <c r="C11" s="35">
        <v>230</v>
      </c>
      <c r="D11" s="38">
        <v>41</v>
      </c>
      <c r="E11" s="38">
        <v>122</v>
      </c>
      <c r="F11" s="38">
        <v>19</v>
      </c>
      <c r="G11" s="38">
        <v>36</v>
      </c>
      <c r="H11" s="38">
        <v>910</v>
      </c>
      <c r="I11" s="38">
        <v>114</v>
      </c>
      <c r="J11" s="41"/>
    </row>
    <row r="12" spans="2:10" ht="24.75" customHeight="1">
      <c r="B12" s="29" t="s">
        <v>437</v>
      </c>
      <c r="C12" s="35">
        <v>124</v>
      </c>
      <c r="D12" s="38">
        <v>51</v>
      </c>
      <c r="E12" s="38">
        <v>130</v>
      </c>
      <c r="F12" s="38">
        <v>41</v>
      </c>
      <c r="G12" s="38">
        <v>29</v>
      </c>
      <c r="H12" s="38">
        <v>640</v>
      </c>
      <c r="I12" s="38">
        <v>188</v>
      </c>
      <c r="J12" s="41"/>
    </row>
    <row r="13" spans="2:10" ht="24.75" customHeight="1">
      <c r="B13" s="29" t="s">
        <v>12</v>
      </c>
      <c r="C13" s="35">
        <v>146</v>
      </c>
      <c r="D13" s="38">
        <v>40</v>
      </c>
      <c r="E13" s="38">
        <v>104</v>
      </c>
      <c r="F13" s="38">
        <v>25</v>
      </c>
      <c r="G13" s="38">
        <v>15</v>
      </c>
      <c r="H13" s="38">
        <v>734</v>
      </c>
      <c r="I13" s="38">
        <v>202</v>
      </c>
      <c r="J13" s="41"/>
    </row>
    <row r="14" spans="2:10" ht="24.75" customHeight="1">
      <c r="B14" s="29" t="s">
        <v>438</v>
      </c>
      <c r="C14" s="35">
        <v>39</v>
      </c>
      <c r="D14" s="38">
        <v>34</v>
      </c>
      <c r="E14" s="38">
        <v>31</v>
      </c>
      <c r="F14" s="38">
        <v>22</v>
      </c>
      <c r="G14" s="38">
        <v>1</v>
      </c>
      <c r="H14" s="38">
        <v>164</v>
      </c>
      <c r="I14" s="38">
        <v>130</v>
      </c>
      <c r="J14" s="41"/>
    </row>
    <row r="15" spans="2:10" ht="24.75" customHeight="1">
      <c r="B15" s="29" t="s">
        <v>439</v>
      </c>
      <c r="C15" s="35">
        <v>50</v>
      </c>
      <c r="D15" s="38">
        <v>19</v>
      </c>
      <c r="E15" s="38">
        <v>62</v>
      </c>
      <c r="F15" s="38">
        <v>20</v>
      </c>
      <c r="G15" s="38">
        <v>1</v>
      </c>
      <c r="H15" s="38">
        <v>193</v>
      </c>
      <c r="I15" s="38">
        <v>241</v>
      </c>
      <c r="J15" s="41"/>
    </row>
    <row r="16" spans="2:10" ht="24.75" customHeight="1">
      <c r="B16" s="29" t="s">
        <v>440</v>
      </c>
      <c r="C16" s="35">
        <v>68</v>
      </c>
      <c r="D16" s="38">
        <v>16</v>
      </c>
      <c r="E16" s="38">
        <v>51</v>
      </c>
      <c r="F16" s="38">
        <v>27</v>
      </c>
      <c r="G16" s="38">
        <v>3</v>
      </c>
      <c r="H16" s="38">
        <v>331</v>
      </c>
      <c r="I16" s="38">
        <v>206</v>
      </c>
      <c r="J16" s="41"/>
    </row>
    <row r="17" spans="2:10" ht="24.75" customHeight="1">
      <c r="B17" s="29" t="s">
        <v>27</v>
      </c>
      <c r="C17" s="35">
        <v>4</v>
      </c>
      <c r="D17" s="38">
        <v>2</v>
      </c>
      <c r="E17" s="38">
        <v>5</v>
      </c>
      <c r="F17" s="38">
        <v>4</v>
      </c>
      <c r="G17" s="38">
        <v>0</v>
      </c>
      <c r="H17" s="38">
        <v>41</v>
      </c>
      <c r="I17" s="38">
        <v>8</v>
      </c>
      <c r="J17" s="41"/>
    </row>
    <row r="18" spans="2:10" ht="24.75" customHeight="1">
      <c r="B18" s="29" t="s">
        <v>34</v>
      </c>
      <c r="C18" s="35">
        <v>1</v>
      </c>
      <c r="D18" s="38" t="s">
        <v>63</v>
      </c>
      <c r="E18" s="38">
        <v>1</v>
      </c>
      <c r="F18" s="38">
        <v>1</v>
      </c>
      <c r="G18" s="38">
        <v>0</v>
      </c>
      <c r="H18" s="38">
        <v>2</v>
      </c>
      <c r="I18" s="38">
        <v>3</v>
      </c>
      <c r="J18" s="41"/>
    </row>
    <row r="19" spans="2:10" ht="24.75" customHeight="1">
      <c r="B19" s="29" t="s">
        <v>38</v>
      </c>
      <c r="C19" s="35">
        <v>2</v>
      </c>
      <c r="D19" s="38" t="s">
        <v>63</v>
      </c>
      <c r="E19" s="38">
        <v>1</v>
      </c>
      <c r="F19" s="38">
        <v>2</v>
      </c>
      <c r="G19" s="38">
        <v>0</v>
      </c>
      <c r="H19" s="38">
        <v>7</v>
      </c>
      <c r="I19" s="38">
        <v>3</v>
      </c>
      <c r="J19" s="41"/>
    </row>
    <row r="20" spans="2:10" ht="24.75" customHeight="1">
      <c r="B20" s="29" t="s">
        <v>441</v>
      </c>
      <c r="C20" s="35">
        <v>37</v>
      </c>
      <c r="D20" s="38">
        <v>17</v>
      </c>
      <c r="E20" s="38">
        <v>59</v>
      </c>
      <c r="F20" s="38">
        <v>9</v>
      </c>
      <c r="G20" s="38">
        <v>5</v>
      </c>
      <c r="H20" s="38">
        <v>110</v>
      </c>
      <c r="I20" s="38">
        <v>88</v>
      </c>
      <c r="J20" s="41"/>
    </row>
    <row r="21" spans="2:10" ht="24.75" customHeight="1">
      <c r="B21" s="29" t="s">
        <v>442</v>
      </c>
      <c r="C21" s="35">
        <v>4</v>
      </c>
      <c r="D21" s="38">
        <v>3</v>
      </c>
      <c r="E21" s="38">
        <v>5</v>
      </c>
      <c r="F21" s="38">
        <v>4</v>
      </c>
      <c r="G21" s="38">
        <v>0</v>
      </c>
      <c r="H21" s="38">
        <v>18</v>
      </c>
      <c r="I21" s="38">
        <v>20</v>
      </c>
      <c r="J21" s="41"/>
    </row>
    <row r="22" spans="2:10" ht="24.75" customHeight="1">
      <c r="B22" s="29" t="s">
        <v>443</v>
      </c>
      <c r="C22" s="35">
        <v>10</v>
      </c>
      <c r="D22" s="38">
        <v>3</v>
      </c>
      <c r="E22" s="38">
        <v>19</v>
      </c>
      <c r="F22" s="38">
        <v>9</v>
      </c>
      <c r="G22" s="38">
        <v>0</v>
      </c>
      <c r="H22" s="38">
        <v>47</v>
      </c>
      <c r="I22" s="38">
        <v>36</v>
      </c>
      <c r="J22" s="41"/>
    </row>
    <row r="23" spans="2:10" ht="24.75" customHeight="1">
      <c r="B23" s="29" t="s">
        <v>444</v>
      </c>
      <c r="C23" s="35">
        <v>19</v>
      </c>
      <c r="D23" s="38">
        <v>4</v>
      </c>
      <c r="E23" s="38">
        <v>16</v>
      </c>
      <c r="F23" s="38">
        <v>4</v>
      </c>
      <c r="G23" s="38">
        <v>0</v>
      </c>
      <c r="H23" s="38">
        <v>87</v>
      </c>
      <c r="I23" s="38">
        <v>32</v>
      </c>
      <c r="J23" s="41"/>
    </row>
    <row r="24" spans="2:10" ht="24.75" customHeight="1">
      <c r="B24" s="29" t="s">
        <v>43</v>
      </c>
      <c r="C24" s="35">
        <v>11</v>
      </c>
      <c r="D24" s="38">
        <v>3</v>
      </c>
      <c r="E24" s="38">
        <v>15</v>
      </c>
      <c r="F24" s="38">
        <v>13</v>
      </c>
      <c r="G24" s="38">
        <v>0</v>
      </c>
      <c r="H24" s="38">
        <v>85</v>
      </c>
      <c r="I24" s="38">
        <v>35</v>
      </c>
      <c r="J24" s="41"/>
    </row>
    <row r="25" spans="2:10" ht="24.75" customHeight="1">
      <c r="B25" s="29" t="s">
        <v>46</v>
      </c>
      <c r="C25" s="35">
        <v>8</v>
      </c>
      <c r="D25" s="38">
        <v>9</v>
      </c>
      <c r="E25" s="38">
        <v>25</v>
      </c>
      <c r="F25" s="38">
        <v>1</v>
      </c>
      <c r="G25" s="38">
        <v>0</v>
      </c>
      <c r="H25" s="38">
        <v>38</v>
      </c>
      <c r="I25" s="38">
        <v>23</v>
      </c>
      <c r="J25" s="41"/>
    </row>
    <row r="26" spans="2:10" ht="24.75" customHeight="1">
      <c r="B26" s="29" t="s">
        <v>49</v>
      </c>
      <c r="C26" s="35">
        <v>21</v>
      </c>
      <c r="D26" s="38">
        <v>12</v>
      </c>
      <c r="E26" s="38">
        <v>31</v>
      </c>
      <c r="F26" s="38">
        <v>9</v>
      </c>
      <c r="G26" s="38">
        <v>2</v>
      </c>
      <c r="H26" s="38">
        <v>110</v>
      </c>
      <c r="I26" s="38">
        <v>86</v>
      </c>
      <c r="J26" s="41"/>
    </row>
    <row r="27" spans="2:10" ht="24.75" customHeight="1">
      <c r="B27" s="29" t="s">
        <v>52</v>
      </c>
      <c r="C27" s="35">
        <v>63</v>
      </c>
      <c r="D27" s="38">
        <v>24</v>
      </c>
      <c r="E27" s="38">
        <v>108</v>
      </c>
      <c r="F27" s="38">
        <v>9</v>
      </c>
      <c r="G27" s="38">
        <v>0</v>
      </c>
      <c r="H27" s="38">
        <v>203</v>
      </c>
      <c r="I27" s="38">
        <v>91</v>
      </c>
      <c r="J27" s="41"/>
    </row>
    <row r="28" spans="2:10" ht="24.75" customHeight="1">
      <c r="B28" s="29" t="s">
        <v>54</v>
      </c>
      <c r="C28" s="35">
        <v>55</v>
      </c>
      <c r="D28" s="38">
        <v>26</v>
      </c>
      <c r="E28" s="38">
        <v>60</v>
      </c>
      <c r="F28" s="38">
        <v>12</v>
      </c>
      <c r="G28" s="38">
        <v>6</v>
      </c>
      <c r="H28" s="38">
        <v>190</v>
      </c>
      <c r="I28" s="38">
        <v>137</v>
      </c>
      <c r="J28" s="41"/>
    </row>
    <row r="29" spans="2:10" ht="24.75" customHeight="1">
      <c r="B29" s="29" t="s">
        <v>55</v>
      </c>
      <c r="C29" s="35">
        <v>35</v>
      </c>
      <c r="D29" s="38">
        <v>8</v>
      </c>
      <c r="E29" s="38">
        <v>46</v>
      </c>
      <c r="F29" s="38">
        <v>5</v>
      </c>
      <c r="G29" s="38">
        <v>1</v>
      </c>
      <c r="H29" s="38">
        <v>292</v>
      </c>
      <c r="I29" s="38">
        <v>49</v>
      </c>
      <c r="J29" s="41"/>
    </row>
    <row r="30" spans="2:10" ht="24.75" customHeight="1">
      <c r="B30" s="29" t="s">
        <v>13</v>
      </c>
      <c r="C30" s="35">
        <v>21</v>
      </c>
      <c r="D30" s="38">
        <v>10</v>
      </c>
      <c r="E30" s="38">
        <v>14</v>
      </c>
      <c r="F30" s="38">
        <v>5</v>
      </c>
      <c r="G30" s="38">
        <v>1</v>
      </c>
      <c r="H30" s="38">
        <v>85</v>
      </c>
      <c r="I30" s="38">
        <v>58</v>
      </c>
      <c r="J30" s="41"/>
    </row>
    <row r="31" spans="2:10" ht="24.75" customHeight="1">
      <c r="B31" s="29" t="s">
        <v>56</v>
      </c>
      <c r="C31" s="35">
        <v>18</v>
      </c>
      <c r="D31" s="38">
        <v>4</v>
      </c>
      <c r="E31" s="38">
        <v>23</v>
      </c>
      <c r="F31" s="38">
        <v>5</v>
      </c>
      <c r="G31" s="38">
        <v>13</v>
      </c>
      <c r="H31" s="38">
        <v>109</v>
      </c>
      <c r="I31" s="38">
        <v>39</v>
      </c>
      <c r="J31" s="41"/>
    </row>
    <row r="32" spans="2:10" ht="24.75" customHeight="1">
      <c r="B32" s="30" t="s">
        <v>25</v>
      </c>
      <c r="C32" s="81">
        <v>22</v>
      </c>
      <c r="D32" s="70">
        <v>12</v>
      </c>
      <c r="E32" s="70">
        <v>21</v>
      </c>
      <c r="F32" s="70">
        <v>7</v>
      </c>
      <c r="G32" s="70">
        <v>0</v>
      </c>
      <c r="H32" s="70">
        <v>94</v>
      </c>
      <c r="I32" s="70">
        <v>136</v>
      </c>
      <c r="J32" s="41"/>
    </row>
    <row r="33" spans="2:10" ht="16.5" customHeight="1">
      <c r="B33" s="415" t="s">
        <v>74</v>
      </c>
      <c r="C33" s="415"/>
      <c r="D33" s="415"/>
      <c r="E33" s="415"/>
      <c r="F33" s="415"/>
      <c r="G33" s="32"/>
      <c r="H33" s="31"/>
      <c r="I33" s="31"/>
      <c r="J33" s="41"/>
    </row>
    <row r="34" spans="2:10" ht="16.5" customHeight="1">
      <c r="B34" s="32" t="s">
        <v>402</v>
      </c>
      <c r="G34" s="31"/>
      <c r="H34" s="31"/>
      <c r="I34" s="31"/>
      <c r="J34" s="41"/>
    </row>
    <row r="35" spans="2:10" ht="18.75" customHeight="1">
      <c r="C35" s="37"/>
    </row>
    <row r="36" spans="2:10">
      <c r="C36" s="37"/>
    </row>
    <row r="37" spans="2:10">
      <c r="C37" s="37"/>
    </row>
  </sheetData>
  <mergeCells count="8">
    <mergeCell ref="B2:I2"/>
    <mergeCell ref="C4:E4"/>
    <mergeCell ref="B33:F33"/>
    <mergeCell ref="B4:B5"/>
    <mergeCell ref="F4:F5"/>
    <mergeCell ref="G4:G5"/>
    <mergeCell ref="H4:H5"/>
    <mergeCell ref="I4:I5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"/>
  <sheetViews>
    <sheetView showGridLines="0" view="pageBreakPreview" zoomScaleSheetLayoutView="100" workbookViewId="0">
      <selection activeCell="B2" sqref="B2:J2"/>
    </sheetView>
  </sheetViews>
  <sheetFormatPr defaultColWidth="14.625" defaultRowHeight="13.5"/>
  <cols>
    <col min="1" max="1" width="14.625" style="62"/>
    <col min="2" max="3" width="9" style="62" customWidth="1"/>
    <col min="4" max="10" width="10.875" style="62" customWidth="1"/>
    <col min="11" max="16384" width="14.625" style="62"/>
  </cols>
  <sheetData>
    <row r="1" spans="2:10" ht="21">
      <c r="B1" s="527"/>
      <c r="C1" s="527"/>
      <c r="D1" s="527"/>
      <c r="E1" s="527"/>
      <c r="F1" s="527"/>
      <c r="G1" s="527"/>
      <c r="H1" s="527"/>
      <c r="I1" s="527"/>
      <c r="J1" s="527"/>
    </row>
    <row r="2" spans="2:10" ht="28.5" customHeight="1">
      <c r="B2" s="408" t="s">
        <v>283</v>
      </c>
      <c r="C2" s="408"/>
      <c r="D2" s="408"/>
      <c r="E2" s="408"/>
      <c r="F2" s="408"/>
      <c r="G2" s="408"/>
      <c r="H2" s="408"/>
      <c r="I2" s="408"/>
      <c r="J2" s="408"/>
    </row>
    <row r="3" spans="2:10" ht="23.25" customHeight="1" thickBot="1">
      <c r="B3" s="231" t="s">
        <v>491</v>
      </c>
      <c r="C3" s="82"/>
      <c r="D3" s="82"/>
      <c r="E3" s="82"/>
      <c r="F3" s="82"/>
      <c r="G3" s="82"/>
      <c r="H3" s="232"/>
      <c r="I3" s="233"/>
      <c r="J3" s="234" t="s">
        <v>490</v>
      </c>
    </row>
    <row r="4" spans="2:10" ht="15" customHeight="1">
      <c r="B4" s="274" t="s">
        <v>131</v>
      </c>
      <c r="C4" s="274" t="s">
        <v>26</v>
      </c>
      <c r="D4" s="237" t="s">
        <v>199</v>
      </c>
      <c r="E4" s="237" t="s">
        <v>286</v>
      </c>
      <c r="F4" s="237" t="s">
        <v>341</v>
      </c>
      <c r="G4" s="237" t="s">
        <v>196</v>
      </c>
      <c r="H4" s="237" t="s">
        <v>288</v>
      </c>
      <c r="I4" s="238" t="s">
        <v>289</v>
      </c>
      <c r="J4" s="238" t="s">
        <v>290</v>
      </c>
    </row>
    <row r="5" spans="2:10" ht="15" customHeight="1">
      <c r="B5" s="289" t="s">
        <v>150</v>
      </c>
      <c r="C5" s="283" t="s">
        <v>344</v>
      </c>
      <c r="D5" s="290" t="s">
        <v>147</v>
      </c>
      <c r="E5" s="400" t="s">
        <v>325</v>
      </c>
      <c r="F5" s="402">
        <v>30</v>
      </c>
      <c r="G5" s="402">
        <v>260</v>
      </c>
      <c r="H5" s="402">
        <v>69</v>
      </c>
      <c r="I5" s="402">
        <v>220</v>
      </c>
      <c r="J5" s="398">
        <v>20</v>
      </c>
    </row>
    <row r="6" spans="2:10" ht="15" customHeight="1">
      <c r="B6" s="289" t="s">
        <v>233</v>
      </c>
      <c r="C6" s="291" t="s">
        <v>269</v>
      </c>
      <c r="D6" s="292" t="s">
        <v>163</v>
      </c>
      <c r="E6" s="250" t="s">
        <v>295</v>
      </c>
      <c r="F6" s="144">
        <v>90</v>
      </c>
      <c r="G6" s="144">
        <v>350</v>
      </c>
      <c r="H6" s="144">
        <v>116</v>
      </c>
      <c r="I6" s="144">
        <v>180</v>
      </c>
      <c r="J6" s="293">
        <v>20</v>
      </c>
    </row>
    <row r="7" spans="2:10" ht="15" customHeight="1" thickBot="1">
      <c r="B7" s="285" t="s">
        <v>345</v>
      </c>
      <c r="C7" s="286" t="s">
        <v>346</v>
      </c>
      <c r="D7" s="294" t="s">
        <v>331</v>
      </c>
      <c r="E7" s="401" t="s">
        <v>160</v>
      </c>
      <c r="F7" s="403">
        <v>66</v>
      </c>
      <c r="G7" s="403">
        <v>340</v>
      </c>
      <c r="H7" s="403">
        <v>97</v>
      </c>
      <c r="I7" s="403">
        <v>200</v>
      </c>
      <c r="J7" s="399">
        <v>10</v>
      </c>
    </row>
    <row r="8" spans="2:10" ht="14.25" customHeight="1">
      <c r="B8" s="520" t="s">
        <v>424</v>
      </c>
      <c r="C8" s="520"/>
      <c r="D8" s="520"/>
      <c r="E8" s="520"/>
      <c r="F8" s="520"/>
      <c r="G8" s="520"/>
      <c r="H8" s="113"/>
      <c r="I8" s="113"/>
      <c r="J8" s="113"/>
    </row>
  </sheetData>
  <mergeCells count="3">
    <mergeCell ref="B8:G8"/>
    <mergeCell ref="B1:J1"/>
    <mergeCell ref="B2:J2"/>
  </mergeCells>
  <phoneticPr fontId="41"/>
  <printOptions horizontalCentered="1"/>
  <pageMargins left="0.51181102362204722" right="0.51181102362204722" top="0.74803149606299213" bottom="0.55118110236220474" header="0.51181102362204722" footer="0.51181102362204722"/>
  <pageSetup paperSize="9" fitToWidth="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"/>
  <sheetViews>
    <sheetView showGridLines="0" view="pageBreakPreview" zoomScaleSheetLayoutView="100" workbookViewId="0">
      <selection activeCell="P11" sqref="P11"/>
    </sheetView>
  </sheetViews>
  <sheetFormatPr defaultColWidth="14.625" defaultRowHeight="13.5"/>
  <cols>
    <col min="1" max="1" width="14.625" style="62"/>
    <col min="2" max="2" width="9.875" style="62" customWidth="1"/>
    <col min="3" max="3" width="10.875" style="62" customWidth="1"/>
    <col min="4" max="5" width="10.625" style="62" customWidth="1"/>
    <col min="6" max="6" width="9.375" style="62" customWidth="1"/>
    <col min="7" max="9" width="10.625" style="62" customWidth="1"/>
    <col min="10" max="10" width="10" style="62" customWidth="1"/>
    <col min="11" max="16384" width="14.625" style="62"/>
  </cols>
  <sheetData>
    <row r="2" spans="2:10" ht="28.5" customHeight="1">
      <c r="B2" s="408" t="s">
        <v>283</v>
      </c>
      <c r="C2" s="408"/>
      <c r="D2" s="408"/>
      <c r="E2" s="408"/>
      <c r="F2" s="408"/>
      <c r="G2" s="408"/>
      <c r="H2" s="408"/>
      <c r="I2" s="408"/>
      <c r="J2" s="408"/>
    </row>
    <row r="3" spans="2:10" ht="23.25" customHeight="1">
      <c r="B3" s="295" t="s">
        <v>492</v>
      </c>
      <c r="C3" s="22"/>
      <c r="D3" s="22"/>
      <c r="E3" s="22"/>
      <c r="F3" s="22"/>
      <c r="G3" s="22"/>
      <c r="H3" s="22"/>
      <c r="I3" s="63"/>
      <c r="J3" s="65" t="s">
        <v>493</v>
      </c>
    </row>
    <row r="4" spans="2:10" ht="23.25" customHeight="1">
      <c r="B4" s="296" t="s">
        <v>131</v>
      </c>
      <c r="C4" s="297" t="s">
        <v>26</v>
      </c>
      <c r="D4" s="298" t="s">
        <v>199</v>
      </c>
      <c r="E4" s="298" t="s">
        <v>286</v>
      </c>
      <c r="F4" s="299" t="s">
        <v>341</v>
      </c>
      <c r="G4" s="300" t="s">
        <v>196</v>
      </c>
      <c r="H4" s="300" t="s">
        <v>288</v>
      </c>
      <c r="I4" s="300" t="s">
        <v>110</v>
      </c>
      <c r="J4" s="300" t="s">
        <v>290</v>
      </c>
    </row>
    <row r="5" spans="2:10" ht="21" customHeight="1">
      <c r="B5" s="301" t="s">
        <v>262</v>
      </c>
      <c r="C5" s="302" t="s">
        <v>219</v>
      </c>
      <c r="D5" s="303" t="s">
        <v>157</v>
      </c>
      <c r="E5" s="304" t="s">
        <v>347</v>
      </c>
      <c r="F5" s="66">
        <v>280</v>
      </c>
      <c r="G5" s="66">
        <v>995</v>
      </c>
      <c r="H5" s="66">
        <v>328</v>
      </c>
      <c r="I5" s="66">
        <v>200</v>
      </c>
      <c r="J5" s="66">
        <v>20</v>
      </c>
    </row>
    <row r="6" spans="2:10" ht="21" customHeight="1">
      <c r="B6" s="305" t="s">
        <v>233</v>
      </c>
      <c r="C6" s="302" t="s">
        <v>200</v>
      </c>
      <c r="D6" s="303" t="s">
        <v>311</v>
      </c>
      <c r="E6" s="304" t="s">
        <v>147</v>
      </c>
      <c r="F6" s="66">
        <v>351</v>
      </c>
      <c r="G6" s="66">
        <v>2310</v>
      </c>
      <c r="H6" s="66">
        <v>762</v>
      </c>
      <c r="I6" s="66">
        <v>200</v>
      </c>
      <c r="J6" s="66">
        <v>20</v>
      </c>
    </row>
    <row r="7" spans="2:10" ht="21" customHeight="1">
      <c r="B7" s="305" t="s">
        <v>233</v>
      </c>
      <c r="C7" s="302" t="s">
        <v>348</v>
      </c>
      <c r="D7" s="303" t="s">
        <v>160</v>
      </c>
      <c r="E7" s="304" t="s">
        <v>208</v>
      </c>
      <c r="F7" s="66">
        <v>196</v>
      </c>
      <c r="G7" s="66">
        <v>990</v>
      </c>
      <c r="H7" s="66">
        <v>327</v>
      </c>
      <c r="I7" s="66">
        <v>200</v>
      </c>
      <c r="J7" s="66">
        <v>20</v>
      </c>
    </row>
    <row r="8" spans="2:10" ht="21" customHeight="1">
      <c r="B8" s="306" t="s">
        <v>254</v>
      </c>
      <c r="C8" s="302" t="s">
        <v>349</v>
      </c>
      <c r="D8" s="303" t="s">
        <v>147</v>
      </c>
      <c r="E8" s="304" t="s">
        <v>303</v>
      </c>
      <c r="F8" s="66">
        <v>350</v>
      </c>
      <c r="G8" s="66">
        <v>2240</v>
      </c>
      <c r="H8" s="66">
        <v>672</v>
      </c>
      <c r="I8" s="66">
        <v>200</v>
      </c>
      <c r="J8" s="66">
        <v>20</v>
      </c>
    </row>
    <row r="9" spans="2:10" ht="21" customHeight="1">
      <c r="B9" s="305" t="s">
        <v>233</v>
      </c>
      <c r="C9" s="302" t="s">
        <v>97</v>
      </c>
      <c r="D9" s="303" t="s">
        <v>211</v>
      </c>
      <c r="E9" s="304" t="s">
        <v>329</v>
      </c>
      <c r="F9" s="66">
        <v>240</v>
      </c>
      <c r="G9" s="66">
        <v>850</v>
      </c>
      <c r="H9" s="66">
        <v>280.5</v>
      </c>
      <c r="I9" s="66">
        <v>200</v>
      </c>
      <c r="J9" s="66">
        <v>20</v>
      </c>
    </row>
    <row r="10" spans="2:10" ht="21" customHeight="1">
      <c r="B10" s="305" t="s">
        <v>233</v>
      </c>
      <c r="C10" s="302" t="s">
        <v>18</v>
      </c>
      <c r="D10" s="303" t="s">
        <v>311</v>
      </c>
      <c r="E10" s="304" t="s">
        <v>208</v>
      </c>
      <c r="F10" s="66">
        <v>289</v>
      </c>
      <c r="G10" s="66">
        <v>1150</v>
      </c>
      <c r="H10" s="66">
        <v>386</v>
      </c>
      <c r="I10" s="66">
        <v>200</v>
      </c>
      <c r="J10" s="66">
        <v>20</v>
      </c>
    </row>
    <row r="11" spans="2:10" ht="21" customHeight="1">
      <c r="B11" s="305" t="s">
        <v>2</v>
      </c>
      <c r="C11" s="302" t="s">
        <v>351</v>
      </c>
      <c r="D11" s="303" t="s">
        <v>313</v>
      </c>
      <c r="E11" s="304" t="s">
        <v>329</v>
      </c>
      <c r="F11" s="66">
        <v>457</v>
      </c>
      <c r="G11" s="66">
        <v>1910</v>
      </c>
      <c r="H11" s="66">
        <v>630</v>
      </c>
      <c r="I11" s="66">
        <v>200</v>
      </c>
      <c r="J11" s="66">
        <v>20</v>
      </c>
    </row>
    <row r="12" spans="2:10" ht="21" customHeight="1">
      <c r="B12" s="305" t="s">
        <v>233</v>
      </c>
      <c r="C12" s="302" t="s">
        <v>352</v>
      </c>
      <c r="D12" s="303" t="s">
        <v>331</v>
      </c>
      <c r="E12" s="304" t="s">
        <v>325</v>
      </c>
      <c r="F12" s="66">
        <v>303</v>
      </c>
      <c r="G12" s="66">
        <v>1220</v>
      </c>
      <c r="H12" s="66">
        <v>403</v>
      </c>
      <c r="I12" s="66">
        <v>200</v>
      </c>
      <c r="J12" s="66">
        <v>20</v>
      </c>
    </row>
    <row r="13" spans="2:10" ht="21" customHeight="1">
      <c r="B13" s="305" t="s">
        <v>328</v>
      </c>
      <c r="C13" s="302" t="s">
        <v>266</v>
      </c>
      <c r="D13" s="303" t="s">
        <v>311</v>
      </c>
      <c r="E13" s="304" t="s">
        <v>307</v>
      </c>
      <c r="F13" s="66">
        <v>140</v>
      </c>
      <c r="G13" s="66">
        <v>730</v>
      </c>
      <c r="H13" s="66">
        <v>175</v>
      </c>
      <c r="I13" s="66">
        <v>200</v>
      </c>
      <c r="J13" s="66">
        <v>20</v>
      </c>
    </row>
    <row r="14" spans="2:10" ht="21" customHeight="1">
      <c r="B14" s="305" t="s">
        <v>233</v>
      </c>
      <c r="C14" s="302" t="s">
        <v>184</v>
      </c>
      <c r="D14" s="303" t="s">
        <v>147</v>
      </c>
      <c r="E14" s="304" t="s">
        <v>316</v>
      </c>
      <c r="F14" s="66">
        <v>235</v>
      </c>
      <c r="G14" s="66">
        <v>740</v>
      </c>
      <c r="H14" s="66">
        <v>244</v>
      </c>
      <c r="I14" s="66">
        <v>200</v>
      </c>
      <c r="J14" s="66">
        <v>20</v>
      </c>
    </row>
    <row r="15" spans="2:10" ht="21" customHeight="1">
      <c r="B15" s="305" t="s">
        <v>233</v>
      </c>
      <c r="C15" s="302" t="s">
        <v>353</v>
      </c>
      <c r="D15" s="303" t="s">
        <v>316</v>
      </c>
      <c r="E15" s="304" t="s">
        <v>354</v>
      </c>
      <c r="F15" s="66">
        <v>563</v>
      </c>
      <c r="G15" s="66">
        <v>2400</v>
      </c>
      <c r="H15" s="66">
        <v>792</v>
      </c>
      <c r="I15" s="66">
        <v>200</v>
      </c>
      <c r="J15" s="66">
        <v>20</v>
      </c>
    </row>
    <row r="16" spans="2:10" ht="21" customHeight="1">
      <c r="B16" s="305" t="s">
        <v>233</v>
      </c>
      <c r="C16" s="302" t="s">
        <v>355</v>
      </c>
      <c r="D16" s="303" t="s">
        <v>331</v>
      </c>
      <c r="E16" s="304" t="s">
        <v>218</v>
      </c>
      <c r="F16" s="66">
        <v>55</v>
      </c>
      <c r="G16" s="66">
        <v>170</v>
      </c>
      <c r="H16" s="66">
        <v>56</v>
      </c>
      <c r="I16" s="66">
        <v>200</v>
      </c>
      <c r="J16" s="66">
        <v>20</v>
      </c>
    </row>
    <row r="17" spans="2:10" ht="21" customHeight="1">
      <c r="B17" s="305" t="s">
        <v>233</v>
      </c>
      <c r="C17" s="302" t="s">
        <v>356</v>
      </c>
      <c r="D17" s="303" t="s">
        <v>325</v>
      </c>
      <c r="E17" s="304" t="s">
        <v>316</v>
      </c>
      <c r="F17" s="66">
        <v>117</v>
      </c>
      <c r="G17" s="66">
        <v>420</v>
      </c>
      <c r="H17" s="66">
        <v>139</v>
      </c>
      <c r="I17" s="66">
        <v>200</v>
      </c>
      <c r="J17" s="66">
        <v>20</v>
      </c>
    </row>
    <row r="18" spans="2:10" ht="21" customHeight="1">
      <c r="B18" s="307" t="s">
        <v>357</v>
      </c>
      <c r="C18" s="308" t="s">
        <v>358</v>
      </c>
      <c r="D18" s="303" t="s">
        <v>311</v>
      </c>
      <c r="E18" s="304" t="s">
        <v>325</v>
      </c>
      <c r="F18" s="66">
        <v>147</v>
      </c>
      <c r="G18" s="66">
        <v>830</v>
      </c>
      <c r="H18" s="66">
        <v>204</v>
      </c>
      <c r="I18" s="66">
        <v>200</v>
      </c>
      <c r="J18" s="66">
        <v>20</v>
      </c>
    </row>
    <row r="19" spans="2:10" ht="21" customHeight="1">
      <c r="B19" s="305" t="s">
        <v>327</v>
      </c>
      <c r="C19" s="302" t="s">
        <v>35</v>
      </c>
      <c r="D19" s="303" t="s">
        <v>313</v>
      </c>
      <c r="E19" s="304" t="s">
        <v>147</v>
      </c>
      <c r="F19" s="66">
        <v>271</v>
      </c>
      <c r="G19" s="66">
        <v>746</v>
      </c>
      <c r="H19" s="66">
        <v>330</v>
      </c>
      <c r="I19" s="66">
        <v>200</v>
      </c>
      <c r="J19" s="66">
        <v>20</v>
      </c>
    </row>
    <row r="20" spans="2:10" ht="21" customHeight="1">
      <c r="B20" s="305" t="s">
        <v>260</v>
      </c>
      <c r="C20" s="302" t="s">
        <v>359</v>
      </c>
      <c r="D20" s="303" t="s">
        <v>211</v>
      </c>
      <c r="E20" s="304" t="s">
        <v>147</v>
      </c>
      <c r="F20" s="66">
        <v>132</v>
      </c>
      <c r="G20" s="66">
        <v>650</v>
      </c>
      <c r="H20" s="66">
        <v>266</v>
      </c>
      <c r="I20" s="66">
        <v>200</v>
      </c>
      <c r="J20" s="66">
        <v>20</v>
      </c>
    </row>
    <row r="21" spans="2:10" ht="21" customHeight="1">
      <c r="B21" s="305" t="s">
        <v>233</v>
      </c>
      <c r="C21" s="302" t="s">
        <v>360</v>
      </c>
      <c r="D21" s="303" t="s">
        <v>331</v>
      </c>
      <c r="E21" s="304" t="s">
        <v>325</v>
      </c>
      <c r="F21" s="66">
        <v>125</v>
      </c>
      <c r="G21" s="66">
        <v>750</v>
      </c>
      <c r="H21" s="66">
        <v>189</v>
      </c>
      <c r="I21" s="66">
        <v>200</v>
      </c>
      <c r="J21" s="66">
        <v>20</v>
      </c>
    </row>
    <row r="22" spans="2:10" ht="21" customHeight="1">
      <c r="B22" s="305" t="s">
        <v>233</v>
      </c>
      <c r="C22" s="302" t="s">
        <v>361</v>
      </c>
      <c r="D22" s="303" t="s">
        <v>329</v>
      </c>
      <c r="E22" s="304" t="s">
        <v>303</v>
      </c>
      <c r="F22" s="66">
        <v>216</v>
      </c>
      <c r="G22" s="66">
        <v>800</v>
      </c>
      <c r="H22" s="66">
        <v>273</v>
      </c>
      <c r="I22" s="66">
        <v>200</v>
      </c>
      <c r="J22" s="66">
        <v>20</v>
      </c>
    </row>
    <row r="23" spans="2:10" ht="21" customHeight="1">
      <c r="B23" s="305" t="s">
        <v>233</v>
      </c>
      <c r="C23" s="302" t="s">
        <v>363</v>
      </c>
      <c r="D23" s="303" t="s">
        <v>307</v>
      </c>
      <c r="E23" s="304" t="s">
        <v>163</v>
      </c>
      <c r="F23" s="309">
        <v>142</v>
      </c>
      <c r="G23" s="309">
        <v>590</v>
      </c>
      <c r="H23" s="309">
        <v>322</v>
      </c>
      <c r="I23" s="309">
        <v>200</v>
      </c>
      <c r="J23" s="309">
        <v>20</v>
      </c>
    </row>
    <row r="24" spans="2:10" ht="21" customHeight="1">
      <c r="B24" s="305" t="s">
        <v>364</v>
      </c>
      <c r="C24" s="302" t="s">
        <v>153</v>
      </c>
      <c r="D24" s="303" t="s">
        <v>70</v>
      </c>
      <c r="E24" s="304" t="s">
        <v>408</v>
      </c>
      <c r="F24" s="66">
        <v>245</v>
      </c>
      <c r="G24" s="66">
        <v>960</v>
      </c>
      <c r="H24" s="66">
        <v>317</v>
      </c>
      <c r="I24" s="66">
        <v>200</v>
      </c>
      <c r="J24" s="66">
        <v>20</v>
      </c>
    </row>
    <row r="25" spans="2:10" ht="21" customHeight="1">
      <c r="B25" s="306" t="s">
        <v>233</v>
      </c>
      <c r="C25" s="302" t="s">
        <v>365</v>
      </c>
      <c r="D25" s="303" t="s">
        <v>191</v>
      </c>
      <c r="E25" s="304" t="s">
        <v>211</v>
      </c>
      <c r="F25" s="66">
        <v>372</v>
      </c>
      <c r="G25" s="66">
        <v>1320</v>
      </c>
      <c r="H25" s="66">
        <v>455</v>
      </c>
      <c r="I25" s="66">
        <v>200</v>
      </c>
      <c r="J25" s="66">
        <v>20</v>
      </c>
    </row>
    <row r="26" spans="2:10" ht="21" customHeight="1">
      <c r="B26" s="305" t="s">
        <v>233</v>
      </c>
      <c r="C26" s="302" t="s">
        <v>367</v>
      </c>
      <c r="D26" s="303" t="s">
        <v>211</v>
      </c>
      <c r="E26" s="304" t="s">
        <v>147</v>
      </c>
      <c r="F26" s="66">
        <v>145</v>
      </c>
      <c r="G26" s="66">
        <v>820</v>
      </c>
      <c r="H26" s="66">
        <v>270</v>
      </c>
      <c r="I26" s="66">
        <v>200</v>
      </c>
      <c r="J26" s="66">
        <v>20</v>
      </c>
    </row>
    <row r="27" spans="2:10" ht="21" customHeight="1">
      <c r="B27" s="305" t="s">
        <v>233</v>
      </c>
      <c r="C27" s="302" t="s">
        <v>368</v>
      </c>
      <c r="D27" s="303" t="s">
        <v>329</v>
      </c>
      <c r="E27" s="304" t="s">
        <v>325</v>
      </c>
      <c r="F27" s="66">
        <v>73</v>
      </c>
      <c r="G27" s="66">
        <v>610</v>
      </c>
      <c r="H27" s="66">
        <v>108</v>
      </c>
      <c r="I27" s="66">
        <v>200</v>
      </c>
      <c r="J27" s="66">
        <v>20</v>
      </c>
    </row>
    <row r="28" spans="2:10" ht="21" customHeight="1">
      <c r="B28" s="305" t="s">
        <v>233</v>
      </c>
      <c r="C28" s="302" t="s">
        <v>369</v>
      </c>
      <c r="D28" s="303" t="s">
        <v>331</v>
      </c>
      <c r="E28" s="304" t="s">
        <v>307</v>
      </c>
      <c r="F28" s="66">
        <v>251</v>
      </c>
      <c r="G28" s="66">
        <v>1060</v>
      </c>
      <c r="H28" s="66">
        <v>349</v>
      </c>
      <c r="I28" s="66">
        <v>200</v>
      </c>
      <c r="J28" s="66">
        <v>20</v>
      </c>
    </row>
    <row r="29" spans="2:10" ht="21" customHeight="1">
      <c r="B29" s="305" t="s">
        <v>233</v>
      </c>
      <c r="C29" s="302" t="s">
        <v>15</v>
      </c>
      <c r="D29" s="303" t="s">
        <v>218</v>
      </c>
      <c r="E29" s="304" t="s">
        <v>208</v>
      </c>
      <c r="F29" s="66">
        <v>100</v>
      </c>
      <c r="G29" s="66">
        <v>880</v>
      </c>
      <c r="H29" s="66">
        <v>289</v>
      </c>
      <c r="I29" s="66">
        <v>200</v>
      </c>
      <c r="J29" s="66">
        <v>20</v>
      </c>
    </row>
    <row r="30" spans="2:10" ht="21" customHeight="1">
      <c r="B30" s="305" t="s">
        <v>233</v>
      </c>
      <c r="C30" s="302" t="s">
        <v>370</v>
      </c>
      <c r="D30" s="303" t="s">
        <v>326</v>
      </c>
      <c r="E30" s="304" t="s">
        <v>295</v>
      </c>
      <c r="F30" s="66">
        <v>83</v>
      </c>
      <c r="G30" s="66">
        <v>200</v>
      </c>
      <c r="H30" s="66">
        <v>66</v>
      </c>
      <c r="I30" s="66">
        <v>200</v>
      </c>
      <c r="J30" s="66">
        <v>20</v>
      </c>
    </row>
    <row r="31" spans="2:10" ht="21" customHeight="1">
      <c r="B31" s="305" t="s">
        <v>345</v>
      </c>
      <c r="C31" s="302" t="s">
        <v>371</v>
      </c>
      <c r="D31" s="303" t="s">
        <v>331</v>
      </c>
      <c r="E31" s="304" t="s">
        <v>307</v>
      </c>
      <c r="F31" s="66">
        <v>65</v>
      </c>
      <c r="G31" s="66">
        <v>220</v>
      </c>
      <c r="H31" s="66">
        <v>74</v>
      </c>
      <c r="I31" s="66">
        <v>200</v>
      </c>
      <c r="J31" s="66">
        <v>20</v>
      </c>
    </row>
    <row r="32" spans="2:10" ht="21" customHeight="1">
      <c r="B32" s="305" t="s">
        <v>233</v>
      </c>
      <c r="C32" s="302" t="s">
        <v>306</v>
      </c>
      <c r="D32" s="303" t="s">
        <v>311</v>
      </c>
      <c r="E32" s="304" t="s">
        <v>329</v>
      </c>
      <c r="F32" s="66">
        <v>44</v>
      </c>
      <c r="G32" s="66">
        <v>140</v>
      </c>
      <c r="H32" s="66">
        <v>80</v>
      </c>
      <c r="I32" s="66">
        <v>200</v>
      </c>
      <c r="J32" s="66">
        <v>20</v>
      </c>
    </row>
    <row r="33" spans="2:10" ht="21" customHeight="1">
      <c r="B33" s="305" t="s">
        <v>233</v>
      </c>
      <c r="C33" s="302" t="s">
        <v>322</v>
      </c>
      <c r="D33" s="303" t="s">
        <v>331</v>
      </c>
      <c r="E33" s="304" t="s">
        <v>160</v>
      </c>
      <c r="F33" s="66">
        <v>231</v>
      </c>
      <c r="G33" s="66">
        <v>670</v>
      </c>
      <c r="H33" s="66">
        <v>236</v>
      </c>
      <c r="I33" s="66">
        <v>200</v>
      </c>
      <c r="J33" s="66">
        <v>20</v>
      </c>
    </row>
    <row r="34" spans="2:10" ht="21" customHeight="1">
      <c r="B34" s="305" t="s">
        <v>233</v>
      </c>
      <c r="C34" s="302" t="s">
        <v>372</v>
      </c>
      <c r="D34" s="303" t="s">
        <v>313</v>
      </c>
      <c r="E34" s="304" t="s">
        <v>147</v>
      </c>
      <c r="F34" s="66">
        <v>74</v>
      </c>
      <c r="G34" s="66">
        <v>260</v>
      </c>
      <c r="H34" s="66">
        <v>159</v>
      </c>
      <c r="I34" s="66">
        <v>200</v>
      </c>
      <c r="J34" s="66">
        <v>20</v>
      </c>
    </row>
    <row r="35" spans="2:10" ht="21" customHeight="1">
      <c r="B35" s="305" t="s">
        <v>209</v>
      </c>
      <c r="C35" s="302" t="s">
        <v>166</v>
      </c>
      <c r="D35" s="303" t="s">
        <v>211</v>
      </c>
      <c r="E35" s="304" t="s">
        <v>331</v>
      </c>
      <c r="F35" s="66">
        <v>53</v>
      </c>
      <c r="G35" s="66">
        <v>240</v>
      </c>
      <c r="H35" s="66">
        <v>76</v>
      </c>
      <c r="I35" s="66">
        <v>200</v>
      </c>
      <c r="J35" s="66">
        <v>20</v>
      </c>
    </row>
    <row r="36" spans="2:10" ht="21" customHeight="1">
      <c r="B36" s="305" t="s">
        <v>233</v>
      </c>
      <c r="C36" s="302" t="s">
        <v>373</v>
      </c>
      <c r="D36" s="303" t="s">
        <v>311</v>
      </c>
      <c r="E36" s="304" t="s">
        <v>218</v>
      </c>
      <c r="F36" s="66">
        <v>222</v>
      </c>
      <c r="G36" s="66">
        <v>1260</v>
      </c>
      <c r="H36" s="66">
        <v>415</v>
      </c>
      <c r="I36" s="66">
        <v>200</v>
      </c>
      <c r="J36" s="66">
        <v>20</v>
      </c>
    </row>
    <row r="37" spans="2:10" ht="21" customHeight="1">
      <c r="B37" s="304" t="s">
        <v>233</v>
      </c>
      <c r="C37" s="302" t="s">
        <v>246</v>
      </c>
      <c r="D37" s="303" t="s">
        <v>147</v>
      </c>
      <c r="E37" s="304" t="s">
        <v>160</v>
      </c>
      <c r="F37" s="66">
        <v>211</v>
      </c>
      <c r="G37" s="66">
        <v>750</v>
      </c>
      <c r="H37" s="66">
        <v>247</v>
      </c>
      <c r="I37" s="66">
        <v>200</v>
      </c>
      <c r="J37" s="66">
        <v>20</v>
      </c>
    </row>
    <row r="38" spans="2:10" ht="21" customHeight="1">
      <c r="B38" s="301" t="s">
        <v>374</v>
      </c>
      <c r="C38" s="310" t="s">
        <v>265</v>
      </c>
      <c r="D38" s="311" t="s">
        <v>331</v>
      </c>
      <c r="E38" s="312" t="s">
        <v>160</v>
      </c>
      <c r="F38" s="66">
        <v>329</v>
      </c>
      <c r="G38" s="66">
        <v>1830</v>
      </c>
      <c r="H38" s="66">
        <v>604</v>
      </c>
      <c r="I38" s="66">
        <v>200</v>
      </c>
      <c r="J38" s="66">
        <v>20</v>
      </c>
    </row>
    <row r="39" spans="2:10" ht="21" customHeight="1">
      <c r="B39" s="313" t="s">
        <v>362</v>
      </c>
      <c r="C39" s="314" t="s">
        <v>107</v>
      </c>
      <c r="D39" s="315" t="s">
        <v>325</v>
      </c>
      <c r="E39" s="316" t="s">
        <v>163</v>
      </c>
      <c r="F39" s="317">
        <v>206</v>
      </c>
      <c r="G39" s="317">
        <v>820</v>
      </c>
      <c r="H39" s="317">
        <v>271</v>
      </c>
      <c r="I39" s="317">
        <v>200</v>
      </c>
      <c r="J39" s="317">
        <v>20</v>
      </c>
    </row>
    <row r="40" spans="2:10" ht="16.5" customHeight="1">
      <c r="B40" s="67" t="s">
        <v>424</v>
      </c>
      <c r="C40" s="5"/>
      <c r="D40" s="5"/>
      <c r="E40" s="5"/>
      <c r="F40" s="540"/>
      <c r="G40" s="535"/>
      <c r="H40" s="535"/>
      <c r="I40" s="535"/>
      <c r="J40" s="532"/>
    </row>
    <row r="41" spans="2:10" ht="21.95" customHeight="1">
      <c r="B41" s="5"/>
      <c r="C41" s="5"/>
      <c r="D41" s="5"/>
      <c r="E41" s="5"/>
      <c r="F41" s="540"/>
      <c r="G41" s="535"/>
      <c r="H41" s="535"/>
      <c r="I41" s="535"/>
      <c r="J41" s="533"/>
    </row>
    <row r="42" spans="2:10" ht="15.6" customHeight="1">
      <c r="B42" s="5"/>
      <c r="C42" s="5"/>
      <c r="D42" s="5"/>
      <c r="E42" s="5"/>
      <c r="F42" s="318"/>
      <c r="G42" s="319"/>
      <c r="H42" s="319"/>
      <c r="I42" s="320"/>
      <c r="J42" s="321"/>
    </row>
    <row r="43" spans="2:10" ht="15.6" customHeight="1">
      <c r="B43" s="534"/>
      <c r="C43" s="534"/>
      <c r="D43" s="5"/>
      <c r="E43" s="5"/>
      <c r="F43" s="538"/>
      <c r="G43" s="535"/>
      <c r="H43" s="535"/>
      <c r="I43" s="531"/>
      <c r="J43" s="532"/>
    </row>
    <row r="44" spans="2:10" ht="15.6" customHeight="1">
      <c r="B44" s="534"/>
      <c r="C44" s="534"/>
      <c r="D44" s="5"/>
      <c r="E44" s="5"/>
      <c r="F44" s="538"/>
      <c r="G44" s="535"/>
      <c r="H44" s="535"/>
      <c r="I44" s="531"/>
      <c r="J44" s="533"/>
    </row>
    <row r="45" spans="2:10" ht="15.6" customHeight="1">
      <c r="B45" s="534"/>
      <c r="C45" s="534"/>
      <c r="D45" s="5"/>
      <c r="E45" s="5"/>
      <c r="F45" s="538"/>
      <c r="G45" s="535"/>
      <c r="H45" s="535"/>
      <c r="I45" s="531"/>
      <c r="J45" s="532"/>
    </row>
    <row r="46" spans="2:10" ht="15.6" customHeight="1">
      <c r="B46" s="534"/>
      <c r="C46" s="534"/>
      <c r="D46" s="5"/>
      <c r="E46" s="5"/>
      <c r="F46" s="538"/>
      <c r="G46" s="535"/>
      <c r="H46" s="535"/>
      <c r="I46" s="531"/>
      <c r="J46" s="533"/>
    </row>
    <row r="47" spans="2:10" ht="15.6" customHeight="1">
      <c r="B47" s="534"/>
      <c r="C47" s="534"/>
      <c r="D47" s="5"/>
      <c r="E47" s="5"/>
      <c r="F47" s="538"/>
      <c r="G47" s="535"/>
      <c r="H47" s="535"/>
      <c r="I47" s="531"/>
      <c r="J47" s="532"/>
    </row>
    <row r="48" spans="2:10" ht="15.6" customHeight="1">
      <c r="B48" s="534"/>
      <c r="C48" s="534"/>
      <c r="D48" s="5"/>
      <c r="E48" s="5"/>
      <c r="F48" s="538"/>
      <c r="G48" s="535"/>
      <c r="H48" s="535"/>
      <c r="I48" s="531"/>
      <c r="J48" s="533"/>
    </row>
    <row r="49" spans="2:10" ht="15.6" customHeight="1">
      <c r="B49" s="5"/>
      <c r="C49" s="5"/>
      <c r="D49" s="5"/>
      <c r="E49" s="5"/>
      <c r="F49" s="318"/>
      <c r="G49" s="319"/>
      <c r="H49" s="319"/>
      <c r="I49" s="319"/>
      <c r="J49" s="61"/>
    </row>
    <row r="50" spans="2:10" ht="15.6" customHeight="1">
      <c r="B50" s="534"/>
      <c r="C50" s="534"/>
      <c r="D50" s="5"/>
      <c r="E50" s="5"/>
      <c r="F50" s="534"/>
      <c r="G50" s="535"/>
      <c r="H50" s="535"/>
      <c r="I50" s="535"/>
      <c r="J50" s="532"/>
    </row>
    <row r="51" spans="2:10" ht="15.6" customHeight="1">
      <c r="B51" s="534"/>
      <c r="C51" s="534"/>
      <c r="D51" s="5"/>
      <c r="E51" s="5"/>
      <c r="F51" s="534"/>
      <c r="G51" s="536"/>
      <c r="H51" s="536"/>
      <c r="I51" s="536"/>
      <c r="J51" s="537"/>
    </row>
    <row r="52" spans="2:10">
      <c r="B52" s="539"/>
      <c r="C52" s="539"/>
      <c r="D52" s="322"/>
      <c r="E52" s="322"/>
      <c r="F52" s="3"/>
      <c r="G52" s="3"/>
      <c r="H52" s="3"/>
      <c r="I52" s="3"/>
      <c r="J52" s="3"/>
    </row>
  </sheetData>
  <mergeCells count="35">
    <mergeCell ref="B2:J2"/>
    <mergeCell ref="B52:C52"/>
    <mergeCell ref="F40:F41"/>
    <mergeCell ref="G40:G41"/>
    <mergeCell ref="H40:H41"/>
    <mergeCell ref="I40:I41"/>
    <mergeCell ref="J40:J41"/>
    <mergeCell ref="B43:B44"/>
    <mergeCell ref="C43:C44"/>
    <mergeCell ref="F43:F44"/>
    <mergeCell ref="G43:G44"/>
    <mergeCell ref="H43:H44"/>
    <mergeCell ref="I43:I44"/>
    <mergeCell ref="J43:J44"/>
    <mergeCell ref="B45:B46"/>
    <mergeCell ref="C45:C46"/>
    <mergeCell ref="F45:F46"/>
    <mergeCell ref="G45:G46"/>
    <mergeCell ref="H45:H46"/>
    <mergeCell ref="I45:I46"/>
    <mergeCell ref="J45:J46"/>
    <mergeCell ref="I47:I48"/>
    <mergeCell ref="J47:J48"/>
    <mergeCell ref="B50:B51"/>
    <mergeCell ref="C50:C51"/>
    <mergeCell ref="F50:F51"/>
    <mergeCell ref="G50:G51"/>
    <mergeCell ref="H50:H51"/>
    <mergeCell ref="I50:I51"/>
    <mergeCell ref="J50:J51"/>
    <mergeCell ref="B47:B48"/>
    <mergeCell ref="C47:C48"/>
    <mergeCell ref="F47:F48"/>
    <mergeCell ref="G47:G48"/>
    <mergeCell ref="H47:H48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showGridLines="0" view="pageBreakPreview" zoomScale="120" zoomScaleSheetLayoutView="120" workbookViewId="0">
      <selection activeCell="J7" sqref="J7"/>
    </sheetView>
  </sheetViews>
  <sheetFormatPr defaultColWidth="14.625" defaultRowHeight="13.5"/>
  <cols>
    <col min="1" max="1" width="14.625" style="323"/>
    <col min="2" max="7" width="15" style="323" customWidth="1"/>
    <col min="8" max="8" width="7.125" style="323" customWidth="1"/>
    <col min="9" max="9" width="5.875" style="323" customWidth="1"/>
    <col min="10" max="10" width="7.125" style="323" customWidth="1"/>
    <col min="11" max="11" width="5.875" style="323" customWidth="1"/>
    <col min="12" max="12" width="7.125" style="323" customWidth="1"/>
    <col min="13" max="13" width="5.875" style="323" customWidth="1"/>
    <col min="14" max="16384" width="14.625" style="323"/>
  </cols>
  <sheetData>
    <row r="2" spans="1:7" ht="28.5" customHeight="1">
      <c r="A2" s="64"/>
      <c r="B2" s="541" t="s">
        <v>494</v>
      </c>
      <c r="C2" s="541"/>
      <c r="D2" s="541"/>
      <c r="E2" s="541"/>
      <c r="F2" s="541"/>
      <c r="G2" s="541"/>
    </row>
    <row r="3" spans="1:7" ht="19.5" customHeight="1">
      <c r="B3" s="324"/>
      <c r="C3" s="324"/>
      <c r="D3" s="324"/>
      <c r="E3" s="324"/>
      <c r="F3" s="324"/>
      <c r="G3" s="325" t="s">
        <v>67</v>
      </c>
    </row>
    <row r="4" spans="1:7" s="232" customFormat="1" ht="41.25" customHeight="1">
      <c r="B4" s="326" t="s">
        <v>65</v>
      </c>
      <c r="C4" s="327" t="s">
        <v>425</v>
      </c>
      <c r="D4" s="327" t="s">
        <v>426</v>
      </c>
      <c r="E4" s="327" t="s">
        <v>427</v>
      </c>
      <c r="F4" s="328" t="s">
        <v>318</v>
      </c>
      <c r="G4" s="329" t="s">
        <v>71</v>
      </c>
    </row>
    <row r="5" spans="1:7" ht="24.75" customHeight="1">
      <c r="B5" s="330" t="s">
        <v>465</v>
      </c>
      <c r="C5" s="175">
        <v>750853</v>
      </c>
      <c r="D5" s="331">
        <v>30737</v>
      </c>
      <c r="E5" s="331">
        <v>29664</v>
      </c>
      <c r="F5" s="331">
        <v>29664</v>
      </c>
      <c r="G5" s="332">
        <v>1073</v>
      </c>
    </row>
    <row r="6" spans="1:7" ht="24.75" customHeight="1">
      <c r="B6" s="330" t="s">
        <v>432</v>
      </c>
      <c r="C6" s="175">
        <v>743471</v>
      </c>
      <c r="D6" s="331">
        <v>30003</v>
      </c>
      <c r="E6" s="331">
        <v>28867</v>
      </c>
      <c r="F6" s="331">
        <v>28867</v>
      </c>
      <c r="G6" s="332">
        <v>1136</v>
      </c>
    </row>
    <row r="7" spans="1:7" ht="24.75" customHeight="1">
      <c r="B7" s="330" t="s">
        <v>81</v>
      </c>
      <c r="C7" s="175">
        <v>736160</v>
      </c>
      <c r="D7" s="331">
        <v>28675</v>
      </c>
      <c r="E7" s="331">
        <v>27772</v>
      </c>
      <c r="F7" s="331">
        <v>27772</v>
      </c>
      <c r="G7" s="332">
        <v>903</v>
      </c>
    </row>
    <row r="8" spans="1:7" ht="25.5" customHeight="1">
      <c r="B8" s="176" t="s">
        <v>450</v>
      </c>
      <c r="C8" s="175">
        <v>252235</v>
      </c>
      <c r="D8" s="331">
        <v>3954</v>
      </c>
      <c r="E8" s="331">
        <v>3948</v>
      </c>
      <c r="F8" s="331">
        <v>3948</v>
      </c>
      <c r="G8" s="333">
        <v>6</v>
      </c>
    </row>
    <row r="9" spans="1:7" ht="25.5" customHeight="1">
      <c r="B9" s="176" t="s">
        <v>451</v>
      </c>
      <c r="C9" s="175">
        <v>56332</v>
      </c>
      <c r="D9" s="331">
        <v>2418</v>
      </c>
      <c r="E9" s="331">
        <v>2418</v>
      </c>
      <c r="F9" s="331">
        <v>2418</v>
      </c>
      <c r="G9" s="333">
        <v>0</v>
      </c>
    </row>
    <row r="10" spans="1:7" ht="25.5" customHeight="1">
      <c r="B10" s="176" t="s">
        <v>452</v>
      </c>
      <c r="C10" s="175">
        <v>37026</v>
      </c>
      <c r="D10" s="331">
        <v>1106</v>
      </c>
      <c r="E10" s="331">
        <v>1106</v>
      </c>
      <c r="F10" s="331">
        <v>1106</v>
      </c>
      <c r="G10" s="333">
        <v>0</v>
      </c>
    </row>
    <row r="11" spans="1:7" ht="25.5" customHeight="1">
      <c r="B11" s="176" t="s">
        <v>202</v>
      </c>
      <c r="C11" s="175">
        <v>71937</v>
      </c>
      <c r="D11" s="331">
        <v>3288</v>
      </c>
      <c r="E11" s="331">
        <v>3288</v>
      </c>
      <c r="F11" s="331">
        <v>3288</v>
      </c>
      <c r="G11" s="333">
        <v>0</v>
      </c>
    </row>
    <row r="12" spans="1:7" ht="25.5" customHeight="1">
      <c r="B12" s="176" t="s">
        <v>453</v>
      </c>
      <c r="C12" s="175">
        <v>40308</v>
      </c>
      <c r="D12" s="331">
        <v>233</v>
      </c>
      <c r="E12" s="331">
        <v>222</v>
      </c>
      <c r="F12" s="331">
        <v>222</v>
      </c>
      <c r="G12" s="169">
        <v>11</v>
      </c>
    </row>
    <row r="13" spans="1:7" ht="25.5" customHeight="1">
      <c r="B13" s="176" t="s">
        <v>434</v>
      </c>
      <c r="C13" s="175">
        <v>36693</v>
      </c>
      <c r="D13" s="331">
        <v>182</v>
      </c>
      <c r="E13" s="331">
        <v>168</v>
      </c>
      <c r="F13" s="331">
        <v>168</v>
      </c>
      <c r="G13" s="169">
        <v>14</v>
      </c>
    </row>
    <row r="14" spans="1:7" ht="25.5" customHeight="1">
      <c r="B14" s="176" t="s">
        <v>194</v>
      </c>
      <c r="C14" s="175">
        <v>28155</v>
      </c>
      <c r="D14" s="331">
        <v>3559</v>
      </c>
      <c r="E14" s="331">
        <v>3559</v>
      </c>
      <c r="F14" s="331">
        <v>3559</v>
      </c>
      <c r="G14" s="169">
        <v>0</v>
      </c>
    </row>
    <row r="15" spans="1:7" ht="25.5" customHeight="1">
      <c r="B15" s="176" t="s">
        <v>278</v>
      </c>
      <c r="C15" s="175">
        <v>24914</v>
      </c>
      <c r="D15" s="331">
        <v>4569</v>
      </c>
      <c r="E15" s="331">
        <v>3895</v>
      </c>
      <c r="F15" s="331">
        <v>3895</v>
      </c>
      <c r="G15" s="169">
        <v>674</v>
      </c>
    </row>
    <row r="16" spans="1:7" ht="25.5" customHeight="1">
      <c r="B16" s="176" t="s">
        <v>454</v>
      </c>
      <c r="C16" s="175">
        <v>5076</v>
      </c>
      <c r="D16" s="331">
        <v>142</v>
      </c>
      <c r="E16" s="331">
        <v>134</v>
      </c>
      <c r="F16" s="331">
        <v>134</v>
      </c>
      <c r="G16" s="169">
        <v>8</v>
      </c>
    </row>
    <row r="17" spans="2:7" ht="25.5" customHeight="1">
      <c r="B17" s="176" t="s">
        <v>214</v>
      </c>
      <c r="C17" s="175">
        <v>1494</v>
      </c>
      <c r="D17" s="331">
        <v>157</v>
      </c>
      <c r="E17" s="331">
        <v>83</v>
      </c>
      <c r="F17" s="331">
        <v>83</v>
      </c>
      <c r="G17" s="169">
        <v>74</v>
      </c>
    </row>
    <row r="18" spans="2:7" ht="25.5" customHeight="1">
      <c r="B18" s="176" t="s">
        <v>455</v>
      </c>
      <c r="C18" s="175">
        <v>2270</v>
      </c>
      <c r="D18" s="331">
        <v>21</v>
      </c>
      <c r="E18" s="331">
        <v>20</v>
      </c>
      <c r="F18" s="331">
        <v>20</v>
      </c>
      <c r="G18" s="169">
        <v>1</v>
      </c>
    </row>
    <row r="19" spans="2:7" ht="25.5" customHeight="1">
      <c r="B19" s="176" t="s">
        <v>113</v>
      </c>
      <c r="C19" s="175">
        <v>25624</v>
      </c>
      <c r="D19" s="331">
        <v>715</v>
      </c>
      <c r="E19" s="331">
        <v>715</v>
      </c>
      <c r="F19" s="331">
        <v>715</v>
      </c>
      <c r="G19" s="169">
        <v>0</v>
      </c>
    </row>
    <row r="20" spans="2:7" ht="25.5" customHeight="1">
      <c r="B20" s="176" t="s">
        <v>456</v>
      </c>
      <c r="C20" s="175">
        <v>5132</v>
      </c>
      <c r="D20" s="331">
        <v>226</v>
      </c>
      <c r="E20" s="331">
        <v>222</v>
      </c>
      <c r="F20" s="331">
        <v>222</v>
      </c>
      <c r="G20" s="169">
        <v>4</v>
      </c>
    </row>
    <row r="21" spans="2:7" ht="25.5" customHeight="1">
      <c r="B21" s="176" t="s">
        <v>457</v>
      </c>
      <c r="C21" s="175">
        <v>7976</v>
      </c>
      <c r="D21" s="331">
        <v>593</v>
      </c>
      <c r="E21" s="331">
        <v>520</v>
      </c>
      <c r="F21" s="331">
        <v>520</v>
      </c>
      <c r="G21" s="169">
        <v>73</v>
      </c>
    </row>
    <row r="22" spans="2:7" ht="25.5" customHeight="1">
      <c r="B22" s="176" t="s">
        <v>458</v>
      </c>
      <c r="C22" s="175">
        <v>3969</v>
      </c>
      <c r="D22" s="331">
        <v>1006</v>
      </c>
      <c r="E22" s="331">
        <v>1006</v>
      </c>
      <c r="F22" s="331">
        <v>1006</v>
      </c>
      <c r="G22" s="169">
        <v>0</v>
      </c>
    </row>
    <row r="23" spans="2:7" ht="25.5" customHeight="1">
      <c r="B23" s="176" t="s">
        <v>459</v>
      </c>
      <c r="C23" s="175">
        <v>6474</v>
      </c>
      <c r="D23" s="331">
        <v>1108</v>
      </c>
      <c r="E23" s="331">
        <v>1090</v>
      </c>
      <c r="F23" s="331">
        <v>1090</v>
      </c>
      <c r="G23" s="169">
        <v>18</v>
      </c>
    </row>
    <row r="24" spans="2:7" ht="25.5" customHeight="1">
      <c r="B24" s="176" t="s">
        <v>460</v>
      </c>
      <c r="C24" s="175">
        <v>9025</v>
      </c>
      <c r="D24" s="331">
        <v>903</v>
      </c>
      <c r="E24" s="331">
        <v>903</v>
      </c>
      <c r="F24" s="331">
        <v>903</v>
      </c>
      <c r="G24" s="169">
        <v>0</v>
      </c>
    </row>
    <row r="25" spans="2:7" ht="25.5" customHeight="1">
      <c r="B25" s="176" t="s">
        <v>277</v>
      </c>
      <c r="C25" s="175">
        <v>14984</v>
      </c>
      <c r="D25" s="331">
        <v>121</v>
      </c>
      <c r="E25" s="331">
        <v>121</v>
      </c>
      <c r="F25" s="331">
        <v>121</v>
      </c>
      <c r="G25" s="169">
        <v>0</v>
      </c>
    </row>
    <row r="26" spans="2:7" ht="25.5" customHeight="1">
      <c r="B26" s="176" t="s">
        <v>461</v>
      </c>
      <c r="C26" s="175">
        <v>23221</v>
      </c>
      <c r="D26" s="331">
        <v>196</v>
      </c>
      <c r="E26" s="331">
        <v>196</v>
      </c>
      <c r="F26" s="331">
        <v>196</v>
      </c>
      <c r="G26" s="169">
        <v>0</v>
      </c>
    </row>
    <row r="27" spans="2:7" ht="25.5" customHeight="1">
      <c r="B27" s="176" t="s">
        <v>447</v>
      </c>
      <c r="C27" s="175">
        <v>35512</v>
      </c>
      <c r="D27" s="331">
        <v>757</v>
      </c>
      <c r="E27" s="331">
        <v>757</v>
      </c>
      <c r="F27" s="331">
        <v>757</v>
      </c>
      <c r="G27" s="169">
        <v>0</v>
      </c>
    </row>
    <row r="28" spans="2:7" ht="25.5" customHeight="1">
      <c r="B28" s="176" t="s">
        <v>462</v>
      </c>
      <c r="C28" s="175">
        <v>13394</v>
      </c>
      <c r="D28" s="331">
        <v>600</v>
      </c>
      <c r="E28" s="331">
        <v>600</v>
      </c>
      <c r="F28" s="331">
        <v>600</v>
      </c>
      <c r="G28" s="169">
        <v>0</v>
      </c>
    </row>
    <row r="29" spans="2:7" ht="25.5" customHeight="1">
      <c r="B29" s="176" t="s">
        <v>463</v>
      </c>
      <c r="C29" s="175">
        <v>11811</v>
      </c>
      <c r="D29" s="331">
        <v>1174</v>
      </c>
      <c r="E29" s="331">
        <v>1163</v>
      </c>
      <c r="F29" s="331">
        <v>1163</v>
      </c>
      <c r="G29" s="169">
        <v>11</v>
      </c>
    </row>
    <row r="30" spans="2:7" ht="25.5" customHeight="1">
      <c r="B30" s="176" t="s">
        <v>164</v>
      </c>
      <c r="C30" s="94">
        <v>8510</v>
      </c>
      <c r="D30" s="331">
        <v>277</v>
      </c>
      <c r="E30" s="331">
        <v>277</v>
      </c>
      <c r="F30" s="331">
        <v>277</v>
      </c>
      <c r="G30" s="169">
        <v>0</v>
      </c>
    </row>
    <row r="31" spans="2:7" ht="17.25" customHeight="1">
      <c r="B31" s="178" t="s">
        <v>464</v>
      </c>
      <c r="C31" s="334">
        <v>14088</v>
      </c>
      <c r="D31" s="335">
        <v>1370</v>
      </c>
      <c r="E31" s="335">
        <v>1361</v>
      </c>
      <c r="F31" s="335">
        <v>1361</v>
      </c>
      <c r="G31" s="336">
        <v>9</v>
      </c>
    </row>
    <row r="32" spans="2:7" ht="16.5" customHeight="1">
      <c r="B32" s="113" t="s">
        <v>428</v>
      </c>
      <c r="C32" s="331"/>
      <c r="D32" s="331"/>
      <c r="E32" s="331"/>
      <c r="F32" s="331"/>
      <c r="G32" s="331"/>
    </row>
    <row r="33" spans="2:7" ht="16.5" customHeight="1">
      <c r="B33" s="331" t="s">
        <v>431</v>
      </c>
      <c r="C33" s="331"/>
      <c r="D33" s="331"/>
      <c r="E33" s="331"/>
      <c r="F33" s="331"/>
      <c r="G33" s="331"/>
    </row>
    <row r="34" spans="2:7" ht="16.5" customHeight="1">
      <c r="B34" s="113" t="s">
        <v>14</v>
      </c>
      <c r="C34" s="331"/>
      <c r="D34" s="331"/>
      <c r="E34" s="331"/>
      <c r="F34" s="331"/>
      <c r="G34" s="331"/>
    </row>
  </sheetData>
  <mergeCells count="1">
    <mergeCell ref="B2:G2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3"/>
  <sheetViews>
    <sheetView showGridLines="0" view="pageBreakPreview" zoomScaleSheetLayoutView="100" workbookViewId="0">
      <selection activeCell="O12" sqref="O12"/>
    </sheetView>
  </sheetViews>
  <sheetFormatPr defaultColWidth="14.625" defaultRowHeight="13.5"/>
  <cols>
    <col min="1" max="1" width="5.625" style="323" customWidth="1"/>
    <col min="2" max="3" width="3.5" style="323" customWidth="1"/>
    <col min="4" max="4" width="11.25" style="323" customWidth="1"/>
    <col min="5" max="12" width="9.5" style="323" customWidth="1"/>
    <col min="13" max="14" width="6.125" style="323" customWidth="1"/>
    <col min="15" max="16384" width="14.625" style="323"/>
  </cols>
  <sheetData>
    <row r="2" spans="1:23" ht="28.5" customHeight="1">
      <c r="A2" s="64"/>
      <c r="B2" s="408" t="s">
        <v>495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337"/>
      <c r="N2" s="337"/>
    </row>
    <row r="3" spans="1:23" ht="19.5" customHeight="1"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141"/>
      <c r="N3" s="141"/>
    </row>
    <row r="4" spans="1:23" ht="19.5" customHeight="1">
      <c r="B4" s="545" t="s">
        <v>188</v>
      </c>
      <c r="C4" s="545"/>
      <c r="D4" s="464"/>
      <c r="E4" s="462" t="s">
        <v>267</v>
      </c>
      <c r="F4" s="463"/>
      <c r="G4" s="463"/>
      <c r="H4" s="544"/>
      <c r="I4" s="462" t="s">
        <v>151</v>
      </c>
      <c r="J4" s="463"/>
      <c r="K4" s="463"/>
      <c r="L4" s="463"/>
      <c r="S4" s="339"/>
      <c r="W4" s="339"/>
    </row>
    <row r="5" spans="1:23" ht="19.5" customHeight="1">
      <c r="B5" s="546"/>
      <c r="C5" s="546"/>
      <c r="D5" s="503"/>
      <c r="E5" s="340" t="s">
        <v>162</v>
      </c>
      <c r="F5" s="341"/>
      <c r="G5" s="340" t="s">
        <v>375</v>
      </c>
      <c r="H5" s="341"/>
      <c r="I5" s="340" t="s">
        <v>162</v>
      </c>
      <c r="J5" s="341"/>
      <c r="K5" s="340" t="s">
        <v>375</v>
      </c>
      <c r="L5" s="341"/>
      <c r="S5" s="339"/>
      <c r="W5" s="339"/>
    </row>
    <row r="6" spans="1:23" ht="19.5" customHeight="1">
      <c r="B6" s="547"/>
      <c r="C6" s="547"/>
      <c r="D6" s="436"/>
      <c r="E6" s="342" t="s">
        <v>376</v>
      </c>
      <c r="F6" s="342" t="s">
        <v>73</v>
      </c>
      <c r="G6" s="342" t="s">
        <v>376</v>
      </c>
      <c r="H6" s="342" t="s">
        <v>73</v>
      </c>
      <c r="I6" s="342" t="s">
        <v>376</v>
      </c>
      <c r="J6" s="342" t="s">
        <v>73</v>
      </c>
      <c r="K6" s="342" t="s">
        <v>376</v>
      </c>
      <c r="L6" s="342" t="s">
        <v>73</v>
      </c>
      <c r="S6" s="339"/>
      <c r="W6" s="339"/>
    </row>
    <row r="7" spans="1:23" ht="18.95" customHeight="1">
      <c r="B7" s="141"/>
      <c r="C7" s="141"/>
      <c r="D7" s="141"/>
      <c r="E7" s="343"/>
      <c r="F7" s="344"/>
      <c r="G7" s="344"/>
      <c r="H7" s="344"/>
      <c r="I7" s="344"/>
      <c r="J7" s="344"/>
      <c r="K7" s="344"/>
      <c r="L7" s="344"/>
      <c r="S7" s="339"/>
      <c r="W7" s="339"/>
    </row>
    <row r="8" spans="1:23" ht="20.25" customHeight="1">
      <c r="B8" s="345"/>
      <c r="C8" s="345"/>
      <c r="D8" s="346" t="s">
        <v>377</v>
      </c>
      <c r="E8" s="347">
        <v>111</v>
      </c>
      <c r="F8" s="348">
        <v>4.87</v>
      </c>
      <c r="G8" s="349">
        <v>110.3</v>
      </c>
      <c r="H8" s="350">
        <v>4.53</v>
      </c>
      <c r="I8" s="351">
        <v>19.3</v>
      </c>
      <c r="J8" s="348">
        <v>2.79</v>
      </c>
      <c r="K8" s="349">
        <v>19.399999999999999</v>
      </c>
      <c r="L8" s="350">
        <v>2.66</v>
      </c>
      <c r="S8" s="339"/>
      <c r="W8" s="339"/>
    </row>
    <row r="9" spans="1:23" ht="18.75" customHeight="1">
      <c r="B9" s="345"/>
      <c r="C9" s="345"/>
      <c r="D9" s="345"/>
      <c r="E9" s="352"/>
      <c r="F9" s="350"/>
      <c r="G9" s="349"/>
      <c r="H9" s="350"/>
      <c r="I9" s="349"/>
      <c r="J9" s="350"/>
      <c r="K9" s="349"/>
      <c r="L9" s="350"/>
      <c r="S9" s="339"/>
      <c r="W9" s="339"/>
    </row>
    <row r="10" spans="1:23" ht="20.25" customHeight="1">
      <c r="B10" s="345"/>
      <c r="C10" s="345"/>
      <c r="D10" s="88" t="s">
        <v>378</v>
      </c>
      <c r="E10" s="347">
        <v>116.7</v>
      </c>
      <c r="F10" s="348">
        <v>4.92</v>
      </c>
      <c r="G10" s="349">
        <v>116</v>
      </c>
      <c r="H10" s="350">
        <v>4.66</v>
      </c>
      <c r="I10" s="351">
        <v>21.7</v>
      </c>
      <c r="J10" s="348">
        <v>3.5</v>
      </c>
      <c r="K10" s="349">
        <v>21.5</v>
      </c>
      <c r="L10" s="350">
        <v>3.63</v>
      </c>
      <c r="S10" s="339"/>
      <c r="W10" s="339"/>
    </row>
    <row r="11" spans="1:23" ht="20.25" customHeight="1">
      <c r="B11" s="345"/>
      <c r="C11" s="548" t="s">
        <v>108</v>
      </c>
      <c r="D11" s="88" t="s">
        <v>379</v>
      </c>
      <c r="E11" s="347">
        <v>122.6</v>
      </c>
      <c r="F11" s="348">
        <v>5.22</v>
      </c>
      <c r="G11" s="349">
        <v>122.8</v>
      </c>
      <c r="H11" s="350">
        <v>5.27</v>
      </c>
      <c r="I11" s="351">
        <v>24.5</v>
      </c>
      <c r="J11" s="348">
        <v>4.38</v>
      </c>
      <c r="K11" s="349">
        <v>24.8</v>
      </c>
      <c r="L11" s="350">
        <v>4.28</v>
      </c>
      <c r="S11" s="339"/>
      <c r="W11" s="339"/>
    </row>
    <row r="12" spans="1:23" ht="20.25" customHeight="1">
      <c r="B12" s="345"/>
      <c r="C12" s="548"/>
      <c r="D12" s="88" t="s">
        <v>271</v>
      </c>
      <c r="E12" s="347">
        <v>128.30000000000001</v>
      </c>
      <c r="F12" s="348">
        <v>5.48</v>
      </c>
      <c r="G12" s="349">
        <v>128.1</v>
      </c>
      <c r="H12" s="350">
        <v>5.37</v>
      </c>
      <c r="I12" s="351">
        <v>27.7</v>
      </c>
      <c r="J12" s="348">
        <v>5.48</v>
      </c>
      <c r="K12" s="349">
        <v>27.8</v>
      </c>
      <c r="L12" s="350">
        <v>5.4</v>
      </c>
      <c r="S12" s="339"/>
      <c r="W12" s="339"/>
    </row>
    <row r="13" spans="1:23" ht="20.25" customHeight="1">
      <c r="B13" s="345"/>
      <c r="C13" s="548"/>
      <c r="D13" s="88" t="s">
        <v>380</v>
      </c>
      <c r="E13" s="347">
        <v>133.80000000000001</v>
      </c>
      <c r="F13" s="348">
        <v>5.76</v>
      </c>
      <c r="G13" s="349">
        <v>134.30000000000001</v>
      </c>
      <c r="H13" s="350">
        <v>5.82</v>
      </c>
      <c r="I13" s="351">
        <v>31.3</v>
      </c>
      <c r="J13" s="348">
        <v>6.63</v>
      </c>
      <c r="K13" s="349">
        <v>32.299999999999997</v>
      </c>
      <c r="L13" s="350">
        <v>7.15</v>
      </c>
      <c r="S13" s="339"/>
      <c r="W13" s="339"/>
    </row>
    <row r="14" spans="1:23" ht="20.25" customHeight="1">
      <c r="B14" s="345"/>
      <c r="C14" s="548"/>
      <c r="D14" s="88" t="s">
        <v>335</v>
      </c>
      <c r="E14" s="347">
        <v>139.30000000000001</v>
      </c>
      <c r="F14" s="348">
        <v>6.37</v>
      </c>
      <c r="G14" s="349">
        <v>139.1</v>
      </c>
      <c r="H14" s="350">
        <v>6.47</v>
      </c>
      <c r="I14" s="351">
        <v>35.1</v>
      </c>
      <c r="J14" s="348">
        <v>7.82</v>
      </c>
      <c r="K14" s="349">
        <v>35.4</v>
      </c>
      <c r="L14" s="350">
        <v>8.2100000000000009</v>
      </c>
      <c r="S14" s="339"/>
      <c r="W14" s="339"/>
    </row>
    <row r="15" spans="1:23" ht="20.25" customHeight="1">
      <c r="B15" s="543" t="s">
        <v>381</v>
      </c>
      <c r="C15" s="345"/>
      <c r="D15" s="88" t="s">
        <v>42</v>
      </c>
      <c r="E15" s="347">
        <v>145.9</v>
      </c>
      <c r="F15" s="348">
        <v>7.27</v>
      </c>
      <c r="G15" s="349">
        <v>146</v>
      </c>
      <c r="H15" s="350">
        <v>7.07</v>
      </c>
      <c r="I15" s="351">
        <v>39.6</v>
      </c>
      <c r="J15" s="348">
        <v>8.98</v>
      </c>
      <c r="K15" s="349">
        <v>40.6</v>
      </c>
      <c r="L15" s="350">
        <v>8.9</v>
      </c>
      <c r="S15" s="339"/>
      <c r="W15" s="339"/>
    </row>
    <row r="16" spans="1:23" ht="18.75" customHeight="1">
      <c r="B16" s="543"/>
      <c r="C16" s="345"/>
      <c r="D16" s="88"/>
      <c r="E16" s="353"/>
      <c r="F16" s="106"/>
      <c r="G16" s="354"/>
      <c r="H16" s="354"/>
      <c r="I16" s="349"/>
      <c r="J16" s="350"/>
      <c r="K16" s="349"/>
      <c r="L16" s="350"/>
      <c r="S16" s="339"/>
      <c r="W16" s="339"/>
    </row>
    <row r="17" spans="2:23" ht="20.25" customHeight="1">
      <c r="B17" s="345"/>
      <c r="C17" s="542" t="s">
        <v>308</v>
      </c>
      <c r="D17" s="88" t="s">
        <v>382</v>
      </c>
      <c r="E17" s="347">
        <v>153.6</v>
      </c>
      <c r="F17" s="348">
        <v>7.94</v>
      </c>
      <c r="G17" s="349">
        <v>153.30000000000001</v>
      </c>
      <c r="H17" s="350">
        <v>7.81</v>
      </c>
      <c r="I17" s="351">
        <v>45.2</v>
      </c>
      <c r="J17" s="348">
        <v>10.17</v>
      </c>
      <c r="K17" s="349">
        <v>45.6</v>
      </c>
      <c r="L17" s="350">
        <v>9.9499999999999993</v>
      </c>
      <c r="S17" s="339"/>
      <c r="W17" s="339"/>
    </row>
    <row r="18" spans="2:23" ht="20.25" customHeight="1">
      <c r="B18" s="345"/>
      <c r="C18" s="542"/>
      <c r="D18" s="88" t="s">
        <v>383</v>
      </c>
      <c r="E18" s="347">
        <v>160.6</v>
      </c>
      <c r="F18" s="348">
        <v>7.34</v>
      </c>
      <c r="G18" s="349">
        <v>160.4</v>
      </c>
      <c r="H18" s="350">
        <v>7.9</v>
      </c>
      <c r="I18" s="351">
        <v>50</v>
      </c>
      <c r="J18" s="348">
        <v>10.31</v>
      </c>
      <c r="K18" s="349">
        <v>50.6</v>
      </c>
      <c r="L18" s="350">
        <v>10.58</v>
      </c>
      <c r="S18" s="339"/>
      <c r="W18" s="339"/>
    </row>
    <row r="19" spans="2:23" ht="20.25" customHeight="1">
      <c r="B19" s="345"/>
      <c r="C19" s="542"/>
      <c r="D19" s="88" t="s">
        <v>384</v>
      </c>
      <c r="E19" s="347">
        <v>165.7</v>
      </c>
      <c r="F19" s="348">
        <v>6.47</v>
      </c>
      <c r="G19" s="349">
        <v>165.5</v>
      </c>
      <c r="H19" s="350">
        <v>6.43</v>
      </c>
      <c r="I19" s="351">
        <v>54.7</v>
      </c>
      <c r="J19" s="348">
        <v>10.36</v>
      </c>
      <c r="K19" s="349">
        <v>55.7</v>
      </c>
      <c r="L19" s="350">
        <v>10.46</v>
      </c>
      <c r="S19" s="339"/>
      <c r="W19" s="339"/>
    </row>
    <row r="20" spans="2:23" ht="18.75" customHeight="1">
      <c r="B20" s="345"/>
      <c r="C20" s="345"/>
      <c r="D20" s="88"/>
      <c r="E20" s="353"/>
      <c r="F20" s="354"/>
      <c r="G20" s="354"/>
      <c r="H20" s="354"/>
      <c r="I20" s="349"/>
      <c r="J20" s="350"/>
      <c r="K20" s="349"/>
      <c r="L20" s="350"/>
      <c r="S20" s="339"/>
      <c r="W20" s="339"/>
    </row>
    <row r="21" spans="2:23" ht="20.25" customHeight="1">
      <c r="B21" s="345"/>
      <c r="C21" s="542" t="s">
        <v>297</v>
      </c>
      <c r="D21" s="88" t="s">
        <v>53</v>
      </c>
      <c r="E21" s="347">
        <v>168.6</v>
      </c>
      <c r="F21" s="348">
        <v>5.93</v>
      </c>
      <c r="G21" s="349">
        <v>168.2</v>
      </c>
      <c r="H21" s="350">
        <v>5.97</v>
      </c>
      <c r="I21" s="351">
        <v>59</v>
      </c>
      <c r="J21" s="348">
        <v>11</v>
      </c>
      <c r="K21" s="349">
        <v>60.9</v>
      </c>
      <c r="L21" s="350">
        <v>13.16</v>
      </c>
      <c r="S21" s="339"/>
      <c r="W21" s="339"/>
    </row>
    <row r="22" spans="2:23" ht="20.25" customHeight="1">
      <c r="B22" s="345"/>
      <c r="C22" s="542"/>
      <c r="D22" s="88" t="s">
        <v>385</v>
      </c>
      <c r="E22" s="347">
        <v>169.8</v>
      </c>
      <c r="F22" s="348">
        <v>5.88</v>
      </c>
      <c r="G22" s="349">
        <v>169.4</v>
      </c>
      <c r="H22" s="350">
        <v>5.85</v>
      </c>
      <c r="I22" s="351">
        <v>60.5</v>
      </c>
      <c r="J22" s="348">
        <v>10.54</v>
      </c>
      <c r="K22" s="349">
        <v>61.4</v>
      </c>
      <c r="L22" s="350">
        <v>10.53</v>
      </c>
      <c r="S22" s="339"/>
      <c r="W22" s="339"/>
    </row>
    <row r="23" spans="2:23" ht="20.25" customHeight="1">
      <c r="B23" s="345"/>
      <c r="C23" s="542"/>
      <c r="D23" s="88" t="s">
        <v>386</v>
      </c>
      <c r="E23" s="347">
        <v>170.8</v>
      </c>
      <c r="F23" s="348">
        <v>5.9</v>
      </c>
      <c r="G23" s="349">
        <v>170.3</v>
      </c>
      <c r="H23" s="350">
        <v>5.68</v>
      </c>
      <c r="I23" s="351">
        <v>62.4</v>
      </c>
      <c r="J23" s="348">
        <v>10.45</v>
      </c>
      <c r="K23" s="349">
        <v>64.400000000000006</v>
      </c>
      <c r="L23" s="350">
        <v>12.46</v>
      </c>
      <c r="S23" s="339"/>
      <c r="W23" s="339"/>
    </row>
    <row r="24" spans="2:23" ht="21" customHeight="1">
      <c r="B24" s="345"/>
      <c r="C24" s="345"/>
      <c r="D24" s="88"/>
      <c r="E24" s="353"/>
      <c r="F24" s="354"/>
      <c r="G24" s="354"/>
      <c r="H24" s="354"/>
      <c r="I24" s="349"/>
      <c r="J24" s="350"/>
      <c r="K24" s="349"/>
      <c r="L24" s="350"/>
      <c r="S24" s="339"/>
      <c r="W24" s="339"/>
    </row>
    <row r="25" spans="2:23" ht="20.25" customHeight="1">
      <c r="B25" s="345"/>
      <c r="C25" s="345"/>
      <c r="D25" s="346" t="s">
        <v>377</v>
      </c>
      <c r="E25" s="347">
        <v>110.1</v>
      </c>
      <c r="F25" s="348">
        <v>4.8600000000000003</v>
      </c>
      <c r="G25" s="349">
        <v>109.5</v>
      </c>
      <c r="H25" s="350">
        <v>4.42</v>
      </c>
      <c r="I25" s="351">
        <v>19</v>
      </c>
      <c r="J25" s="348">
        <v>2.74</v>
      </c>
      <c r="K25" s="349">
        <v>19</v>
      </c>
      <c r="L25" s="350">
        <v>2.59</v>
      </c>
      <c r="S25" s="339"/>
      <c r="W25" s="339"/>
    </row>
    <row r="26" spans="2:23" ht="18.75" customHeight="1">
      <c r="B26" s="345"/>
      <c r="C26" s="345"/>
      <c r="D26" s="88"/>
      <c r="E26" s="352"/>
      <c r="F26" s="350"/>
      <c r="G26" s="349"/>
      <c r="H26" s="350"/>
      <c r="I26" s="349"/>
      <c r="J26" s="350"/>
      <c r="K26" s="349"/>
      <c r="L26" s="350"/>
      <c r="S26" s="339"/>
      <c r="W26" s="339"/>
    </row>
    <row r="27" spans="2:23" ht="20.25" customHeight="1">
      <c r="B27" s="345"/>
      <c r="C27" s="542" t="s">
        <v>108</v>
      </c>
      <c r="D27" s="88" t="s">
        <v>378</v>
      </c>
      <c r="E27" s="347">
        <v>115.8</v>
      </c>
      <c r="F27" s="348">
        <v>4.9800000000000004</v>
      </c>
      <c r="G27" s="349">
        <v>115.4</v>
      </c>
      <c r="H27" s="350">
        <v>4.7300000000000004</v>
      </c>
      <c r="I27" s="351">
        <v>21.2</v>
      </c>
      <c r="J27" s="348">
        <v>3.33</v>
      </c>
      <c r="K27" s="349">
        <v>21.4</v>
      </c>
      <c r="L27" s="350">
        <v>3.37</v>
      </c>
      <c r="S27" s="339"/>
      <c r="W27" s="339"/>
    </row>
    <row r="28" spans="2:23" ht="20.25" customHeight="1">
      <c r="B28" s="345"/>
      <c r="C28" s="542"/>
      <c r="D28" s="88" t="s">
        <v>379</v>
      </c>
      <c r="E28" s="347">
        <v>121.8</v>
      </c>
      <c r="F28" s="348">
        <v>5.22</v>
      </c>
      <c r="G28" s="349">
        <v>121.9</v>
      </c>
      <c r="H28" s="350">
        <v>5.04</v>
      </c>
      <c r="I28" s="351">
        <v>23.9</v>
      </c>
      <c r="J28" s="348">
        <v>4.08</v>
      </c>
      <c r="K28" s="349">
        <v>24.4</v>
      </c>
      <c r="L28" s="350">
        <v>4.12</v>
      </c>
      <c r="S28" s="339"/>
      <c r="W28" s="339"/>
    </row>
    <row r="29" spans="2:23" ht="20.25" customHeight="1">
      <c r="B29" s="345"/>
      <c r="C29" s="542"/>
      <c r="D29" s="88" t="s">
        <v>271</v>
      </c>
      <c r="E29" s="347">
        <v>127.6</v>
      </c>
      <c r="F29" s="348">
        <v>5.68</v>
      </c>
      <c r="G29" s="349">
        <v>127.7</v>
      </c>
      <c r="H29" s="350">
        <v>5.55</v>
      </c>
      <c r="I29" s="351">
        <v>27</v>
      </c>
      <c r="J29" s="348">
        <v>5.03</v>
      </c>
      <c r="K29" s="349">
        <v>27.2</v>
      </c>
      <c r="L29" s="350">
        <v>4.83</v>
      </c>
      <c r="S29" s="339"/>
      <c r="W29" s="339"/>
    </row>
    <row r="30" spans="2:23" ht="20.25" customHeight="1">
      <c r="B30" s="345"/>
      <c r="C30" s="542"/>
      <c r="D30" s="88" t="s">
        <v>380</v>
      </c>
      <c r="E30" s="347">
        <v>134.1</v>
      </c>
      <c r="F30" s="348">
        <v>6.4</v>
      </c>
      <c r="G30" s="349">
        <v>133.80000000000001</v>
      </c>
      <c r="H30" s="350">
        <v>6.65</v>
      </c>
      <c r="I30" s="351">
        <v>30.6</v>
      </c>
      <c r="J30" s="348">
        <v>6.07</v>
      </c>
      <c r="K30" s="349">
        <v>30.8</v>
      </c>
      <c r="L30" s="350">
        <v>6.07</v>
      </c>
      <c r="S30" s="339"/>
      <c r="W30" s="339"/>
    </row>
    <row r="31" spans="2:23" ht="20.25" customHeight="1">
      <c r="B31" s="345"/>
      <c r="C31" s="542"/>
      <c r="D31" s="88" t="s">
        <v>335</v>
      </c>
      <c r="E31" s="347">
        <v>140.9</v>
      </c>
      <c r="F31" s="348">
        <v>6.83</v>
      </c>
      <c r="G31" s="349">
        <v>141</v>
      </c>
      <c r="H31" s="350">
        <v>6.78</v>
      </c>
      <c r="I31" s="351">
        <v>35</v>
      </c>
      <c r="J31" s="348">
        <v>7.2</v>
      </c>
      <c r="K31" s="349">
        <v>35.299999999999997</v>
      </c>
      <c r="L31" s="350">
        <v>7.59</v>
      </c>
      <c r="S31" s="339"/>
      <c r="W31" s="339"/>
    </row>
    <row r="32" spans="2:23" ht="20.25" customHeight="1">
      <c r="B32" s="543" t="s">
        <v>387</v>
      </c>
      <c r="C32" s="542"/>
      <c r="D32" s="88" t="s">
        <v>42</v>
      </c>
      <c r="E32" s="347">
        <v>147.30000000000001</v>
      </c>
      <c r="F32" s="348">
        <v>6.47</v>
      </c>
      <c r="G32" s="349">
        <v>147.5</v>
      </c>
      <c r="H32" s="350">
        <v>6.5</v>
      </c>
      <c r="I32" s="351">
        <v>39.799999999999997</v>
      </c>
      <c r="J32" s="348">
        <v>7.78</v>
      </c>
      <c r="K32" s="349">
        <v>40.4</v>
      </c>
      <c r="L32" s="350">
        <v>7.53</v>
      </c>
      <c r="S32" s="339"/>
      <c r="W32" s="339"/>
    </row>
    <row r="33" spans="2:23" ht="18.75" customHeight="1">
      <c r="B33" s="543"/>
      <c r="C33" s="345"/>
      <c r="D33" s="88"/>
      <c r="E33" s="355"/>
      <c r="F33" s="356"/>
      <c r="G33" s="357"/>
      <c r="H33" s="356"/>
      <c r="I33" s="349"/>
      <c r="J33" s="350"/>
      <c r="K33" s="349"/>
      <c r="L33" s="350"/>
      <c r="S33" s="339"/>
      <c r="W33" s="339"/>
    </row>
    <row r="34" spans="2:23" ht="20.25" customHeight="1">
      <c r="B34" s="345"/>
      <c r="C34" s="542" t="s">
        <v>308</v>
      </c>
      <c r="D34" s="88" t="s">
        <v>382</v>
      </c>
      <c r="E34" s="347">
        <v>152.1</v>
      </c>
      <c r="F34" s="348">
        <v>5.78</v>
      </c>
      <c r="G34" s="349">
        <v>151.69999999999999</v>
      </c>
      <c r="H34" s="350">
        <v>5.57</v>
      </c>
      <c r="I34" s="351">
        <v>44.4</v>
      </c>
      <c r="J34" s="348">
        <v>8.01</v>
      </c>
      <c r="K34" s="349">
        <v>44.8</v>
      </c>
      <c r="L34" s="350">
        <v>7.91</v>
      </c>
      <c r="S34" s="339"/>
      <c r="W34" s="339"/>
    </row>
    <row r="35" spans="2:23" ht="20.25" customHeight="1">
      <c r="B35" s="345"/>
      <c r="C35" s="542"/>
      <c r="D35" s="88" t="s">
        <v>383</v>
      </c>
      <c r="E35" s="347">
        <v>155</v>
      </c>
      <c r="F35" s="348">
        <v>5.35</v>
      </c>
      <c r="G35" s="349">
        <v>154.19999999999999</v>
      </c>
      <c r="H35" s="350">
        <v>5.42</v>
      </c>
      <c r="I35" s="351">
        <v>47.6</v>
      </c>
      <c r="J35" s="348">
        <v>7.62</v>
      </c>
      <c r="K35" s="349">
        <v>47.5</v>
      </c>
      <c r="L35" s="350">
        <v>7.85</v>
      </c>
      <c r="S35" s="339"/>
      <c r="W35" s="339"/>
    </row>
    <row r="36" spans="2:23" ht="20.25" customHeight="1">
      <c r="B36" s="345"/>
      <c r="C36" s="542"/>
      <c r="D36" s="88" t="s">
        <v>384</v>
      </c>
      <c r="E36" s="347">
        <v>156.5</v>
      </c>
      <c r="F36" s="348">
        <v>5.34</v>
      </c>
      <c r="G36" s="349">
        <v>155.9</v>
      </c>
      <c r="H36" s="350">
        <v>5.27</v>
      </c>
      <c r="I36" s="351">
        <v>50</v>
      </c>
      <c r="J36" s="348">
        <v>7.67</v>
      </c>
      <c r="K36" s="349">
        <v>50.7</v>
      </c>
      <c r="L36" s="350">
        <v>8.0299999999999994</v>
      </c>
      <c r="S36" s="339"/>
      <c r="W36" s="339"/>
    </row>
    <row r="37" spans="2:23" ht="18.75" customHeight="1">
      <c r="B37" s="345"/>
      <c r="C37" s="345"/>
      <c r="D37" s="88"/>
      <c r="E37" s="352"/>
      <c r="F37" s="350"/>
      <c r="G37" s="349"/>
      <c r="H37" s="350"/>
      <c r="I37" s="358"/>
      <c r="J37" s="359"/>
      <c r="K37" s="349"/>
      <c r="L37" s="350"/>
      <c r="S37" s="339"/>
      <c r="W37" s="339"/>
    </row>
    <row r="38" spans="2:23" ht="20.25" customHeight="1">
      <c r="B38" s="345"/>
      <c r="C38" s="542" t="s">
        <v>297</v>
      </c>
      <c r="D38" s="88" t="s">
        <v>53</v>
      </c>
      <c r="E38" s="347">
        <v>157.30000000000001</v>
      </c>
      <c r="F38" s="348">
        <v>5.36</v>
      </c>
      <c r="G38" s="349">
        <v>156.9</v>
      </c>
      <c r="H38" s="350">
        <v>5.26</v>
      </c>
      <c r="I38" s="351">
        <v>51.3</v>
      </c>
      <c r="J38" s="348">
        <v>7.79</v>
      </c>
      <c r="K38" s="349">
        <v>52.1</v>
      </c>
      <c r="L38" s="350">
        <v>8.41</v>
      </c>
      <c r="S38" s="339"/>
      <c r="W38" s="339"/>
    </row>
    <row r="39" spans="2:23" ht="20.25" customHeight="1">
      <c r="B39" s="345"/>
      <c r="C39" s="542"/>
      <c r="D39" s="88" t="s">
        <v>385</v>
      </c>
      <c r="E39" s="347">
        <v>157.69999999999999</v>
      </c>
      <c r="F39" s="348">
        <v>5.46</v>
      </c>
      <c r="G39" s="349">
        <v>157.19999999999999</v>
      </c>
      <c r="H39" s="350">
        <v>4.92</v>
      </c>
      <c r="I39" s="351">
        <v>52.3</v>
      </c>
      <c r="J39" s="348">
        <v>7.77</v>
      </c>
      <c r="K39" s="349">
        <v>52.8</v>
      </c>
      <c r="L39" s="350">
        <v>7.86</v>
      </c>
      <c r="S39" s="339"/>
      <c r="W39" s="339"/>
    </row>
    <row r="40" spans="2:23" ht="20.25" customHeight="1">
      <c r="B40" s="345"/>
      <c r="C40" s="542"/>
      <c r="D40" s="88" t="s">
        <v>386</v>
      </c>
      <c r="E40" s="347">
        <v>158</v>
      </c>
      <c r="F40" s="348">
        <v>5.39</v>
      </c>
      <c r="G40" s="349">
        <v>157.4</v>
      </c>
      <c r="H40" s="350">
        <v>5.14</v>
      </c>
      <c r="I40" s="351">
        <v>52.5</v>
      </c>
      <c r="J40" s="348">
        <v>7.7</v>
      </c>
      <c r="K40" s="349">
        <v>53.3</v>
      </c>
      <c r="L40" s="350">
        <v>8.7200000000000006</v>
      </c>
      <c r="S40" s="339"/>
      <c r="W40" s="339"/>
    </row>
    <row r="41" spans="2:23" ht="18.95" customHeight="1">
      <c r="B41" s="360"/>
      <c r="C41" s="360"/>
      <c r="D41" s="208"/>
      <c r="E41" s="361"/>
      <c r="F41" s="362"/>
      <c r="G41" s="363"/>
      <c r="H41" s="362"/>
      <c r="I41" s="363"/>
      <c r="J41" s="362"/>
      <c r="K41" s="363"/>
      <c r="L41" s="362"/>
      <c r="S41" s="339"/>
      <c r="W41" s="339"/>
    </row>
    <row r="42" spans="2:23" ht="16.5" customHeight="1">
      <c r="B42" s="354" t="s">
        <v>466</v>
      </c>
      <c r="C42" s="207"/>
      <c r="D42" s="207"/>
      <c r="E42" s="207"/>
      <c r="F42" s="207"/>
      <c r="G42" s="207"/>
      <c r="H42" s="345"/>
      <c r="I42" s="364"/>
      <c r="J42" s="345"/>
      <c r="K42" s="345"/>
      <c r="L42" s="345"/>
      <c r="M42" s="345"/>
      <c r="N42" s="345"/>
    </row>
    <row r="43" spans="2:23" ht="16.5" customHeight="1"/>
  </sheetData>
  <mergeCells count="12">
    <mergeCell ref="B2:L2"/>
    <mergeCell ref="E4:H4"/>
    <mergeCell ref="I4:L4"/>
    <mergeCell ref="B4:D6"/>
    <mergeCell ref="C11:C14"/>
    <mergeCell ref="C34:C36"/>
    <mergeCell ref="C38:C40"/>
    <mergeCell ref="B15:B16"/>
    <mergeCell ref="C17:C19"/>
    <mergeCell ref="C21:C23"/>
    <mergeCell ref="C27:C32"/>
    <mergeCell ref="B32:B33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view="pageBreakPreview" zoomScaleSheetLayoutView="100" workbookViewId="0">
      <selection activeCell="O21" sqref="O21"/>
    </sheetView>
  </sheetViews>
  <sheetFormatPr defaultColWidth="14.625" defaultRowHeight="13.5"/>
  <cols>
    <col min="1" max="1" width="14.625" style="62"/>
    <col min="2" max="2" width="3.625" style="62" customWidth="1"/>
    <col min="3" max="3" width="18.25" style="62" customWidth="1"/>
    <col min="4" max="13" width="7.125" style="62" customWidth="1"/>
    <col min="14" max="16384" width="14.625" style="62"/>
  </cols>
  <sheetData>
    <row r="1" spans="1:13" ht="0.75" customHeight="1">
      <c r="A1" s="62" t="s">
        <v>388</v>
      </c>
    </row>
    <row r="2" spans="1:13" ht="28.5" customHeight="1">
      <c r="A2" s="365"/>
      <c r="B2" s="556" t="s">
        <v>496</v>
      </c>
      <c r="C2" s="556"/>
      <c r="D2" s="556"/>
      <c r="E2" s="556"/>
      <c r="F2" s="556"/>
      <c r="G2" s="556"/>
      <c r="H2" s="556"/>
      <c r="I2" s="556"/>
      <c r="J2" s="556"/>
      <c r="K2" s="556"/>
      <c r="L2" s="557"/>
      <c r="M2" s="556"/>
    </row>
    <row r="3" spans="1:13" s="232" customFormat="1" ht="19.5" customHeight="1">
      <c r="B3" s="88"/>
      <c r="C3" s="366"/>
      <c r="D3" s="366"/>
      <c r="E3" s="366"/>
      <c r="F3" s="366"/>
      <c r="G3" s="366"/>
      <c r="I3" s="207"/>
      <c r="J3" s="366"/>
      <c r="L3" s="367"/>
      <c r="M3" s="171" t="s">
        <v>216</v>
      </c>
    </row>
    <row r="4" spans="1:13" ht="16.5" customHeight="1">
      <c r="B4" s="545" t="s">
        <v>389</v>
      </c>
      <c r="C4" s="464"/>
      <c r="D4" s="462" t="s">
        <v>390</v>
      </c>
      <c r="E4" s="544"/>
      <c r="F4" s="462" t="s">
        <v>391</v>
      </c>
      <c r="G4" s="552"/>
      <c r="H4" s="553" t="s">
        <v>406</v>
      </c>
      <c r="I4" s="554"/>
      <c r="J4" s="553" t="s">
        <v>337</v>
      </c>
      <c r="K4" s="554"/>
      <c r="L4" s="555" t="s">
        <v>467</v>
      </c>
      <c r="M4" s="555"/>
    </row>
    <row r="5" spans="1:13" ht="16.5" customHeight="1">
      <c r="B5" s="547"/>
      <c r="C5" s="436"/>
      <c r="D5" s="172" t="s">
        <v>381</v>
      </c>
      <c r="E5" s="172" t="s">
        <v>387</v>
      </c>
      <c r="F5" s="172" t="s">
        <v>381</v>
      </c>
      <c r="G5" s="172" t="s">
        <v>387</v>
      </c>
      <c r="H5" s="172" t="s">
        <v>381</v>
      </c>
      <c r="I5" s="172" t="s">
        <v>387</v>
      </c>
      <c r="J5" s="172" t="s">
        <v>381</v>
      </c>
      <c r="K5" s="172" t="s">
        <v>387</v>
      </c>
      <c r="L5" s="172" t="s">
        <v>381</v>
      </c>
      <c r="M5" s="172" t="s">
        <v>387</v>
      </c>
    </row>
    <row r="6" spans="1:13" ht="16.5" customHeight="1">
      <c r="B6" s="549" t="s">
        <v>108</v>
      </c>
      <c r="C6" s="368" t="s">
        <v>215</v>
      </c>
      <c r="D6" s="369">
        <v>6.11</v>
      </c>
      <c r="E6" s="369">
        <v>5.23</v>
      </c>
      <c r="F6" s="370">
        <v>6.02</v>
      </c>
      <c r="G6" s="370">
        <v>5.36</v>
      </c>
      <c r="H6" s="370">
        <v>5.99</v>
      </c>
      <c r="I6" s="371">
        <v>5.2</v>
      </c>
      <c r="J6" s="370">
        <v>5.07</v>
      </c>
      <c r="K6" s="371">
        <v>4.49</v>
      </c>
      <c r="L6" s="370">
        <v>5.47</v>
      </c>
      <c r="M6" s="371">
        <v>4.7699999999999996</v>
      </c>
    </row>
    <row r="7" spans="1:13" ht="16.5" customHeight="1">
      <c r="B7" s="550"/>
      <c r="C7" s="372" t="s">
        <v>136</v>
      </c>
      <c r="D7" s="369">
        <v>0.46</v>
      </c>
      <c r="E7" s="369">
        <v>0.65</v>
      </c>
      <c r="F7" s="370">
        <v>0.51</v>
      </c>
      <c r="G7" s="373">
        <v>0.67</v>
      </c>
      <c r="H7" s="370">
        <v>0.52</v>
      </c>
      <c r="I7" s="371">
        <v>0.71</v>
      </c>
      <c r="J7" s="370">
        <v>0.57999999999999996</v>
      </c>
      <c r="K7" s="371">
        <v>0.72</v>
      </c>
      <c r="L7" s="370">
        <v>0.48</v>
      </c>
      <c r="M7" s="371">
        <v>0.69</v>
      </c>
    </row>
    <row r="8" spans="1:13" ht="16.5" customHeight="1">
      <c r="B8" s="550"/>
      <c r="C8" s="372" t="s">
        <v>392</v>
      </c>
      <c r="D8" s="369">
        <v>6.4</v>
      </c>
      <c r="E8" s="369">
        <v>6.07</v>
      </c>
      <c r="F8" s="370">
        <v>6.63</v>
      </c>
      <c r="G8" s="373">
        <v>6.31</v>
      </c>
      <c r="H8" s="370">
        <v>6.46</v>
      </c>
      <c r="I8" s="371">
        <v>6.17</v>
      </c>
      <c r="J8" s="370">
        <v>6.13</v>
      </c>
      <c r="K8" s="371">
        <v>6.15</v>
      </c>
      <c r="L8" s="370">
        <v>6.82</v>
      </c>
      <c r="M8" s="371">
        <v>6.7</v>
      </c>
    </row>
    <row r="9" spans="1:13" ht="16.5" customHeight="1">
      <c r="B9" s="550"/>
      <c r="C9" s="372" t="s">
        <v>350</v>
      </c>
      <c r="D9" s="369">
        <v>15.68</v>
      </c>
      <c r="E9" s="369">
        <v>9.85</v>
      </c>
      <c r="F9" s="370">
        <v>15.78</v>
      </c>
      <c r="G9" s="373">
        <v>10.17</v>
      </c>
      <c r="H9" s="370">
        <v>14.47</v>
      </c>
      <c r="I9" s="371">
        <v>9.01</v>
      </c>
      <c r="J9" s="370">
        <v>13.28</v>
      </c>
      <c r="K9" s="371">
        <v>8.65</v>
      </c>
      <c r="L9" s="370">
        <v>14.4</v>
      </c>
      <c r="M9" s="371">
        <v>9.2200000000000006</v>
      </c>
    </row>
    <row r="10" spans="1:13" ht="16.5" customHeight="1">
      <c r="B10" s="550"/>
      <c r="C10" s="372" t="s">
        <v>343</v>
      </c>
      <c r="D10" s="369">
        <v>1.38</v>
      </c>
      <c r="E10" s="369">
        <v>1.17</v>
      </c>
      <c r="F10" s="370">
        <v>1.49</v>
      </c>
      <c r="G10" s="373">
        <v>1.2</v>
      </c>
      <c r="H10" s="370">
        <v>1.39</v>
      </c>
      <c r="I10" s="371">
        <v>1.18</v>
      </c>
      <c r="J10" s="370">
        <v>1.1399999999999999</v>
      </c>
      <c r="K10" s="371">
        <v>0.77</v>
      </c>
      <c r="L10" s="370">
        <v>0.98</v>
      </c>
      <c r="M10" s="371">
        <v>0.8</v>
      </c>
    </row>
    <row r="11" spans="1:13" ht="16.5" customHeight="1">
      <c r="B11" s="550"/>
      <c r="C11" s="372" t="s">
        <v>393</v>
      </c>
      <c r="D11" s="369">
        <v>48.72</v>
      </c>
      <c r="E11" s="369">
        <v>45.31</v>
      </c>
      <c r="F11" s="370">
        <v>46.89</v>
      </c>
      <c r="G11" s="373">
        <v>43.63</v>
      </c>
      <c r="H11" s="370">
        <v>46.31</v>
      </c>
      <c r="I11" s="371">
        <v>43.25</v>
      </c>
      <c r="J11" s="370">
        <v>41.54</v>
      </c>
      <c r="K11" s="371">
        <v>38.81</v>
      </c>
      <c r="L11" s="370">
        <v>40.43</v>
      </c>
      <c r="M11" s="371">
        <v>37.58</v>
      </c>
    </row>
    <row r="12" spans="1:13" ht="16.5" customHeight="1">
      <c r="B12" s="550"/>
      <c r="C12" s="372" t="s">
        <v>394</v>
      </c>
      <c r="D12" s="369" t="s">
        <v>395</v>
      </c>
      <c r="E12" s="369" t="s">
        <v>395</v>
      </c>
      <c r="F12" s="369" t="s">
        <v>395</v>
      </c>
      <c r="G12" s="373" t="s">
        <v>395</v>
      </c>
      <c r="H12" s="374" t="s">
        <v>395</v>
      </c>
      <c r="I12" s="373" t="s">
        <v>395</v>
      </c>
      <c r="J12" s="374" t="s">
        <v>395</v>
      </c>
      <c r="K12" s="373" t="s">
        <v>395</v>
      </c>
      <c r="L12" s="374" t="s">
        <v>395</v>
      </c>
      <c r="M12" s="373" t="s">
        <v>395</v>
      </c>
    </row>
    <row r="13" spans="1:13" ht="22.5" customHeight="1">
      <c r="B13" s="550"/>
      <c r="C13" s="375" t="s">
        <v>396</v>
      </c>
      <c r="D13" s="369">
        <v>1.17</v>
      </c>
      <c r="E13" s="373">
        <v>1.1499999999999999</v>
      </c>
      <c r="F13" s="370">
        <v>1.1499999999999999</v>
      </c>
      <c r="G13" s="373">
        <v>1.1299999999999999</v>
      </c>
      <c r="H13" s="370">
        <v>1.1499999999999999</v>
      </c>
      <c r="I13" s="371">
        <v>1.1000000000000001</v>
      </c>
      <c r="J13" s="370">
        <v>0.92</v>
      </c>
      <c r="K13" s="371">
        <v>0.96</v>
      </c>
      <c r="L13" s="370">
        <v>0.81</v>
      </c>
      <c r="M13" s="371">
        <v>0.77</v>
      </c>
    </row>
    <row r="14" spans="1:13" ht="16.5" customHeight="1">
      <c r="B14" s="550"/>
      <c r="C14" s="376" t="s">
        <v>264</v>
      </c>
      <c r="D14" s="369">
        <v>3.54</v>
      </c>
      <c r="E14" s="369">
        <v>2.96</v>
      </c>
      <c r="F14" s="370">
        <v>3.65</v>
      </c>
      <c r="G14" s="373">
        <v>3.13</v>
      </c>
      <c r="H14" s="370">
        <v>3.62</v>
      </c>
      <c r="I14" s="371">
        <v>3.03</v>
      </c>
      <c r="J14" s="370">
        <v>3.35</v>
      </c>
      <c r="K14" s="371">
        <v>3</v>
      </c>
      <c r="L14" s="370">
        <v>3.36</v>
      </c>
      <c r="M14" s="371">
        <v>3.03</v>
      </c>
    </row>
    <row r="15" spans="1:13" ht="16.5" customHeight="1">
      <c r="B15" s="550"/>
      <c r="C15" s="376" t="s">
        <v>397</v>
      </c>
      <c r="D15" s="374">
        <v>0.69</v>
      </c>
      <c r="E15" s="374">
        <v>0.66</v>
      </c>
      <c r="F15" s="370">
        <v>0.84</v>
      </c>
      <c r="G15" s="370">
        <v>0.78</v>
      </c>
      <c r="H15" s="370">
        <v>0.86</v>
      </c>
      <c r="I15" s="371">
        <v>0.82</v>
      </c>
      <c r="J15" s="370">
        <v>0.82</v>
      </c>
      <c r="K15" s="371">
        <v>0.79</v>
      </c>
      <c r="L15" s="370">
        <v>0.86</v>
      </c>
      <c r="M15" s="371">
        <v>0.79</v>
      </c>
    </row>
    <row r="16" spans="1:13" ht="16.5" customHeight="1">
      <c r="B16" s="550"/>
      <c r="C16" s="372" t="s">
        <v>47</v>
      </c>
      <c r="D16" s="369" t="s">
        <v>395</v>
      </c>
      <c r="E16" s="369" t="s">
        <v>395</v>
      </c>
      <c r="F16" s="369" t="s">
        <v>395</v>
      </c>
      <c r="G16" s="369" t="s">
        <v>395</v>
      </c>
      <c r="H16" s="369" t="s">
        <v>395</v>
      </c>
      <c r="I16" s="369" t="s">
        <v>395</v>
      </c>
      <c r="J16" s="369" t="s">
        <v>395</v>
      </c>
      <c r="K16" s="369" t="s">
        <v>395</v>
      </c>
      <c r="L16" s="369" t="s">
        <v>395</v>
      </c>
      <c r="M16" s="369" t="s">
        <v>395</v>
      </c>
    </row>
    <row r="17" spans="2:13" ht="16.5" customHeight="1">
      <c r="B17" s="551"/>
      <c r="C17" s="377" t="s">
        <v>112</v>
      </c>
      <c r="D17" s="378">
        <v>0</v>
      </c>
      <c r="E17" s="378">
        <v>0</v>
      </c>
      <c r="F17" s="379">
        <v>0</v>
      </c>
      <c r="G17" s="379">
        <v>0.01</v>
      </c>
      <c r="H17" s="379">
        <v>0</v>
      </c>
      <c r="I17" s="379">
        <v>0</v>
      </c>
      <c r="J17" s="379">
        <v>0</v>
      </c>
      <c r="K17" s="379">
        <v>0</v>
      </c>
      <c r="L17" s="379">
        <v>0</v>
      </c>
      <c r="M17" s="379">
        <v>0</v>
      </c>
    </row>
    <row r="18" spans="2:13" ht="12" customHeight="1">
      <c r="B18" s="380"/>
      <c r="C18" s="93"/>
      <c r="D18" s="354"/>
      <c r="E18" s="354"/>
      <c r="F18" s="354"/>
      <c r="G18" s="354"/>
      <c r="H18" s="354"/>
      <c r="I18" s="354"/>
      <c r="J18" s="354"/>
      <c r="K18" s="354"/>
      <c r="L18" s="381"/>
      <c r="M18" s="381"/>
    </row>
    <row r="19" spans="2:13" ht="16.5" customHeight="1">
      <c r="B19" s="545" t="s">
        <v>389</v>
      </c>
      <c r="C19" s="464"/>
      <c r="D19" s="462" t="s">
        <v>390</v>
      </c>
      <c r="E19" s="544"/>
      <c r="F19" s="462" t="s">
        <v>391</v>
      </c>
      <c r="G19" s="544"/>
      <c r="H19" s="462" t="s">
        <v>406</v>
      </c>
      <c r="I19" s="552"/>
      <c r="J19" s="553" t="s">
        <v>337</v>
      </c>
      <c r="K19" s="554"/>
      <c r="L19" s="555" t="s">
        <v>467</v>
      </c>
      <c r="M19" s="555"/>
    </row>
    <row r="20" spans="2:13" ht="16.5" customHeight="1">
      <c r="B20" s="547"/>
      <c r="C20" s="436"/>
      <c r="D20" s="172" t="s">
        <v>381</v>
      </c>
      <c r="E20" s="172" t="s">
        <v>387</v>
      </c>
      <c r="F20" s="172" t="s">
        <v>381</v>
      </c>
      <c r="G20" s="172" t="s">
        <v>387</v>
      </c>
      <c r="H20" s="172" t="s">
        <v>381</v>
      </c>
      <c r="I20" s="172" t="s">
        <v>387</v>
      </c>
      <c r="J20" s="172" t="s">
        <v>381</v>
      </c>
      <c r="K20" s="172" t="s">
        <v>387</v>
      </c>
      <c r="L20" s="172" t="s">
        <v>381</v>
      </c>
      <c r="M20" s="172" t="s">
        <v>387</v>
      </c>
    </row>
    <row r="21" spans="2:13" ht="16.5" customHeight="1">
      <c r="B21" s="549" t="s">
        <v>308</v>
      </c>
      <c r="C21" s="368" t="s">
        <v>215</v>
      </c>
      <c r="D21" s="370">
        <v>6.22</v>
      </c>
      <c r="E21" s="374">
        <v>5.09</v>
      </c>
      <c r="F21" s="370">
        <v>5.24</v>
      </c>
      <c r="G21" s="374">
        <v>4.4800000000000004</v>
      </c>
      <c r="H21" s="370">
        <v>5.84</v>
      </c>
      <c r="I21" s="374">
        <v>4.91</v>
      </c>
      <c r="J21" s="370">
        <v>5.08</v>
      </c>
      <c r="K21" s="374">
        <v>4.22</v>
      </c>
      <c r="L21" s="370">
        <v>5.23</v>
      </c>
      <c r="M21" s="374">
        <v>4.42</v>
      </c>
    </row>
    <row r="22" spans="2:13" ht="16.5" customHeight="1">
      <c r="B22" s="550"/>
      <c r="C22" s="372" t="s">
        <v>136</v>
      </c>
      <c r="D22" s="370">
        <v>0.33</v>
      </c>
      <c r="E22" s="374">
        <v>0.42</v>
      </c>
      <c r="F22" s="370">
        <v>0.35</v>
      </c>
      <c r="G22" s="374">
        <v>0.37</v>
      </c>
      <c r="H22" s="356">
        <v>0.28999999999999998</v>
      </c>
      <c r="I22" s="382">
        <v>0.35</v>
      </c>
      <c r="J22" s="356">
        <v>0.38</v>
      </c>
      <c r="K22" s="382">
        <v>0.44</v>
      </c>
      <c r="L22" s="356">
        <v>0.27</v>
      </c>
      <c r="M22" s="382">
        <v>0.33</v>
      </c>
    </row>
    <row r="23" spans="2:13" ht="16.5" customHeight="1">
      <c r="B23" s="550"/>
      <c r="C23" s="372" t="s">
        <v>392</v>
      </c>
      <c r="D23" s="370">
        <v>5.23</v>
      </c>
      <c r="E23" s="374">
        <v>3.69</v>
      </c>
      <c r="F23" s="370">
        <v>5.52</v>
      </c>
      <c r="G23" s="374">
        <v>3.89</v>
      </c>
      <c r="H23" s="356">
        <v>5.48</v>
      </c>
      <c r="I23" s="382">
        <v>3.91</v>
      </c>
      <c r="J23" s="356">
        <v>5.96</v>
      </c>
      <c r="K23" s="382">
        <v>4.01</v>
      </c>
      <c r="L23" s="356">
        <v>5.45</v>
      </c>
      <c r="M23" s="382">
        <v>4.3099999999999996</v>
      </c>
    </row>
    <row r="24" spans="2:13" ht="16.5" customHeight="1">
      <c r="B24" s="550"/>
      <c r="C24" s="372" t="s">
        <v>350</v>
      </c>
      <c r="D24" s="370">
        <v>13.05</v>
      </c>
      <c r="E24" s="374">
        <v>9.4</v>
      </c>
      <c r="F24" s="370">
        <v>13.04</v>
      </c>
      <c r="G24" s="374">
        <v>8.84</v>
      </c>
      <c r="H24" s="356">
        <v>14.05</v>
      </c>
      <c r="I24" s="382">
        <v>10.06</v>
      </c>
      <c r="J24" s="356">
        <v>11.51</v>
      </c>
      <c r="K24" s="382">
        <v>8.85</v>
      </c>
      <c r="L24" s="356">
        <v>11.39</v>
      </c>
      <c r="M24" s="382">
        <v>8.68</v>
      </c>
    </row>
    <row r="25" spans="2:13" ht="16.5" customHeight="1">
      <c r="B25" s="550"/>
      <c r="C25" s="372" t="s">
        <v>343</v>
      </c>
      <c r="D25" s="370">
        <v>0.73</v>
      </c>
      <c r="E25" s="374">
        <v>0.56000000000000005</v>
      </c>
      <c r="F25" s="370">
        <v>0.82</v>
      </c>
      <c r="G25" s="374">
        <v>0.67</v>
      </c>
      <c r="H25" s="383">
        <v>0.7</v>
      </c>
      <c r="I25" s="382">
        <v>0.63</v>
      </c>
      <c r="J25" s="383">
        <v>0.5</v>
      </c>
      <c r="K25" s="382">
        <v>0.39</v>
      </c>
      <c r="L25" s="383">
        <v>0.51</v>
      </c>
      <c r="M25" s="382">
        <v>0.48</v>
      </c>
    </row>
    <row r="26" spans="2:13" ht="16.5" customHeight="1">
      <c r="B26" s="550"/>
      <c r="C26" s="372" t="s">
        <v>393</v>
      </c>
      <c r="D26" s="370">
        <v>35.99</v>
      </c>
      <c r="E26" s="374">
        <v>38.72</v>
      </c>
      <c r="F26" s="370">
        <v>34.08</v>
      </c>
      <c r="G26" s="374">
        <v>36.81</v>
      </c>
      <c r="H26" s="356">
        <v>32.74</v>
      </c>
      <c r="I26" s="382">
        <v>35.31</v>
      </c>
      <c r="J26" s="356">
        <v>30.81</v>
      </c>
      <c r="K26" s="382">
        <v>33.57</v>
      </c>
      <c r="L26" s="356">
        <v>29.05</v>
      </c>
      <c r="M26" s="382">
        <v>31.77</v>
      </c>
    </row>
    <row r="27" spans="2:13" ht="16.5" customHeight="1">
      <c r="B27" s="550"/>
      <c r="C27" s="372" t="s">
        <v>394</v>
      </c>
      <c r="D27" s="369" t="s">
        <v>395</v>
      </c>
      <c r="E27" s="374" t="s">
        <v>395</v>
      </c>
      <c r="F27" s="369" t="s">
        <v>395</v>
      </c>
      <c r="G27" s="374" t="s">
        <v>395</v>
      </c>
      <c r="H27" s="369" t="s">
        <v>395</v>
      </c>
      <c r="I27" s="369" t="s">
        <v>395</v>
      </c>
      <c r="J27" s="369" t="s">
        <v>395</v>
      </c>
      <c r="K27" s="369" t="s">
        <v>395</v>
      </c>
      <c r="L27" s="369" t="s">
        <v>395</v>
      </c>
      <c r="M27" s="369" t="s">
        <v>395</v>
      </c>
    </row>
    <row r="28" spans="2:13" ht="22.5" customHeight="1">
      <c r="B28" s="550"/>
      <c r="C28" s="375" t="s">
        <v>396</v>
      </c>
      <c r="D28" s="369">
        <v>2.2000000000000002</v>
      </c>
      <c r="E28" s="369">
        <v>2.63</v>
      </c>
      <c r="F28" s="369">
        <v>2.2200000000000002</v>
      </c>
      <c r="G28" s="369">
        <v>2.58</v>
      </c>
      <c r="H28" s="356">
        <v>1.89</v>
      </c>
      <c r="I28" s="382">
        <v>2.35</v>
      </c>
      <c r="J28" s="356">
        <v>1.46</v>
      </c>
      <c r="K28" s="382">
        <v>1.86</v>
      </c>
      <c r="L28" s="356">
        <v>1.53</v>
      </c>
      <c r="M28" s="382">
        <v>1.92</v>
      </c>
    </row>
    <row r="29" spans="2:13" ht="16.5" customHeight="1">
      <c r="B29" s="550"/>
      <c r="C29" s="376" t="s">
        <v>264</v>
      </c>
      <c r="D29" s="370">
        <v>2.88</v>
      </c>
      <c r="E29" s="373">
        <v>2.44</v>
      </c>
      <c r="F29" s="370">
        <v>3.12</v>
      </c>
      <c r="G29" s="373">
        <v>2.58</v>
      </c>
      <c r="H29" s="356">
        <v>3.09</v>
      </c>
      <c r="I29" s="382">
        <v>2.64</v>
      </c>
      <c r="J29" s="356">
        <v>2.98</v>
      </c>
      <c r="K29" s="382">
        <v>2.73</v>
      </c>
      <c r="L29" s="356">
        <v>3.16</v>
      </c>
      <c r="M29" s="382">
        <v>2.73</v>
      </c>
    </row>
    <row r="30" spans="2:13" ht="16.5" customHeight="1">
      <c r="B30" s="550"/>
      <c r="C30" s="372" t="s">
        <v>397</v>
      </c>
      <c r="D30" s="356">
        <v>0.82</v>
      </c>
      <c r="E30" s="373">
        <v>0.78</v>
      </c>
      <c r="F30" s="356">
        <v>1.05</v>
      </c>
      <c r="G30" s="373">
        <v>0.93</v>
      </c>
      <c r="H30" s="356">
        <v>0.93</v>
      </c>
      <c r="I30" s="382">
        <v>0.85</v>
      </c>
      <c r="J30" s="356">
        <v>1.04</v>
      </c>
      <c r="K30" s="382">
        <v>0.96</v>
      </c>
      <c r="L30" s="374">
        <v>1</v>
      </c>
      <c r="M30" s="382">
        <v>0.95</v>
      </c>
    </row>
    <row r="31" spans="2:13" ht="16.5" customHeight="1">
      <c r="B31" s="551"/>
      <c r="C31" s="377" t="s">
        <v>112</v>
      </c>
      <c r="D31" s="379">
        <v>0</v>
      </c>
      <c r="E31" s="379">
        <v>0</v>
      </c>
      <c r="F31" s="379">
        <v>0</v>
      </c>
      <c r="G31" s="379">
        <v>0</v>
      </c>
      <c r="H31" s="379">
        <v>0</v>
      </c>
      <c r="I31" s="384">
        <v>0</v>
      </c>
      <c r="J31" s="379">
        <v>0</v>
      </c>
      <c r="K31" s="384">
        <v>0</v>
      </c>
      <c r="L31" s="378" t="s">
        <v>63</v>
      </c>
      <c r="M31" s="385" t="s">
        <v>63</v>
      </c>
    </row>
    <row r="32" spans="2:13" ht="12" customHeight="1">
      <c r="B32" s="386"/>
      <c r="C32" s="386"/>
      <c r="D32" s="354"/>
      <c r="E32" s="356"/>
      <c r="F32" s="356"/>
      <c r="G32" s="356"/>
      <c r="H32" s="356"/>
      <c r="I32" s="356"/>
      <c r="J32" s="356"/>
      <c r="K32" s="356"/>
      <c r="L32" s="381"/>
      <c r="M32" s="381"/>
    </row>
    <row r="33" spans="2:13" ht="17.25" customHeight="1">
      <c r="B33" s="545" t="s">
        <v>389</v>
      </c>
      <c r="C33" s="464"/>
      <c r="D33" s="462" t="s">
        <v>390</v>
      </c>
      <c r="E33" s="544"/>
      <c r="F33" s="462" t="s">
        <v>391</v>
      </c>
      <c r="G33" s="544"/>
      <c r="H33" s="462" t="s">
        <v>406</v>
      </c>
      <c r="I33" s="552"/>
      <c r="J33" s="553" t="s">
        <v>337</v>
      </c>
      <c r="K33" s="554"/>
      <c r="L33" s="555" t="s">
        <v>467</v>
      </c>
      <c r="M33" s="555"/>
    </row>
    <row r="34" spans="2:13" ht="17.25" customHeight="1">
      <c r="B34" s="547"/>
      <c r="C34" s="436"/>
      <c r="D34" s="172" t="s">
        <v>381</v>
      </c>
      <c r="E34" s="172" t="s">
        <v>387</v>
      </c>
      <c r="F34" s="172" t="s">
        <v>381</v>
      </c>
      <c r="G34" s="172" t="s">
        <v>387</v>
      </c>
      <c r="H34" s="172" t="s">
        <v>381</v>
      </c>
      <c r="I34" s="172" t="s">
        <v>387</v>
      </c>
      <c r="J34" s="172" t="s">
        <v>381</v>
      </c>
      <c r="K34" s="172" t="s">
        <v>387</v>
      </c>
      <c r="L34" s="172" t="s">
        <v>381</v>
      </c>
      <c r="M34" s="172" t="s">
        <v>387</v>
      </c>
    </row>
    <row r="35" spans="2:13" ht="17.25" customHeight="1">
      <c r="B35" s="549" t="s">
        <v>297</v>
      </c>
      <c r="C35" s="368" t="s">
        <v>215</v>
      </c>
      <c r="D35" s="387">
        <v>3.88</v>
      </c>
      <c r="E35" s="382">
        <v>3.19</v>
      </c>
      <c r="F35" s="387">
        <v>4.16</v>
      </c>
      <c r="G35" s="382">
        <v>3.72</v>
      </c>
      <c r="H35" s="387">
        <v>4.18</v>
      </c>
      <c r="I35" s="382">
        <v>3.19</v>
      </c>
      <c r="J35" s="387">
        <v>3.68</v>
      </c>
      <c r="K35" s="382">
        <v>3.44</v>
      </c>
      <c r="L35" s="387">
        <v>3.83</v>
      </c>
      <c r="M35" s="382">
        <v>2.87</v>
      </c>
    </row>
    <row r="36" spans="2:13" ht="17.25" customHeight="1">
      <c r="B36" s="550"/>
      <c r="C36" s="372" t="s">
        <v>136</v>
      </c>
      <c r="D36" s="387">
        <v>0.24</v>
      </c>
      <c r="E36" s="382">
        <v>0.27</v>
      </c>
      <c r="F36" s="387">
        <v>0.22</v>
      </c>
      <c r="G36" s="382">
        <v>0.24</v>
      </c>
      <c r="H36" s="383">
        <v>0.24</v>
      </c>
      <c r="I36" s="382">
        <v>0.26</v>
      </c>
      <c r="J36" s="383">
        <v>0.31</v>
      </c>
      <c r="K36" s="382">
        <v>0.32</v>
      </c>
      <c r="L36" s="383">
        <v>0.23</v>
      </c>
      <c r="M36" s="382">
        <v>0.28000000000000003</v>
      </c>
    </row>
    <row r="37" spans="2:13" ht="17.25" customHeight="1">
      <c r="B37" s="550"/>
      <c r="C37" s="372" t="s">
        <v>392</v>
      </c>
      <c r="D37" s="387">
        <v>3.19</v>
      </c>
      <c r="E37" s="382">
        <v>1.98</v>
      </c>
      <c r="F37" s="387">
        <v>2.95</v>
      </c>
      <c r="G37" s="382">
        <v>1.94</v>
      </c>
      <c r="H37" s="383">
        <v>3.46</v>
      </c>
      <c r="I37" s="382">
        <v>2.2799999999999998</v>
      </c>
      <c r="J37" s="383">
        <v>2.86</v>
      </c>
      <c r="K37" s="382">
        <v>2.0699999999999998</v>
      </c>
      <c r="L37" s="383">
        <v>2.91</v>
      </c>
      <c r="M37" s="382">
        <v>2.1</v>
      </c>
    </row>
    <row r="38" spans="2:13" ht="17.25" customHeight="1">
      <c r="B38" s="550"/>
      <c r="C38" s="372" t="s">
        <v>350</v>
      </c>
      <c r="D38" s="387">
        <v>9.39</v>
      </c>
      <c r="E38" s="382">
        <v>7.81</v>
      </c>
      <c r="F38" s="387">
        <v>10.38</v>
      </c>
      <c r="G38" s="382">
        <v>9.32</v>
      </c>
      <c r="H38" s="383">
        <v>10.94</v>
      </c>
      <c r="I38" s="382">
        <v>8.8800000000000008</v>
      </c>
      <c r="J38" s="383">
        <v>7.34</v>
      </c>
      <c r="K38" s="382">
        <v>6.41</v>
      </c>
      <c r="L38" s="383">
        <v>9.41</v>
      </c>
      <c r="M38" s="382">
        <v>8.19</v>
      </c>
    </row>
    <row r="39" spans="2:13" ht="17.25" customHeight="1">
      <c r="B39" s="550"/>
      <c r="C39" s="372" t="s">
        <v>343</v>
      </c>
      <c r="D39" s="387">
        <v>0.5</v>
      </c>
      <c r="E39" s="382">
        <v>0.49</v>
      </c>
      <c r="F39" s="387">
        <v>0.33</v>
      </c>
      <c r="G39" s="382">
        <v>0.3</v>
      </c>
      <c r="H39" s="383">
        <v>0.48</v>
      </c>
      <c r="I39" s="382">
        <v>0.46</v>
      </c>
      <c r="J39" s="383">
        <v>0.25</v>
      </c>
      <c r="K39" s="382">
        <v>0.26</v>
      </c>
      <c r="L39" s="383">
        <v>0.26</v>
      </c>
      <c r="M39" s="382">
        <v>0.22</v>
      </c>
    </row>
    <row r="40" spans="2:13" ht="17.25" customHeight="1">
      <c r="B40" s="550"/>
      <c r="C40" s="372" t="s">
        <v>393</v>
      </c>
      <c r="D40" s="387">
        <v>45.94</v>
      </c>
      <c r="E40" s="382">
        <v>48.69</v>
      </c>
      <c r="F40" s="387">
        <v>43.37</v>
      </c>
      <c r="G40" s="382">
        <v>47.39</v>
      </c>
      <c r="H40" s="383">
        <v>41.91</v>
      </c>
      <c r="I40" s="382">
        <v>45.5</v>
      </c>
      <c r="J40" s="383">
        <v>39.82</v>
      </c>
      <c r="K40" s="382">
        <v>43.55</v>
      </c>
      <c r="L40" s="383">
        <v>38.07</v>
      </c>
      <c r="M40" s="382">
        <v>41.51</v>
      </c>
    </row>
    <row r="41" spans="2:13" ht="17.25" customHeight="1">
      <c r="B41" s="550"/>
      <c r="C41" s="372" t="s">
        <v>394</v>
      </c>
      <c r="D41" s="388" t="s">
        <v>395</v>
      </c>
      <c r="E41" s="389" t="s">
        <v>395</v>
      </c>
      <c r="F41" s="388" t="s">
        <v>395</v>
      </c>
      <c r="G41" s="389" t="s">
        <v>395</v>
      </c>
      <c r="H41" s="369" t="s">
        <v>395</v>
      </c>
      <c r="I41" s="369" t="s">
        <v>395</v>
      </c>
      <c r="J41" s="369" t="s">
        <v>395</v>
      </c>
      <c r="K41" s="369" t="s">
        <v>395</v>
      </c>
      <c r="L41" s="369" t="s">
        <v>395</v>
      </c>
      <c r="M41" s="369" t="s">
        <v>395</v>
      </c>
    </row>
    <row r="42" spans="2:13" ht="22.5" customHeight="1">
      <c r="B42" s="550"/>
      <c r="C42" s="375" t="s">
        <v>396</v>
      </c>
      <c r="D42" s="369">
        <v>1.2</v>
      </c>
      <c r="E42" s="369">
        <v>1.79</v>
      </c>
      <c r="F42" s="369">
        <v>1.2</v>
      </c>
      <c r="G42" s="369">
        <v>1.6</v>
      </c>
      <c r="H42" s="383">
        <v>1.4</v>
      </c>
      <c r="I42" s="382">
        <v>1.99</v>
      </c>
      <c r="J42" s="383">
        <v>1</v>
      </c>
      <c r="K42" s="382">
        <v>1.38</v>
      </c>
      <c r="L42" s="383">
        <v>0.99</v>
      </c>
      <c r="M42" s="382">
        <v>1.45</v>
      </c>
    </row>
    <row r="43" spans="2:13" ht="17.25" customHeight="1">
      <c r="B43" s="550"/>
      <c r="C43" s="376" t="s">
        <v>264</v>
      </c>
      <c r="D43" s="387">
        <v>2.48</v>
      </c>
      <c r="E43" s="382">
        <v>2.0499999999999998</v>
      </c>
      <c r="F43" s="387">
        <v>2.78</v>
      </c>
      <c r="G43" s="382">
        <v>2.36</v>
      </c>
      <c r="H43" s="383">
        <v>2.68</v>
      </c>
      <c r="I43" s="382">
        <v>2.19</v>
      </c>
      <c r="J43" s="383">
        <v>2.56</v>
      </c>
      <c r="K43" s="382">
        <v>2.31</v>
      </c>
      <c r="L43" s="383">
        <v>2.86</v>
      </c>
      <c r="M43" s="382">
        <v>2.2999999999999998</v>
      </c>
    </row>
    <row r="44" spans="2:13" ht="17.25" customHeight="1">
      <c r="B44" s="550"/>
      <c r="C44" s="372" t="s">
        <v>397</v>
      </c>
      <c r="D44" s="383">
        <v>0.68</v>
      </c>
      <c r="E44" s="390">
        <v>0.68</v>
      </c>
      <c r="F44" s="383">
        <v>0.93</v>
      </c>
      <c r="G44" s="390">
        <v>0.78</v>
      </c>
      <c r="H44" s="390">
        <v>0.97</v>
      </c>
      <c r="I44" s="390">
        <v>0.81</v>
      </c>
      <c r="J44" s="390">
        <v>0.9</v>
      </c>
      <c r="K44" s="390">
        <v>0.82</v>
      </c>
      <c r="L44" s="390">
        <v>0.95</v>
      </c>
      <c r="M44" s="390">
        <v>0.83</v>
      </c>
    </row>
    <row r="45" spans="2:13" ht="17.25" customHeight="1">
      <c r="B45" s="551"/>
      <c r="C45" s="377" t="s">
        <v>112</v>
      </c>
      <c r="D45" s="391">
        <v>0.02</v>
      </c>
      <c r="E45" s="384">
        <v>0.02</v>
      </c>
      <c r="F45" s="391">
        <v>0.04</v>
      </c>
      <c r="G45" s="384">
        <v>0.02</v>
      </c>
      <c r="H45" s="391">
        <v>0.02</v>
      </c>
      <c r="I45" s="384">
        <v>0.02</v>
      </c>
      <c r="J45" s="391">
        <v>0.03</v>
      </c>
      <c r="K45" s="384">
        <v>0.04</v>
      </c>
      <c r="L45" s="391">
        <v>0.04</v>
      </c>
      <c r="M45" s="384">
        <v>0.04</v>
      </c>
    </row>
    <row r="46" spans="2:13" ht="15" customHeight="1">
      <c r="B46" s="386" t="s">
        <v>398</v>
      </c>
      <c r="C46" s="386"/>
      <c r="D46" s="354"/>
      <c r="E46" s="354"/>
      <c r="F46" s="354"/>
      <c r="G46" s="354"/>
      <c r="H46" s="354"/>
      <c r="I46" s="354"/>
      <c r="J46" s="354"/>
      <c r="K46" s="354"/>
    </row>
    <row r="47" spans="2:13" ht="15" customHeight="1">
      <c r="B47" s="354" t="s">
        <v>399</v>
      </c>
      <c r="C47" s="354"/>
      <c r="D47" s="354"/>
      <c r="E47" s="354"/>
      <c r="F47" s="354"/>
      <c r="G47" s="354"/>
      <c r="H47" s="354"/>
      <c r="I47" s="354"/>
      <c r="J47" s="354"/>
      <c r="K47" s="354"/>
    </row>
    <row r="48" spans="2:13" ht="15" customHeight="1">
      <c r="B48" s="354" t="s">
        <v>238</v>
      </c>
      <c r="C48" s="354"/>
      <c r="D48" s="354"/>
      <c r="E48" s="354"/>
      <c r="F48" s="354"/>
      <c r="G48" s="354"/>
      <c r="H48" s="354"/>
      <c r="I48" s="354"/>
      <c r="J48" s="354"/>
      <c r="K48" s="354"/>
    </row>
    <row r="49" spans="2:11" ht="16.5" customHeight="1">
      <c r="B49" s="380" t="s">
        <v>30</v>
      </c>
      <c r="C49" s="380"/>
      <c r="D49" s="380"/>
      <c r="E49" s="380"/>
      <c r="F49" s="380"/>
      <c r="G49" s="380"/>
      <c r="H49" s="380"/>
      <c r="I49" s="380"/>
      <c r="J49" s="380"/>
      <c r="K49" s="380"/>
    </row>
  </sheetData>
  <mergeCells count="22">
    <mergeCell ref="B2:M2"/>
    <mergeCell ref="D4:E4"/>
    <mergeCell ref="F4:G4"/>
    <mergeCell ref="H4:I4"/>
    <mergeCell ref="J4:K4"/>
    <mergeCell ref="L4:M4"/>
    <mergeCell ref="B4:C5"/>
    <mergeCell ref="D19:E19"/>
    <mergeCell ref="F19:G19"/>
    <mergeCell ref="H19:I19"/>
    <mergeCell ref="J19:K19"/>
    <mergeCell ref="L19:M19"/>
    <mergeCell ref="D33:E33"/>
    <mergeCell ref="F33:G33"/>
    <mergeCell ref="H33:I33"/>
    <mergeCell ref="J33:K33"/>
    <mergeCell ref="L33:M33"/>
    <mergeCell ref="B19:C20"/>
    <mergeCell ref="B33:C34"/>
    <mergeCell ref="B6:B17"/>
    <mergeCell ref="B21:B31"/>
    <mergeCell ref="B35:B45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4"/>
  <sheetViews>
    <sheetView showGridLines="0" view="pageBreakPreview" topLeftCell="A2" zoomScale="160" zoomScaleSheetLayoutView="160" workbookViewId="0">
      <selection activeCell="A8" sqref="A8"/>
    </sheetView>
  </sheetViews>
  <sheetFormatPr defaultColWidth="14.625" defaultRowHeight="13.5"/>
  <cols>
    <col min="1" max="1" width="14.625" style="82"/>
    <col min="2" max="2" width="11" style="82" customWidth="1"/>
    <col min="3" max="9" width="11.875" style="82" customWidth="1"/>
    <col min="10" max="16384" width="14.625" style="82"/>
  </cols>
  <sheetData>
    <row r="2" spans="2:9" ht="28.5" customHeight="1">
      <c r="B2" s="408" t="s">
        <v>75</v>
      </c>
      <c r="C2" s="408"/>
      <c r="D2" s="408"/>
      <c r="E2" s="408"/>
      <c r="F2" s="408"/>
      <c r="G2" s="408"/>
      <c r="H2" s="408"/>
      <c r="I2" s="408"/>
    </row>
    <row r="3" spans="2:9" s="88" customFormat="1" ht="23.25" customHeight="1">
      <c r="B3" s="83" t="s">
        <v>472</v>
      </c>
      <c r="C3" s="84"/>
      <c r="D3" s="84"/>
      <c r="E3" s="84"/>
      <c r="F3" s="85"/>
      <c r="G3" s="85"/>
      <c r="H3" s="86"/>
      <c r="I3" s="87" t="s">
        <v>77</v>
      </c>
    </row>
    <row r="4" spans="2:9" s="92" customFormat="1" ht="20.25" customHeight="1">
      <c r="B4" s="89" t="s">
        <v>78</v>
      </c>
      <c r="C4" s="90" t="s">
        <v>45</v>
      </c>
      <c r="D4" s="90" t="s">
        <v>66</v>
      </c>
      <c r="E4" s="90" t="s">
        <v>51</v>
      </c>
      <c r="F4" s="90" t="s">
        <v>80</v>
      </c>
      <c r="G4" s="90" t="s">
        <v>58</v>
      </c>
      <c r="H4" s="91" t="s">
        <v>82</v>
      </c>
      <c r="I4" s="91" t="s">
        <v>84</v>
      </c>
    </row>
    <row r="5" spans="2:9" ht="24.75" customHeight="1">
      <c r="B5" s="97" t="s">
        <v>446</v>
      </c>
      <c r="C5" s="94">
        <v>2441</v>
      </c>
      <c r="D5" s="94">
        <v>822</v>
      </c>
      <c r="E5" s="94">
        <v>2570</v>
      </c>
      <c r="F5" s="94">
        <v>387</v>
      </c>
      <c r="G5" s="94">
        <v>218</v>
      </c>
      <c r="H5" s="94">
        <v>8007</v>
      </c>
      <c r="I5" s="94">
        <v>3980</v>
      </c>
    </row>
    <row r="6" spans="2:9" ht="24.75" customHeight="1">
      <c r="B6" s="98" t="s">
        <v>473</v>
      </c>
      <c r="C6" s="94">
        <v>2463</v>
      </c>
      <c r="D6" s="94">
        <v>826</v>
      </c>
      <c r="E6" s="94">
        <v>2598</v>
      </c>
      <c r="F6" s="94">
        <v>390</v>
      </c>
      <c r="G6" s="94">
        <v>224</v>
      </c>
      <c r="H6" s="94">
        <v>8436</v>
      </c>
      <c r="I6" s="94">
        <v>3909</v>
      </c>
    </row>
    <row r="7" spans="2:9" ht="24.75" customHeight="1">
      <c r="B7" s="98" t="s">
        <v>474</v>
      </c>
      <c r="C7" s="94">
        <v>2500</v>
      </c>
      <c r="D7" s="94">
        <v>818</v>
      </c>
      <c r="E7" s="94">
        <v>2610</v>
      </c>
      <c r="F7" s="94">
        <v>404</v>
      </c>
      <c r="G7" s="94">
        <v>260</v>
      </c>
      <c r="H7" s="94">
        <v>8726</v>
      </c>
      <c r="I7" s="94">
        <v>3690</v>
      </c>
    </row>
    <row r="8" spans="2:9" ht="24.75" customHeight="1">
      <c r="B8" s="98" t="s">
        <v>475</v>
      </c>
      <c r="C8" s="94">
        <v>2552</v>
      </c>
      <c r="D8" s="94">
        <v>841</v>
      </c>
      <c r="E8" s="94">
        <v>2674</v>
      </c>
      <c r="F8" s="94">
        <v>411</v>
      </c>
      <c r="G8" s="94">
        <v>272</v>
      </c>
      <c r="H8" s="94">
        <v>9091</v>
      </c>
      <c r="I8" s="94">
        <v>3596</v>
      </c>
    </row>
    <row r="9" spans="2:9" ht="24.75" customHeight="1" thickBot="1">
      <c r="B9" s="99" t="s">
        <v>476</v>
      </c>
      <c r="C9" s="95">
        <v>2567</v>
      </c>
      <c r="D9" s="96">
        <v>849</v>
      </c>
      <c r="E9" s="95">
        <v>2619</v>
      </c>
      <c r="F9" s="96">
        <v>396</v>
      </c>
      <c r="G9" s="96">
        <v>283</v>
      </c>
      <c r="H9" s="95">
        <v>9295</v>
      </c>
      <c r="I9" s="95">
        <v>3425</v>
      </c>
    </row>
    <row r="10" spans="2:9" ht="9.9499999999999993" customHeight="1"/>
    <row r="11" spans="2:9" ht="9.9499999999999993" customHeight="1"/>
    <row r="12" spans="2:9" ht="9.9499999999999993" customHeight="1"/>
    <row r="13" spans="2:9" ht="9.9499999999999993" customHeight="1"/>
    <row r="14" spans="2:9" ht="9.9499999999999993" customHeight="1"/>
    <row r="15" spans="2:9" ht="9.9499999999999993" customHeight="1"/>
    <row r="16" spans="2:9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</sheetData>
  <mergeCells count="1">
    <mergeCell ref="B2:I2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view="pageBreakPreview" zoomScaleNormal="100" zoomScaleSheetLayoutView="100" workbookViewId="0">
      <selection activeCell="F32" sqref="F32"/>
    </sheetView>
  </sheetViews>
  <sheetFormatPr defaultColWidth="14.625" defaultRowHeight="13.5"/>
  <cols>
    <col min="1" max="1" width="14.625" style="22"/>
    <col min="2" max="2" width="11" style="22" customWidth="1"/>
    <col min="3" max="4" width="14.125" style="22" customWidth="1"/>
    <col min="5" max="5" width="14.625" style="22"/>
    <col min="6" max="7" width="12.75" style="22" customWidth="1"/>
    <col min="8" max="8" width="13.875" style="22" customWidth="1"/>
    <col min="9" max="16384" width="14.625" style="22"/>
  </cols>
  <sheetData>
    <row r="2" spans="2:8" ht="21">
      <c r="B2" s="558" t="s">
        <v>497</v>
      </c>
      <c r="C2" s="558"/>
      <c r="D2" s="558"/>
      <c r="E2" s="558"/>
      <c r="F2" s="558"/>
      <c r="G2" s="558"/>
      <c r="H2" s="558"/>
    </row>
    <row r="3" spans="2:8" s="23" customFormat="1" ht="6.75" customHeight="1" thickBot="1">
      <c r="B3" s="559"/>
      <c r="C3" s="559"/>
      <c r="D3" s="559"/>
      <c r="E3" s="559"/>
      <c r="F3" s="45"/>
      <c r="G3" s="45"/>
      <c r="H3" s="8"/>
    </row>
    <row r="4" spans="2:8" s="564" customFormat="1" ht="19.5" customHeight="1">
      <c r="B4" s="560" t="s">
        <v>78</v>
      </c>
      <c r="C4" s="561" t="s">
        <v>498</v>
      </c>
      <c r="D4" s="562" t="s">
        <v>499</v>
      </c>
      <c r="E4" s="562" t="s">
        <v>500</v>
      </c>
      <c r="F4" s="562" t="s">
        <v>501</v>
      </c>
      <c r="G4" s="562" t="s">
        <v>502</v>
      </c>
      <c r="H4" s="563" t="s">
        <v>503</v>
      </c>
    </row>
    <row r="5" spans="2:8" ht="20.25" customHeight="1">
      <c r="B5" s="396" t="s">
        <v>446</v>
      </c>
      <c r="C5" s="565">
        <v>1064</v>
      </c>
      <c r="D5" s="566">
        <v>439</v>
      </c>
      <c r="E5" s="566">
        <v>655</v>
      </c>
      <c r="F5" s="566">
        <v>422</v>
      </c>
      <c r="G5" s="566">
        <v>425</v>
      </c>
      <c r="H5" s="566">
        <v>356</v>
      </c>
    </row>
    <row r="6" spans="2:8" ht="20.25" customHeight="1">
      <c r="B6" s="42" t="s">
        <v>504</v>
      </c>
      <c r="C6" s="565">
        <v>1135</v>
      </c>
      <c r="D6" s="566">
        <v>443</v>
      </c>
      <c r="E6" s="566">
        <v>682</v>
      </c>
      <c r="F6" s="566">
        <v>466</v>
      </c>
      <c r="G6" s="566">
        <v>468</v>
      </c>
      <c r="H6" s="566">
        <v>374</v>
      </c>
    </row>
    <row r="7" spans="2:8" ht="20.45" customHeight="1">
      <c r="B7" s="42" t="s">
        <v>505</v>
      </c>
      <c r="C7" s="567">
        <v>1203</v>
      </c>
      <c r="D7" s="566">
        <v>461</v>
      </c>
      <c r="E7" s="566">
        <v>744</v>
      </c>
      <c r="F7" s="566">
        <v>520</v>
      </c>
      <c r="G7" s="566">
        <v>524</v>
      </c>
      <c r="H7" s="566">
        <v>409</v>
      </c>
    </row>
    <row r="8" spans="2:8" ht="20.25" customHeight="1">
      <c r="B8" s="568" t="s">
        <v>506</v>
      </c>
      <c r="C8" s="569">
        <v>1235</v>
      </c>
      <c r="D8" s="43">
        <v>454</v>
      </c>
      <c r="E8" s="43">
        <v>768</v>
      </c>
      <c r="F8" s="43">
        <v>549</v>
      </c>
      <c r="G8" s="43">
        <v>553</v>
      </c>
      <c r="H8" s="43">
        <v>409</v>
      </c>
    </row>
    <row r="9" spans="2:8" ht="20.25" customHeight="1" thickBot="1">
      <c r="B9" s="570" t="s">
        <v>507</v>
      </c>
      <c r="C9" s="571">
        <v>1297</v>
      </c>
      <c r="D9" s="571">
        <v>420</v>
      </c>
      <c r="E9" s="571">
        <v>766</v>
      </c>
      <c r="F9" s="571">
        <v>572</v>
      </c>
      <c r="G9" s="571">
        <v>574</v>
      </c>
      <c r="H9" s="571">
        <v>460</v>
      </c>
    </row>
    <row r="10" spans="2:8" ht="16.5" customHeight="1">
      <c r="B10" s="572" t="s">
        <v>74</v>
      </c>
      <c r="C10" s="572"/>
      <c r="D10" s="572"/>
      <c r="E10" s="572"/>
      <c r="F10" s="572"/>
      <c r="G10" s="43"/>
      <c r="H10" s="43"/>
    </row>
    <row r="11" spans="2:8" ht="16.5" customHeight="1">
      <c r="B11" s="573" t="s">
        <v>402</v>
      </c>
      <c r="C11" s="573"/>
      <c r="D11" s="573"/>
      <c r="E11" s="573"/>
      <c r="F11" s="573"/>
      <c r="G11" s="574"/>
      <c r="H11" s="574"/>
    </row>
  </sheetData>
  <mergeCells count="3">
    <mergeCell ref="B2:H2"/>
    <mergeCell ref="B10:F10"/>
    <mergeCell ref="B11:F11"/>
  </mergeCells>
  <phoneticPr fontId="4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"/>
  <sheetViews>
    <sheetView showGridLines="0" view="pageBreakPreview" zoomScale="110" zoomScaleNormal="100" zoomScaleSheetLayoutView="110" workbookViewId="0">
      <selection activeCell="J28" sqref="J28"/>
    </sheetView>
  </sheetViews>
  <sheetFormatPr defaultColWidth="14.625" defaultRowHeight="13.5"/>
  <cols>
    <col min="1" max="1" width="14.625" style="22"/>
    <col min="2" max="2" width="11" style="22" customWidth="1"/>
    <col min="3" max="9" width="11.625" style="22" customWidth="1"/>
    <col min="10" max="16384" width="14.625" style="22"/>
  </cols>
  <sheetData>
    <row r="2" spans="2:10" ht="21">
      <c r="B2" s="558" t="s">
        <v>497</v>
      </c>
      <c r="C2" s="558"/>
      <c r="D2" s="558"/>
      <c r="E2" s="558"/>
      <c r="F2" s="558"/>
      <c r="G2" s="558"/>
      <c r="H2" s="558"/>
      <c r="I2" s="558"/>
    </row>
    <row r="3" spans="2:10" s="23" customFormat="1" ht="23.25" customHeight="1" thickBot="1">
      <c r="B3" s="575" t="s">
        <v>508</v>
      </c>
      <c r="C3" s="576"/>
      <c r="D3" s="576"/>
      <c r="E3" s="576"/>
      <c r="H3" s="577" t="s">
        <v>77</v>
      </c>
      <c r="I3" s="577"/>
    </row>
    <row r="4" spans="2:10" s="581" customFormat="1" ht="20.45" customHeight="1">
      <c r="B4" s="578" t="s">
        <v>94</v>
      </c>
      <c r="C4" s="579" t="s">
        <v>509</v>
      </c>
      <c r="D4" s="579" t="s">
        <v>96</v>
      </c>
      <c r="E4" s="579" t="s">
        <v>98</v>
      </c>
      <c r="F4" s="579" t="s">
        <v>100</v>
      </c>
      <c r="G4" s="579" t="s">
        <v>101</v>
      </c>
      <c r="H4" s="579" t="s">
        <v>103</v>
      </c>
      <c r="I4" s="580" t="s">
        <v>105</v>
      </c>
    </row>
    <row r="5" spans="2:10" ht="20.45" customHeight="1">
      <c r="B5" s="396" t="s">
        <v>510</v>
      </c>
      <c r="C5" s="565">
        <f>SUM(D5:I5)</f>
        <v>2567</v>
      </c>
      <c r="D5" s="566">
        <v>2052</v>
      </c>
      <c r="E5" s="566">
        <v>134</v>
      </c>
      <c r="F5" s="566">
        <v>38</v>
      </c>
      <c r="G5" s="566">
        <v>185</v>
      </c>
      <c r="H5" s="566">
        <v>68</v>
      </c>
      <c r="I5" s="566">
        <v>90</v>
      </c>
      <c r="J5" s="581"/>
    </row>
    <row r="6" spans="2:10" ht="20.45" customHeight="1" thickBot="1">
      <c r="B6" s="582" t="s">
        <v>511</v>
      </c>
      <c r="C6" s="583">
        <f>SUM(D6:I6)</f>
        <v>849</v>
      </c>
      <c r="D6" s="584">
        <v>654</v>
      </c>
      <c r="E6" s="584">
        <v>54</v>
      </c>
      <c r="F6" s="584">
        <v>16</v>
      </c>
      <c r="G6" s="584">
        <v>74</v>
      </c>
      <c r="H6" s="584">
        <v>23</v>
      </c>
      <c r="I6" s="584">
        <v>28</v>
      </c>
      <c r="J6" s="581"/>
    </row>
    <row r="7" spans="2:10" ht="15.75" customHeight="1">
      <c r="B7" s="573" t="s">
        <v>512</v>
      </c>
      <c r="C7" s="573"/>
      <c r="D7" s="50"/>
      <c r="E7" s="50"/>
      <c r="F7" s="50"/>
      <c r="G7" s="50"/>
      <c r="H7" s="50"/>
      <c r="I7" s="50"/>
      <c r="J7" s="581"/>
    </row>
    <row r="8" spans="2:10" ht="15.75" customHeight="1">
      <c r="B8" s="50" t="s">
        <v>513</v>
      </c>
      <c r="C8" s="50"/>
      <c r="D8" s="50"/>
      <c r="E8" s="50"/>
      <c r="F8" s="50"/>
      <c r="G8" s="50"/>
      <c r="H8" s="50"/>
      <c r="I8" s="50"/>
      <c r="J8" s="581"/>
    </row>
  </sheetData>
  <mergeCells count="3">
    <mergeCell ref="B2:I2"/>
    <mergeCell ref="H3:I3"/>
    <mergeCell ref="B7:C7"/>
  </mergeCells>
  <phoneticPr fontId="4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1"/>
  <sheetViews>
    <sheetView showGridLines="0" view="pageBreakPreview" zoomScaleNormal="100" zoomScaleSheetLayoutView="100" workbookViewId="0">
      <selection activeCell="N25" sqref="N25"/>
    </sheetView>
  </sheetViews>
  <sheetFormatPr defaultColWidth="14.625" defaultRowHeight="13.5"/>
  <cols>
    <col min="1" max="1" width="14.625" style="22"/>
    <col min="2" max="7" width="15.25" style="22" customWidth="1"/>
    <col min="8" max="9" width="11.25" style="22" customWidth="1"/>
    <col min="10" max="16384" width="14.625" style="22"/>
  </cols>
  <sheetData>
    <row r="2" spans="2:9" ht="28.5" customHeight="1">
      <c r="B2" s="408" t="s">
        <v>514</v>
      </c>
      <c r="C2" s="408"/>
      <c r="D2" s="408"/>
      <c r="E2" s="408"/>
      <c r="F2" s="408"/>
      <c r="G2" s="408"/>
      <c r="H2" s="585"/>
      <c r="I2" s="585"/>
    </row>
    <row r="3" spans="2:9" ht="19.5" customHeight="1" thickBot="1">
      <c r="B3" s="32"/>
      <c r="C3" s="32"/>
      <c r="D3" s="32"/>
      <c r="E3" s="32"/>
      <c r="F3" s="32"/>
      <c r="G3" s="586" t="s">
        <v>515</v>
      </c>
    </row>
    <row r="4" spans="2:9" s="589" customFormat="1" ht="20.45" customHeight="1">
      <c r="B4" s="587" t="s">
        <v>29</v>
      </c>
      <c r="C4" s="588" t="s">
        <v>516</v>
      </c>
      <c r="D4" s="588" t="s">
        <v>517</v>
      </c>
      <c r="E4" s="588" t="s">
        <v>518</v>
      </c>
      <c r="F4" s="588" t="s">
        <v>519</v>
      </c>
      <c r="G4" s="580" t="s">
        <v>520</v>
      </c>
    </row>
    <row r="5" spans="2:9" ht="20.45" customHeight="1">
      <c r="B5" s="60" t="s">
        <v>521</v>
      </c>
      <c r="C5" s="32">
        <v>391</v>
      </c>
      <c r="D5" s="40">
        <v>207</v>
      </c>
      <c r="E5" s="40">
        <v>102</v>
      </c>
      <c r="F5" s="32">
        <v>47</v>
      </c>
      <c r="G5" s="32">
        <v>10</v>
      </c>
    </row>
    <row r="6" spans="2:9" ht="20.45" customHeight="1">
      <c r="B6" s="47">
        <v>30</v>
      </c>
      <c r="C6" s="32">
        <v>392</v>
      </c>
      <c r="D6" s="32">
        <v>205</v>
      </c>
      <c r="E6" s="32">
        <v>102</v>
      </c>
      <c r="F6" s="32">
        <v>47</v>
      </c>
      <c r="G6" s="32">
        <v>9</v>
      </c>
    </row>
    <row r="7" spans="2:9" ht="20.45" customHeight="1">
      <c r="B7" s="47" t="s">
        <v>220</v>
      </c>
      <c r="C7" s="32">
        <v>394</v>
      </c>
      <c r="D7" s="32">
        <v>206</v>
      </c>
      <c r="E7" s="32">
        <v>100</v>
      </c>
      <c r="F7" s="32">
        <v>44</v>
      </c>
      <c r="G7" s="32">
        <v>9</v>
      </c>
    </row>
    <row r="8" spans="2:9" ht="20.45" customHeight="1">
      <c r="B8" s="47" t="s">
        <v>81</v>
      </c>
      <c r="C8" s="590">
        <v>393</v>
      </c>
      <c r="D8" s="32">
        <v>207</v>
      </c>
      <c r="E8" s="32">
        <v>98</v>
      </c>
      <c r="F8" s="32">
        <v>43</v>
      </c>
      <c r="G8" s="32">
        <v>9</v>
      </c>
    </row>
    <row r="9" spans="2:9" ht="20.45" customHeight="1" thickBot="1">
      <c r="B9" s="591" t="s">
        <v>433</v>
      </c>
      <c r="C9" s="592">
        <v>385</v>
      </c>
      <c r="D9" s="592">
        <v>207</v>
      </c>
      <c r="E9" s="592">
        <v>96</v>
      </c>
      <c r="F9" s="592">
        <v>42</v>
      </c>
      <c r="G9" s="592">
        <v>9</v>
      </c>
    </row>
    <row r="10" spans="2:9" ht="20.45" customHeight="1">
      <c r="B10" s="593" t="s">
        <v>111</v>
      </c>
      <c r="C10" s="593"/>
      <c r="D10" s="27"/>
      <c r="E10" s="27"/>
      <c r="F10" s="27"/>
      <c r="G10" s="32"/>
    </row>
    <row r="11" spans="2:9" ht="16.5" customHeight="1">
      <c r="H11" s="32"/>
      <c r="I11" s="32"/>
    </row>
  </sheetData>
  <mergeCells count="2">
    <mergeCell ref="B2:G2"/>
    <mergeCell ref="B10:C10"/>
  </mergeCells>
  <phoneticPr fontId="4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4"/>
  <sheetViews>
    <sheetView showGridLines="0" view="pageBreakPreview" zoomScale="120" zoomScaleSheetLayoutView="120" workbookViewId="0">
      <selection activeCell="A6" sqref="A6"/>
    </sheetView>
  </sheetViews>
  <sheetFormatPr defaultColWidth="14.625" defaultRowHeight="13.5"/>
  <cols>
    <col min="1" max="1" width="14.625" style="82"/>
    <col min="2" max="2" width="10.875" style="82" customWidth="1"/>
    <col min="3" max="15" width="6.375" style="82" customWidth="1"/>
    <col min="16" max="16384" width="14.625" style="82"/>
  </cols>
  <sheetData>
    <row r="2" spans="2:17" ht="21" customHeight="1">
      <c r="B2" s="408" t="s">
        <v>477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2:17" s="88" customFormat="1" ht="24" customHeight="1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1" t="s">
        <v>77</v>
      </c>
    </row>
    <row r="4" spans="2:17" s="88" customFormat="1" ht="18.75" customHeight="1">
      <c r="B4" s="435" t="s">
        <v>64</v>
      </c>
      <c r="C4" s="437" t="s">
        <v>112</v>
      </c>
      <c r="D4" s="439" t="s">
        <v>114</v>
      </c>
      <c r="E4" s="102"/>
      <c r="F4" s="437" t="s">
        <v>32</v>
      </c>
      <c r="G4" s="437" t="s">
        <v>417</v>
      </c>
      <c r="H4" s="437" t="s">
        <v>21</v>
      </c>
      <c r="I4" s="437" t="s">
        <v>418</v>
      </c>
      <c r="J4" s="437" t="s">
        <v>116</v>
      </c>
      <c r="K4" s="437" t="s">
        <v>118</v>
      </c>
      <c r="L4" s="437" t="s">
        <v>76</v>
      </c>
      <c r="M4" s="437" t="s">
        <v>121</v>
      </c>
      <c r="N4" s="437" t="s">
        <v>419</v>
      </c>
      <c r="O4" s="439" t="s">
        <v>124</v>
      </c>
    </row>
    <row r="5" spans="2:17" s="88" customFormat="1" ht="18.75" customHeight="1">
      <c r="B5" s="436"/>
      <c r="C5" s="438"/>
      <c r="D5" s="440"/>
      <c r="E5" s="103" t="s">
        <v>95</v>
      </c>
      <c r="F5" s="438"/>
      <c r="G5" s="438"/>
      <c r="H5" s="438"/>
      <c r="I5" s="438"/>
      <c r="J5" s="438"/>
      <c r="K5" s="438"/>
      <c r="L5" s="438"/>
      <c r="M5" s="438"/>
      <c r="N5" s="438"/>
      <c r="O5" s="440"/>
    </row>
    <row r="6" spans="2:17" ht="27" customHeight="1">
      <c r="B6" s="104" t="s">
        <v>155</v>
      </c>
      <c r="C6" s="105">
        <v>27</v>
      </c>
      <c r="D6" s="105">
        <v>2489</v>
      </c>
      <c r="E6" s="105">
        <v>263</v>
      </c>
      <c r="F6" s="105">
        <v>130</v>
      </c>
      <c r="G6" s="105">
        <v>59</v>
      </c>
      <c r="H6" s="105">
        <v>1475</v>
      </c>
      <c r="I6" s="105">
        <v>731</v>
      </c>
      <c r="J6" s="105">
        <v>870</v>
      </c>
      <c r="K6" s="105">
        <v>141</v>
      </c>
      <c r="L6" s="105">
        <v>198</v>
      </c>
      <c r="M6" s="105">
        <v>946</v>
      </c>
      <c r="N6" s="105">
        <v>357</v>
      </c>
      <c r="O6" s="105">
        <v>112</v>
      </c>
      <c r="Q6" s="106"/>
    </row>
    <row r="7" spans="2:17" ht="27" customHeight="1">
      <c r="B7" s="107" t="s">
        <v>469</v>
      </c>
      <c r="C7" s="105">
        <v>19</v>
      </c>
      <c r="D7" s="105">
        <v>2446</v>
      </c>
      <c r="E7" s="105">
        <v>274</v>
      </c>
      <c r="F7" s="105">
        <v>119</v>
      </c>
      <c r="G7" s="105">
        <v>77</v>
      </c>
      <c r="H7" s="105">
        <v>1415</v>
      </c>
      <c r="I7" s="105">
        <v>687</v>
      </c>
      <c r="J7" s="105">
        <v>777</v>
      </c>
      <c r="K7" s="105">
        <v>122</v>
      </c>
      <c r="L7" s="105">
        <v>233</v>
      </c>
      <c r="M7" s="105">
        <v>989</v>
      </c>
      <c r="N7" s="105">
        <v>291</v>
      </c>
      <c r="O7" s="105">
        <v>110</v>
      </c>
      <c r="Q7" s="106"/>
    </row>
    <row r="8" spans="2:17" ht="27" customHeight="1">
      <c r="B8" s="107" t="s">
        <v>470</v>
      </c>
      <c r="C8" s="94">
        <f t="shared" ref="C8:O8" si="0">SUM(C9:C32)</f>
        <v>34</v>
      </c>
      <c r="D8" s="94">
        <f t="shared" si="0"/>
        <v>2490</v>
      </c>
      <c r="E8" s="94">
        <f t="shared" si="0"/>
        <v>276</v>
      </c>
      <c r="F8" s="94">
        <f t="shared" si="0"/>
        <v>101</v>
      </c>
      <c r="G8" s="94">
        <f t="shared" si="0"/>
        <v>93</v>
      </c>
      <c r="H8" s="94">
        <f t="shared" si="0"/>
        <v>1593</v>
      </c>
      <c r="I8" s="94">
        <f t="shared" si="0"/>
        <v>734</v>
      </c>
      <c r="J8" s="94">
        <f t="shared" si="0"/>
        <v>690</v>
      </c>
      <c r="K8" s="94">
        <f t="shared" si="0"/>
        <v>153</v>
      </c>
      <c r="L8" s="94">
        <f t="shared" si="0"/>
        <v>264</v>
      </c>
      <c r="M8" s="94">
        <f t="shared" si="0"/>
        <v>1085</v>
      </c>
      <c r="N8" s="94">
        <f t="shared" si="0"/>
        <v>319</v>
      </c>
      <c r="O8" s="94">
        <f t="shared" si="0"/>
        <v>108</v>
      </c>
      <c r="Q8" s="108"/>
    </row>
    <row r="9" spans="2:17" ht="27" customHeight="1">
      <c r="B9" s="109" t="s">
        <v>435</v>
      </c>
      <c r="C9" s="110">
        <v>8</v>
      </c>
      <c r="D9" s="110">
        <v>787</v>
      </c>
      <c r="E9" s="110">
        <v>89</v>
      </c>
      <c r="F9" s="110">
        <v>26</v>
      </c>
      <c r="G9" s="110">
        <v>27</v>
      </c>
      <c r="H9" s="110">
        <v>486</v>
      </c>
      <c r="I9" s="110">
        <v>213</v>
      </c>
      <c r="J9" s="110">
        <v>247</v>
      </c>
      <c r="K9" s="110">
        <v>46</v>
      </c>
      <c r="L9" s="110">
        <v>77</v>
      </c>
      <c r="M9" s="110">
        <v>239</v>
      </c>
      <c r="N9" s="110">
        <v>81</v>
      </c>
      <c r="O9" s="110">
        <v>45</v>
      </c>
      <c r="Q9" s="108"/>
    </row>
    <row r="10" spans="2:17" ht="27" customHeight="1">
      <c r="B10" s="109" t="s">
        <v>1</v>
      </c>
      <c r="C10" s="110">
        <v>6</v>
      </c>
      <c r="D10" s="110">
        <v>202</v>
      </c>
      <c r="E10" s="110">
        <v>30</v>
      </c>
      <c r="F10" s="110">
        <v>16</v>
      </c>
      <c r="G10" s="110">
        <v>7</v>
      </c>
      <c r="H10" s="110">
        <v>102</v>
      </c>
      <c r="I10" s="110">
        <v>72</v>
      </c>
      <c r="J10" s="110">
        <v>51</v>
      </c>
      <c r="K10" s="110">
        <v>11</v>
      </c>
      <c r="L10" s="110">
        <v>25</v>
      </c>
      <c r="M10" s="110">
        <v>76</v>
      </c>
      <c r="N10" s="110">
        <v>23</v>
      </c>
      <c r="O10" s="110">
        <v>10</v>
      </c>
    </row>
    <row r="11" spans="2:17" ht="27" customHeight="1">
      <c r="B11" s="109" t="s">
        <v>436</v>
      </c>
      <c r="C11" s="110">
        <v>2</v>
      </c>
      <c r="D11" s="110">
        <v>115</v>
      </c>
      <c r="E11" s="110">
        <v>12</v>
      </c>
      <c r="F11" s="110">
        <v>4</v>
      </c>
      <c r="G11" s="110">
        <v>3</v>
      </c>
      <c r="H11" s="110">
        <v>104</v>
      </c>
      <c r="I11" s="110">
        <v>29</v>
      </c>
      <c r="J11" s="110">
        <v>22</v>
      </c>
      <c r="K11" s="110">
        <v>4</v>
      </c>
      <c r="L11" s="110">
        <v>10</v>
      </c>
      <c r="M11" s="110">
        <v>48</v>
      </c>
      <c r="N11" s="110">
        <v>17</v>
      </c>
      <c r="O11" s="110">
        <v>5</v>
      </c>
    </row>
    <row r="12" spans="2:17" ht="27" customHeight="1">
      <c r="B12" s="109" t="s">
        <v>437</v>
      </c>
      <c r="C12" s="110">
        <v>2</v>
      </c>
      <c r="D12" s="110">
        <v>236</v>
      </c>
      <c r="E12" s="110">
        <v>25</v>
      </c>
      <c r="F12" s="110">
        <v>16</v>
      </c>
      <c r="G12" s="110">
        <v>10</v>
      </c>
      <c r="H12" s="110">
        <v>159</v>
      </c>
      <c r="I12" s="110">
        <v>69</v>
      </c>
      <c r="J12" s="110">
        <v>44</v>
      </c>
      <c r="K12" s="110">
        <v>12</v>
      </c>
      <c r="L12" s="110">
        <v>14</v>
      </c>
      <c r="M12" s="110">
        <v>136</v>
      </c>
      <c r="N12" s="110">
        <v>36</v>
      </c>
      <c r="O12" s="110">
        <v>12</v>
      </c>
    </row>
    <row r="13" spans="2:17" ht="27" customHeight="1">
      <c r="B13" s="109" t="s">
        <v>12</v>
      </c>
      <c r="C13" s="110">
        <v>3</v>
      </c>
      <c r="D13" s="110">
        <v>127</v>
      </c>
      <c r="E13" s="110">
        <v>8</v>
      </c>
      <c r="F13" s="110">
        <v>3</v>
      </c>
      <c r="G13" s="110">
        <v>4</v>
      </c>
      <c r="H13" s="110">
        <v>83</v>
      </c>
      <c r="I13" s="110">
        <v>42</v>
      </c>
      <c r="J13" s="110">
        <v>44</v>
      </c>
      <c r="K13" s="110">
        <v>11</v>
      </c>
      <c r="L13" s="110">
        <v>21</v>
      </c>
      <c r="M13" s="110">
        <v>102</v>
      </c>
      <c r="N13" s="110">
        <v>24</v>
      </c>
      <c r="O13" s="110">
        <v>5</v>
      </c>
    </row>
    <row r="14" spans="2:17" ht="27" customHeight="1">
      <c r="B14" s="109" t="s">
        <v>438</v>
      </c>
      <c r="C14" s="110">
        <v>2</v>
      </c>
      <c r="D14" s="110">
        <v>142</v>
      </c>
      <c r="E14" s="110">
        <v>13</v>
      </c>
      <c r="F14" s="110">
        <v>7</v>
      </c>
      <c r="G14" s="110">
        <v>8</v>
      </c>
      <c r="H14" s="110">
        <v>84</v>
      </c>
      <c r="I14" s="110">
        <v>40</v>
      </c>
      <c r="J14" s="110">
        <v>33</v>
      </c>
      <c r="K14" s="110">
        <v>11</v>
      </c>
      <c r="L14" s="110">
        <v>16</v>
      </c>
      <c r="M14" s="110">
        <v>82</v>
      </c>
      <c r="N14" s="110">
        <v>17</v>
      </c>
      <c r="O14" s="110">
        <v>4</v>
      </c>
    </row>
    <row r="15" spans="2:17" ht="27" customHeight="1">
      <c r="B15" s="109" t="s">
        <v>439</v>
      </c>
      <c r="C15" s="110">
        <v>1</v>
      </c>
      <c r="D15" s="110">
        <v>117</v>
      </c>
      <c r="E15" s="110">
        <v>6</v>
      </c>
      <c r="F15" s="110">
        <v>1</v>
      </c>
      <c r="G15" s="110">
        <v>5</v>
      </c>
      <c r="H15" s="110">
        <v>77</v>
      </c>
      <c r="I15" s="110">
        <v>34</v>
      </c>
      <c r="J15" s="110">
        <v>46</v>
      </c>
      <c r="K15" s="110">
        <v>8</v>
      </c>
      <c r="L15" s="110">
        <v>20</v>
      </c>
      <c r="M15" s="110">
        <v>30</v>
      </c>
      <c r="N15" s="110">
        <v>18</v>
      </c>
      <c r="O15" s="110">
        <v>4</v>
      </c>
    </row>
    <row r="16" spans="2:17" ht="27" customHeight="1">
      <c r="B16" s="109" t="s">
        <v>440</v>
      </c>
      <c r="C16" s="110" t="s">
        <v>63</v>
      </c>
      <c r="D16" s="110">
        <v>108</v>
      </c>
      <c r="E16" s="110">
        <v>15</v>
      </c>
      <c r="F16" s="110">
        <v>2</v>
      </c>
      <c r="G16" s="110">
        <v>5</v>
      </c>
      <c r="H16" s="110">
        <v>89</v>
      </c>
      <c r="I16" s="110">
        <v>32</v>
      </c>
      <c r="J16" s="110">
        <v>45</v>
      </c>
      <c r="K16" s="110">
        <v>8</v>
      </c>
      <c r="L16" s="110">
        <v>12</v>
      </c>
      <c r="M16" s="110">
        <v>91</v>
      </c>
      <c r="N16" s="110">
        <v>23</v>
      </c>
      <c r="O16" s="110">
        <v>4</v>
      </c>
    </row>
    <row r="17" spans="2:15" ht="27" customHeight="1">
      <c r="B17" s="109" t="s">
        <v>27</v>
      </c>
      <c r="C17" s="110" t="s">
        <v>63</v>
      </c>
      <c r="D17" s="110">
        <v>21</v>
      </c>
      <c r="E17" s="110">
        <v>4</v>
      </c>
      <c r="F17" s="110" t="s">
        <v>63</v>
      </c>
      <c r="G17" s="110" t="s">
        <v>63</v>
      </c>
      <c r="H17" s="110">
        <v>16</v>
      </c>
      <c r="I17" s="110">
        <v>9</v>
      </c>
      <c r="J17" s="110">
        <v>1</v>
      </c>
      <c r="K17" s="110">
        <v>1</v>
      </c>
      <c r="L17" s="110">
        <v>5</v>
      </c>
      <c r="M17" s="110">
        <v>1</v>
      </c>
      <c r="N17" s="110">
        <v>1</v>
      </c>
      <c r="O17" s="110" t="s">
        <v>63</v>
      </c>
    </row>
    <row r="18" spans="2:15" ht="27" customHeight="1">
      <c r="B18" s="109" t="s">
        <v>34</v>
      </c>
      <c r="C18" s="110" t="s">
        <v>63</v>
      </c>
      <c r="D18" s="110">
        <v>8</v>
      </c>
      <c r="E18" s="110">
        <v>1</v>
      </c>
      <c r="F18" s="110" t="s">
        <v>63</v>
      </c>
      <c r="G18" s="110" t="s">
        <v>63</v>
      </c>
      <c r="H18" s="110">
        <v>6</v>
      </c>
      <c r="I18" s="110">
        <v>5</v>
      </c>
      <c r="J18" s="110">
        <v>1</v>
      </c>
      <c r="K18" s="110">
        <v>2</v>
      </c>
      <c r="L18" s="110">
        <v>1</v>
      </c>
      <c r="M18" s="110" t="s">
        <v>63</v>
      </c>
      <c r="N18" s="110">
        <v>2</v>
      </c>
      <c r="O18" s="110" t="s">
        <v>63</v>
      </c>
    </row>
    <row r="19" spans="2:15" ht="27" customHeight="1">
      <c r="B19" s="109" t="s">
        <v>38</v>
      </c>
      <c r="C19" s="110" t="s">
        <v>63</v>
      </c>
      <c r="D19" s="110">
        <v>13</v>
      </c>
      <c r="E19" s="110">
        <v>1</v>
      </c>
      <c r="F19" s="110" t="s">
        <v>63</v>
      </c>
      <c r="G19" s="110">
        <v>1</v>
      </c>
      <c r="H19" s="110">
        <v>7</v>
      </c>
      <c r="I19" s="110">
        <v>3</v>
      </c>
      <c r="J19" s="110">
        <v>7</v>
      </c>
      <c r="K19" s="110" t="s">
        <v>63</v>
      </c>
      <c r="L19" s="110">
        <v>1</v>
      </c>
      <c r="M19" s="110">
        <v>2</v>
      </c>
      <c r="N19" s="110">
        <v>1</v>
      </c>
      <c r="O19" s="110" t="s">
        <v>63</v>
      </c>
    </row>
    <row r="20" spans="2:15" ht="27" customHeight="1">
      <c r="B20" s="109" t="s">
        <v>441</v>
      </c>
      <c r="C20" s="110">
        <v>2</v>
      </c>
      <c r="D20" s="110">
        <v>85</v>
      </c>
      <c r="E20" s="110">
        <v>8</v>
      </c>
      <c r="F20" s="110">
        <v>3</v>
      </c>
      <c r="G20" s="110">
        <v>1</v>
      </c>
      <c r="H20" s="110">
        <v>45</v>
      </c>
      <c r="I20" s="110">
        <v>26</v>
      </c>
      <c r="J20" s="110">
        <v>20</v>
      </c>
      <c r="K20" s="110">
        <v>6</v>
      </c>
      <c r="L20" s="110">
        <v>7</v>
      </c>
      <c r="M20" s="110">
        <v>36</v>
      </c>
      <c r="N20" s="110">
        <v>13</v>
      </c>
      <c r="O20" s="110">
        <v>3</v>
      </c>
    </row>
    <row r="21" spans="2:15" ht="27" customHeight="1">
      <c r="B21" s="109" t="s">
        <v>442</v>
      </c>
      <c r="C21" s="110">
        <v>1</v>
      </c>
      <c r="D21" s="110">
        <v>27</v>
      </c>
      <c r="E21" s="110">
        <v>2</v>
      </c>
      <c r="F21" s="110">
        <v>2</v>
      </c>
      <c r="G21" s="110">
        <v>2</v>
      </c>
      <c r="H21" s="110">
        <v>22</v>
      </c>
      <c r="I21" s="110">
        <v>10</v>
      </c>
      <c r="J21" s="110">
        <v>9</v>
      </c>
      <c r="K21" s="110">
        <v>4</v>
      </c>
      <c r="L21" s="110">
        <v>4</v>
      </c>
      <c r="M21" s="110">
        <v>11</v>
      </c>
      <c r="N21" s="110">
        <v>11</v>
      </c>
      <c r="O21" s="110" t="s">
        <v>63</v>
      </c>
    </row>
    <row r="22" spans="2:15" ht="27" customHeight="1">
      <c r="B22" s="109" t="s">
        <v>443</v>
      </c>
      <c r="C22" s="110">
        <v>3</v>
      </c>
      <c r="D22" s="110">
        <v>39</v>
      </c>
      <c r="E22" s="110">
        <v>5</v>
      </c>
      <c r="F22" s="110">
        <v>1</v>
      </c>
      <c r="G22" s="110">
        <v>3</v>
      </c>
      <c r="H22" s="110">
        <v>23</v>
      </c>
      <c r="I22" s="110">
        <v>12</v>
      </c>
      <c r="J22" s="110">
        <v>10</v>
      </c>
      <c r="K22" s="110">
        <v>4</v>
      </c>
      <c r="L22" s="110">
        <v>3</v>
      </c>
      <c r="M22" s="110">
        <v>33</v>
      </c>
      <c r="N22" s="110">
        <v>8</v>
      </c>
      <c r="O22" s="110">
        <v>1</v>
      </c>
    </row>
    <row r="23" spans="2:15" ht="27" customHeight="1">
      <c r="B23" s="109" t="s">
        <v>444</v>
      </c>
      <c r="C23" s="110" t="s">
        <v>63</v>
      </c>
      <c r="D23" s="110">
        <v>33</v>
      </c>
      <c r="E23" s="110">
        <v>5</v>
      </c>
      <c r="F23" s="110">
        <v>1</v>
      </c>
      <c r="G23" s="110">
        <v>1</v>
      </c>
      <c r="H23" s="110">
        <v>9</v>
      </c>
      <c r="I23" s="110">
        <v>11</v>
      </c>
      <c r="J23" s="110">
        <v>5</v>
      </c>
      <c r="K23" s="110" t="s">
        <v>63</v>
      </c>
      <c r="L23" s="110" t="s">
        <v>63</v>
      </c>
      <c r="M23" s="110">
        <v>11</v>
      </c>
      <c r="N23" s="110">
        <v>1</v>
      </c>
      <c r="O23" s="110">
        <v>1</v>
      </c>
    </row>
    <row r="24" spans="2:15" ht="27" customHeight="1">
      <c r="B24" s="109" t="s">
        <v>43</v>
      </c>
      <c r="C24" s="110" t="s">
        <v>63</v>
      </c>
      <c r="D24" s="110">
        <v>36</v>
      </c>
      <c r="E24" s="110">
        <v>5</v>
      </c>
      <c r="F24" s="110">
        <v>2</v>
      </c>
      <c r="G24" s="110">
        <v>4</v>
      </c>
      <c r="H24" s="110">
        <v>21</v>
      </c>
      <c r="I24" s="110">
        <v>21</v>
      </c>
      <c r="J24" s="110">
        <v>9</v>
      </c>
      <c r="K24" s="110">
        <v>2</v>
      </c>
      <c r="L24" s="110">
        <v>3</v>
      </c>
      <c r="M24" s="110">
        <v>8</v>
      </c>
      <c r="N24" s="110">
        <v>5</v>
      </c>
      <c r="O24" s="110">
        <v>1</v>
      </c>
    </row>
    <row r="25" spans="2:15" ht="27" customHeight="1">
      <c r="B25" s="109" t="s">
        <v>46</v>
      </c>
      <c r="C25" s="110" t="s">
        <v>63</v>
      </c>
      <c r="D25" s="110">
        <v>36</v>
      </c>
      <c r="E25" s="110">
        <v>4</v>
      </c>
      <c r="F25" s="110">
        <v>1</v>
      </c>
      <c r="G25" s="110">
        <v>2</v>
      </c>
      <c r="H25" s="110">
        <v>24</v>
      </c>
      <c r="I25" s="110">
        <v>18</v>
      </c>
      <c r="J25" s="110">
        <v>9</v>
      </c>
      <c r="K25" s="110">
        <v>2</v>
      </c>
      <c r="L25" s="110">
        <v>2</v>
      </c>
      <c r="M25" s="110">
        <v>28</v>
      </c>
      <c r="N25" s="110">
        <v>5</v>
      </c>
      <c r="O25" s="110">
        <v>1</v>
      </c>
    </row>
    <row r="26" spans="2:15" ht="27" customHeight="1">
      <c r="B26" s="109" t="s">
        <v>49</v>
      </c>
      <c r="C26" s="110" t="s">
        <v>63</v>
      </c>
      <c r="D26" s="110">
        <v>45</v>
      </c>
      <c r="E26" s="110">
        <v>8</v>
      </c>
      <c r="F26" s="110">
        <v>3</v>
      </c>
      <c r="G26" s="110" t="s">
        <v>63</v>
      </c>
      <c r="H26" s="110">
        <v>8</v>
      </c>
      <c r="I26" s="110">
        <v>9</v>
      </c>
      <c r="J26" s="110">
        <v>14</v>
      </c>
      <c r="K26" s="110">
        <v>1</v>
      </c>
      <c r="L26" s="110">
        <v>3</v>
      </c>
      <c r="M26" s="110">
        <v>8</v>
      </c>
      <c r="N26" s="110" t="s">
        <v>63</v>
      </c>
      <c r="O26" s="110" t="s">
        <v>63</v>
      </c>
    </row>
    <row r="27" spans="2:15" ht="27" customHeight="1">
      <c r="B27" s="109" t="s">
        <v>52</v>
      </c>
      <c r="C27" s="110">
        <v>2</v>
      </c>
      <c r="D27" s="110">
        <v>61</v>
      </c>
      <c r="E27" s="110">
        <v>5</v>
      </c>
      <c r="F27" s="110">
        <v>3</v>
      </c>
      <c r="G27" s="110">
        <v>1</v>
      </c>
      <c r="H27" s="110">
        <v>28</v>
      </c>
      <c r="I27" s="110">
        <v>11</v>
      </c>
      <c r="J27" s="110">
        <v>14</v>
      </c>
      <c r="K27" s="110">
        <v>7</v>
      </c>
      <c r="L27" s="110">
        <v>7</v>
      </c>
      <c r="M27" s="110">
        <v>17</v>
      </c>
      <c r="N27" s="110">
        <v>5</v>
      </c>
      <c r="O27" s="110">
        <v>3</v>
      </c>
    </row>
    <row r="28" spans="2:15" ht="27" customHeight="1">
      <c r="B28" s="109" t="s">
        <v>54</v>
      </c>
      <c r="C28" s="110">
        <v>1</v>
      </c>
      <c r="D28" s="110">
        <v>80</v>
      </c>
      <c r="E28" s="110">
        <v>10</v>
      </c>
      <c r="F28" s="110">
        <v>4</v>
      </c>
      <c r="G28" s="110">
        <v>4</v>
      </c>
      <c r="H28" s="110">
        <v>60</v>
      </c>
      <c r="I28" s="110">
        <v>21</v>
      </c>
      <c r="J28" s="110">
        <v>12</v>
      </c>
      <c r="K28" s="110">
        <v>7</v>
      </c>
      <c r="L28" s="110">
        <v>3</v>
      </c>
      <c r="M28" s="110">
        <v>29</v>
      </c>
      <c r="N28" s="110">
        <v>7</v>
      </c>
      <c r="O28" s="110">
        <v>4</v>
      </c>
    </row>
    <row r="29" spans="2:15" ht="27" customHeight="1">
      <c r="B29" s="109" t="s">
        <v>55</v>
      </c>
      <c r="C29" s="110">
        <v>1</v>
      </c>
      <c r="D29" s="110">
        <v>35</v>
      </c>
      <c r="E29" s="110">
        <v>3</v>
      </c>
      <c r="F29" s="110">
        <v>3</v>
      </c>
      <c r="G29" s="110">
        <v>4</v>
      </c>
      <c r="H29" s="110">
        <v>39</v>
      </c>
      <c r="I29" s="110">
        <v>10</v>
      </c>
      <c r="J29" s="110">
        <v>6</v>
      </c>
      <c r="K29" s="110">
        <v>2</v>
      </c>
      <c r="L29" s="110">
        <v>3</v>
      </c>
      <c r="M29" s="110">
        <v>16</v>
      </c>
      <c r="N29" s="110">
        <v>5</v>
      </c>
      <c r="O29" s="110">
        <v>2</v>
      </c>
    </row>
    <row r="30" spans="2:15" ht="27" customHeight="1">
      <c r="B30" s="109" t="s">
        <v>13</v>
      </c>
      <c r="C30" s="110" t="s">
        <v>63</v>
      </c>
      <c r="D30" s="110">
        <v>43</v>
      </c>
      <c r="E30" s="110">
        <v>4</v>
      </c>
      <c r="F30" s="110" t="s">
        <v>63</v>
      </c>
      <c r="G30" s="110" t="s">
        <v>63</v>
      </c>
      <c r="H30" s="110">
        <v>32</v>
      </c>
      <c r="I30" s="110">
        <v>10</v>
      </c>
      <c r="J30" s="110">
        <v>11</v>
      </c>
      <c r="K30" s="110">
        <v>1</v>
      </c>
      <c r="L30" s="110">
        <v>7</v>
      </c>
      <c r="M30" s="110">
        <v>15</v>
      </c>
      <c r="N30" s="110">
        <v>4</v>
      </c>
      <c r="O30" s="110">
        <v>1</v>
      </c>
    </row>
    <row r="31" spans="2:15" ht="27" customHeight="1">
      <c r="B31" s="109" t="s">
        <v>56</v>
      </c>
      <c r="C31" s="110" t="s">
        <v>63</v>
      </c>
      <c r="D31" s="110">
        <v>46</v>
      </c>
      <c r="E31" s="110">
        <v>7</v>
      </c>
      <c r="F31" s="110">
        <v>2</v>
      </c>
      <c r="G31" s="110">
        <v>1</v>
      </c>
      <c r="H31" s="110">
        <v>33</v>
      </c>
      <c r="I31" s="110">
        <v>14</v>
      </c>
      <c r="J31" s="110">
        <v>20</v>
      </c>
      <c r="K31" s="110">
        <v>1</v>
      </c>
      <c r="L31" s="110">
        <v>10</v>
      </c>
      <c r="M31" s="110">
        <v>29</v>
      </c>
      <c r="N31" s="110">
        <v>7</v>
      </c>
      <c r="O31" s="110" t="s">
        <v>63</v>
      </c>
    </row>
    <row r="32" spans="2:15" ht="27" customHeight="1">
      <c r="B32" s="111" t="s">
        <v>25</v>
      </c>
      <c r="C32" s="112" t="s">
        <v>63</v>
      </c>
      <c r="D32" s="112">
        <v>48</v>
      </c>
      <c r="E32" s="112">
        <v>6</v>
      </c>
      <c r="F32" s="112">
        <v>1</v>
      </c>
      <c r="G32" s="112" t="s">
        <v>63</v>
      </c>
      <c r="H32" s="112">
        <v>36</v>
      </c>
      <c r="I32" s="112">
        <v>13</v>
      </c>
      <c r="J32" s="112">
        <v>10</v>
      </c>
      <c r="K32" s="112">
        <v>2</v>
      </c>
      <c r="L32" s="112">
        <v>10</v>
      </c>
      <c r="M32" s="112">
        <v>37</v>
      </c>
      <c r="N32" s="112">
        <v>5</v>
      </c>
      <c r="O32" s="112">
        <v>2</v>
      </c>
    </row>
    <row r="33" spans="2:15">
      <c r="B33" s="434" t="s">
        <v>126</v>
      </c>
      <c r="C33" s="434"/>
      <c r="D33" s="434"/>
      <c r="E33" s="434"/>
      <c r="F33" s="434"/>
      <c r="G33" s="113"/>
      <c r="H33" s="113"/>
      <c r="I33" s="113"/>
      <c r="J33" s="113"/>
      <c r="K33" s="113"/>
      <c r="L33" s="113"/>
      <c r="M33" s="113"/>
      <c r="N33" s="113"/>
      <c r="O33" s="113"/>
    </row>
    <row r="34" spans="2:15">
      <c r="C34" s="114"/>
    </row>
  </sheetData>
  <mergeCells count="15">
    <mergeCell ref="B2:O2"/>
    <mergeCell ref="B33:F33"/>
    <mergeCell ref="B4:B5"/>
    <mergeCell ref="C4:C5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8"/>
  <printOptions horizontalCentered="1"/>
  <pageMargins left="0.51181102362204722" right="0.51181102362204722" top="0.74803149606299213" bottom="0.354330708661417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24"/>
  <sheetViews>
    <sheetView showGridLines="0" view="pageBreakPreview" zoomScale="120" zoomScaleSheetLayoutView="120" workbookViewId="0">
      <selection activeCell="N33" sqref="N33"/>
    </sheetView>
  </sheetViews>
  <sheetFormatPr defaultColWidth="14.625" defaultRowHeight="13.5"/>
  <cols>
    <col min="1" max="1" width="14.625" style="82"/>
    <col min="2" max="2" width="7.625" style="82" customWidth="1"/>
    <col min="3" max="3" width="6.125" style="82" customWidth="1"/>
    <col min="4" max="4" width="5.75" style="82" customWidth="1"/>
    <col min="5" max="5" width="6.125" style="82" customWidth="1"/>
    <col min="6" max="6" width="5.75" style="82" customWidth="1"/>
    <col min="7" max="7" width="5.875" style="82" customWidth="1"/>
    <col min="8" max="8" width="6.125" style="82" customWidth="1"/>
    <col min="9" max="10" width="5" style="82" customWidth="1"/>
    <col min="11" max="12" width="5.25" style="82" customWidth="1"/>
    <col min="13" max="13" width="5" style="82" customWidth="1"/>
    <col min="14" max="14" width="6.5" style="82" customWidth="1"/>
    <col min="15" max="15" width="6.625" style="82" customWidth="1"/>
    <col min="16" max="16" width="5.875" style="82" customWidth="1"/>
    <col min="17" max="17" width="6.375" style="82" customWidth="1"/>
    <col min="18" max="16384" width="14.625" style="82"/>
  </cols>
  <sheetData>
    <row r="2" spans="2:17" ht="28.5" customHeight="1">
      <c r="B2" s="408" t="s">
        <v>44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</row>
    <row r="3" spans="2:17" s="88" customFormat="1" ht="23.25" customHeight="1">
      <c r="B3" s="83" t="s">
        <v>8</v>
      </c>
      <c r="C3" s="85"/>
      <c r="D3" s="85"/>
      <c r="E3" s="85"/>
      <c r="F3" s="82"/>
      <c r="G3" s="82"/>
      <c r="H3" s="82"/>
      <c r="I3" s="115"/>
      <c r="J3" s="115"/>
      <c r="K3" s="115"/>
      <c r="L3" s="116"/>
      <c r="M3" s="117"/>
      <c r="N3" s="117"/>
      <c r="O3" s="82"/>
      <c r="P3" s="118"/>
      <c r="Q3" s="119" t="s">
        <v>404</v>
      </c>
    </row>
    <row r="4" spans="2:17" s="88" customFormat="1" ht="20.100000000000001" customHeight="1">
      <c r="B4" s="446" t="s">
        <v>29</v>
      </c>
      <c r="C4" s="120" t="s">
        <v>127</v>
      </c>
      <c r="D4" s="441" t="s">
        <v>132</v>
      </c>
      <c r="E4" s="442"/>
      <c r="F4" s="443" t="s">
        <v>133</v>
      </c>
      <c r="G4" s="444"/>
      <c r="H4" s="444"/>
      <c r="I4" s="444"/>
      <c r="J4" s="444"/>
      <c r="K4" s="444"/>
      <c r="L4" s="444"/>
      <c r="M4" s="444"/>
      <c r="N4" s="445"/>
      <c r="O4" s="444" t="s">
        <v>134</v>
      </c>
      <c r="P4" s="444"/>
      <c r="Q4" s="444"/>
    </row>
    <row r="5" spans="2:17" s="125" customFormat="1" ht="41.25" customHeight="1">
      <c r="B5" s="447"/>
      <c r="C5" s="121" t="s">
        <v>48</v>
      </c>
      <c r="D5" s="121" t="s">
        <v>135</v>
      </c>
      <c r="E5" s="122" t="s">
        <v>137</v>
      </c>
      <c r="F5" s="121" t="s">
        <v>138</v>
      </c>
      <c r="G5" s="121" t="s">
        <v>139</v>
      </c>
      <c r="H5" s="121" t="s">
        <v>142</v>
      </c>
      <c r="I5" s="121" t="s">
        <v>144</v>
      </c>
      <c r="J5" s="123" t="s">
        <v>23</v>
      </c>
      <c r="K5" s="122" t="s">
        <v>145</v>
      </c>
      <c r="L5" s="121" t="s">
        <v>148</v>
      </c>
      <c r="M5" s="121" t="s">
        <v>149</v>
      </c>
      <c r="N5" s="121" t="s">
        <v>28</v>
      </c>
      <c r="O5" s="122" t="s">
        <v>104</v>
      </c>
      <c r="P5" s="121" t="s">
        <v>152</v>
      </c>
      <c r="Q5" s="124" t="s">
        <v>122</v>
      </c>
    </row>
    <row r="6" spans="2:17" ht="14.25" customHeight="1">
      <c r="B6" s="126" t="s">
        <v>85</v>
      </c>
      <c r="C6" s="127">
        <v>146</v>
      </c>
      <c r="D6" s="127" t="s">
        <v>63</v>
      </c>
      <c r="E6" s="127">
        <v>13</v>
      </c>
      <c r="F6" s="127">
        <v>2</v>
      </c>
      <c r="G6" s="127">
        <v>10</v>
      </c>
      <c r="H6" s="128">
        <v>15</v>
      </c>
      <c r="I6" s="128" t="s">
        <v>63</v>
      </c>
      <c r="J6" s="128">
        <v>4</v>
      </c>
      <c r="K6" s="128" t="s">
        <v>63</v>
      </c>
      <c r="L6" s="128" t="s">
        <v>63</v>
      </c>
      <c r="M6" s="128" t="s">
        <v>63</v>
      </c>
      <c r="N6" s="128" t="s">
        <v>63</v>
      </c>
      <c r="O6" s="127">
        <v>2</v>
      </c>
      <c r="P6" s="128">
        <v>3</v>
      </c>
      <c r="Q6" s="128">
        <v>1</v>
      </c>
    </row>
    <row r="7" spans="2:17" ht="14.25" customHeight="1">
      <c r="B7" s="129" t="s">
        <v>92</v>
      </c>
      <c r="C7" s="127">
        <v>143</v>
      </c>
      <c r="D7" s="127" t="s">
        <v>63</v>
      </c>
      <c r="E7" s="127">
        <v>11</v>
      </c>
      <c r="F7" s="127">
        <v>1</v>
      </c>
      <c r="G7" s="127">
        <v>4</v>
      </c>
      <c r="H7" s="128">
        <v>14</v>
      </c>
      <c r="I7" s="128" t="s">
        <v>63</v>
      </c>
      <c r="J7" s="128">
        <v>1</v>
      </c>
      <c r="K7" s="128" t="s">
        <v>63</v>
      </c>
      <c r="L7" s="128" t="s">
        <v>63</v>
      </c>
      <c r="M7" s="128" t="s">
        <v>63</v>
      </c>
      <c r="N7" s="128" t="s">
        <v>63</v>
      </c>
      <c r="O7" s="127">
        <v>2</v>
      </c>
      <c r="P7" s="128">
        <v>1</v>
      </c>
      <c r="Q7" s="128">
        <v>2</v>
      </c>
    </row>
    <row r="8" spans="2:17" ht="14.25" customHeight="1">
      <c r="B8" s="129" t="s">
        <v>416</v>
      </c>
      <c r="C8" s="127">
        <v>135</v>
      </c>
      <c r="D8" s="127">
        <v>1</v>
      </c>
      <c r="E8" s="127">
        <v>14</v>
      </c>
      <c r="F8" s="127" t="s">
        <v>63</v>
      </c>
      <c r="G8" s="127">
        <v>12</v>
      </c>
      <c r="H8" s="128">
        <v>13</v>
      </c>
      <c r="I8" s="128" t="s">
        <v>63</v>
      </c>
      <c r="J8" s="128">
        <v>9</v>
      </c>
      <c r="K8" s="128" t="s">
        <v>63</v>
      </c>
      <c r="L8" s="128">
        <v>1</v>
      </c>
      <c r="M8" s="128" t="s">
        <v>63</v>
      </c>
      <c r="N8" s="128" t="s">
        <v>63</v>
      </c>
      <c r="O8" s="127">
        <v>2</v>
      </c>
      <c r="P8" s="128">
        <v>7</v>
      </c>
      <c r="Q8" s="128">
        <v>3</v>
      </c>
    </row>
    <row r="9" spans="2:17" ht="14.25" customHeight="1">
      <c r="B9" s="129" t="s">
        <v>429</v>
      </c>
      <c r="C9" s="130">
        <v>123</v>
      </c>
      <c r="D9" s="127">
        <v>0</v>
      </c>
      <c r="E9" s="127">
        <v>17</v>
      </c>
      <c r="F9" s="127">
        <v>3</v>
      </c>
      <c r="G9" s="127">
        <v>7</v>
      </c>
      <c r="H9" s="128">
        <v>21</v>
      </c>
      <c r="I9" s="128">
        <v>1</v>
      </c>
      <c r="J9" s="128">
        <v>0</v>
      </c>
      <c r="K9" s="128" t="s">
        <v>63</v>
      </c>
      <c r="L9" s="128">
        <v>0</v>
      </c>
      <c r="M9" s="128" t="s">
        <v>63</v>
      </c>
      <c r="N9" s="128" t="s">
        <v>63</v>
      </c>
      <c r="O9" s="127">
        <v>1</v>
      </c>
      <c r="P9" s="128">
        <v>1</v>
      </c>
      <c r="Q9" s="128">
        <v>2</v>
      </c>
    </row>
    <row r="10" spans="2:17" ht="14.25" customHeight="1">
      <c r="B10" s="131" t="s">
        <v>178</v>
      </c>
      <c r="C10" s="132">
        <v>131</v>
      </c>
      <c r="D10" s="133">
        <v>0</v>
      </c>
      <c r="E10" s="132">
        <v>19</v>
      </c>
      <c r="F10" s="132">
        <v>0</v>
      </c>
      <c r="G10" s="132">
        <v>10</v>
      </c>
      <c r="H10" s="118">
        <v>23</v>
      </c>
      <c r="I10" s="134">
        <v>0</v>
      </c>
      <c r="J10" s="118">
        <v>3</v>
      </c>
      <c r="K10" s="134">
        <v>0</v>
      </c>
      <c r="L10" s="134">
        <v>0</v>
      </c>
      <c r="M10" s="134">
        <v>0</v>
      </c>
      <c r="N10" s="134">
        <v>0</v>
      </c>
      <c r="O10" s="132">
        <v>0</v>
      </c>
      <c r="P10" s="118">
        <v>2</v>
      </c>
      <c r="Q10" s="118">
        <v>3</v>
      </c>
    </row>
    <row r="11" spans="2:17" ht="5.25" customHeight="1"/>
    <row r="12" spans="2:17" ht="9.9499999999999993" customHeight="1"/>
    <row r="13" spans="2:17" ht="9.9499999999999993" customHeight="1"/>
    <row r="14" spans="2:17" ht="9.9499999999999993" customHeight="1"/>
    <row r="15" spans="2:17" ht="9.9499999999999993" customHeight="1"/>
    <row r="16" spans="2:17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</sheetData>
  <mergeCells count="5">
    <mergeCell ref="B2:Q2"/>
    <mergeCell ref="D4:E4"/>
    <mergeCell ref="F4:N4"/>
    <mergeCell ref="O4:Q4"/>
    <mergeCell ref="B4:B5"/>
  </mergeCells>
  <phoneticPr fontId="8"/>
  <printOptions horizontalCentered="1"/>
  <pageMargins left="0.51181102362204722" right="0.51181102362204722" top="0.74803149606299213" bottom="0.35433070866141736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34</vt:i4>
      </vt:variant>
    </vt:vector>
  </HeadingPairs>
  <TitlesOfParts>
    <vt:vector size="68" baseType="lpstr">
      <vt:lpstr>19保健衛生・環境</vt:lpstr>
      <vt:lpstr>○175</vt:lpstr>
      <vt:lpstr>○176(１)</vt:lpstr>
      <vt:lpstr>○176(2)-a</vt:lpstr>
      <vt:lpstr>○176(2)-b</vt:lpstr>
      <vt:lpstr>○176(3)</vt:lpstr>
      <vt:lpstr>○177</vt:lpstr>
      <vt:lpstr>○178</vt:lpstr>
      <vt:lpstr>○179-a</vt:lpstr>
      <vt:lpstr>○179-ｂ</vt:lpstr>
      <vt:lpstr>○179-c</vt:lpstr>
      <vt:lpstr>○180-a</vt:lpstr>
      <vt:lpstr>○180-b</vt:lpstr>
      <vt:lpstr>○181</vt:lpstr>
      <vt:lpstr>○182</vt:lpstr>
      <vt:lpstr>○183</vt:lpstr>
      <vt:lpstr>○184</vt:lpstr>
      <vt:lpstr>○185(1)</vt:lpstr>
      <vt:lpstr>○185(2)</vt:lpstr>
      <vt:lpstr>○186</vt:lpstr>
      <vt:lpstr>○187</vt:lpstr>
      <vt:lpstr>○188</vt:lpstr>
      <vt:lpstr>○189</vt:lpstr>
      <vt:lpstr>○190</vt:lpstr>
      <vt:lpstr>○191</vt:lpstr>
      <vt:lpstr>○192(1)</vt:lpstr>
      <vt:lpstr>○192(2)</vt:lpstr>
      <vt:lpstr>○192(3)</vt:lpstr>
      <vt:lpstr>○192(4)</vt:lpstr>
      <vt:lpstr>○192(5)</vt:lpstr>
      <vt:lpstr>○192(6)</vt:lpstr>
      <vt:lpstr>○193</vt:lpstr>
      <vt:lpstr>○194</vt:lpstr>
      <vt:lpstr>○195 </vt:lpstr>
      <vt:lpstr>○175!Print_Area</vt:lpstr>
      <vt:lpstr>'○176(１)'!Print_Area</vt:lpstr>
      <vt:lpstr>'○176(2)-a'!Print_Area</vt:lpstr>
      <vt:lpstr>'○176(2)-b'!Print_Area</vt:lpstr>
      <vt:lpstr>'○176(3)'!Print_Area</vt:lpstr>
      <vt:lpstr>○177!Print_Area</vt:lpstr>
      <vt:lpstr>○178!Print_Area</vt:lpstr>
      <vt:lpstr>'○179-a'!Print_Area</vt:lpstr>
      <vt:lpstr>'○179-ｂ'!Print_Area</vt:lpstr>
      <vt:lpstr>'○179-c'!Print_Area</vt:lpstr>
      <vt:lpstr>'○180-a'!Print_Area</vt:lpstr>
      <vt:lpstr>'○180-b'!Print_Area</vt:lpstr>
      <vt:lpstr>○181!Print_Area</vt:lpstr>
      <vt:lpstr>○182!Print_Area</vt:lpstr>
      <vt:lpstr>○183!Print_Area</vt:lpstr>
      <vt:lpstr>○184!Print_Area</vt:lpstr>
      <vt:lpstr>'○185(1)'!Print_Area</vt:lpstr>
      <vt:lpstr>'○185(2)'!Print_Area</vt:lpstr>
      <vt:lpstr>○186!Print_Area</vt:lpstr>
      <vt:lpstr>○187!Print_Area</vt:lpstr>
      <vt:lpstr>○188!Print_Area</vt:lpstr>
      <vt:lpstr>○189!Print_Area</vt:lpstr>
      <vt:lpstr>○190!Print_Area</vt:lpstr>
      <vt:lpstr>○191!Print_Area</vt:lpstr>
      <vt:lpstr>'○192(1)'!Print_Area</vt:lpstr>
      <vt:lpstr>'○192(2)'!Print_Area</vt:lpstr>
      <vt:lpstr>'○192(3)'!Print_Area</vt:lpstr>
      <vt:lpstr>'○192(4)'!Print_Area</vt:lpstr>
      <vt:lpstr>'○192(5)'!Print_Area</vt:lpstr>
      <vt:lpstr>'○192(6)'!Print_Area</vt:lpstr>
      <vt:lpstr>○193!Print_Area</vt:lpstr>
      <vt:lpstr>○194!Print_Area</vt:lpstr>
      <vt:lpstr>'○195 '!Print_Area</vt:lpstr>
      <vt:lpstr>'19保健衛生・環境'!Print_Area</vt:lpstr>
    </vt:vector>
  </TitlesOfParts>
  <Company>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hamahara hiroyuki</cp:lastModifiedBy>
  <cp:lastPrinted>2023-04-03T02:13:03Z</cp:lastPrinted>
  <dcterms:created xsi:type="dcterms:W3CDTF">2003-12-19T07:05:16Z</dcterms:created>
  <dcterms:modified xsi:type="dcterms:W3CDTF">2023-04-03T02:19:40Z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2023-02-24T04:46:39Z</vt:filetime>
  </property>
</Properties>
</file>