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2\F_統計情報担当\統計書（Ｒ３版）\Homepage掲載用データ\エクセルデータ\"/>
    </mc:Choice>
  </mc:AlternateContent>
  <bookViews>
    <workbookView xWindow="0" yWindow="0" windowWidth="20490" windowHeight="7500"/>
  </bookViews>
  <sheets>
    <sheet name="9建設業" sheetId="18" r:id="rId1"/>
    <sheet name="○93(1)" sheetId="3" r:id="rId2"/>
    <sheet name="○93(2)" sheetId="19" r:id="rId3"/>
    <sheet name="○93(3)" sheetId="20" r:id="rId4"/>
    <sheet name="○93(4)" sheetId="6" r:id="rId5"/>
    <sheet name="○93(5)" sheetId="21" r:id="rId6"/>
    <sheet name="○93(6)" sheetId="22" r:id="rId7"/>
    <sheet name="○93(7)" sheetId="9" r:id="rId8"/>
    <sheet name="○94 " sheetId="23" r:id="rId9"/>
    <sheet name="○95 -a" sheetId="11" r:id="rId10"/>
    <sheet name="○95-b" sheetId="25" r:id="rId11"/>
    <sheet name="○96" sheetId="13" r:id="rId12"/>
    <sheet name="○97" sheetId="28" r:id="rId13"/>
    <sheet name="○98" sheetId="14" r:id="rId14"/>
    <sheet name="○99" sheetId="26" r:id="rId15"/>
    <sheet name="○100" sheetId="16" r:id="rId16"/>
    <sheet name="○101" sheetId="27" r:id="rId17"/>
  </sheets>
  <definedNames>
    <definedName name="_xlnm.Print_Area" localSheetId="15">○100!$B$2:$H$9</definedName>
    <definedName name="_xlnm.Print_Area" localSheetId="16">○101!$B$2:$L$23</definedName>
    <definedName name="_xlnm.Print_Area" localSheetId="1">'○93(1)'!$B$2:$H$10</definedName>
    <definedName name="_xlnm.Print_Area" localSheetId="2">'○93(2)'!$B$2:$G$11</definedName>
    <definedName name="_xlnm.Print_Area" localSheetId="3">'○93(3)'!$B$2:$G$13</definedName>
    <definedName name="_xlnm.Print_Area" localSheetId="4">'○93(4)'!$B$2:$F$10</definedName>
    <definedName name="_xlnm.Print_Area" localSheetId="5">'○93(5)'!$B$3:$H$11</definedName>
    <definedName name="_xlnm.Print_Area" localSheetId="6">'○93(6)'!$B$2:$G$10</definedName>
    <definedName name="_xlnm.Print_Area" localSheetId="7">'○93(7)'!$B$2:$G$17</definedName>
    <definedName name="_xlnm.Print_Area" localSheetId="8">'○94 '!$B$2:$H$25</definedName>
    <definedName name="_xlnm.Print_Area" localSheetId="9">'○95 -a'!$B$2:$G$23</definedName>
    <definedName name="_xlnm.Print_Area" localSheetId="10">'○95-b'!$B$2:$I$20</definedName>
    <definedName name="_xlnm.Print_Area" localSheetId="11">○96!$B$2:$K$26</definedName>
    <definedName name="_xlnm.Print_Area" localSheetId="12">○97!$B$2:$K$24</definedName>
    <definedName name="_xlnm.Print_Area" localSheetId="13">○98!$B$2:$P$27</definedName>
    <definedName name="_xlnm.Print_Area" localSheetId="14">○99!$B$2:$N$19</definedName>
    <definedName name="_xlnm.Print_Area" localSheetId="0">'9建設業'!$B$1:$N$59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3" l="1"/>
  <c r="E21" i="23"/>
  <c r="E20" i="23"/>
  <c r="E19" i="23"/>
  <c r="E18" i="23"/>
  <c r="E17" i="23"/>
  <c r="E16" i="23"/>
  <c r="E12" i="23" s="1"/>
  <c r="E15" i="23"/>
  <c r="E11" i="23" s="1"/>
  <c r="E14" i="23"/>
  <c r="E13" i="23"/>
  <c r="H12" i="23"/>
  <c r="G12" i="23"/>
  <c r="F12" i="23"/>
  <c r="D12" i="23"/>
  <c r="C12" i="23"/>
  <c r="H11" i="23"/>
  <c r="H10" i="21"/>
  <c r="F10" i="21"/>
  <c r="D10" i="21"/>
  <c r="C10" i="21"/>
  <c r="D8" i="21"/>
  <c r="F10" i="20"/>
  <c r="E10" i="20"/>
  <c r="D10" i="20"/>
  <c r="C10" i="20"/>
  <c r="N12" i="18" l="1"/>
</calcChain>
</file>

<file path=xl/sharedStrings.xml><?xml version="1.0" encoding="utf-8"?>
<sst xmlns="http://schemas.openxmlformats.org/spreadsheetml/2006/main" count="650" uniqueCount="251">
  <si>
    <t>完成年</t>
  </si>
  <si>
    <t>93　主要土木費</t>
    <rPh sb="3" eb="5">
      <t>シュヨウ</t>
    </rPh>
    <rPh sb="5" eb="8">
      <t>ドボクヒ</t>
    </rPh>
    <phoneticPr fontId="3"/>
  </si>
  <si>
    <t>緊急地方道路整備</t>
    <rPh sb="4" eb="6">
      <t>ドウロ</t>
    </rPh>
    <rPh sb="6" eb="8">
      <t>セイビ</t>
    </rPh>
    <phoneticPr fontId="12"/>
  </si>
  <si>
    <t>年    度</t>
  </si>
  <si>
    <t>道 路 改 築</t>
  </si>
  <si>
    <t>（単位：千円）</t>
  </si>
  <si>
    <t xml:space="preserve">   93　 主    要    土　　木　　費</t>
    <rPh sb="20" eb="21">
      <t>キ</t>
    </rPh>
    <rPh sb="23" eb="24">
      <t>ヒ</t>
    </rPh>
    <phoneticPr fontId="3"/>
  </si>
  <si>
    <t>地すべり対策</t>
  </si>
  <si>
    <t>川口</t>
  </si>
  <si>
    <t>砂防・発電</t>
    <rPh sb="0" eb="2">
      <t>サボウ</t>
    </rPh>
    <rPh sb="3" eb="5">
      <t>ハツデン</t>
    </rPh>
    <phoneticPr fontId="7"/>
  </si>
  <si>
    <t>本          県</t>
  </si>
  <si>
    <t>漁港漁場機能　　　高度化事業</t>
    <rPh sb="0" eb="2">
      <t>ギョコウ</t>
    </rPh>
    <rPh sb="2" eb="4">
      <t>ギョジョウ</t>
    </rPh>
    <rPh sb="4" eb="6">
      <t>キノウ</t>
    </rPh>
    <rPh sb="9" eb="12">
      <t>コウドカ</t>
    </rPh>
    <rPh sb="12" eb="14">
      <t>ジギョウ</t>
    </rPh>
    <phoneticPr fontId="13"/>
  </si>
  <si>
    <t>急傾斜地崩壊対策</t>
  </si>
  <si>
    <t>-</t>
  </si>
  <si>
    <t>漁業集落環境　　　整備事業</t>
    <rPh sb="0" eb="2">
      <t>ギョギョウ</t>
    </rPh>
    <rPh sb="2" eb="4">
      <t>シュウラク</t>
    </rPh>
    <rPh sb="4" eb="5">
      <t>ワ</t>
    </rPh>
    <rPh sb="5" eb="6">
      <t>サカイ</t>
    </rPh>
    <rPh sb="9" eb="11">
      <t>セイビ</t>
    </rPh>
    <rPh sb="11" eb="13">
      <t>ジギョウ</t>
    </rPh>
    <phoneticPr fontId="13"/>
  </si>
  <si>
    <t>宮川内</t>
  </si>
  <si>
    <t>地域水産物供給　　基盤整備事業</t>
    <rPh sb="0" eb="2">
      <t>チイキ</t>
    </rPh>
    <rPh sb="2" eb="5">
      <t>スイサンブツ</t>
    </rPh>
    <rPh sb="5" eb="7">
      <t>キョウキュウ</t>
    </rPh>
    <rPh sb="9" eb="11">
      <t>キバン</t>
    </rPh>
    <rPh sb="11" eb="13">
      <t>セイビ</t>
    </rPh>
    <rPh sb="13" eb="15">
      <t>ジギョウ</t>
    </rPh>
    <phoneticPr fontId="14"/>
  </si>
  <si>
    <t>海岸保全事業</t>
  </si>
  <si>
    <t>広域漁港整備事業</t>
    <rPh sb="0" eb="2">
      <t>コウイキ</t>
    </rPh>
    <rPh sb="2" eb="4">
      <t>ギョコウ</t>
    </rPh>
    <rPh sb="4" eb="6">
      <t>セイビ</t>
    </rPh>
    <rPh sb="6" eb="8">
      <t>ジギョウ</t>
    </rPh>
    <phoneticPr fontId="13"/>
  </si>
  <si>
    <t>漁港環境
整備事業</t>
  </si>
  <si>
    <t>関連道整備事業</t>
  </si>
  <si>
    <t>那賀川</t>
  </si>
  <si>
    <t>建   設   業</t>
    <rPh sb="0" eb="1">
      <t>ケン</t>
    </rPh>
    <rPh sb="4" eb="5">
      <t>セツ</t>
    </rPh>
    <rPh sb="8" eb="9">
      <t>ギョウ</t>
    </rPh>
    <phoneticPr fontId="3"/>
  </si>
  <si>
    <t>　２</t>
  </si>
  <si>
    <t>ダ ム 名</t>
  </si>
  <si>
    <t>目    的</t>
  </si>
  <si>
    <t>総事業費</t>
  </si>
  <si>
    <t>水系別</t>
  </si>
  <si>
    <t>位       置</t>
  </si>
  <si>
    <t>千円</t>
  </si>
  <si>
    <t>追立</t>
  </si>
  <si>
    <t>〃</t>
  </si>
  <si>
    <t xml:space="preserve"> 　〃　  〃  吉野</t>
  </si>
  <si>
    <t>吉野川</t>
  </si>
  <si>
    <t>正木</t>
  </si>
  <si>
    <t>勝浦川</t>
  </si>
  <si>
    <t>福井</t>
  </si>
  <si>
    <t>福井川</t>
  </si>
  <si>
    <t xml:space="preserve"> 阿南市福井町鉦打</t>
  </si>
  <si>
    <t>総              数</t>
  </si>
  <si>
    <t>建築物</t>
  </si>
  <si>
    <t>会           社</t>
  </si>
  <si>
    <t>会社でない団体</t>
  </si>
  <si>
    <t>個            人</t>
  </si>
  <si>
    <t>かんがい</t>
  </si>
  <si>
    <t>（単位：㎡，万円）</t>
  </si>
  <si>
    <t>産　　　業　　　用</t>
  </si>
  <si>
    <t>（単位：戸）</t>
  </si>
  <si>
    <t>総    数</t>
  </si>
  <si>
    <t>そ の 他</t>
  </si>
  <si>
    <t>がい・河川維持</t>
  </si>
  <si>
    <t>建設業</t>
    <rPh sb="0" eb="3">
      <t>ケンセツギョウ</t>
    </rPh>
    <phoneticPr fontId="3"/>
  </si>
  <si>
    <t xml:space="preserve"> 那賀郡那賀町坂州</t>
    <rPh sb="4" eb="7">
      <t>ナカチョウ</t>
    </rPh>
    <phoneticPr fontId="15"/>
  </si>
  <si>
    <t>資料　道路整備課</t>
    <rPh sb="3" eb="5">
      <t>ドウロ</t>
    </rPh>
    <rPh sb="5" eb="7">
      <t>セイビ</t>
    </rPh>
    <rPh sb="7" eb="8">
      <t>カ</t>
    </rPh>
    <phoneticPr fontId="3"/>
  </si>
  <si>
    <t>令和元年度</t>
    <rPh sb="0" eb="1">
      <t>レイワ</t>
    </rPh>
    <rPh sb="1" eb="3">
      <t>ガンネン</t>
    </rPh>
    <rPh sb="3" eb="4">
      <t>ド</t>
    </rPh>
    <phoneticPr fontId="3"/>
  </si>
  <si>
    <t>発電</t>
  </si>
  <si>
    <t>２</t>
  </si>
  <si>
    <t>平成29年度</t>
    <rPh sb="0" eb="2">
      <t>ヘイセイ</t>
    </rPh>
    <rPh sb="4" eb="6">
      <t>ネンド</t>
    </rPh>
    <phoneticPr fontId="3"/>
  </si>
  <si>
    <t>３</t>
  </si>
  <si>
    <t>平成29年度</t>
    <rPh sb="0" eb="1">
      <t>ヘイセイ</t>
    </rPh>
    <rPh sb="3" eb="5">
      <t>ネンド</t>
    </rPh>
    <phoneticPr fontId="3"/>
  </si>
  <si>
    <t>３</t>
    <phoneticPr fontId="3"/>
  </si>
  <si>
    <t>砂　　防</t>
    <rPh sb="0" eb="1">
      <t>スナ</t>
    </rPh>
    <rPh sb="3" eb="4">
      <t>ボウ</t>
    </rPh>
    <phoneticPr fontId="2"/>
  </si>
  <si>
    <t>災害関連緊急砂防等事業</t>
    <rPh sb="0" eb="2">
      <t>サイガイ</t>
    </rPh>
    <rPh sb="2" eb="4">
      <t>カンレン</t>
    </rPh>
    <rPh sb="4" eb="6">
      <t>キンキュウ</t>
    </rPh>
    <rPh sb="6" eb="8">
      <t>サボウ</t>
    </rPh>
    <rPh sb="8" eb="9">
      <t>トウ</t>
    </rPh>
    <phoneticPr fontId="6"/>
  </si>
  <si>
    <t>-</t>
    <phoneticPr fontId="3"/>
  </si>
  <si>
    <t>資料　県砂防・気候防災課</t>
    <phoneticPr fontId="3"/>
  </si>
  <si>
    <t>洪水調節・かん</t>
    <rPh sb="0" eb="2">
      <t>コウズイ</t>
    </rPh>
    <rPh sb="2" eb="4">
      <t>チョウセツ</t>
    </rPh>
    <phoneticPr fontId="12"/>
  </si>
  <si>
    <t xml:space="preserve"> 阿波市土成町宮川内</t>
    <rPh sb="1" eb="4">
      <t>アワシ</t>
    </rPh>
    <phoneticPr fontId="3"/>
  </si>
  <si>
    <t xml:space="preserve"> 勝浦郡上勝町大字正木</t>
    <rPh sb="7" eb="9">
      <t>オオアザ</t>
    </rPh>
    <phoneticPr fontId="3"/>
  </si>
  <si>
    <t>がい・工業・発電</t>
    <rPh sb="3" eb="5">
      <t>コウギョウ</t>
    </rPh>
    <rPh sb="6" eb="8">
      <t>ハツデン</t>
    </rPh>
    <phoneticPr fontId="12"/>
  </si>
  <si>
    <t>・河川維持</t>
    <rPh sb="1" eb="3">
      <t>カセン</t>
    </rPh>
    <rPh sb="3" eb="5">
      <t>イジ</t>
    </rPh>
    <phoneticPr fontId="12"/>
  </si>
  <si>
    <t>洪水調節・</t>
    <rPh sb="0" eb="2">
      <t>コウズイ</t>
    </rPh>
    <rPh sb="2" eb="4">
      <t>チョウセツ</t>
    </rPh>
    <phoneticPr fontId="12"/>
  </si>
  <si>
    <t>河川維持</t>
    <rPh sb="2" eb="4">
      <t>イジ</t>
    </rPh>
    <phoneticPr fontId="12"/>
  </si>
  <si>
    <t>夏子</t>
    <rPh sb="0" eb="2">
      <t>ナツコ</t>
    </rPh>
    <phoneticPr fontId="12"/>
  </si>
  <si>
    <t>吉野川</t>
    <rPh sb="0" eb="3">
      <t>ヨシノガワ</t>
    </rPh>
    <phoneticPr fontId="12"/>
  </si>
  <si>
    <t xml:space="preserve"> 美馬市脇町字西俣名</t>
    <rPh sb="1" eb="4">
      <t>ミマシ</t>
    </rPh>
    <rPh sb="4" eb="6">
      <t>ワキマチ</t>
    </rPh>
    <rPh sb="6" eb="7">
      <t>アザ</t>
    </rPh>
    <rPh sb="7" eb="8">
      <t>ニシ</t>
    </rPh>
    <rPh sb="8" eb="9">
      <t>マタ</t>
    </rPh>
    <rPh sb="9" eb="10">
      <t>メイ</t>
    </rPh>
    <phoneticPr fontId="3"/>
  </si>
  <si>
    <t>（単位：棟，㎡，万円）</t>
    <rPh sb="4" eb="5">
      <t>ムネ</t>
    </rPh>
    <phoneticPr fontId="12"/>
  </si>
  <si>
    <t>年　度</t>
    <rPh sb="2" eb="3">
      <t>ド</t>
    </rPh>
    <phoneticPr fontId="3"/>
  </si>
  <si>
    <t>国</t>
    <rPh sb="0" eb="1">
      <t>クニ</t>
    </rPh>
    <phoneticPr fontId="3"/>
  </si>
  <si>
    <t>床面積</t>
    <rPh sb="0" eb="3">
      <t>ユカメンセキ</t>
    </rPh>
    <phoneticPr fontId="3"/>
  </si>
  <si>
    <t>工事費</t>
    <rPh sb="0" eb="3">
      <t>コウジヒ</t>
    </rPh>
    <phoneticPr fontId="3"/>
  </si>
  <si>
    <t>の　数</t>
    <rPh sb="2" eb="3">
      <t>カズ</t>
    </rPh>
    <phoneticPr fontId="3"/>
  </si>
  <si>
    <t>の合計</t>
    <rPh sb="1" eb="3">
      <t>ゴウケイ</t>
    </rPh>
    <phoneticPr fontId="3"/>
  </si>
  <si>
    <t>予定額</t>
    <rPh sb="0" eb="3">
      <t>ヨテイガク</t>
    </rPh>
    <phoneticPr fontId="3"/>
  </si>
  <si>
    <t>令 和 元年度</t>
    <rPh sb="0" eb="1">
      <t>レイ</t>
    </rPh>
    <rPh sb="2" eb="3">
      <t>ワ</t>
    </rPh>
    <rPh sb="4" eb="7">
      <t>ガンネンド</t>
    </rPh>
    <phoneticPr fontId="3"/>
  </si>
  <si>
    <t>　３</t>
    <phoneticPr fontId="3"/>
  </si>
  <si>
    <t>市　　町　　村</t>
    <rPh sb="3" eb="4">
      <t>マチ</t>
    </rPh>
    <rPh sb="6" eb="7">
      <t>ムラ</t>
    </rPh>
    <phoneticPr fontId="3"/>
  </si>
  <si>
    <t>資料　国土交通省「建築着工統計調査報告」</t>
    <rPh sb="3" eb="5">
      <t>コクド</t>
    </rPh>
    <rPh sb="5" eb="7">
      <t>コウツウ</t>
    </rPh>
    <rPh sb="9" eb="11">
      <t>ケンチク</t>
    </rPh>
    <rPh sb="11" eb="13">
      <t>チャッコウ</t>
    </rPh>
    <rPh sb="13" eb="15">
      <t>トウケイ</t>
    </rPh>
    <rPh sb="15" eb="17">
      <t>チョウサ</t>
    </rPh>
    <rPh sb="17" eb="19">
      <t>ホウコク</t>
    </rPh>
    <phoneticPr fontId="12"/>
  </si>
  <si>
    <t>木　　　　造</t>
    <rPh sb="0" eb="1">
      <t>キ</t>
    </rPh>
    <rPh sb="5" eb="6">
      <t>ヅクリ</t>
    </rPh>
    <phoneticPr fontId="3"/>
  </si>
  <si>
    <t>鉄骨・鉄筋コンクリート</t>
    <rPh sb="0" eb="2">
      <t>テッコツ</t>
    </rPh>
    <rPh sb="3" eb="5">
      <t>テッキン</t>
    </rPh>
    <phoneticPr fontId="3"/>
  </si>
  <si>
    <t>鉄筋コンクリート造</t>
    <rPh sb="0" eb="2">
      <t>テッキン</t>
    </rPh>
    <rPh sb="8" eb="9">
      <t>ヅク</t>
    </rPh>
    <phoneticPr fontId="3"/>
  </si>
  <si>
    <t>鉄　　骨　　造</t>
    <rPh sb="0" eb="1">
      <t>テツ</t>
    </rPh>
    <rPh sb="3" eb="4">
      <t>ホネ</t>
    </rPh>
    <rPh sb="6" eb="7">
      <t>ヅク</t>
    </rPh>
    <phoneticPr fontId="3"/>
  </si>
  <si>
    <t>コンクリートブロック造</t>
    <rPh sb="10" eb="11">
      <t>ツク</t>
    </rPh>
    <phoneticPr fontId="3"/>
  </si>
  <si>
    <t>そ  の  他</t>
    <rPh sb="6" eb="7">
      <t>タ</t>
    </rPh>
    <phoneticPr fontId="3"/>
  </si>
  <si>
    <t>総数</t>
    <rPh sb="0" eb="2">
      <t>ソウスウ</t>
    </rPh>
    <phoneticPr fontId="3"/>
  </si>
  <si>
    <t>居住専用</t>
    <rPh sb="0" eb="2">
      <t>キョジュウ</t>
    </rPh>
    <rPh sb="2" eb="4">
      <t>センヨウ</t>
    </rPh>
    <phoneticPr fontId="3"/>
  </si>
  <si>
    <t>居住専用準</t>
    <rPh sb="0" eb="2">
      <t>キョジュウ</t>
    </rPh>
    <rPh sb="2" eb="4">
      <t>センヨウ</t>
    </rPh>
    <rPh sb="4" eb="5">
      <t>ジュン</t>
    </rPh>
    <phoneticPr fontId="3"/>
  </si>
  <si>
    <t>居住産業併用</t>
    <rPh sb="0" eb="2">
      <t>キョジュウ</t>
    </rPh>
    <rPh sb="2" eb="4">
      <t>サンギョウ</t>
    </rPh>
    <rPh sb="4" eb="6">
      <t>ヘイヨウ</t>
    </rPh>
    <phoneticPr fontId="3"/>
  </si>
  <si>
    <t>産　　業　　用</t>
    <rPh sb="0" eb="1">
      <t>サン</t>
    </rPh>
    <rPh sb="3" eb="4">
      <t>ギョウ</t>
    </rPh>
    <rPh sb="6" eb="7">
      <t>ヨウ</t>
    </rPh>
    <phoneticPr fontId="3"/>
  </si>
  <si>
    <t>農林水産業用</t>
    <rPh sb="0" eb="2">
      <t>ノウリン</t>
    </rPh>
    <rPh sb="2" eb="5">
      <t>スイサンギョウ</t>
    </rPh>
    <rPh sb="5" eb="6">
      <t>ヨウ</t>
    </rPh>
    <phoneticPr fontId="3"/>
  </si>
  <si>
    <t>鉱業,採石業,
砂利採取業,建設業用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rPh sb="14" eb="17">
      <t>ケンセツギョウ</t>
    </rPh>
    <rPh sb="17" eb="18">
      <t>ヨウ</t>
    </rPh>
    <phoneticPr fontId="3"/>
  </si>
  <si>
    <t>製造業用</t>
    <rPh sb="0" eb="3">
      <t>セイゾウギョウ</t>
    </rPh>
    <rPh sb="3" eb="4">
      <t>ヨウ</t>
    </rPh>
    <phoneticPr fontId="3"/>
  </si>
  <si>
    <t>産　　　業　　　用</t>
    <rPh sb="0" eb="1">
      <t>サン</t>
    </rPh>
    <rPh sb="4" eb="5">
      <t>ギョウ</t>
    </rPh>
    <rPh sb="8" eb="9">
      <t>ヨウ</t>
    </rPh>
    <phoneticPr fontId="3"/>
  </si>
  <si>
    <t>電気・ガス・熱供給・水道業用</t>
    <rPh sb="0" eb="2">
      <t>デンキ</t>
    </rPh>
    <rPh sb="6" eb="9">
      <t>ネツキョウキュウ</t>
    </rPh>
    <rPh sb="10" eb="13">
      <t>スイドウギョウ</t>
    </rPh>
    <rPh sb="13" eb="14">
      <t>ヨウ</t>
    </rPh>
    <phoneticPr fontId="3"/>
  </si>
  <si>
    <t>情報通信業用</t>
    <rPh sb="0" eb="4">
      <t>ジョウホウツウシン</t>
    </rPh>
    <rPh sb="4" eb="5">
      <t>ギョウ</t>
    </rPh>
    <rPh sb="5" eb="6">
      <t>ヨウ</t>
    </rPh>
    <phoneticPr fontId="3"/>
  </si>
  <si>
    <t>運輸業用</t>
    <rPh sb="0" eb="3">
      <t>ウンユギョウ</t>
    </rPh>
    <rPh sb="3" eb="4">
      <t>ヨウ</t>
    </rPh>
    <phoneticPr fontId="3"/>
  </si>
  <si>
    <t>卸売・小売業用</t>
    <rPh sb="0" eb="2">
      <t>オロシウ</t>
    </rPh>
    <rPh sb="3" eb="6">
      <t>コウリギョウ</t>
    </rPh>
    <rPh sb="6" eb="7">
      <t>ヨウ</t>
    </rPh>
    <phoneticPr fontId="3"/>
  </si>
  <si>
    <t>金融・保険業用</t>
    <rPh sb="0" eb="2">
      <t>キンユウ</t>
    </rPh>
    <rPh sb="3" eb="6">
      <t>ホケンギョウ</t>
    </rPh>
    <rPh sb="6" eb="7">
      <t>ヨウ</t>
    </rPh>
    <phoneticPr fontId="3"/>
  </si>
  <si>
    <t>不動産業用</t>
    <rPh sb="0" eb="4">
      <t>フドウサンギョウ</t>
    </rPh>
    <rPh sb="4" eb="5">
      <t>ヨウ</t>
    </rPh>
    <phoneticPr fontId="3"/>
  </si>
  <si>
    <t>宿泊業，
飲食サービス業用</t>
    <phoneticPr fontId="3"/>
  </si>
  <si>
    <t>　３</t>
  </si>
  <si>
    <t>教育,学習
支援業用</t>
    <rPh sb="0" eb="2">
      <t>キョウイク</t>
    </rPh>
    <rPh sb="3" eb="5">
      <t>ガクシュウ</t>
    </rPh>
    <phoneticPr fontId="3"/>
  </si>
  <si>
    <t>医療,福祉用</t>
    <rPh sb="0" eb="2">
      <t>イリョウ</t>
    </rPh>
    <rPh sb="3" eb="5">
      <t>フクシ</t>
    </rPh>
    <rPh sb="5" eb="6">
      <t>ヨウ</t>
    </rPh>
    <phoneticPr fontId="3"/>
  </si>
  <si>
    <t>その他の
サービス業用</t>
    <rPh sb="2" eb="3">
      <t>タ</t>
    </rPh>
    <rPh sb="9" eb="10">
      <t>ギョウ</t>
    </rPh>
    <rPh sb="10" eb="11">
      <t>ヨウ</t>
    </rPh>
    <phoneticPr fontId="3"/>
  </si>
  <si>
    <t>公務用</t>
    <rPh sb="0" eb="2">
      <t>コウム</t>
    </rPh>
    <rPh sb="2" eb="3">
      <t>ヨウ</t>
    </rPh>
    <phoneticPr fontId="3"/>
  </si>
  <si>
    <t>他に分類されない</t>
    <rPh sb="0" eb="1">
      <t>タ</t>
    </rPh>
    <rPh sb="2" eb="4">
      <t>ブンルイ</t>
    </rPh>
    <phoneticPr fontId="3"/>
  </si>
  <si>
    <t>年     度</t>
    <rPh sb="6" eb="7">
      <t>ド</t>
    </rPh>
    <phoneticPr fontId="3"/>
  </si>
  <si>
    <t>民間資金住宅</t>
    <rPh sb="0" eb="2">
      <t>ミンカン</t>
    </rPh>
    <rPh sb="2" eb="4">
      <t>シキン</t>
    </rPh>
    <rPh sb="4" eb="6">
      <t>ジュウタク</t>
    </rPh>
    <phoneticPr fontId="12"/>
  </si>
  <si>
    <t>公営住宅</t>
    <rPh sb="0" eb="2">
      <t>コウエイ</t>
    </rPh>
    <rPh sb="2" eb="4">
      <t>ジュウタク</t>
    </rPh>
    <phoneticPr fontId="3"/>
  </si>
  <si>
    <t>住宅金融支援　機構住宅</t>
    <phoneticPr fontId="24"/>
  </si>
  <si>
    <t>都市再生機構   建設住宅</t>
    <rPh sb="0" eb="2">
      <t>トシ</t>
    </rPh>
    <rPh sb="2" eb="4">
      <t>サイセイ</t>
    </rPh>
    <rPh sb="4" eb="6">
      <t>キコウ</t>
    </rPh>
    <rPh sb="9" eb="11">
      <t>ケンセツ</t>
    </rPh>
    <rPh sb="11" eb="13">
      <t>ジュウタク</t>
    </rPh>
    <phoneticPr fontId="3"/>
  </si>
  <si>
    <t>令和元年度</t>
    <rPh sb="0" eb="2">
      <t>レイワ</t>
    </rPh>
    <rPh sb="2" eb="3">
      <t>モト</t>
    </rPh>
    <rPh sb="4" eb="5">
      <t>ド</t>
    </rPh>
    <phoneticPr fontId="21"/>
  </si>
  <si>
    <t>３</t>
    <phoneticPr fontId="21"/>
  </si>
  <si>
    <t>資料　国土交通省「建築統計年報」</t>
    <rPh sb="3" eb="5">
      <t>コクド</t>
    </rPh>
    <rPh sb="5" eb="7">
      <t>コウツウ</t>
    </rPh>
    <rPh sb="9" eb="11">
      <t>ケンチク</t>
    </rPh>
    <rPh sb="13" eb="14">
      <t>ネン</t>
    </rPh>
    <phoneticPr fontId="12"/>
  </si>
  <si>
    <t>水産物供給基盤　　機能保全事業</t>
    <rPh sb="0" eb="3">
      <t>スイサンブツ</t>
    </rPh>
    <rPh sb="3" eb="5">
      <t>キョウキュウ</t>
    </rPh>
    <rPh sb="5" eb="7">
      <t>キバン</t>
    </rPh>
    <rPh sb="9" eb="11">
      <t>キノウ</t>
    </rPh>
    <rPh sb="11" eb="13">
      <t>ホゼン</t>
    </rPh>
    <rPh sb="13" eb="15">
      <t>ジギョウ</t>
    </rPh>
    <phoneticPr fontId="6"/>
  </si>
  <si>
    <t>漁港漁村づくり総合整備　　事業（漁村再生交付金）</t>
    <rPh sb="16" eb="18">
      <t>ギョソン</t>
    </rPh>
    <rPh sb="18" eb="20">
      <t>サイセイ</t>
    </rPh>
    <rPh sb="20" eb="23">
      <t>コウフキン</t>
    </rPh>
    <phoneticPr fontId="6"/>
  </si>
  <si>
    <t>漁港災害復旧事業</t>
    <rPh sb="4" eb="6">
      <t>フッキュウ</t>
    </rPh>
    <phoneticPr fontId="6"/>
  </si>
  <si>
    <t>資料　県生産基盤課</t>
    <rPh sb="4" eb="6">
      <t>セイサン</t>
    </rPh>
    <rPh sb="6" eb="8">
      <t>キバン</t>
    </rPh>
    <rPh sb="8" eb="9">
      <t>カ</t>
    </rPh>
    <phoneticPr fontId="2"/>
  </si>
  <si>
    <r>
      <t>(1)道路費</t>
    </r>
    <r>
      <rPr>
        <b/>
        <sz val="10"/>
        <rFont val="ＭＳ 明朝"/>
        <family val="1"/>
        <charset val="128"/>
      </rPr>
      <t>（平成29年度～令和３年度）</t>
    </r>
    <rPh sb="11" eb="13">
      <t>ネンド</t>
    </rPh>
    <rPh sb="14" eb="16">
      <t>レイワ</t>
    </rPh>
    <phoneticPr fontId="3"/>
  </si>
  <si>
    <r>
      <t>(4)砂防費</t>
    </r>
    <r>
      <rPr>
        <sz val="10"/>
        <rFont val="ＭＳ 明朝"/>
        <family val="1"/>
        <charset val="128"/>
      </rPr>
      <t>（平成29年度～令和３年度）</t>
    </r>
    <rPh sb="3" eb="4">
      <t>スナ</t>
    </rPh>
    <rPh sb="4" eb="5">
      <t>ボウ</t>
    </rPh>
    <rPh sb="11" eb="13">
      <t>ネンド</t>
    </rPh>
    <rPh sb="14" eb="16">
      <t>レイワ</t>
    </rPh>
    <phoneticPr fontId="3"/>
  </si>
  <si>
    <r>
      <t xml:space="preserve">   93　主要土木費</t>
    </r>
    <r>
      <rPr>
        <b/>
        <sz val="12"/>
        <rFont val="ＭＳ 明朝"/>
        <family val="1"/>
        <charset val="128"/>
      </rPr>
      <t>（続き）</t>
    </r>
    <rPh sb="9" eb="10">
      <t>キ</t>
    </rPh>
    <rPh sb="10" eb="11">
      <t>ヒ</t>
    </rPh>
    <rPh sb="12" eb="13">
      <t>ツヅ</t>
    </rPh>
    <phoneticPr fontId="3"/>
  </si>
  <si>
    <r>
      <t>(7)漁港費</t>
    </r>
    <r>
      <rPr>
        <b/>
        <sz val="10"/>
        <rFont val="ＭＳ 明朝"/>
        <family val="1"/>
        <charset val="128"/>
      </rPr>
      <t>（平成29年度～令和３年度）</t>
    </r>
    <rPh sb="3" eb="4">
      <t>リョウ</t>
    </rPh>
    <rPh sb="4" eb="5">
      <t>ミナト</t>
    </rPh>
    <rPh sb="11" eb="13">
      <t>ネンド</t>
    </rPh>
    <rPh sb="14" eb="16">
      <t>レイワ</t>
    </rPh>
    <phoneticPr fontId="3"/>
  </si>
  <si>
    <r>
      <t xml:space="preserve">      　95  ダ     ム</t>
    </r>
    <r>
      <rPr>
        <b/>
        <sz val="10"/>
        <rFont val="ＭＳ 明朝"/>
        <family val="1"/>
        <charset val="128"/>
      </rPr>
      <t>（令和3年度）</t>
    </r>
    <rPh sb="19" eb="21">
      <t>レイワ</t>
    </rPh>
    <rPh sb="22" eb="24">
      <t>ネンド</t>
    </rPh>
    <phoneticPr fontId="12"/>
  </si>
  <si>
    <r>
      <t>96　建築主別着工建築物</t>
    </r>
    <r>
      <rPr>
        <sz val="10"/>
        <rFont val="ＭＳ 明朝"/>
        <family val="1"/>
        <charset val="128"/>
      </rPr>
      <t>（令和元年度～令和３年度）</t>
    </r>
    <rPh sb="13" eb="15">
      <t>レイワ</t>
    </rPh>
    <rPh sb="15" eb="16">
      <t>モト</t>
    </rPh>
    <rPh sb="16" eb="18">
      <t>ネンド</t>
    </rPh>
    <rPh sb="19" eb="21">
      <t>レイワ</t>
    </rPh>
    <rPh sb="23" eb="24">
      <t>ド</t>
    </rPh>
    <phoneticPr fontId="12"/>
  </si>
  <si>
    <r>
      <t>97　構造別着工建築物</t>
    </r>
    <r>
      <rPr>
        <sz val="12"/>
        <rFont val="ＭＳ 明朝"/>
        <family val="1"/>
        <charset val="128"/>
      </rPr>
      <t>（令和元年度～令和３年度）</t>
    </r>
    <rPh sb="12" eb="14">
      <t>レイワ</t>
    </rPh>
    <rPh sb="14" eb="15">
      <t>モト</t>
    </rPh>
    <phoneticPr fontId="24"/>
  </si>
  <si>
    <r>
      <t>98　用途別着工建築物</t>
    </r>
    <r>
      <rPr>
        <sz val="12"/>
        <rFont val="ＭＳ 明朝"/>
        <family val="1"/>
        <charset val="128"/>
      </rPr>
      <t>（令和元年度～令和３年度）</t>
    </r>
    <rPh sb="3" eb="4">
      <t>ヨウ</t>
    </rPh>
    <rPh sb="4" eb="5">
      <t>ト</t>
    </rPh>
    <rPh sb="5" eb="6">
      <t>ベツ</t>
    </rPh>
    <rPh sb="6" eb="7">
      <t>キ</t>
    </rPh>
    <rPh sb="7" eb="8">
      <t>コウ</t>
    </rPh>
    <rPh sb="12" eb="14">
      <t>レイワ</t>
    </rPh>
    <rPh sb="14" eb="15">
      <t>モト</t>
    </rPh>
    <phoneticPr fontId="12"/>
  </si>
  <si>
    <r>
      <t>100　資金別着工新設住宅</t>
    </r>
    <r>
      <rPr>
        <sz val="12"/>
        <rFont val="ＭＳ 明朝"/>
        <family val="1"/>
        <charset val="128"/>
      </rPr>
      <t>（令和元年度～令和３年度）</t>
    </r>
    <rPh sb="14" eb="16">
      <t>レイワ</t>
    </rPh>
    <rPh sb="16" eb="17">
      <t>モト</t>
    </rPh>
    <phoneticPr fontId="3"/>
  </si>
  <si>
    <t>(2)河川費（平成29年度～令和3年度）</t>
    <rPh sb="3" eb="4">
      <t>カワ</t>
    </rPh>
    <rPh sb="4" eb="5">
      <t>カワ</t>
    </rPh>
    <rPh sb="11" eb="13">
      <t>ネンド</t>
    </rPh>
    <rPh sb="14" eb="16">
      <t>レイワ</t>
    </rPh>
    <phoneticPr fontId="3"/>
  </si>
  <si>
    <t>年   度</t>
  </si>
  <si>
    <t>広域河川</t>
    <rPh sb="2" eb="4">
      <t>カセン</t>
    </rPh>
    <phoneticPr fontId="12"/>
  </si>
  <si>
    <t>総合流域</t>
    <rPh sb="0" eb="2">
      <t>ソウゴウ</t>
    </rPh>
    <rPh sb="2" eb="4">
      <t>リュウイキ</t>
    </rPh>
    <phoneticPr fontId="12"/>
  </si>
  <si>
    <t>統合河川</t>
    <rPh sb="0" eb="2">
      <t>トウゴウ</t>
    </rPh>
    <rPh sb="2" eb="4">
      <t>カセン</t>
    </rPh>
    <phoneticPr fontId="3"/>
  </si>
  <si>
    <t>河川局部</t>
  </si>
  <si>
    <t>海岸侵食</t>
  </si>
  <si>
    <t>改修事業</t>
    <rPh sb="0" eb="2">
      <t>カイシュウ</t>
    </rPh>
    <rPh sb="2" eb="4">
      <t>ジギョウ</t>
    </rPh>
    <phoneticPr fontId="12"/>
  </si>
  <si>
    <t>防災事業</t>
    <rPh sb="0" eb="2">
      <t>ボウサイ</t>
    </rPh>
    <rPh sb="2" eb="4">
      <t>ジギョウ</t>
    </rPh>
    <phoneticPr fontId="12"/>
  </si>
  <si>
    <t>整備事業</t>
    <rPh sb="0" eb="2">
      <t>セイビ</t>
    </rPh>
    <rPh sb="2" eb="4">
      <t>ジギョウ</t>
    </rPh>
    <phoneticPr fontId="3"/>
  </si>
  <si>
    <t>改良事業</t>
  </si>
  <si>
    <t>対策事業</t>
  </si>
  <si>
    <t>資料　県河川整備課</t>
    <rPh sb="6" eb="8">
      <t>セイビ</t>
    </rPh>
    <rPh sb="8" eb="9">
      <t>カ</t>
    </rPh>
    <phoneticPr fontId="3"/>
  </si>
  <si>
    <r>
      <t>(3)港湾費</t>
    </r>
    <r>
      <rPr>
        <b/>
        <sz val="10"/>
        <rFont val="ＭＳ 明朝"/>
        <family val="1"/>
        <charset val="128"/>
      </rPr>
      <t>（平成29年度～令和３年度）</t>
    </r>
    <rPh sb="3" eb="4">
      <t>ミナト</t>
    </rPh>
    <rPh sb="4" eb="5">
      <t>ワン</t>
    </rPh>
    <phoneticPr fontId="3"/>
  </si>
  <si>
    <t>港湾改修事業</t>
  </si>
  <si>
    <t>港湾補修事業</t>
    <rPh sb="2" eb="4">
      <t>ホシュウ</t>
    </rPh>
    <phoneticPr fontId="3"/>
  </si>
  <si>
    <t>港湾環境</t>
  </si>
  <si>
    <t>港湾海岸保全</t>
  </si>
  <si>
    <t>臨海土地造成事業</t>
    <rPh sb="0" eb="2">
      <t>リンカイ</t>
    </rPh>
    <rPh sb="2" eb="4">
      <t>トチ</t>
    </rPh>
    <rPh sb="4" eb="6">
      <t>ゾウセイ</t>
    </rPh>
    <phoneticPr fontId="12"/>
  </si>
  <si>
    <t>整備事業</t>
  </si>
  <si>
    <t>施設整備事業</t>
  </si>
  <si>
    <t>注　  決算額。繰越は除く。</t>
  </si>
  <si>
    <t>資料　県運輸政策課</t>
    <rPh sb="4" eb="6">
      <t>ウンユ</t>
    </rPh>
    <rPh sb="6" eb="8">
      <t>セイサク</t>
    </rPh>
    <rPh sb="8" eb="9">
      <t>カ</t>
    </rPh>
    <phoneticPr fontId="12"/>
  </si>
  <si>
    <r>
      <t>(5)都市計画費</t>
    </r>
    <r>
      <rPr>
        <b/>
        <sz val="10"/>
        <rFont val="ＭＳ 明朝"/>
        <family val="1"/>
        <charset val="128"/>
      </rPr>
      <t>（平成29年度～令和３年度）</t>
    </r>
    <rPh sb="3" eb="5">
      <t>トシ</t>
    </rPh>
    <rPh sb="5" eb="7">
      <t>ケイカク</t>
    </rPh>
    <rPh sb="13" eb="15">
      <t>ネンド</t>
    </rPh>
    <rPh sb="16" eb="18">
      <t>レイワ</t>
    </rPh>
    <phoneticPr fontId="3"/>
  </si>
  <si>
    <t>都市計画調査</t>
  </si>
  <si>
    <t>指導監督事務</t>
  </si>
  <si>
    <t>橋りょう整備</t>
  </si>
  <si>
    <t>街路事業</t>
  </si>
  <si>
    <t>下水道事業</t>
  </si>
  <si>
    <t>公園事業</t>
  </si>
  <si>
    <t>資料　県都市計画課，県水・環境課</t>
    <rPh sb="10" eb="11">
      <t>ケン</t>
    </rPh>
    <rPh sb="13" eb="15">
      <t>カンキョウ</t>
    </rPh>
    <phoneticPr fontId="3"/>
  </si>
  <si>
    <r>
      <t>(6)住宅費</t>
    </r>
    <r>
      <rPr>
        <b/>
        <sz val="10"/>
        <rFont val="ＭＳ 明朝"/>
        <family val="1"/>
        <charset val="128"/>
      </rPr>
      <t>（平成29年度～令和3年度）</t>
    </r>
    <rPh sb="3" eb="4">
      <t>ジュウ</t>
    </rPh>
    <rPh sb="4" eb="5">
      <t>タク</t>
    </rPh>
    <rPh sb="11" eb="13">
      <t>ネンド</t>
    </rPh>
    <rPh sb="14" eb="16">
      <t>レイワ</t>
    </rPh>
    <phoneticPr fontId="3"/>
  </si>
  <si>
    <t>県営住宅建設</t>
  </si>
  <si>
    <t>市町村公営住宅
指導監督</t>
  </si>
  <si>
    <t>地域住宅交付金
指導監督</t>
    <rPh sb="0" eb="2">
      <t>チイキ</t>
    </rPh>
    <rPh sb="2" eb="4">
      <t>ジュウタク</t>
    </rPh>
    <rPh sb="4" eb="7">
      <t>コウフキン</t>
    </rPh>
    <rPh sb="8" eb="10">
      <t>シドウ</t>
    </rPh>
    <rPh sb="10" eb="12">
      <t>カントク</t>
    </rPh>
    <phoneticPr fontId="3"/>
  </si>
  <si>
    <t>市町村改良住宅
指導監督</t>
  </si>
  <si>
    <t>社会資本整備        総合交付金　　　　　　　　　 （指導監督交付金）</t>
    <rPh sb="0" eb="4">
      <t>シャカイシホン</t>
    </rPh>
    <rPh sb="4" eb="6">
      <t>セイビ</t>
    </rPh>
    <rPh sb="14" eb="16">
      <t>ソウゴウ</t>
    </rPh>
    <rPh sb="16" eb="19">
      <t>コウフキン</t>
    </rPh>
    <rPh sb="30" eb="32">
      <t>シドウ</t>
    </rPh>
    <rPh sb="32" eb="34">
      <t>カントク</t>
    </rPh>
    <rPh sb="34" eb="37">
      <t>コウフキン</t>
    </rPh>
    <phoneticPr fontId="3"/>
  </si>
  <si>
    <t>資料　県住宅課</t>
    <rPh sb="4" eb="6">
      <t>ジュウタク</t>
    </rPh>
    <phoneticPr fontId="3"/>
  </si>
  <si>
    <r>
      <t>94　海岸保全区域</t>
    </r>
    <r>
      <rPr>
        <b/>
        <sz val="11"/>
        <rFont val="ＭＳ 明朝"/>
        <family val="1"/>
        <charset val="128"/>
      </rPr>
      <t>（令和３年度）</t>
    </r>
    <rPh sb="10" eb="12">
      <t>レイワ</t>
    </rPh>
    <rPh sb="13" eb="15">
      <t>ネンド</t>
    </rPh>
    <phoneticPr fontId="12"/>
  </si>
  <si>
    <t>（単位：ｍ）</t>
  </si>
  <si>
    <t>所　　　　　管</t>
  </si>
  <si>
    <t>海 岸 数</t>
  </si>
  <si>
    <t>保 全 延 長</t>
  </si>
  <si>
    <t>海岸保全施設</t>
  </si>
  <si>
    <t>計</t>
  </si>
  <si>
    <t>堤    防</t>
  </si>
  <si>
    <t>護    岸</t>
  </si>
  <si>
    <t>突堤及び</t>
  </si>
  <si>
    <t>離岸堤</t>
  </si>
  <si>
    <t>令和元年度</t>
    <rPh sb="0" eb="1">
      <t>レイワ</t>
    </rPh>
    <rPh sb="1" eb="4">
      <t>ガンネンド</t>
    </rPh>
    <phoneticPr fontId="3"/>
  </si>
  <si>
    <t>国土交通省水管理・国土保全局所管</t>
    <rPh sb="0" eb="2">
      <t>コクド</t>
    </rPh>
    <rPh sb="2" eb="5">
      <t>コウツウショウ</t>
    </rPh>
    <rPh sb="5" eb="6">
      <t>ミズ</t>
    </rPh>
    <rPh sb="6" eb="8">
      <t>カンリ</t>
    </rPh>
    <rPh sb="9" eb="11">
      <t>コクド</t>
    </rPh>
    <rPh sb="11" eb="13">
      <t>ホゼン</t>
    </rPh>
    <rPh sb="13" eb="14">
      <t>キョク</t>
    </rPh>
    <rPh sb="14" eb="16">
      <t>ショカン</t>
    </rPh>
    <phoneticPr fontId="12"/>
  </si>
  <si>
    <t>国土交通省港湾局所管</t>
    <rPh sb="0" eb="2">
      <t>コクド</t>
    </rPh>
    <rPh sb="2" eb="5">
      <t>コウツウショウ</t>
    </rPh>
    <rPh sb="5" eb="7">
      <t>コウワン</t>
    </rPh>
    <rPh sb="7" eb="8">
      <t>キョク</t>
    </rPh>
    <rPh sb="8" eb="10">
      <t>ショカン</t>
    </rPh>
    <phoneticPr fontId="12"/>
  </si>
  <si>
    <t>農林水産省
農村振興局所管</t>
    <rPh sb="0" eb="2">
      <t>ノウリン</t>
    </rPh>
    <rPh sb="2" eb="5">
      <t>スイサンショウ</t>
    </rPh>
    <rPh sb="6" eb="8">
      <t>ノウソン</t>
    </rPh>
    <rPh sb="8" eb="11">
      <t>シンコウキョク</t>
    </rPh>
    <rPh sb="11" eb="13">
      <t>ショカン</t>
    </rPh>
    <phoneticPr fontId="12"/>
  </si>
  <si>
    <t>農林水産省水産庁所管</t>
    <rPh sb="0" eb="2">
      <t>ノウリン</t>
    </rPh>
    <rPh sb="2" eb="5">
      <t>スイサンショウ</t>
    </rPh>
    <rPh sb="5" eb="8">
      <t>スイサンチョウ</t>
    </rPh>
    <rPh sb="8" eb="10">
      <t>ショカン</t>
    </rPh>
    <phoneticPr fontId="12"/>
  </si>
  <si>
    <t>水管理・国土保全局
農村振興局共管</t>
    <rPh sb="0" eb="1">
      <t>ミズ</t>
    </rPh>
    <rPh sb="1" eb="3">
      <t>カンリ</t>
    </rPh>
    <rPh sb="4" eb="6">
      <t>コクド</t>
    </rPh>
    <rPh sb="6" eb="8">
      <t>ホゼン</t>
    </rPh>
    <rPh sb="8" eb="9">
      <t>キョク</t>
    </rPh>
    <rPh sb="10" eb="12">
      <t>ノウソン</t>
    </rPh>
    <rPh sb="12" eb="15">
      <t>シンコウキョク</t>
    </rPh>
    <rPh sb="15" eb="17">
      <t>キョウカン</t>
    </rPh>
    <phoneticPr fontId="12"/>
  </si>
  <si>
    <t>注    (　)は，突堤及び離岸堤の基数である。　　</t>
  </si>
  <si>
    <t>資料　県河川整備課，県運輸政策課，県生産基盤課</t>
    <rPh sb="4" eb="6">
      <t>カセン</t>
    </rPh>
    <rPh sb="6" eb="8">
      <t>セイビ</t>
    </rPh>
    <rPh sb="10" eb="11">
      <t>ケン</t>
    </rPh>
    <rPh sb="17" eb="18">
      <t>ケン</t>
    </rPh>
    <rPh sb="18" eb="20">
      <t>セイサン</t>
    </rPh>
    <rPh sb="20" eb="22">
      <t>キバン</t>
    </rPh>
    <rPh sb="22" eb="23">
      <t>カ</t>
    </rPh>
    <phoneticPr fontId="12"/>
  </si>
  <si>
    <r>
      <t xml:space="preserve">      　95  ダ     ム</t>
    </r>
    <r>
      <rPr>
        <b/>
        <sz val="10"/>
        <rFont val="ＭＳ 明朝"/>
        <family val="1"/>
        <charset val="128"/>
      </rPr>
      <t>（令和３年度）</t>
    </r>
    <rPh sb="19" eb="21">
      <t>レイワ</t>
    </rPh>
    <rPh sb="22" eb="24">
      <t>ネンド</t>
    </rPh>
    <phoneticPr fontId="12"/>
  </si>
  <si>
    <t>型   式</t>
  </si>
  <si>
    <t>高    さ</t>
  </si>
  <si>
    <t>堤 頂 長</t>
  </si>
  <si>
    <t>流 域 面 積</t>
  </si>
  <si>
    <t>総貯水量</t>
  </si>
  <si>
    <t>有効貯水量</t>
    <rPh sb="0" eb="2">
      <t>ユウコウ</t>
    </rPh>
    <rPh sb="2" eb="5">
      <t>チョスイリョウ</t>
    </rPh>
    <phoneticPr fontId="3"/>
  </si>
  <si>
    <t>m</t>
  </si>
  <si>
    <t>k㎡</t>
  </si>
  <si>
    <r>
      <t>m</t>
    </r>
    <r>
      <rPr>
        <vertAlign val="superscript"/>
        <sz val="8"/>
        <rFont val="ＭＳ 明朝"/>
        <family val="1"/>
        <charset val="128"/>
      </rPr>
      <t>3</t>
    </r>
  </si>
  <si>
    <t>追    立</t>
  </si>
  <si>
    <t>重 力 式</t>
  </si>
  <si>
    <t>川    口</t>
  </si>
  <si>
    <t xml:space="preserve"> 直 接 </t>
  </si>
  <si>
    <t xml:space="preserve"> 間 接 </t>
  </si>
  <si>
    <t>宮 川 内</t>
  </si>
  <si>
    <t>正    木</t>
  </si>
  <si>
    <t>福    井</t>
  </si>
  <si>
    <t>注　  県管理ダム（夏子ダムは美馬市管理）である。</t>
    <rPh sb="10" eb="11">
      <t>ナツ</t>
    </rPh>
    <rPh sb="11" eb="12">
      <t>シ</t>
    </rPh>
    <rPh sb="15" eb="18">
      <t>ミマシ</t>
    </rPh>
    <rPh sb="18" eb="20">
      <t>カンリ</t>
    </rPh>
    <phoneticPr fontId="3"/>
  </si>
  <si>
    <t>資料　県企業局，県水管理政策課，県生産基盤課</t>
    <rPh sb="3" eb="4">
      <t>ケン</t>
    </rPh>
    <rPh sb="4" eb="7">
      <t>キギョウキョク</t>
    </rPh>
    <rPh sb="9" eb="10">
      <t>ミズ</t>
    </rPh>
    <rPh sb="10" eb="12">
      <t>カンリ</t>
    </rPh>
    <rPh sb="12" eb="14">
      <t>セイサク</t>
    </rPh>
    <rPh sb="17" eb="19">
      <t>セイサン</t>
    </rPh>
    <phoneticPr fontId="12"/>
  </si>
  <si>
    <r>
      <t>99　種類別着工新設住宅</t>
    </r>
    <r>
      <rPr>
        <sz val="12"/>
        <rFont val="ＭＳ 明朝"/>
        <family val="1"/>
        <charset val="128"/>
      </rPr>
      <t>（令和元年度～令和３年度）</t>
    </r>
    <rPh sb="3" eb="4">
      <t>タネ</t>
    </rPh>
    <rPh sb="4" eb="5">
      <t>タグイ</t>
    </rPh>
    <rPh sb="5" eb="6">
      <t>ベツ</t>
    </rPh>
    <rPh sb="13" eb="15">
      <t>レイワ</t>
    </rPh>
    <rPh sb="15" eb="16">
      <t>モト</t>
    </rPh>
    <rPh sb="16" eb="18">
      <t>ネンド</t>
    </rPh>
    <rPh sb="19" eb="21">
      <t>レイワ</t>
    </rPh>
    <rPh sb="23" eb="24">
      <t>ド</t>
    </rPh>
    <phoneticPr fontId="12"/>
  </si>
  <si>
    <t>（単位：戸，㎡）</t>
    <rPh sb="4" eb="5">
      <t>ト</t>
    </rPh>
    <phoneticPr fontId="12"/>
  </si>
  <si>
    <t>専　　用　　住　　宅</t>
    <rPh sb="0" eb="1">
      <t>アツム</t>
    </rPh>
    <rPh sb="3" eb="4">
      <t>ヨウ</t>
    </rPh>
    <rPh sb="6" eb="7">
      <t>ジュウ</t>
    </rPh>
    <rPh sb="9" eb="10">
      <t>タク</t>
    </rPh>
    <phoneticPr fontId="3"/>
  </si>
  <si>
    <t>一戸建</t>
    <rPh sb="0" eb="1">
      <t>1</t>
    </rPh>
    <rPh sb="1" eb="3">
      <t>コダ</t>
    </rPh>
    <phoneticPr fontId="3"/>
  </si>
  <si>
    <t>長屋建</t>
    <rPh sb="0" eb="2">
      <t>ナガヤ</t>
    </rPh>
    <rPh sb="2" eb="3">
      <t>ダ</t>
    </rPh>
    <phoneticPr fontId="3"/>
  </si>
  <si>
    <t>共同</t>
    <rPh sb="0" eb="2">
      <t>キョウドウ</t>
    </rPh>
    <phoneticPr fontId="3"/>
  </si>
  <si>
    <t>戸数</t>
    <rPh sb="0" eb="2">
      <t>コスウ</t>
    </rPh>
    <phoneticPr fontId="3"/>
  </si>
  <si>
    <t>令和元年度</t>
    <rPh sb="0" eb="2">
      <t>レイワ</t>
    </rPh>
    <rPh sb="2" eb="3">
      <t>モト</t>
    </rPh>
    <rPh sb="4" eb="5">
      <t>ド</t>
    </rPh>
    <phoneticPr fontId="12"/>
  </si>
  <si>
    <t>３</t>
    <phoneticPr fontId="12"/>
  </si>
  <si>
    <t>併　　用　　住　　宅</t>
    <rPh sb="0" eb="1">
      <t>ヘイ</t>
    </rPh>
    <rPh sb="3" eb="4">
      <t>ヨウ</t>
    </rPh>
    <rPh sb="6" eb="7">
      <t>ジュウ</t>
    </rPh>
    <rPh sb="9" eb="10">
      <t>タク</t>
    </rPh>
    <phoneticPr fontId="3"/>
  </si>
  <si>
    <t>そ　　の　　他</t>
    <rPh sb="6" eb="7">
      <t>タ</t>
    </rPh>
    <phoneticPr fontId="3"/>
  </si>
  <si>
    <t>資料　国土交通省「建築統計年報」</t>
    <rPh sb="3" eb="5">
      <t>コクド</t>
    </rPh>
    <rPh sb="5" eb="7">
      <t>コウツウ</t>
    </rPh>
    <rPh sb="9" eb="11">
      <t>ケンチク</t>
    </rPh>
    <rPh sb="13" eb="15">
      <t>ネンポウ</t>
    </rPh>
    <phoneticPr fontId="12"/>
  </si>
  <si>
    <r>
      <t>101　利用関係別着工新設住宅</t>
    </r>
    <r>
      <rPr>
        <sz val="12"/>
        <rFont val="ＭＳ 明朝"/>
        <family val="1"/>
        <charset val="128"/>
      </rPr>
      <t>（令和３年）</t>
    </r>
    <rPh sb="16" eb="18">
      <t>レイワ</t>
    </rPh>
    <rPh sb="19" eb="20">
      <t>ネン</t>
    </rPh>
    <phoneticPr fontId="3"/>
  </si>
  <si>
    <t xml:space="preserve">    （単位：戸，㎡）</t>
    <rPh sb="8" eb="9">
      <t>コ</t>
    </rPh>
    <phoneticPr fontId="3"/>
  </si>
  <si>
    <t>年     月</t>
  </si>
  <si>
    <t>総       数</t>
  </si>
  <si>
    <t>持       家</t>
  </si>
  <si>
    <t>貸       家</t>
  </si>
  <si>
    <t>給 与 住 宅</t>
  </si>
  <si>
    <t>分 譲 住 宅</t>
  </si>
  <si>
    <t>戸 数</t>
  </si>
  <si>
    <t>令 和 元 年</t>
    <rPh sb="0" eb="1">
      <t>レイ</t>
    </rPh>
    <rPh sb="2" eb="3">
      <t>ワ</t>
    </rPh>
    <rPh sb="4" eb="5">
      <t>モト</t>
    </rPh>
    <rPh sb="6" eb="7">
      <t>トシ</t>
    </rPh>
    <phoneticPr fontId="3"/>
  </si>
  <si>
    <t xml:space="preserve">   ２</t>
  </si>
  <si>
    <t xml:space="preserve">   ３</t>
    <phoneticPr fontId="24"/>
  </si>
  <si>
    <t>令和３年 1 月</t>
    <rPh sb="0" eb="2">
      <t>レイワ</t>
    </rPh>
    <rPh sb="3" eb="4">
      <t>ネン</t>
    </rPh>
    <rPh sb="7" eb="8">
      <t>ガツ</t>
    </rPh>
    <phoneticPr fontId="3"/>
  </si>
  <si>
    <t>-</t>
    <phoneticPr fontId="24"/>
  </si>
  <si>
    <t xml:space="preserve">      2</t>
  </si>
  <si>
    <t xml:space="preserve">      3</t>
  </si>
  <si>
    <t xml:space="preserve">      4</t>
  </si>
  <si>
    <t xml:space="preserve">      5</t>
    <phoneticPr fontId="24"/>
  </si>
  <si>
    <t xml:space="preserve">      6</t>
  </si>
  <si>
    <t xml:space="preserve">      7</t>
  </si>
  <si>
    <t xml:space="preserve">      8</t>
  </si>
  <si>
    <t xml:space="preserve">      9</t>
  </si>
  <si>
    <t xml:space="preserve">      10</t>
  </si>
  <si>
    <t xml:space="preserve">      11</t>
  </si>
  <si>
    <t xml:space="preserve">      12</t>
  </si>
  <si>
    <t>資料　国土交通省</t>
    <rPh sb="3" eb="5">
      <t>コクド</t>
    </rPh>
    <rPh sb="5" eb="7">
      <t>コウツウ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</si>
</sst>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41" formatCode="_ * #,##0_ ;_ * \-#,##0_ ;_ * &quot;-&quot;_ ;_ @_ "/>
    <numFmt numFmtId="176" formatCode="###,###,##0;\-##,###,##0"/>
    <numFmt numFmtId="177" formatCode="#,##0_ "/>
    <numFmt numFmtId="178" formatCode="0_ "/>
    <numFmt numFmtId="179" formatCode="0_);\(0\)"/>
    <numFmt numFmtId="180" formatCode="#,##0.0;\-#,##0.0"/>
    <numFmt numFmtId="181" formatCode="#,##0.000;\-#,##0.000"/>
  </numFmts>
  <fonts count="40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u/>
      <sz val="11"/>
      <name val="ＭＳ 明朝"/>
      <family val="1"/>
    </font>
    <font>
      <b/>
      <sz val="18"/>
      <name val="ＭＳ 明朝"/>
      <family val="1"/>
    </font>
    <font>
      <sz val="7"/>
      <name val="ＭＳ 明朝"/>
      <family val="1"/>
    </font>
    <font>
      <sz val="10"/>
      <name val="ＭＳ 明朝"/>
      <family val="1"/>
    </font>
    <font>
      <b/>
      <sz val="11"/>
      <color indexed="8"/>
      <name val="ＭＳ 明朝"/>
      <family val="1"/>
    </font>
    <font>
      <b/>
      <sz val="12"/>
      <name val="ＭＳ 明朝"/>
      <family val="1"/>
    </font>
    <font>
      <b/>
      <sz val="16"/>
      <name val="ＭＳ 明朝"/>
      <family val="1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.5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scheme val="minor"/>
    </font>
    <font>
      <u/>
      <sz val="11"/>
      <color theme="1"/>
      <name val="ＭＳ 明朝"/>
      <family val="1"/>
    </font>
    <font>
      <sz val="6"/>
      <name val="ＭＳ Ｐゴシック"/>
      <family val="3"/>
      <charset val="128"/>
      <scheme val="minor"/>
    </font>
    <font>
      <b/>
      <sz val="16"/>
      <color theme="1"/>
      <name val="ＭＳ 明朝"/>
      <family val="1"/>
    </font>
    <font>
      <b/>
      <sz val="11"/>
      <color theme="1"/>
      <name val="ＭＳ 明朝"/>
      <family val="1"/>
    </font>
    <font>
      <sz val="11"/>
      <color theme="1"/>
      <name val="ＭＳ 明朝"/>
      <family val="1"/>
    </font>
    <font>
      <sz val="11"/>
      <color theme="1"/>
      <name val="游ゴシック"/>
      <family val="3"/>
    </font>
    <font>
      <b/>
      <sz val="10"/>
      <name val="ＭＳ 明朝"/>
      <family val="1"/>
    </font>
    <font>
      <vertAlign val="superscript"/>
      <sz val="8"/>
      <name val="ＭＳ 明朝"/>
      <family val="1"/>
      <charset val="128"/>
    </font>
    <font>
      <sz val="9"/>
      <color theme="1"/>
      <name val="ＭＳ 明朝"/>
      <family val="1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/>
    <xf numFmtId="6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29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</cellStyleXfs>
  <cellXfs count="394">
    <xf numFmtId="0" fontId="0" fillId="0" borderId="0" xfId="0">
      <alignment vertical="center"/>
    </xf>
    <xf numFmtId="0" fontId="4" fillId="0" borderId="0" xfId="5" applyFont="1" applyAlignment="1"/>
    <xf numFmtId="0" fontId="6" fillId="0" borderId="0" xfId="8" applyFont="1" applyBorder="1" applyAlignment="1" applyProtection="1"/>
    <xf numFmtId="0" fontId="4" fillId="0" borderId="0" xfId="6" applyFont="1" applyBorder="1"/>
    <xf numFmtId="0" fontId="4" fillId="0" borderId="0" xfId="6" applyFont="1" applyBorder="1" applyAlignment="1">
      <alignment horizontal="center" vertical="top"/>
    </xf>
    <xf numFmtId="0" fontId="4" fillId="0" borderId="0" xfId="5" applyFont="1" applyBorder="1" applyAlignment="1">
      <alignment horizontal="center"/>
    </xf>
    <xf numFmtId="0" fontId="4" fillId="0" borderId="0" xfId="5" quotePrefix="1" applyFont="1" applyBorder="1" applyAlignment="1">
      <alignment horizontal="center"/>
    </xf>
    <xf numFmtId="37" fontId="4" fillId="0" borderId="0" xfId="5" applyNumberFormat="1" applyFont="1" applyBorder="1" applyAlignment="1" applyProtection="1">
      <alignment horizontal="right"/>
    </xf>
    <xf numFmtId="0" fontId="4" fillId="0" borderId="0" xfId="5" applyFont="1" applyBorder="1" applyAlignment="1">
      <alignment horizontal="left" vertical="center"/>
    </xf>
    <xf numFmtId="37" fontId="4" fillId="0" borderId="0" xfId="5" applyNumberFormat="1" applyFont="1" applyBorder="1" applyAlignment="1" applyProtection="1"/>
    <xf numFmtId="0" fontId="4" fillId="0" borderId="0" xfId="6" applyFont="1" applyBorder="1" applyAlignment="1"/>
    <xf numFmtId="0" fontId="4" fillId="0" borderId="0" xfId="6" applyFont="1" applyBorder="1" applyAlignment="1">
      <alignment vertical="center" wrapText="1"/>
    </xf>
    <xf numFmtId="37" fontId="4" fillId="0" borderId="0" xfId="6" applyNumberFormat="1" applyFont="1" applyBorder="1" applyProtection="1"/>
    <xf numFmtId="0" fontId="4" fillId="0" borderId="0" xfId="6" applyFont="1" applyBorder="1" applyAlignment="1">
      <alignment horizontal="center" vertical="center" wrapText="1"/>
    </xf>
    <xf numFmtId="37" fontId="4" fillId="0" borderId="0" xfId="6" applyNumberFormat="1" applyFont="1" applyBorder="1" applyAlignment="1" applyProtection="1">
      <alignment horizontal="left"/>
    </xf>
    <xf numFmtId="0" fontId="4" fillId="0" borderId="0" xfId="5" applyFont="1" applyBorder="1" applyAlignment="1">
      <alignment horizontal="right"/>
    </xf>
    <xf numFmtId="37" fontId="4" fillId="0" borderId="0" xfId="5" applyNumberFormat="1" applyFont="1" applyBorder="1" applyAlignment="1" applyProtection="1">
      <alignment horizontal="center"/>
    </xf>
    <xf numFmtId="37" fontId="8" fillId="2" borderId="0" xfId="6" applyNumberFormat="1" applyFont="1" applyFill="1" applyBorder="1" applyAlignment="1" applyProtection="1">
      <alignment vertical="top" textRotation="255"/>
    </xf>
    <xf numFmtId="0" fontId="4" fillId="0" borderId="0" xfId="5" applyFont="1" applyBorder="1" applyAlignment="1">
      <alignment horizontal="center" vertical="center"/>
    </xf>
    <xf numFmtId="41" fontId="4" fillId="0" borderId="0" xfId="5" applyNumberFormat="1" applyFont="1" applyBorder="1" applyAlignment="1">
      <alignment horizontal="right"/>
    </xf>
    <xf numFmtId="41" fontId="4" fillId="0" borderId="0" xfId="5" applyNumberFormat="1" applyFont="1" applyBorder="1" applyAlignment="1" applyProtection="1">
      <alignment horizontal="right"/>
    </xf>
    <xf numFmtId="0" fontId="9" fillId="0" borderId="0" xfId="5" applyFont="1" applyBorder="1" applyAlignment="1">
      <alignment horizontal="left"/>
    </xf>
    <xf numFmtId="0" fontId="4" fillId="0" borderId="0" xfId="3" applyFont="1"/>
    <xf numFmtId="0" fontId="10" fillId="0" borderId="0" xfId="8" applyFont="1" applyAlignment="1" applyProtection="1"/>
    <xf numFmtId="0" fontId="11" fillId="0" borderId="0" xfId="3" applyFont="1"/>
    <xf numFmtId="0" fontId="10" fillId="0" borderId="0" xfId="8" applyFont="1" applyBorder="1" applyAlignment="1" applyProtection="1"/>
    <xf numFmtId="0" fontId="19" fillId="0" borderId="2" xfId="4" quotePrefix="1" applyFont="1" applyBorder="1" applyAlignment="1">
      <alignment horizontal="center" vertical="center"/>
    </xf>
    <xf numFmtId="38" fontId="19" fillId="0" borderId="0" xfId="1" applyFont="1" applyBorder="1" applyAlignment="1">
      <alignment vertical="center"/>
    </xf>
    <xf numFmtId="37" fontId="19" fillId="0" borderId="0" xfId="4" applyNumberFormat="1" applyFont="1" applyBorder="1" applyAlignment="1">
      <alignment vertical="center"/>
    </xf>
    <xf numFmtId="38" fontId="19" fillId="0" borderId="0" xfId="1" applyFont="1" applyBorder="1" applyAlignment="1">
      <alignment horizontal="right" vertical="center"/>
    </xf>
    <xf numFmtId="0" fontId="19" fillId="0" borderId="0" xfId="3" applyFont="1" applyBorder="1" applyAlignment="1">
      <alignment horizontal="right" vertical="center"/>
    </xf>
    <xf numFmtId="37" fontId="19" fillId="0" borderId="0" xfId="4" applyNumberFormat="1" applyFont="1" applyBorder="1" applyAlignment="1">
      <alignment horizontal="right" vertical="center"/>
    </xf>
    <xf numFmtId="49" fontId="19" fillId="0" borderId="39" xfId="4" quotePrefix="1" applyNumberFormat="1" applyFont="1" applyBorder="1" applyAlignment="1">
      <alignment horizontal="center" vertical="center"/>
    </xf>
    <xf numFmtId="37" fontId="19" fillId="0" borderId="10" xfId="3" applyNumberFormat="1" applyFont="1" applyBorder="1" applyAlignment="1">
      <alignment vertical="center"/>
    </xf>
    <xf numFmtId="0" fontId="21" fillId="0" borderId="0" xfId="5" applyFont="1" applyBorder="1" applyAlignment="1">
      <alignment horizontal="left"/>
    </xf>
    <xf numFmtId="0" fontId="18" fillId="0" borderId="0" xfId="3" applyFont="1" applyBorder="1" applyAlignment="1">
      <alignment vertical="center"/>
    </xf>
    <xf numFmtId="0" fontId="18" fillId="0" borderId="0" xfId="3" applyFont="1" applyBorder="1" applyAlignment="1">
      <alignment horizontal="distributed" vertical="center"/>
    </xf>
    <xf numFmtId="0" fontId="18" fillId="0" borderId="0" xfId="5" applyFont="1" applyBorder="1" applyAlignment="1">
      <alignment horizontal="center" vertical="center"/>
    </xf>
    <xf numFmtId="0" fontId="18" fillId="0" borderId="0" xfId="3" applyFont="1" applyBorder="1" applyAlignment="1">
      <alignment horizontal="distributed" vertical="top"/>
    </xf>
    <xf numFmtId="0" fontId="18" fillId="0" borderId="0" xfId="6" applyFont="1" applyBorder="1" applyAlignment="1">
      <alignment horizontal="center" vertical="top"/>
    </xf>
    <xf numFmtId="0" fontId="18" fillId="0" borderId="0" xfId="5" applyFont="1" applyBorder="1" applyAlignment="1">
      <alignment horizontal="center"/>
    </xf>
    <xf numFmtId="37" fontId="18" fillId="0" borderId="0" xfId="3" applyNumberFormat="1" applyFont="1" applyBorder="1"/>
    <xf numFmtId="37" fontId="18" fillId="0" borderId="0" xfId="3" applyNumberFormat="1" applyFont="1" applyBorder="1" applyAlignment="1">
      <alignment horizontal="center"/>
    </xf>
    <xf numFmtId="38" fontId="19" fillId="0" borderId="4" xfId="1" applyFont="1" applyBorder="1" applyAlignment="1">
      <alignment vertical="center"/>
    </xf>
    <xf numFmtId="37" fontId="18" fillId="0" borderId="0" xfId="3" applyNumberFormat="1" applyFont="1" applyBorder="1" applyAlignment="1">
      <alignment horizontal="right"/>
    </xf>
    <xf numFmtId="0" fontId="17" fillId="0" borderId="41" xfId="3" applyFont="1" applyBorder="1" applyAlignment="1">
      <alignment vertical="center"/>
    </xf>
    <xf numFmtId="0" fontId="18" fillId="0" borderId="41" xfId="3" applyFont="1" applyBorder="1" applyAlignment="1">
      <alignment vertical="center"/>
    </xf>
    <xf numFmtId="0" fontId="18" fillId="0" borderId="0" xfId="6" applyFont="1" applyBorder="1" applyAlignment="1">
      <alignment horizontal="center" vertical="center" wrapText="1"/>
    </xf>
    <xf numFmtId="0" fontId="18" fillId="0" borderId="0" xfId="3" applyFont="1" applyBorder="1" applyAlignment="1">
      <alignment horizontal="left"/>
    </xf>
    <xf numFmtId="37" fontId="19" fillId="0" borderId="41" xfId="4" applyNumberFormat="1" applyFont="1" applyBorder="1" applyAlignment="1">
      <alignment vertical="center"/>
    </xf>
    <xf numFmtId="0" fontId="19" fillId="0" borderId="0" xfId="3" applyFont="1" applyBorder="1" applyAlignment="1">
      <alignment vertical="center"/>
    </xf>
    <xf numFmtId="0" fontId="18" fillId="0" borderId="0" xfId="6" applyFont="1" applyBorder="1"/>
    <xf numFmtId="6" fontId="18" fillId="0" borderId="0" xfId="7" applyFont="1" applyBorder="1" applyAlignment="1">
      <alignment horizontal="center" vertical="top"/>
    </xf>
    <xf numFmtId="0" fontId="18" fillId="0" borderId="0" xfId="5" applyFont="1" applyBorder="1" applyAlignment="1">
      <alignment horizontal="right"/>
    </xf>
    <xf numFmtId="0" fontId="18" fillId="0" borderId="0" xfId="5" applyFont="1" applyBorder="1" applyAlignment="1">
      <alignment horizontal="left" vertical="center"/>
    </xf>
    <xf numFmtId="0" fontId="21" fillId="0" borderId="0" xfId="3" applyFont="1" applyBorder="1" applyAlignment="1">
      <alignment horizontal="center"/>
    </xf>
    <xf numFmtId="0" fontId="18" fillId="0" borderId="0" xfId="3" applyFont="1" applyBorder="1" applyAlignment="1">
      <alignment vertical="top"/>
    </xf>
    <xf numFmtId="0" fontId="18" fillId="0" borderId="0" xfId="3" applyFont="1" applyBorder="1" applyAlignment="1">
      <alignment horizontal="distributed"/>
    </xf>
    <xf numFmtId="0" fontId="18" fillId="0" borderId="0" xfId="3" applyFont="1" applyBorder="1" applyAlignment="1">
      <alignment horizontal="centerContinuous" vertical="center"/>
    </xf>
    <xf numFmtId="0" fontId="18" fillId="0" borderId="0" xfId="5" quotePrefix="1" applyFont="1" applyBorder="1" applyAlignment="1">
      <alignment horizontal="center"/>
    </xf>
    <xf numFmtId="0" fontId="19" fillId="0" borderId="7" xfId="3" applyFont="1" applyBorder="1" applyAlignment="1">
      <alignment horizontal="center" vertical="center"/>
    </xf>
    <xf numFmtId="0" fontId="19" fillId="0" borderId="3" xfId="3" applyFont="1" applyBorder="1" applyAlignment="1">
      <alignment horizontal="center" vertical="center"/>
    </xf>
    <xf numFmtId="0" fontId="25" fillId="0" borderId="4" xfId="3" applyFont="1" applyBorder="1" applyAlignment="1">
      <alignment horizontal="center" vertical="center"/>
    </xf>
    <xf numFmtId="0" fontId="25" fillId="0" borderId="20" xfId="3" applyFont="1" applyBorder="1" applyAlignment="1">
      <alignment horizontal="center" vertical="center"/>
    </xf>
    <xf numFmtId="37" fontId="25" fillId="0" borderId="4" xfId="3" applyNumberFormat="1" applyFont="1" applyBorder="1" applyAlignment="1">
      <alignment vertical="center"/>
    </xf>
    <xf numFmtId="37" fontId="25" fillId="0" borderId="0" xfId="3" applyNumberFormat="1" applyFont="1" applyBorder="1" applyAlignment="1">
      <alignment vertical="center"/>
    </xf>
    <xf numFmtId="0" fontId="25" fillId="0" borderId="42" xfId="4" quotePrefix="1" applyFont="1" applyBorder="1" applyAlignment="1">
      <alignment horizontal="center" vertical="center" shrinkToFit="1"/>
    </xf>
    <xf numFmtId="0" fontId="25" fillId="0" borderId="0" xfId="3" applyFont="1" applyBorder="1" applyAlignment="1">
      <alignment horizontal="center" vertical="center"/>
    </xf>
    <xf numFmtId="37" fontId="25" fillId="0" borderId="0" xfId="3" applyNumberFormat="1" applyFont="1" applyBorder="1" applyAlignment="1" applyProtection="1">
      <alignment vertical="center"/>
    </xf>
    <xf numFmtId="0" fontId="25" fillId="0" borderId="31" xfId="3" applyFont="1" applyBorder="1" applyAlignment="1">
      <alignment horizontal="center" vertical="center"/>
    </xf>
    <xf numFmtId="0" fontId="25" fillId="0" borderId="33" xfId="3" applyFont="1" applyBorder="1" applyAlignment="1">
      <alignment horizontal="center" vertical="center"/>
    </xf>
    <xf numFmtId="0" fontId="25" fillId="0" borderId="32" xfId="3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5" fillId="0" borderId="0" xfId="3" quotePrefix="1" applyFont="1" applyBorder="1" applyAlignment="1">
      <alignment horizontal="center" vertical="center"/>
    </xf>
    <xf numFmtId="37" fontId="25" fillId="0" borderId="0" xfId="3" applyNumberFormat="1" applyFont="1" applyBorder="1" applyAlignment="1" applyProtection="1">
      <alignment horizontal="right" vertical="center"/>
    </xf>
    <xf numFmtId="0" fontId="25" fillId="0" borderId="0" xfId="3" applyFont="1" applyBorder="1" applyAlignment="1"/>
    <xf numFmtId="0" fontId="18" fillId="0" borderId="0" xfId="6" applyFont="1" applyBorder="1" applyAlignment="1"/>
    <xf numFmtId="0" fontId="18" fillId="0" borderId="0" xfId="3" applyFont="1" applyBorder="1" applyAlignment="1">
      <alignment horizontal="distributed" justifyLastLine="1"/>
    </xf>
    <xf numFmtId="0" fontId="23" fillId="0" borderId="0" xfId="3" applyFont="1" applyBorder="1" applyAlignment="1"/>
    <xf numFmtId="0" fontId="23" fillId="0" borderId="0" xfId="3" applyFont="1" applyBorder="1" applyAlignment="1">
      <alignment vertical="center"/>
    </xf>
    <xf numFmtId="37" fontId="19" fillId="0" borderId="0" xfId="4" applyNumberFormat="1" applyFont="1" applyFill="1" applyAlignment="1">
      <alignment vertical="center"/>
    </xf>
    <xf numFmtId="37" fontId="19" fillId="0" borderId="0" xfId="3" applyNumberFormat="1" applyFont="1" applyBorder="1" applyAlignment="1" applyProtection="1">
      <alignment horizontal="right" vertical="center"/>
    </xf>
    <xf numFmtId="0" fontId="18" fillId="0" borderId="38" xfId="3" applyFont="1" applyFill="1" applyBorder="1" applyAlignment="1">
      <alignment vertical="center"/>
    </xf>
    <xf numFmtId="0" fontId="19" fillId="0" borderId="42" xfId="4" quotePrefix="1" applyFont="1" applyBorder="1" applyAlignment="1">
      <alignment horizontal="center" vertical="center"/>
    </xf>
    <xf numFmtId="49" fontId="19" fillId="0" borderId="42" xfId="4" quotePrefix="1" applyNumberFormat="1" applyFont="1" applyBorder="1" applyAlignment="1">
      <alignment horizontal="center" vertical="center"/>
    </xf>
    <xf numFmtId="0" fontId="18" fillId="0" borderId="0" xfId="3" applyFont="1"/>
    <xf numFmtId="41" fontId="18" fillId="0" borderId="0" xfId="5" applyNumberFormat="1" applyFont="1" applyBorder="1" applyAlignment="1">
      <alignment horizontal="right"/>
    </xf>
    <xf numFmtId="0" fontId="19" fillId="0" borderId="15" xfId="3" applyFont="1" applyBorder="1" applyAlignment="1">
      <alignment horizontal="center" vertical="center"/>
    </xf>
    <xf numFmtId="0" fontId="19" fillId="0" borderId="4" xfId="3" applyFont="1" applyBorder="1" applyAlignment="1">
      <alignment vertical="center"/>
    </xf>
    <xf numFmtId="0" fontId="19" fillId="0" borderId="0" xfId="3" applyFont="1" applyAlignment="1">
      <alignment horizontal="distributed" vertical="center"/>
    </xf>
    <xf numFmtId="37" fontId="19" fillId="0" borderId="4" xfId="3" applyNumberFormat="1" applyFont="1" applyBorder="1" applyAlignment="1">
      <alignment vertical="center"/>
    </xf>
    <xf numFmtId="37" fontId="19" fillId="0" borderId="0" xfId="4" applyNumberFormat="1" applyFont="1" applyAlignment="1">
      <alignment vertical="center"/>
    </xf>
    <xf numFmtId="0" fontId="19" fillId="0" borderId="4" xfId="3" applyFont="1" applyBorder="1" applyAlignment="1">
      <alignment horizontal="center" vertical="center"/>
    </xf>
    <xf numFmtId="0" fontId="19" fillId="0" borderId="41" xfId="3" applyFont="1" applyBorder="1" applyAlignment="1">
      <alignment vertical="center"/>
    </xf>
    <xf numFmtId="37" fontId="19" fillId="0" borderId="16" xfId="3" applyNumberFormat="1" applyFont="1" applyBorder="1" applyAlignment="1">
      <alignment vertical="center"/>
    </xf>
    <xf numFmtId="0" fontId="19" fillId="0" borderId="19" xfId="3" applyFont="1" applyBorder="1" applyAlignment="1">
      <alignment horizontal="center" vertical="center"/>
    </xf>
    <xf numFmtId="0" fontId="19" fillId="0" borderId="20" xfId="3" applyFont="1" applyBorder="1" applyAlignment="1">
      <alignment horizontal="center" vertical="center"/>
    </xf>
    <xf numFmtId="0" fontId="19" fillId="0" borderId="0" xfId="3" applyFont="1" applyAlignment="1">
      <alignment vertical="center"/>
    </xf>
    <xf numFmtId="0" fontId="19" fillId="0" borderId="0" xfId="3" applyFont="1" applyBorder="1" applyAlignment="1">
      <alignment horizontal="center" vertical="center"/>
    </xf>
    <xf numFmtId="0" fontId="19" fillId="0" borderId="38" xfId="3" applyFont="1" applyFill="1" applyBorder="1" applyAlignment="1">
      <alignment horizontal="right" vertical="center"/>
    </xf>
    <xf numFmtId="0" fontId="19" fillId="0" borderId="42" xfId="4" applyFont="1" applyBorder="1" applyAlignment="1">
      <alignment horizontal="center" vertical="center"/>
    </xf>
    <xf numFmtId="0" fontId="19" fillId="0" borderId="1" xfId="3" applyFont="1" applyBorder="1" applyAlignment="1">
      <alignment horizontal="center" vertical="center"/>
    </xf>
    <xf numFmtId="37" fontId="19" fillId="0" borderId="4" xfId="4" applyNumberFormat="1" applyFont="1" applyBorder="1" applyAlignment="1">
      <alignment vertical="center"/>
    </xf>
    <xf numFmtId="49" fontId="19" fillId="0" borderId="43" xfId="4" quotePrefix="1" applyNumberFormat="1" applyFont="1" applyBorder="1" applyAlignment="1">
      <alignment horizontal="center" vertical="center"/>
    </xf>
    <xf numFmtId="0" fontId="21" fillId="0" borderId="0" xfId="3" applyFont="1" applyBorder="1"/>
    <xf numFmtId="0" fontId="17" fillId="0" borderId="10" xfId="3" applyFont="1" applyBorder="1" applyAlignment="1">
      <alignment vertical="center"/>
    </xf>
    <xf numFmtId="0" fontId="18" fillId="0" borderId="10" xfId="3" applyFont="1" applyBorder="1" applyAlignment="1">
      <alignment vertical="center"/>
    </xf>
    <xf numFmtId="0" fontId="19" fillId="0" borderId="10" xfId="3" applyFont="1" applyBorder="1" applyAlignment="1">
      <alignment horizontal="right" vertical="center"/>
    </xf>
    <xf numFmtId="0" fontId="19" fillId="0" borderId="8" xfId="3" applyFont="1" applyBorder="1" applyAlignment="1">
      <alignment horizontal="center" vertical="center" wrapText="1"/>
    </xf>
    <xf numFmtId="0" fontId="19" fillId="0" borderId="3" xfId="3" applyFont="1" applyBorder="1" applyAlignment="1">
      <alignment horizontal="center" vertical="center" shrinkToFit="1"/>
    </xf>
    <xf numFmtId="0" fontId="19" fillId="0" borderId="9" xfId="3" applyFont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right" vertical="center"/>
    </xf>
    <xf numFmtId="0" fontId="19" fillId="0" borderId="6" xfId="3" applyFont="1" applyFill="1" applyBorder="1" applyAlignment="1">
      <alignment horizontal="center" vertical="center"/>
    </xf>
    <xf numFmtId="0" fontId="19" fillId="0" borderId="11" xfId="3" applyFont="1" applyFill="1" applyBorder="1" applyAlignment="1">
      <alignment horizontal="center" vertical="center" wrapText="1"/>
    </xf>
    <xf numFmtId="0" fontId="19" fillId="0" borderId="12" xfId="3" applyFont="1" applyFill="1" applyBorder="1" applyAlignment="1">
      <alignment horizontal="center" vertical="center"/>
    </xf>
    <xf numFmtId="0" fontId="19" fillId="0" borderId="13" xfId="3" applyFont="1" applyFill="1" applyBorder="1" applyAlignment="1">
      <alignment horizontal="center" vertical="center" wrapText="1"/>
    </xf>
    <xf numFmtId="0" fontId="19" fillId="0" borderId="12" xfId="3" applyFont="1" applyFill="1" applyBorder="1" applyAlignment="1">
      <alignment horizontal="center" vertical="center" wrapText="1"/>
    </xf>
    <xf numFmtId="0" fontId="18" fillId="0" borderId="0" xfId="3" applyFont="1" applyBorder="1" applyAlignment="1">
      <alignment vertical="center" justifyLastLine="1"/>
    </xf>
    <xf numFmtId="0" fontId="19" fillId="0" borderId="42" xfId="4" quotePrefix="1" applyFont="1" applyFill="1" applyBorder="1" applyAlignment="1">
      <alignment horizontal="center" vertical="center"/>
    </xf>
    <xf numFmtId="37" fontId="19" fillId="0" borderId="4" xfId="4" applyNumberFormat="1" applyFont="1" applyFill="1" applyBorder="1" applyAlignment="1">
      <alignment horizontal="right" vertical="center"/>
    </xf>
    <xf numFmtId="37" fontId="19" fillId="0" borderId="0" xfId="4" applyNumberFormat="1" applyFont="1" applyFill="1" applyBorder="1" applyAlignment="1">
      <alignment horizontal="right" vertical="center"/>
    </xf>
    <xf numFmtId="49" fontId="19" fillId="0" borderId="43" xfId="4" quotePrefix="1" applyNumberFormat="1" applyFont="1" applyFill="1" applyBorder="1" applyAlignment="1">
      <alignment horizontal="center" vertical="center"/>
    </xf>
    <xf numFmtId="37" fontId="19" fillId="0" borderId="44" xfId="4" applyNumberFormat="1" applyFont="1" applyFill="1" applyBorder="1" applyAlignment="1">
      <alignment horizontal="right" vertical="center"/>
    </xf>
    <xf numFmtId="0" fontId="19" fillId="0" borderId="0" xfId="3" applyFont="1" applyFill="1" applyBorder="1" applyAlignment="1">
      <alignment vertical="center"/>
    </xf>
    <xf numFmtId="0" fontId="27" fillId="0" borderId="12" xfId="3" applyFont="1" applyFill="1" applyBorder="1" applyAlignment="1">
      <alignment horizontal="center" vertical="center" wrapText="1"/>
    </xf>
    <xf numFmtId="0" fontId="19" fillId="0" borderId="13" xfId="3" applyFont="1" applyFill="1" applyBorder="1" applyAlignment="1">
      <alignment horizontal="center" vertical="center" shrinkToFit="1"/>
    </xf>
    <xf numFmtId="0" fontId="19" fillId="0" borderId="12" xfId="3" applyFont="1" applyFill="1" applyBorder="1" applyAlignment="1">
      <alignment horizontal="center" vertical="center" wrapText="1" shrinkToFit="1"/>
    </xf>
    <xf numFmtId="38" fontId="19" fillId="0" borderId="0" xfId="1" applyFont="1" applyFill="1" applyBorder="1" applyAlignment="1">
      <alignment horizontal="right" vertical="center"/>
    </xf>
    <xf numFmtId="0" fontId="18" fillId="0" borderId="0" xfId="3" applyFont="1" applyFill="1"/>
    <xf numFmtId="0" fontId="18" fillId="0" borderId="0" xfId="5" applyFont="1" applyFill="1" applyBorder="1" applyAlignment="1">
      <alignment horizontal="center" vertical="center"/>
    </xf>
    <xf numFmtId="0" fontId="19" fillId="0" borderId="14" xfId="3" applyFont="1" applyBorder="1" applyAlignment="1">
      <alignment horizontal="center" vertical="center"/>
    </xf>
    <xf numFmtId="0" fontId="19" fillId="0" borderId="17" xfId="3" applyFont="1" applyBorder="1" applyAlignment="1">
      <alignment horizontal="center" vertical="center"/>
    </xf>
    <xf numFmtId="0" fontId="19" fillId="0" borderId="0" xfId="3" applyFont="1" applyAlignment="1">
      <alignment horizontal="right" vertical="center"/>
    </xf>
    <xf numFmtId="37" fontId="19" fillId="0" borderId="4" xfId="3" applyNumberFormat="1" applyFont="1" applyBorder="1" applyAlignment="1">
      <alignment horizontal="distributed" vertical="center"/>
    </xf>
    <xf numFmtId="0" fontId="19" fillId="0" borderId="0" xfId="1" applyNumberFormat="1" applyFont="1" applyAlignment="1" applyProtection="1">
      <alignment horizontal="center" vertical="center"/>
    </xf>
    <xf numFmtId="37" fontId="19" fillId="0" borderId="0" xfId="3" applyNumberFormat="1" applyFont="1" applyAlignment="1">
      <alignment horizontal="center" vertical="center"/>
    </xf>
    <xf numFmtId="0" fontId="19" fillId="0" borderId="4" xfId="3" applyFont="1" applyBorder="1" applyAlignment="1">
      <alignment horizontal="distributed" vertical="center"/>
    </xf>
    <xf numFmtId="0" fontId="19" fillId="0" borderId="0" xfId="1" applyNumberFormat="1" applyFont="1" applyAlignment="1">
      <alignment horizontal="center" vertical="center"/>
    </xf>
    <xf numFmtId="0" fontId="19" fillId="0" borderId="0" xfId="1" applyNumberFormat="1" applyFont="1" applyBorder="1" applyAlignment="1" applyProtection="1">
      <alignment horizontal="center" vertical="center"/>
    </xf>
    <xf numFmtId="0" fontId="19" fillId="0" borderId="0" xfId="4" applyFont="1" applyFill="1" applyBorder="1" applyAlignment="1"/>
    <xf numFmtId="0" fontId="19" fillId="0" borderId="40" xfId="3" quotePrefix="1" applyFont="1" applyBorder="1" applyAlignment="1">
      <alignment horizontal="center" vertical="center"/>
    </xf>
    <xf numFmtId="37" fontId="19" fillId="0" borderId="0" xfId="3" applyNumberFormat="1" applyFont="1" applyBorder="1" applyAlignment="1" applyProtection="1">
      <alignment vertical="center"/>
    </xf>
    <xf numFmtId="0" fontId="19" fillId="0" borderId="21" xfId="3" applyFont="1" applyBorder="1" applyAlignment="1">
      <alignment horizontal="center" vertical="center"/>
    </xf>
    <xf numFmtId="0" fontId="19" fillId="0" borderId="23" xfId="3" applyFont="1" applyBorder="1" applyAlignment="1">
      <alignment horizontal="center" vertical="center"/>
    </xf>
    <xf numFmtId="0" fontId="19" fillId="0" borderId="22" xfId="3" applyFont="1" applyBorder="1" applyAlignment="1">
      <alignment horizontal="center" vertical="center"/>
    </xf>
    <xf numFmtId="0" fontId="19" fillId="0" borderId="0" xfId="3" quotePrefix="1" applyFont="1" applyBorder="1" applyAlignment="1">
      <alignment horizontal="center" vertical="center"/>
    </xf>
    <xf numFmtId="37" fontId="19" fillId="0" borderId="10" xfId="3" applyNumberFormat="1" applyFont="1" applyBorder="1" applyAlignment="1" applyProtection="1">
      <alignment horizontal="right" vertical="center"/>
    </xf>
    <xf numFmtId="37" fontId="19" fillId="0" borderId="0" xfId="4" applyNumberFormat="1" applyFont="1" applyFill="1" applyAlignment="1">
      <alignment horizontal="right" vertical="center"/>
    </xf>
    <xf numFmtId="176" fontId="19" fillId="0" borderId="4" xfId="3" applyNumberFormat="1" applyFont="1" applyFill="1" applyBorder="1" applyAlignment="1">
      <alignment horizontal="right"/>
    </xf>
    <xf numFmtId="176" fontId="19" fillId="0" borderId="0" xfId="3" applyNumberFormat="1" applyFont="1" applyFill="1" applyBorder="1" applyAlignment="1">
      <alignment horizontal="right"/>
    </xf>
    <xf numFmtId="176" fontId="19" fillId="0" borderId="10" xfId="3" applyNumberFormat="1" applyFont="1" applyFill="1" applyBorder="1" applyAlignment="1">
      <alignment horizontal="right"/>
    </xf>
    <xf numFmtId="0" fontId="10" fillId="0" borderId="0" xfId="8" applyFont="1" applyFill="1" applyBorder="1" applyAlignment="1" applyProtection="1">
      <alignment horizontal="center"/>
    </xf>
    <xf numFmtId="0" fontId="28" fillId="0" borderId="0" xfId="3" applyFont="1" applyBorder="1" applyAlignment="1"/>
    <xf numFmtId="0" fontId="25" fillId="0" borderId="42" xfId="4" applyFont="1" applyBorder="1" applyAlignment="1">
      <alignment horizontal="center" vertical="center" shrinkToFit="1"/>
    </xf>
    <xf numFmtId="0" fontId="25" fillId="0" borderId="24" xfId="3" quotePrefix="1" applyFont="1" applyBorder="1" applyAlignment="1">
      <alignment horizontal="center" vertical="center" shrinkToFit="1"/>
    </xf>
    <xf numFmtId="37" fontId="25" fillId="0" borderId="10" xfId="3" applyNumberFormat="1" applyFont="1" applyBorder="1" applyAlignment="1">
      <alignment vertical="center"/>
    </xf>
    <xf numFmtId="37" fontId="25" fillId="0" borderId="10" xfId="3" applyNumberFormat="1" applyFont="1" applyBorder="1" applyAlignment="1" applyProtection="1">
      <alignment vertical="center"/>
    </xf>
    <xf numFmtId="0" fontId="18" fillId="0" borderId="0" xfId="3" applyFont="1" applyAlignment="1"/>
    <xf numFmtId="37" fontId="18" fillId="0" borderId="0" xfId="3" applyNumberFormat="1" applyFont="1" applyBorder="1" applyProtection="1"/>
    <xf numFmtId="0" fontId="18" fillId="0" borderId="0" xfId="5" applyFont="1" applyAlignment="1"/>
    <xf numFmtId="0" fontId="18" fillId="0" borderId="0" xfId="3" applyFont="1" applyBorder="1" applyAlignment="1">
      <alignment horizontal="distributed" vertical="center" justifyLastLine="1"/>
    </xf>
    <xf numFmtId="0" fontId="19" fillId="0" borderId="35" xfId="3" applyFont="1" applyBorder="1" applyAlignment="1">
      <alignment horizontal="center" vertical="center" wrapText="1"/>
    </xf>
    <xf numFmtId="0" fontId="19" fillId="0" borderId="36" xfId="3" applyFont="1" applyBorder="1" applyAlignment="1">
      <alignment horizontal="center" vertical="center" wrapText="1"/>
    </xf>
    <xf numFmtId="0" fontId="19" fillId="0" borderId="37" xfId="3" applyFont="1" applyBorder="1" applyAlignment="1">
      <alignment horizontal="center" vertical="center" wrapText="1"/>
    </xf>
    <xf numFmtId="0" fontId="19" fillId="0" borderId="25" xfId="3" applyFont="1" applyBorder="1" applyAlignment="1">
      <alignment vertical="center"/>
    </xf>
    <xf numFmtId="37" fontId="18" fillId="0" borderId="25" xfId="3" applyNumberFormat="1" applyFont="1" applyBorder="1" applyAlignment="1" applyProtection="1">
      <alignment vertical="center"/>
    </xf>
    <xf numFmtId="41" fontId="18" fillId="0" borderId="0" xfId="5" applyNumberFormat="1" applyFont="1" applyBorder="1" applyAlignment="1" applyProtection="1">
      <alignment horizontal="right"/>
    </xf>
    <xf numFmtId="37" fontId="18" fillId="0" borderId="0" xfId="5" applyNumberFormat="1" applyFont="1" applyBorder="1" applyAlignment="1" applyProtection="1"/>
    <xf numFmtId="0" fontId="19" fillId="0" borderId="3" xfId="3" applyFont="1" applyBorder="1" applyAlignment="1">
      <alignment horizontal="center" vertical="center" wrapText="1"/>
    </xf>
    <xf numFmtId="0" fontId="19" fillId="0" borderId="42" xfId="3" applyFont="1" applyBorder="1" applyAlignment="1">
      <alignment horizontal="distributed" vertical="center"/>
    </xf>
    <xf numFmtId="37" fontId="19" fillId="0" borderId="0" xfId="4" applyNumberFormat="1" applyFont="1" applyBorder="1" applyAlignment="1">
      <alignment vertical="center"/>
    </xf>
    <xf numFmtId="0" fontId="19" fillId="0" borderId="0" xfId="3" applyFont="1" applyAlignment="1">
      <alignment vertical="center"/>
    </xf>
    <xf numFmtId="0" fontId="19" fillId="0" borderId="15" xfId="3" applyFont="1" applyBorder="1" applyAlignment="1">
      <alignment horizontal="center" vertical="center"/>
    </xf>
    <xf numFmtId="0" fontId="19" fillId="0" borderId="42" xfId="4" applyFont="1" applyBorder="1" applyAlignment="1">
      <alignment horizontal="center" vertical="center"/>
    </xf>
    <xf numFmtId="0" fontId="19" fillId="0" borderId="19" xfId="3" applyFont="1" applyBorder="1" applyAlignment="1">
      <alignment horizontal="center" vertical="center"/>
    </xf>
    <xf numFmtId="0" fontId="13" fillId="0" borderId="0" xfId="5" applyFont="1" applyAlignment="1"/>
    <xf numFmtId="37" fontId="8" fillId="2" borderId="0" xfId="6" applyNumberFormat="1" applyFont="1" applyFill="1" applyBorder="1" applyAlignment="1" applyProtection="1">
      <alignment horizontal="center" vertical="center"/>
    </xf>
    <xf numFmtId="37" fontId="7" fillId="0" borderId="0" xfId="6" applyNumberFormat="1" applyFont="1" applyBorder="1" applyAlignment="1" applyProtection="1">
      <alignment horizontal="center"/>
    </xf>
    <xf numFmtId="37" fontId="7" fillId="0" borderId="0" xfId="6" applyNumberFormat="1" applyFont="1" applyBorder="1" applyAlignment="1" applyProtection="1"/>
    <xf numFmtId="37" fontId="8" fillId="2" borderId="0" xfId="6" applyNumberFormat="1" applyFont="1" applyFill="1" applyBorder="1" applyAlignment="1" applyProtection="1">
      <alignment horizontal="center" vertical="distributed" textRotation="255"/>
    </xf>
    <xf numFmtId="0" fontId="11" fillId="0" borderId="0" xfId="3" applyFont="1" applyBorder="1" applyAlignment="1">
      <alignment horizontal="distributed"/>
    </xf>
    <xf numFmtId="0" fontId="16" fillId="0" borderId="0" xfId="3" applyFont="1" applyBorder="1" applyAlignment="1">
      <alignment horizontal="center" vertical="center"/>
    </xf>
    <xf numFmtId="0" fontId="18" fillId="0" borderId="41" xfId="3" applyFont="1" applyBorder="1" applyAlignment="1">
      <alignment horizontal="right" vertical="center"/>
    </xf>
    <xf numFmtId="0" fontId="19" fillId="0" borderId="3" xfId="3" applyFont="1" applyBorder="1" applyAlignment="1">
      <alignment horizontal="center" vertical="center" wrapText="1"/>
    </xf>
    <xf numFmtId="0" fontId="19" fillId="0" borderId="5" xfId="3" applyFont="1" applyBorder="1" applyAlignment="1">
      <alignment horizontal="center" vertical="center" wrapText="1"/>
    </xf>
    <xf numFmtId="0" fontId="19" fillId="0" borderId="6" xfId="3" applyFont="1" applyBorder="1" applyAlignment="1">
      <alignment horizontal="center" vertical="center" wrapText="1"/>
    </xf>
    <xf numFmtId="37" fontId="19" fillId="0" borderId="3" xfId="4" applyNumberFormat="1" applyFont="1" applyBorder="1" applyAlignment="1">
      <alignment horizontal="center" vertical="center"/>
    </xf>
    <xf numFmtId="37" fontId="19" fillId="0" borderId="5" xfId="4" applyNumberFormat="1" applyFont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9" fillId="0" borderId="42" xfId="3" applyFont="1" applyBorder="1" applyAlignment="1">
      <alignment horizontal="distributed" vertical="center"/>
    </xf>
    <xf numFmtId="37" fontId="19" fillId="0" borderId="0" xfId="4" applyNumberFormat="1" applyFont="1" applyBorder="1" applyAlignment="1">
      <alignment vertical="center"/>
    </xf>
    <xf numFmtId="0" fontId="19" fillId="0" borderId="0" xfId="1" applyNumberFormat="1" applyFont="1" applyAlignment="1" applyProtection="1">
      <alignment horizontal="center" vertical="center"/>
    </xf>
    <xf numFmtId="0" fontId="19" fillId="0" borderId="0" xfId="1" applyNumberFormat="1" applyFont="1" applyAlignment="1">
      <alignment horizontal="center" vertical="center"/>
    </xf>
    <xf numFmtId="0" fontId="19" fillId="0" borderId="0" xfId="3" applyFont="1" applyAlignment="1">
      <alignment vertical="center"/>
    </xf>
    <xf numFmtId="0" fontId="16" fillId="0" borderId="0" xfId="3" applyFont="1" applyFill="1" applyAlignment="1">
      <alignment horizontal="center" vertical="center"/>
    </xf>
    <xf numFmtId="0" fontId="19" fillId="0" borderId="15" xfId="3" applyFont="1" applyBorder="1" applyAlignment="1">
      <alignment horizontal="center" vertical="center"/>
    </xf>
    <xf numFmtId="0" fontId="19" fillId="0" borderId="14" xfId="3" applyFont="1" applyBorder="1" applyAlignment="1">
      <alignment horizontal="center" vertical="center"/>
    </xf>
    <xf numFmtId="0" fontId="19" fillId="0" borderId="1" xfId="3" applyFont="1" applyBorder="1" applyAlignment="1">
      <alignment horizontal="center" vertical="center"/>
    </xf>
    <xf numFmtId="0" fontId="19" fillId="0" borderId="18" xfId="3" applyFont="1" applyBorder="1" applyAlignment="1">
      <alignment horizontal="center" vertical="center"/>
    </xf>
    <xf numFmtId="0" fontId="19" fillId="0" borderId="42" xfId="4" applyFont="1" applyBorder="1" applyAlignment="1">
      <alignment horizontal="center" vertical="center"/>
    </xf>
    <xf numFmtId="0" fontId="19" fillId="0" borderId="19" xfId="3" applyFont="1" applyBorder="1" applyAlignment="1">
      <alignment horizontal="center" vertical="center"/>
    </xf>
    <xf numFmtId="0" fontId="25" fillId="0" borderId="28" xfId="3" applyFont="1" applyBorder="1" applyAlignment="1">
      <alignment horizontal="center" vertical="center" wrapText="1"/>
    </xf>
    <xf numFmtId="0" fontId="25" fillId="0" borderId="30" xfId="3" applyFont="1" applyBorder="1" applyAlignment="1">
      <alignment horizontal="center" vertical="center" wrapText="1"/>
    </xf>
    <xf numFmtId="0" fontId="25" fillId="0" borderId="27" xfId="3" applyFont="1" applyBorder="1" applyAlignment="1">
      <alignment horizontal="center" vertical="center"/>
    </xf>
    <xf numFmtId="0" fontId="25" fillId="0" borderId="29" xfId="3" applyFont="1" applyBorder="1" applyAlignment="1">
      <alignment horizontal="center" vertical="center"/>
    </xf>
    <xf numFmtId="0" fontId="20" fillId="0" borderId="0" xfId="3" applyFont="1" applyBorder="1" applyAlignment="1">
      <alignment horizontal="center" vertical="center"/>
    </xf>
    <xf numFmtId="0" fontId="25" fillId="0" borderId="18" xfId="3" applyFont="1" applyBorder="1" applyAlignment="1">
      <alignment horizontal="center" vertical="center"/>
    </xf>
    <xf numFmtId="0" fontId="25" fillId="0" borderId="42" xfId="3" applyFont="1" applyBorder="1" applyAlignment="1">
      <alignment horizontal="center" vertical="center"/>
    </xf>
    <xf numFmtId="0" fontId="25" fillId="0" borderId="19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0" fontId="25" fillId="0" borderId="26" xfId="3" applyFont="1" applyBorder="1" applyAlignment="1">
      <alignment horizontal="center" vertical="center"/>
    </xf>
    <xf numFmtId="0" fontId="25" fillId="0" borderId="7" xfId="3" applyFont="1" applyBorder="1" applyAlignment="1">
      <alignment horizontal="center" vertical="center"/>
    </xf>
    <xf numFmtId="0" fontId="30" fillId="0" borderId="0" xfId="8" applyFont="1" applyAlignment="1" applyProtection="1"/>
    <xf numFmtId="0" fontId="32" fillId="0" borderId="0" xfId="3" applyFont="1" applyBorder="1" applyAlignment="1">
      <alignment vertical="center"/>
    </xf>
    <xf numFmtId="0" fontId="33" fillId="0" borderId="0" xfId="5" applyFont="1" applyBorder="1" applyAlignment="1">
      <alignment horizontal="left"/>
    </xf>
    <xf numFmtId="0" fontId="34" fillId="0" borderId="0" xfId="3" applyFont="1"/>
    <xf numFmtId="0" fontId="34" fillId="0" borderId="0" xfId="3" applyFont="1" applyBorder="1" applyAlignment="1">
      <alignment vertical="center"/>
    </xf>
    <xf numFmtId="0" fontId="17" fillId="0" borderId="0" xfId="3" applyFont="1" applyAlignment="1">
      <alignment vertical="center"/>
    </xf>
    <xf numFmtId="0" fontId="18" fillId="0" borderId="45" xfId="3" applyFont="1" applyBorder="1" applyAlignment="1">
      <alignment vertical="center"/>
    </xf>
    <xf numFmtId="0" fontId="19" fillId="0" borderId="45" xfId="3" applyFont="1" applyBorder="1" applyAlignment="1">
      <alignment horizontal="right" vertical="center"/>
    </xf>
    <xf numFmtId="37" fontId="34" fillId="0" borderId="0" xfId="3" applyNumberFormat="1" applyFont="1" applyBorder="1" applyAlignment="1" applyProtection="1">
      <alignment horizontal="center" vertical="center"/>
    </xf>
    <xf numFmtId="0" fontId="34" fillId="0" borderId="0" xfId="3" applyFont="1" applyBorder="1" applyAlignment="1">
      <alignment horizontal="distributed" vertical="center"/>
    </xf>
    <xf numFmtId="0" fontId="34" fillId="0" borderId="0" xfId="5" applyFont="1" applyBorder="1" applyAlignment="1">
      <alignment horizontal="center" vertical="center"/>
    </xf>
    <xf numFmtId="0" fontId="34" fillId="0" borderId="0" xfId="3" applyFont="1" applyAlignment="1"/>
    <xf numFmtId="0" fontId="19" fillId="0" borderId="46" xfId="3" applyFont="1" applyBorder="1" applyAlignment="1">
      <alignment horizontal="center" vertical="center"/>
    </xf>
    <xf numFmtId="0" fontId="19" fillId="0" borderId="47" xfId="3" applyFont="1" applyBorder="1" applyAlignment="1">
      <alignment horizontal="center" vertical="center"/>
    </xf>
    <xf numFmtId="0" fontId="19" fillId="0" borderId="48" xfId="3" applyFont="1" applyBorder="1" applyAlignment="1">
      <alignment horizontal="center" vertical="center"/>
    </xf>
    <xf numFmtId="37" fontId="34" fillId="0" borderId="0" xfId="3" applyNumberFormat="1" applyFont="1" applyBorder="1" applyAlignment="1" applyProtection="1">
      <alignment horizontal="center"/>
    </xf>
    <xf numFmtId="0" fontId="34" fillId="0" borderId="0" xfId="3" applyFont="1" applyBorder="1" applyAlignment="1">
      <alignment horizontal="distributed" vertical="top"/>
    </xf>
    <xf numFmtId="0" fontId="34" fillId="0" borderId="0" xfId="6" applyFont="1" applyBorder="1" applyAlignment="1">
      <alignment horizontal="center" vertical="top"/>
    </xf>
    <xf numFmtId="0" fontId="19" fillId="0" borderId="49" xfId="3" applyFont="1" applyBorder="1" applyAlignment="1">
      <alignment horizontal="center" vertical="center"/>
    </xf>
    <xf numFmtId="0" fontId="19" fillId="0" borderId="34" xfId="3" applyFont="1" applyBorder="1" applyAlignment="1">
      <alignment horizontal="center" vertical="center"/>
    </xf>
    <xf numFmtId="0" fontId="34" fillId="0" borderId="0" xfId="5" applyFont="1" applyBorder="1" applyAlignment="1">
      <alignment horizontal="center"/>
    </xf>
    <xf numFmtId="37" fontId="34" fillId="0" borderId="0" xfId="3" applyNumberFormat="1" applyFont="1" applyBorder="1" applyAlignment="1" applyProtection="1"/>
    <xf numFmtId="38" fontId="19" fillId="0" borderId="4" xfId="1" applyFont="1" applyBorder="1" applyAlignment="1">
      <alignment horizontal="right" vertical="center"/>
    </xf>
    <xf numFmtId="37" fontId="34" fillId="0" borderId="0" xfId="3" applyNumberFormat="1" applyFont="1" applyBorder="1" applyAlignment="1" applyProtection="1">
      <alignment horizontal="right"/>
    </xf>
    <xf numFmtId="38" fontId="19" fillId="0" borderId="44" xfId="1" applyFont="1" applyBorder="1" applyAlignment="1">
      <alignment horizontal="right" vertical="center"/>
    </xf>
    <xf numFmtId="37" fontId="19" fillId="0" borderId="44" xfId="3" applyNumberFormat="1" applyFont="1" applyBorder="1" applyAlignment="1">
      <alignment vertical="center"/>
    </xf>
    <xf numFmtId="37" fontId="19" fillId="0" borderId="44" xfId="3" applyNumberFormat="1" applyFont="1" applyBorder="1" applyAlignment="1">
      <alignment horizontal="right" vertical="center"/>
    </xf>
    <xf numFmtId="6" fontId="34" fillId="0" borderId="0" xfId="7" applyFont="1" applyBorder="1" applyAlignment="1">
      <alignment horizontal="center" vertical="top"/>
    </xf>
    <xf numFmtId="0" fontId="33" fillId="0" borderId="0" xfId="3" applyFont="1" applyBorder="1" applyAlignment="1" applyProtection="1">
      <alignment horizontal="left"/>
    </xf>
    <xf numFmtId="0" fontId="34" fillId="0" borderId="0" xfId="3" applyFont="1" applyBorder="1" applyAlignment="1" applyProtection="1"/>
    <xf numFmtId="0" fontId="34" fillId="0" borderId="0" xfId="3" applyFont="1" applyBorder="1" applyAlignment="1" applyProtection="1">
      <alignment horizontal="center"/>
    </xf>
    <xf numFmtId="0" fontId="34" fillId="0" borderId="0" xfId="5" applyFont="1" applyBorder="1" applyAlignment="1">
      <alignment horizontal="right"/>
    </xf>
    <xf numFmtId="0" fontId="34" fillId="0" borderId="0" xfId="5" applyFont="1" applyBorder="1" applyAlignment="1">
      <alignment horizontal="left" vertical="center"/>
    </xf>
    <xf numFmtId="0" fontId="33" fillId="0" borderId="0" xfId="3" applyFont="1" applyBorder="1" applyAlignment="1">
      <alignment horizontal="center"/>
    </xf>
    <xf numFmtId="0" fontId="34" fillId="0" borderId="0" xfId="6" applyFont="1" applyBorder="1" applyAlignment="1">
      <alignment horizontal="center" vertical="center" wrapText="1"/>
    </xf>
    <xf numFmtId="0" fontId="34" fillId="0" borderId="0" xfId="3" applyFont="1" applyBorder="1" applyAlignment="1">
      <alignment vertical="top"/>
    </xf>
    <xf numFmtId="0" fontId="34" fillId="0" borderId="0" xfId="3" applyFont="1" applyBorder="1" applyAlignment="1">
      <alignment horizontal="distributed"/>
    </xf>
    <xf numFmtId="0" fontId="34" fillId="0" borderId="0" xfId="3" applyFont="1" applyBorder="1" applyAlignment="1">
      <alignment horizontal="centerContinuous" vertical="center"/>
    </xf>
    <xf numFmtId="0" fontId="34" fillId="0" borderId="0" xfId="3" applyFont="1" applyBorder="1" applyAlignment="1">
      <alignment horizontal="left"/>
    </xf>
    <xf numFmtId="0" fontId="34" fillId="0" borderId="0" xfId="5" quotePrefix="1" applyFont="1" applyBorder="1" applyAlignment="1">
      <alignment horizontal="center"/>
    </xf>
    <xf numFmtId="0" fontId="11" fillId="0" borderId="0" xfId="3" applyFont="1" applyFill="1"/>
    <xf numFmtId="0" fontId="20" fillId="0" borderId="0" xfId="3" applyFont="1" applyBorder="1" applyAlignment="1">
      <alignment vertical="center"/>
    </xf>
    <xf numFmtId="37" fontId="18" fillId="0" borderId="0" xfId="3" applyNumberFormat="1" applyFont="1" applyBorder="1" applyAlignment="1">
      <alignment horizontal="center" vertical="center"/>
    </xf>
    <xf numFmtId="0" fontId="19" fillId="0" borderId="46" xfId="3" applyFont="1" applyBorder="1" applyAlignment="1">
      <alignment horizontal="center" vertical="center" wrapText="1"/>
    </xf>
    <xf numFmtId="0" fontId="19" fillId="0" borderId="47" xfId="3" applyFont="1" applyBorder="1" applyAlignment="1">
      <alignment horizontal="center" vertical="center"/>
    </xf>
    <xf numFmtId="0" fontId="19" fillId="0" borderId="49" xfId="3" applyFont="1" applyBorder="1" applyAlignment="1">
      <alignment horizontal="center" vertical="center" wrapText="1"/>
    </xf>
    <xf numFmtId="0" fontId="19" fillId="0" borderId="20" xfId="3" applyFont="1" applyBorder="1" applyAlignment="1">
      <alignment horizontal="center" vertical="center"/>
    </xf>
    <xf numFmtId="38" fontId="18" fillId="0" borderId="0" xfId="9" applyFont="1" applyFill="1" applyBorder="1" applyAlignment="1"/>
    <xf numFmtId="38" fontId="19" fillId="0" borderId="50" xfId="9" quotePrefix="1" applyFont="1" applyFill="1" applyBorder="1" applyAlignment="1">
      <alignment horizontal="center" vertical="center"/>
    </xf>
    <xf numFmtId="38" fontId="19" fillId="0" borderId="44" xfId="9" applyFont="1" applyFill="1" applyBorder="1" applyAlignment="1">
      <alignment vertical="center"/>
    </xf>
    <xf numFmtId="38" fontId="18" fillId="0" borderId="0" xfId="9" applyFont="1" applyFill="1" applyBorder="1" applyAlignment="1">
      <alignment horizontal="center"/>
    </xf>
    <xf numFmtId="0" fontId="19" fillId="0" borderId="0" xfId="3" applyFont="1" applyBorder="1" applyAlignment="1">
      <alignment horizontal="left" vertical="center"/>
    </xf>
    <xf numFmtId="0" fontId="21" fillId="0" borderId="44" xfId="3" applyFont="1" applyBorder="1" applyAlignment="1">
      <alignment vertical="center"/>
    </xf>
    <xf numFmtId="0" fontId="17" fillId="0" borderId="44" xfId="3" applyFont="1" applyBorder="1" applyAlignment="1">
      <alignment vertical="center"/>
    </xf>
    <xf numFmtId="0" fontId="18" fillId="0" borderId="44" xfId="3" applyFont="1" applyBorder="1" applyAlignment="1">
      <alignment vertical="center"/>
    </xf>
    <xf numFmtId="0" fontId="19" fillId="0" borderId="44" xfId="3" applyFont="1" applyBorder="1" applyAlignment="1">
      <alignment horizontal="right" vertical="center"/>
    </xf>
    <xf numFmtId="0" fontId="19" fillId="0" borderId="26" xfId="3" applyFont="1" applyBorder="1" applyAlignment="1">
      <alignment horizontal="center" vertical="center"/>
    </xf>
    <xf numFmtId="0" fontId="19" fillId="0" borderId="51" xfId="3" applyFont="1" applyBorder="1" applyAlignment="1">
      <alignment horizontal="center" vertical="center"/>
    </xf>
    <xf numFmtId="0" fontId="19" fillId="0" borderId="27" xfId="3" applyFont="1" applyBorder="1" applyAlignment="1">
      <alignment horizontal="center" vertical="center"/>
    </xf>
    <xf numFmtId="38" fontId="19" fillId="0" borderId="52" xfId="1" applyFont="1" applyBorder="1" applyAlignment="1">
      <alignment horizontal="right" vertical="center"/>
    </xf>
    <xf numFmtId="38" fontId="19" fillId="0" borderId="41" xfId="1" applyFont="1" applyBorder="1" applyAlignment="1">
      <alignment horizontal="right" vertical="center"/>
    </xf>
    <xf numFmtId="38" fontId="19" fillId="0" borderId="41" xfId="1" applyFont="1" applyBorder="1" applyAlignment="1">
      <alignment vertical="center"/>
    </xf>
    <xf numFmtId="177" fontId="18" fillId="0" borderId="0" xfId="3" applyNumberFormat="1" applyFont="1" applyBorder="1" applyAlignment="1">
      <alignment horizontal="left" vertical="center"/>
    </xf>
    <xf numFmtId="178" fontId="18" fillId="0" borderId="0" xfId="3" applyNumberFormat="1" applyFont="1" applyBorder="1" applyAlignment="1">
      <alignment horizontal="left"/>
    </xf>
    <xf numFmtId="177" fontId="18" fillId="0" borderId="0" xfId="3" applyNumberFormat="1" applyFont="1" applyBorder="1" applyAlignment="1">
      <alignment horizontal="left"/>
    </xf>
    <xf numFmtId="0" fontId="32" fillId="0" borderId="0" xfId="3" applyFont="1" applyBorder="1" applyAlignment="1">
      <alignment horizontal="center" vertical="center"/>
    </xf>
    <xf numFmtId="0" fontId="15" fillId="0" borderId="41" xfId="3" applyFont="1" applyBorder="1" applyAlignment="1">
      <alignment vertical="center"/>
    </xf>
    <xf numFmtId="0" fontId="19" fillId="0" borderId="41" xfId="3" applyFont="1" applyBorder="1" applyAlignment="1">
      <alignment horizontal="right" vertical="center"/>
    </xf>
    <xf numFmtId="0" fontId="23" fillId="0" borderId="3" xfId="4" applyFont="1" applyBorder="1" applyAlignment="1">
      <alignment horizontal="center" vertical="center" wrapText="1"/>
    </xf>
    <xf numFmtId="37" fontId="34" fillId="0" borderId="0" xfId="3" applyNumberFormat="1" applyFont="1" applyBorder="1" applyAlignment="1">
      <alignment horizontal="center"/>
    </xf>
    <xf numFmtId="37" fontId="34" fillId="0" borderId="0" xfId="3" applyNumberFormat="1" applyFont="1" applyBorder="1"/>
    <xf numFmtId="0" fontId="34" fillId="0" borderId="0" xfId="6" applyFont="1" applyBorder="1"/>
    <xf numFmtId="37" fontId="34" fillId="0" borderId="0" xfId="3" applyNumberFormat="1" applyFont="1" applyBorder="1" applyAlignment="1">
      <alignment horizontal="right"/>
    </xf>
    <xf numFmtId="0" fontId="16" fillId="0" borderId="0" xfId="3" applyFont="1" applyAlignment="1">
      <alignment horizontal="center" vertical="center"/>
    </xf>
    <xf numFmtId="0" fontId="4" fillId="0" borderId="0" xfId="3" applyFont="1" applyBorder="1" applyAlignment="1">
      <alignment horizontal="distributed"/>
    </xf>
    <xf numFmtId="37" fontId="4" fillId="0" borderId="0" xfId="3" applyNumberFormat="1" applyFont="1" applyBorder="1"/>
    <xf numFmtId="0" fontId="4" fillId="0" borderId="0" xfId="3" applyFont="1" applyBorder="1" applyAlignment="1">
      <alignment vertical="center"/>
    </xf>
    <xf numFmtId="0" fontId="19" fillId="0" borderId="45" xfId="3" applyFont="1" applyBorder="1" applyAlignment="1">
      <alignment horizontal="right" vertical="center"/>
    </xf>
    <xf numFmtId="0" fontId="4" fillId="0" borderId="0" xfId="3" applyFont="1" applyBorder="1" applyAlignment="1">
      <alignment horizontal="distributed" vertical="center"/>
    </xf>
    <xf numFmtId="37" fontId="4" fillId="0" borderId="0" xfId="3" applyNumberFormat="1" applyFont="1" applyFill="1" applyBorder="1" applyAlignment="1">
      <alignment vertical="center"/>
    </xf>
    <xf numFmtId="41" fontId="4" fillId="0" borderId="0" xfId="3" applyNumberFormat="1" applyFont="1" applyFill="1" applyBorder="1" applyAlignment="1">
      <alignment horizontal="right" vertical="center"/>
    </xf>
    <xf numFmtId="0" fontId="19" fillId="0" borderId="25" xfId="3" applyFont="1" applyBorder="1" applyAlignment="1">
      <alignment horizontal="center" vertical="center"/>
    </xf>
    <xf numFmtId="0" fontId="19" fillId="0" borderId="46" xfId="3" applyFont="1" applyBorder="1" applyAlignment="1">
      <alignment horizontal="center" vertical="center"/>
    </xf>
    <xf numFmtId="0" fontId="19" fillId="0" borderId="20" xfId="3" applyFont="1" applyBorder="1" applyAlignment="1">
      <alignment vertical="center"/>
    </xf>
    <xf numFmtId="0" fontId="19" fillId="0" borderId="14" xfId="3" applyFont="1" applyBorder="1" applyAlignment="1">
      <alignment horizontal="distributed" vertical="center"/>
    </xf>
    <xf numFmtId="0" fontId="19" fillId="0" borderId="53" xfId="3" applyFont="1" applyBorder="1" applyAlignment="1">
      <alignment vertical="center"/>
    </xf>
    <xf numFmtId="37" fontId="4" fillId="0" borderId="0" xfId="3" applyNumberFormat="1" applyFont="1" applyBorder="1" applyAlignment="1">
      <alignment horizontal="right"/>
    </xf>
    <xf numFmtId="0" fontId="19" fillId="0" borderId="0" xfId="3" applyFont="1" applyBorder="1" applyAlignment="1">
      <alignment horizontal="center" vertical="center"/>
    </xf>
    <xf numFmtId="0" fontId="19" fillId="0" borderId="54" xfId="3" applyFont="1" applyBorder="1" applyAlignment="1">
      <alignment horizontal="center" vertical="center"/>
    </xf>
    <xf numFmtId="0" fontId="19" fillId="0" borderId="54" xfId="3" applyFont="1" applyBorder="1" applyAlignment="1">
      <alignment vertical="center"/>
    </xf>
    <xf numFmtId="0" fontId="19" fillId="0" borderId="55" xfId="3" applyFont="1" applyBorder="1" applyAlignment="1">
      <alignment horizontal="center" vertical="center"/>
    </xf>
    <xf numFmtId="0" fontId="19" fillId="0" borderId="56" xfId="3" applyFont="1" applyBorder="1" applyAlignment="1">
      <alignment horizontal="distributed" vertical="center"/>
    </xf>
    <xf numFmtId="0" fontId="19" fillId="0" borderId="53" xfId="3" applyFont="1" applyBorder="1" applyAlignment="1">
      <alignment horizontal="center" vertical="center"/>
    </xf>
    <xf numFmtId="0" fontId="19" fillId="0" borderId="49" xfId="3" applyFont="1" applyBorder="1" applyAlignment="1">
      <alignment horizontal="center" vertical="center"/>
    </xf>
    <xf numFmtId="0" fontId="19" fillId="0" borderId="49" xfId="3" applyFont="1" applyBorder="1" applyAlignment="1">
      <alignment vertical="center"/>
    </xf>
    <xf numFmtId="0" fontId="19" fillId="0" borderId="20" xfId="3" applyFont="1" applyBorder="1" applyAlignment="1">
      <alignment horizontal="distributed" vertical="center"/>
    </xf>
    <xf numFmtId="0" fontId="19" fillId="0" borderId="57" xfId="3" quotePrefix="1" applyFont="1" applyBorder="1" applyAlignment="1">
      <alignment horizontal="center" vertical="center"/>
    </xf>
    <xf numFmtId="37" fontId="19" fillId="0" borderId="0" xfId="4" applyNumberFormat="1" applyFont="1" applyBorder="1"/>
    <xf numFmtId="179" fontId="19" fillId="0" borderId="0" xfId="4" applyNumberFormat="1" applyFont="1" applyBorder="1" applyAlignment="1">
      <alignment horizontal="right" vertical="center"/>
    </xf>
    <xf numFmtId="179" fontId="19" fillId="0" borderId="0" xfId="4" applyNumberFormat="1" applyFont="1" applyAlignment="1">
      <alignment horizontal="right" vertical="center"/>
    </xf>
    <xf numFmtId="0" fontId="19" fillId="0" borderId="58" xfId="3" quotePrefix="1" applyFont="1" applyBorder="1" applyAlignment="1">
      <alignment horizontal="center" vertical="center"/>
    </xf>
    <xf numFmtId="38" fontId="19" fillId="0" borderId="0" xfId="10" applyFont="1" applyFill="1" applyBorder="1">
      <alignment vertical="center"/>
    </xf>
    <xf numFmtId="0" fontId="19" fillId="0" borderId="58" xfId="3" applyFont="1" applyBorder="1" applyAlignment="1">
      <alignment horizontal="center" vertical="center"/>
    </xf>
    <xf numFmtId="0" fontId="23" fillId="0" borderId="58" xfId="3" applyFont="1" applyBorder="1" applyAlignment="1">
      <alignment vertical="center" wrapText="1"/>
    </xf>
    <xf numFmtId="0" fontId="19" fillId="0" borderId="58" xfId="3" applyFont="1" applyBorder="1" applyAlignment="1">
      <alignment vertical="center" shrinkToFit="1"/>
    </xf>
    <xf numFmtId="179" fontId="19" fillId="0" borderId="0" xfId="4" applyNumberFormat="1" applyFont="1" applyBorder="1" applyAlignment="1">
      <alignment vertical="center"/>
    </xf>
    <xf numFmtId="37" fontId="19" fillId="0" borderId="0" xfId="4" applyNumberFormat="1" applyFont="1" applyAlignment="1">
      <alignment horizontal="right" vertical="center"/>
    </xf>
    <xf numFmtId="0" fontId="18" fillId="0" borderId="59" xfId="3" applyFont="1" applyBorder="1" applyAlignment="1">
      <alignment vertical="center"/>
    </xf>
    <xf numFmtId="37" fontId="18" fillId="0" borderId="41" xfId="3" applyNumberFormat="1" applyFont="1" applyBorder="1" applyAlignment="1">
      <alignment vertical="center"/>
    </xf>
    <xf numFmtId="0" fontId="36" fillId="0" borderId="0" xfId="3" applyFont="1" applyFill="1" applyAlignment="1">
      <alignment vertical="center"/>
    </xf>
    <xf numFmtId="37" fontId="9" fillId="0" borderId="0" xfId="3" applyNumberFormat="1" applyFont="1" applyFill="1" applyBorder="1"/>
    <xf numFmtId="38" fontId="9" fillId="0" borderId="0" xfId="3" applyNumberFormat="1" applyFont="1" applyFill="1" applyBorder="1"/>
    <xf numFmtId="0" fontId="9" fillId="0" borderId="0" xfId="3" applyFont="1" applyBorder="1"/>
    <xf numFmtId="0" fontId="19" fillId="0" borderId="6" xfId="3" applyFont="1" applyBorder="1" applyAlignment="1">
      <alignment horizontal="center" vertical="center"/>
    </xf>
    <xf numFmtId="41" fontId="18" fillId="0" borderId="0" xfId="3" applyNumberFormat="1" applyFont="1" applyBorder="1" applyAlignment="1">
      <alignment horizontal="center"/>
    </xf>
    <xf numFmtId="180" fontId="19" fillId="0" borderId="0" xfId="3" applyNumberFormat="1" applyFont="1" applyAlignment="1">
      <alignment horizontal="right" vertical="center"/>
    </xf>
    <xf numFmtId="37" fontId="19" fillId="0" borderId="4" xfId="3" applyNumberFormat="1" applyFont="1" applyBorder="1" applyAlignment="1">
      <alignment horizontal="center" vertical="center"/>
    </xf>
    <xf numFmtId="180" fontId="19" fillId="0" borderId="0" xfId="3" applyNumberFormat="1" applyFont="1" applyAlignment="1">
      <alignment vertical="center"/>
    </xf>
    <xf numFmtId="37" fontId="19" fillId="0" borderId="0" xfId="3" applyNumberFormat="1" applyFont="1" applyBorder="1" applyAlignment="1">
      <alignment horizontal="right" vertical="center"/>
    </xf>
    <xf numFmtId="39" fontId="19" fillId="0" borderId="0" xfId="3" applyNumberFormat="1" applyFont="1" applyAlignment="1">
      <alignment horizontal="right" vertical="center"/>
    </xf>
    <xf numFmtId="39" fontId="19" fillId="0" borderId="0" xfId="3" applyNumberFormat="1" applyFont="1" applyAlignment="1">
      <alignment horizontal="right" vertical="center" wrapText="1"/>
    </xf>
    <xf numFmtId="181" fontId="19" fillId="0" borderId="0" xfId="3" applyNumberFormat="1" applyFont="1" applyAlignment="1">
      <alignment horizontal="right" vertical="center"/>
    </xf>
    <xf numFmtId="0" fontId="19" fillId="0" borderId="0" xfId="1" applyNumberFormat="1" applyFont="1" applyAlignment="1" applyProtection="1">
      <alignment horizontal="right" vertical="center"/>
    </xf>
    <xf numFmtId="39" fontId="19" fillId="0" borderId="0" xfId="3" applyNumberFormat="1" applyFont="1" applyAlignment="1">
      <alignment vertical="center"/>
    </xf>
    <xf numFmtId="180" fontId="19" fillId="0" borderId="41" xfId="3" applyNumberFormat="1" applyFont="1" applyBorder="1" applyAlignment="1">
      <alignment vertical="center"/>
    </xf>
    <xf numFmtId="39" fontId="19" fillId="0" borderId="41" xfId="3" applyNumberFormat="1" applyFont="1" applyBorder="1" applyAlignment="1">
      <alignment vertical="center"/>
    </xf>
    <xf numFmtId="37" fontId="18" fillId="0" borderId="0" xfId="6" applyNumberFormat="1" applyFont="1" applyBorder="1" applyProtection="1"/>
    <xf numFmtId="0" fontId="18" fillId="0" borderId="0" xfId="3" applyNumberFormat="1" applyFont="1" applyBorder="1" applyAlignment="1" applyProtection="1">
      <alignment horizontal="right"/>
    </xf>
    <xf numFmtId="0" fontId="19" fillId="0" borderId="45" xfId="3" applyFont="1" applyFill="1" applyBorder="1" applyAlignment="1">
      <alignment horizontal="right" vertical="center"/>
    </xf>
    <xf numFmtId="0" fontId="23" fillId="0" borderId="25" xfId="3" applyFont="1" applyBorder="1" applyAlignment="1">
      <alignment horizontal="center" vertical="center"/>
    </xf>
    <xf numFmtId="0" fontId="23" fillId="0" borderId="27" xfId="3" applyFont="1" applyBorder="1" applyAlignment="1">
      <alignment horizontal="center" vertical="center"/>
    </xf>
    <xf numFmtId="0" fontId="23" fillId="0" borderId="29" xfId="3" applyFont="1" applyBorder="1" applyAlignment="1">
      <alignment horizontal="center" vertical="center"/>
    </xf>
    <xf numFmtId="0" fontId="23" fillId="0" borderId="60" xfId="3" applyFont="1" applyBorder="1" applyAlignment="1">
      <alignment horizontal="center" vertical="center"/>
    </xf>
    <xf numFmtId="0" fontId="38" fillId="0" borderId="0" xfId="3" applyFont="1" applyBorder="1" applyAlignment="1"/>
    <xf numFmtId="0" fontId="23" fillId="0" borderId="0" xfId="3" applyFont="1" applyAlignment="1">
      <alignment horizontal="center" vertical="center"/>
    </xf>
    <xf numFmtId="0" fontId="23" fillId="0" borderId="28" xfId="3" applyFont="1" applyBorder="1" applyAlignment="1">
      <alignment horizontal="center" vertical="center"/>
    </xf>
    <xf numFmtId="0" fontId="23" fillId="0" borderId="30" xfId="3" applyFont="1" applyBorder="1" applyAlignment="1">
      <alignment horizontal="center" vertical="center"/>
    </xf>
    <xf numFmtId="0" fontId="23" fillId="0" borderId="61" xfId="3" applyFont="1" applyBorder="1" applyAlignment="1">
      <alignment horizontal="center" vertical="center"/>
    </xf>
    <xf numFmtId="0" fontId="23" fillId="0" borderId="4" xfId="3" applyFont="1" applyBorder="1" applyAlignment="1">
      <alignment horizontal="center" vertical="center"/>
    </xf>
    <xf numFmtId="0" fontId="23" fillId="0" borderId="53" xfId="3" applyFont="1" applyBorder="1" applyAlignment="1">
      <alignment horizontal="center" vertical="center"/>
    </xf>
    <xf numFmtId="0" fontId="23" fillId="0" borderId="49" xfId="3" applyFont="1" applyBorder="1" applyAlignment="1">
      <alignment horizontal="center" vertical="center"/>
    </xf>
    <xf numFmtId="0" fontId="23" fillId="0" borderId="20" xfId="3" applyFont="1" applyBorder="1" applyAlignment="1">
      <alignment horizontal="center" vertical="center"/>
    </xf>
    <xf numFmtId="0" fontId="39" fillId="0" borderId="42" xfId="3" applyFont="1" applyBorder="1" applyAlignment="1">
      <alignment horizontal="center" vertical="center"/>
    </xf>
    <xf numFmtId="38" fontId="23" fillId="0" borderId="0" xfId="1" applyFont="1" applyBorder="1" applyAlignment="1">
      <alignment vertical="center"/>
    </xf>
    <xf numFmtId="0" fontId="39" fillId="0" borderId="42" xfId="3" quotePrefix="1" applyFont="1" applyBorder="1" applyAlignment="1">
      <alignment horizontal="center" vertical="center"/>
    </xf>
    <xf numFmtId="37" fontId="23" fillId="0" borderId="4" xfId="3" applyNumberFormat="1" applyFont="1" applyBorder="1" applyAlignment="1">
      <alignment vertical="center"/>
    </xf>
    <xf numFmtId="37" fontId="23" fillId="0" borderId="0" xfId="3" applyNumberFormat="1" applyFont="1" applyBorder="1" applyAlignment="1">
      <alignment vertical="center"/>
    </xf>
    <xf numFmtId="0" fontId="39" fillId="0" borderId="50" xfId="3" quotePrefix="1" applyFont="1" applyBorder="1" applyAlignment="1">
      <alignment horizontal="center" vertical="center"/>
    </xf>
    <xf numFmtId="37" fontId="23" fillId="0" borderId="44" xfId="3" applyNumberFormat="1" applyFont="1" applyBorder="1" applyAlignment="1">
      <alignment vertical="center"/>
    </xf>
    <xf numFmtId="0" fontId="23" fillId="0" borderId="18" xfId="3" applyFont="1" applyBorder="1" applyAlignment="1">
      <alignment horizontal="center" vertical="center"/>
    </xf>
    <xf numFmtId="0" fontId="23" fillId="0" borderId="42" xfId="3" applyFont="1" applyBorder="1" applyAlignment="1">
      <alignment horizontal="center" vertical="center"/>
    </xf>
    <xf numFmtId="0" fontId="23" fillId="0" borderId="62" xfId="3" applyFont="1" applyBorder="1" applyAlignment="1">
      <alignment horizontal="center" vertical="center"/>
    </xf>
    <xf numFmtId="0" fontId="23" fillId="0" borderId="63" xfId="3" applyFont="1" applyBorder="1" applyAlignment="1">
      <alignment horizontal="center" vertical="center"/>
    </xf>
    <xf numFmtId="0" fontId="23" fillId="0" borderId="19" xfId="3" applyFont="1" applyBorder="1" applyAlignment="1">
      <alignment horizontal="center" vertical="center"/>
    </xf>
    <xf numFmtId="38" fontId="23" fillId="0" borderId="0" xfId="1" applyFont="1" applyBorder="1" applyAlignment="1">
      <alignment horizontal="right" vertical="center"/>
    </xf>
    <xf numFmtId="37" fontId="23" fillId="0" borderId="0" xfId="3" applyNumberFormat="1" applyFont="1" applyBorder="1" applyAlignment="1" applyProtection="1">
      <alignment horizontal="right" vertical="center"/>
    </xf>
    <xf numFmtId="37" fontId="38" fillId="0" borderId="0" xfId="3" applyNumberFormat="1" applyFont="1" applyBorder="1" applyAlignment="1" applyProtection="1">
      <alignment horizontal="right" vertical="center"/>
    </xf>
    <xf numFmtId="37" fontId="23" fillId="0" borderId="44" xfId="3" applyNumberFormat="1" applyFont="1" applyBorder="1" applyAlignment="1" applyProtection="1">
      <alignment horizontal="right" vertical="center"/>
    </xf>
    <xf numFmtId="0" fontId="30" fillId="0" borderId="0" xfId="8" applyFont="1" applyBorder="1" applyAlignment="1" applyProtection="1"/>
    <xf numFmtId="0" fontId="34" fillId="0" borderId="0" xfId="5" applyFont="1" applyAlignment="1"/>
    <xf numFmtId="0" fontId="18" fillId="0" borderId="45" xfId="3" applyFont="1" applyFill="1" applyBorder="1" applyAlignment="1">
      <alignment vertical="center"/>
    </xf>
    <xf numFmtId="0" fontId="19" fillId="0" borderId="45" xfId="3" applyFont="1" applyFill="1" applyBorder="1" applyAlignment="1">
      <alignment horizontal="right" vertical="center"/>
    </xf>
    <xf numFmtId="0" fontId="34" fillId="0" borderId="0" xfId="3" applyFont="1" applyBorder="1" applyAlignment="1">
      <alignment horizontal="distributed" vertical="center" justifyLastLine="1"/>
    </xf>
    <xf numFmtId="0" fontId="34" fillId="0" borderId="0" xfId="3" applyFont="1" applyBorder="1" applyAlignment="1">
      <alignment horizontal="distributed" justifyLastLine="1"/>
    </xf>
    <xf numFmtId="0" fontId="19" fillId="0" borderId="47" xfId="6" applyFont="1" applyBorder="1" applyAlignment="1">
      <alignment horizontal="center" vertical="center"/>
    </xf>
    <xf numFmtId="0" fontId="19" fillId="0" borderId="25" xfId="3" applyFont="1" applyFill="1" applyBorder="1" applyAlignment="1">
      <alignment horizontal="center" vertical="center"/>
    </xf>
    <xf numFmtId="0" fontId="19" fillId="0" borderId="56" xfId="6" applyFont="1" applyBorder="1" applyAlignment="1">
      <alignment horizontal="center" vertical="center" wrapText="1"/>
    </xf>
    <xf numFmtId="0" fontId="19" fillId="0" borderId="64" xfId="6" applyFont="1" applyBorder="1" applyAlignment="1">
      <alignment horizontal="center" vertical="center"/>
    </xf>
    <xf numFmtId="0" fontId="19" fillId="0" borderId="31" xfId="6" applyFont="1" applyBorder="1" applyAlignment="1">
      <alignment horizontal="center" vertical="center"/>
    </xf>
    <xf numFmtId="0" fontId="19" fillId="0" borderId="20" xfId="6" applyFont="1" applyBorder="1" applyAlignment="1">
      <alignment horizontal="center" vertical="center" wrapText="1"/>
    </xf>
    <xf numFmtId="0" fontId="19" fillId="0" borderId="65" xfId="6" applyFont="1" applyBorder="1" applyAlignment="1">
      <alignment horizontal="center" vertical="center" wrapText="1"/>
    </xf>
    <xf numFmtId="0" fontId="19" fillId="0" borderId="32" xfId="6" applyFont="1" applyBorder="1" applyAlignment="1">
      <alignment horizontal="center" vertical="center" wrapText="1"/>
    </xf>
    <xf numFmtId="37" fontId="34" fillId="0" borderId="0" xfId="3" applyNumberFormat="1" applyFont="1" applyBorder="1" applyProtection="1"/>
    <xf numFmtId="0" fontId="19" fillId="0" borderId="58" xfId="4" quotePrefix="1" applyFont="1" applyBorder="1" applyAlignment="1">
      <alignment horizontal="center" vertical="center"/>
    </xf>
    <xf numFmtId="41" fontId="34" fillId="0" borderId="0" xfId="5" applyNumberFormat="1" applyFont="1" applyBorder="1" applyAlignment="1">
      <alignment horizontal="right"/>
    </xf>
    <xf numFmtId="41" fontId="34" fillId="0" borderId="0" xfId="5" applyNumberFormat="1" applyFont="1" applyBorder="1" applyAlignment="1" applyProtection="1">
      <alignment horizontal="right"/>
    </xf>
    <xf numFmtId="37" fontId="34" fillId="0" borderId="0" xfId="5" applyNumberFormat="1" applyFont="1" applyBorder="1" applyAlignment="1" applyProtection="1"/>
    <xf numFmtId="0" fontId="19" fillId="0" borderId="66" xfId="3" applyFont="1" applyBorder="1" applyAlignment="1">
      <alignment vertical="center"/>
    </xf>
    <xf numFmtId="0" fontId="18" fillId="0" borderId="66" xfId="3" applyFont="1" applyBorder="1" applyAlignment="1"/>
  </cellXfs>
  <cellStyles count="11">
    <cellStyle name="ハイパーリンク" xfId="8" builtinId="8"/>
    <cellStyle name="桁区切り 2" xfId="10"/>
    <cellStyle name="桁区切り 2 2" xfId="1"/>
    <cellStyle name="桁区切り 3" xfId="2"/>
    <cellStyle name="桁区切り_●照会93(3)（運輸政策課0908修正）" xfId="9"/>
    <cellStyle name="通貨 2" xfId="7"/>
    <cellStyle name="標準" xfId="0" builtinId="0"/>
    <cellStyle name="標準 2" xfId="3"/>
    <cellStyle name="標準 3" xfId="4"/>
    <cellStyle name="標準_章見出し" xfId="5"/>
    <cellStyle name="標準_表106～表10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tabSelected="1" view="pageBreakPreview" zoomScaleSheetLayoutView="100" workbookViewId="0">
      <selection activeCell="T44" sqref="T44"/>
    </sheetView>
  </sheetViews>
  <sheetFormatPr defaultRowHeight="13.5" x14ac:dyDescent="0.1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 x14ac:dyDescent="0.15"/>
    <row r="2" spans="1:28" ht="13.5" customHeight="1" x14ac:dyDescent="0.15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5" customHeight="1" x14ac:dyDescent="0.15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5" customHeight="1" x14ac:dyDescent="0.15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5" customHeight="1" x14ac:dyDescent="0.15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5" customHeight="1" x14ac:dyDescent="0.15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5" customHeight="1" x14ac:dyDescent="0.15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5" customHeight="1" x14ac:dyDescent="0.15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5" customHeight="1" x14ac:dyDescent="0.15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5" customHeight="1" x14ac:dyDescent="0.15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5" customHeight="1" x14ac:dyDescent="0.15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5" customHeight="1" x14ac:dyDescent="0.15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77">
        <f>C20</f>
        <v>9</v>
      </c>
      <c r="O12" s="3"/>
      <c r="P12" s="3"/>
      <c r="Q12" s="20"/>
      <c r="R12" s="12"/>
    </row>
    <row r="13" spans="1:28" ht="13.5" customHeight="1" x14ac:dyDescent="0.15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77"/>
      <c r="O13" s="3"/>
      <c r="P13" s="12"/>
      <c r="Q13" s="20"/>
      <c r="R13" s="20"/>
      <c r="V13" s="19"/>
    </row>
    <row r="14" spans="1:28" ht="13.5" customHeight="1" x14ac:dyDescent="0.15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77"/>
      <c r="O14" s="3"/>
      <c r="P14" s="12"/>
      <c r="Q14" s="20"/>
      <c r="R14" s="12"/>
      <c r="S14" s="13"/>
      <c r="T14" s="13"/>
      <c r="V14" s="15"/>
    </row>
    <row r="15" spans="1:28" ht="13.5" customHeight="1" x14ac:dyDescent="0.15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180" t="s">
        <v>51</v>
      </c>
      <c r="O15" s="3"/>
      <c r="P15" s="12"/>
      <c r="Q15" s="3"/>
      <c r="R15" s="3"/>
      <c r="S15" s="13"/>
      <c r="T15" s="13"/>
      <c r="U15" s="19"/>
      <c r="V15" s="19"/>
    </row>
    <row r="16" spans="1:28" ht="13.5" customHeight="1" x14ac:dyDescent="0.15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180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5" customHeight="1" x14ac:dyDescent="0.15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180"/>
      <c r="O17" s="3"/>
      <c r="P17" s="12"/>
      <c r="Q17" s="9"/>
      <c r="R17" s="9"/>
      <c r="S17" s="16"/>
      <c r="T17" s="16"/>
    </row>
    <row r="18" spans="2:32" ht="13.5" customHeight="1" x14ac:dyDescent="0.15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180"/>
      <c r="O18" s="3"/>
      <c r="P18" s="12"/>
      <c r="Q18" s="9"/>
      <c r="R18" s="9"/>
      <c r="S18" s="16"/>
      <c r="T18" s="16"/>
    </row>
    <row r="19" spans="2:32" ht="13.5" customHeight="1" x14ac:dyDescent="0.15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180"/>
      <c r="O19" s="3"/>
      <c r="P19" s="7"/>
      <c r="Q19" s="16"/>
      <c r="R19" s="19"/>
      <c r="S19" s="19"/>
      <c r="T19" s="19"/>
      <c r="U19" s="19"/>
    </row>
    <row r="20" spans="2:32" ht="13.5" customHeight="1" x14ac:dyDescent="0.15">
      <c r="B20" s="6"/>
      <c r="C20" s="178">
        <v>9</v>
      </c>
      <c r="D20" s="179" t="s">
        <v>22</v>
      </c>
      <c r="E20" s="179"/>
      <c r="F20" s="179"/>
      <c r="G20" s="179"/>
      <c r="H20" s="179"/>
      <c r="I20" s="179"/>
      <c r="J20" s="179"/>
      <c r="K20" s="179"/>
      <c r="L20" s="179"/>
      <c r="M20" s="3"/>
      <c r="N20" s="180"/>
      <c r="O20" s="3"/>
      <c r="P20" s="12"/>
    </row>
    <row r="21" spans="2:32" ht="13.5" customHeight="1" x14ac:dyDescent="0.15">
      <c r="B21" s="6"/>
      <c r="C21" s="178"/>
      <c r="D21" s="179"/>
      <c r="E21" s="179"/>
      <c r="F21" s="179"/>
      <c r="G21" s="179"/>
      <c r="H21" s="179"/>
      <c r="I21" s="179"/>
      <c r="J21" s="179"/>
      <c r="K21" s="179"/>
      <c r="L21" s="179"/>
      <c r="M21" s="3"/>
      <c r="N21" s="180"/>
      <c r="O21" s="3"/>
      <c r="P21" s="12"/>
    </row>
    <row r="22" spans="2:32" ht="13.5" customHeight="1" x14ac:dyDescent="0.15">
      <c r="B22" s="6"/>
      <c r="C22" s="178"/>
      <c r="D22" s="179"/>
      <c r="E22" s="179"/>
      <c r="F22" s="179"/>
      <c r="G22" s="179"/>
      <c r="H22" s="179"/>
      <c r="I22" s="179"/>
      <c r="J22" s="179"/>
      <c r="K22" s="179"/>
      <c r="L22" s="179"/>
      <c r="M22" s="3"/>
      <c r="N22" s="180"/>
      <c r="O22" s="3"/>
      <c r="P22" s="12"/>
      <c r="Q22" s="15"/>
      <c r="R22" s="15"/>
      <c r="V22" s="19"/>
    </row>
    <row r="23" spans="2:32" ht="13.5" customHeight="1" x14ac:dyDescent="0.15">
      <c r="B23" s="3"/>
      <c r="C23" s="178"/>
      <c r="D23" s="179"/>
      <c r="E23" s="179"/>
      <c r="F23" s="179"/>
      <c r="G23" s="179"/>
      <c r="H23" s="179"/>
      <c r="I23" s="179"/>
      <c r="J23" s="179"/>
      <c r="K23" s="179"/>
      <c r="L23" s="179"/>
      <c r="M23" s="12"/>
      <c r="N23" s="180"/>
      <c r="O23" s="3"/>
      <c r="P23" s="12"/>
      <c r="Q23" s="18"/>
      <c r="R23" s="18"/>
      <c r="S23" s="18"/>
      <c r="V23" s="19"/>
      <c r="W23" s="19"/>
      <c r="Y23" s="19"/>
    </row>
    <row r="24" spans="2:32" ht="13.5" customHeight="1" x14ac:dyDescent="0.15">
      <c r="B24" s="3"/>
      <c r="C24" s="178"/>
      <c r="D24" s="179"/>
      <c r="E24" s="179"/>
      <c r="F24" s="179"/>
      <c r="G24" s="179"/>
      <c r="H24" s="179"/>
      <c r="I24" s="179"/>
      <c r="J24" s="179"/>
      <c r="K24" s="179"/>
      <c r="L24" s="179"/>
      <c r="M24" s="3"/>
      <c r="N24" s="180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5" customHeight="1" x14ac:dyDescent="0.15">
      <c r="B25" s="6"/>
      <c r="C25" s="178"/>
      <c r="D25" s="179"/>
      <c r="E25" s="179"/>
      <c r="F25" s="179"/>
      <c r="G25" s="179"/>
      <c r="H25" s="179"/>
      <c r="I25" s="179"/>
      <c r="J25" s="179"/>
      <c r="K25" s="179"/>
      <c r="L25" s="179"/>
      <c r="M25" s="3"/>
      <c r="N25" s="17"/>
      <c r="O25" s="3"/>
      <c r="P25" s="12"/>
      <c r="Q25" s="9"/>
      <c r="R25" s="9"/>
      <c r="S25" s="16"/>
      <c r="T25" s="16"/>
    </row>
    <row r="26" spans="2:32" x14ac:dyDescent="0.15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 x14ac:dyDescent="0.15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 x14ac:dyDescent="0.15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 x14ac:dyDescent="0.15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 x14ac:dyDescent="0.15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 x14ac:dyDescent="0.15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 x14ac:dyDescent="0.15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 x14ac:dyDescent="0.15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 x14ac:dyDescent="0.15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 x14ac:dyDescent="0.15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 x14ac:dyDescent="0.15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 x14ac:dyDescent="0.15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 x14ac:dyDescent="0.15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 x14ac:dyDescent="0.15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 x14ac:dyDescent="0.15">
      <c r="I41" s="5"/>
      <c r="J41" s="5"/>
      <c r="K41" s="5"/>
      <c r="L41" s="5"/>
      <c r="M41" s="5"/>
      <c r="P41" s="15"/>
      <c r="R41" s="19"/>
    </row>
    <row r="42" spans="2:30" x14ac:dyDescent="0.15">
      <c r="R42" s="19"/>
    </row>
    <row r="44" spans="2:30" x14ac:dyDescent="0.15">
      <c r="P44" s="19"/>
    </row>
  </sheetData>
  <mergeCells count="4">
    <mergeCell ref="N12:N14"/>
    <mergeCell ref="C20:C25"/>
    <mergeCell ref="D20:L25"/>
    <mergeCell ref="N15:N24"/>
  </mergeCells>
  <phoneticPr fontId="3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2"/>
  <sheetViews>
    <sheetView showGridLines="0" view="pageBreakPreview" zoomScaleSheetLayoutView="100" workbookViewId="0">
      <selection activeCell="O10" sqref="O10"/>
    </sheetView>
  </sheetViews>
  <sheetFormatPr defaultRowHeight="13.5" x14ac:dyDescent="0.15"/>
  <cols>
    <col min="1" max="1" width="14.125" style="85" bestFit="1" customWidth="1"/>
    <col min="2" max="2" width="14.625" style="85" customWidth="1"/>
    <col min="3" max="3" width="16.125" style="85" customWidth="1"/>
    <col min="4" max="6" width="11.625" style="85" customWidth="1"/>
    <col min="7" max="7" width="26.875" style="85" customWidth="1"/>
    <col min="8" max="8" width="12.25" style="85" bestFit="1" customWidth="1"/>
    <col min="9" max="9" width="15.5" style="85" customWidth="1"/>
    <col min="10" max="10" width="9" style="85" customWidth="1"/>
    <col min="11" max="16384" width="9" style="85"/>
  </cols>
  <sheetData>
    <row r="2" spans="1:16" ht="28.5" customHeight="1" x14ac:dyDescent="0.15">
      <c r="A2" s="23"/>
      <c r="B2" s="182" t="s">
        <v>131</v>
      </c>
      <c r="C2" s="182"/>
      <c r="D2" s="182"/>
      <c r="E2" s="182"/>
      <c r="F2" s="182"/>
      <c r="G2" s="182"/>
      <c r="H2" s="104"/>
      <c r="I2" s="51"/>
    </row>
    <row r="3" spans="1:16" ht="23.25" customHeight="1" x14ac:dyDescent="0.15">
      <c r="B3" s="35"/>
      <c r="C3" s="35"/>
      <c r="D3" s="35"/>
      <c r="E3" s="35"/>
      <c r="F3" s="35"/>
      <c r="G3" s="35"/>
      <c r="H3" s="51"/>
      <c r="I3" s="51"/>
      <c r="P3" s="53"/>
    </row>
    <row r="4" spans="1:16" s="37" customFormat="1" ht="34.5" customHeight="1" x14ac:dyDescent="0.15">
      <c r="B4" s="131" t="s">
        <v>24</v>
      </c>
      <c r="C4" s="87" t="s">
        <v>25</v>
      </c>
      <c r="D4" s="87" t="s">
        <v>26</v>
      </c>
      <c r="E4" s="132" t="s">
        <v>0</v>
      </c>
      <c r="F4" s="132" t="s">
        <v>27</v>
      </c>
      <c r="G4" s="87" t="s">
        <v>28</v>
      </c>
      <c r="K4" s="47"/>
      <c r="N4" s="47"/>
    </row>
    <row r="5" spans="1:16" ht="22.5" customHeight="1" x14ac:dyDescent="0.15">
      <c r="B5" s="97"/>
      <c r="C5" s="88"/>
      <c r="D5" s="133" t="s">
        <v>29</v>
      </c>
      <c r="E5" s="97"/>
      <c r="F5" s="89"/>
      <c r="G5" s="97"/>
      <c r="H5" s="36"/>
      <c r="I5" s="36"/>
      <c r="J5" s="41"/>
      <c r="K5" s="41"/>
      <c r="L5" s="41"/>
      <c r="M5" s="41"/>
    </row>
    <row r="6" spans="1:16" ht="22.5" customHeight="1" x14ac:dyDescent="0.15">
      <c r="B6" s="89" t="s">
        <v>30</v>
      </c>
      <c r="C6" s="134" t="s">
        <v>9</v>
      </c>
      <c r="D6" s="28">
        <v>127810</v>
      </c>
      <c r="E6" s="135">
        <v>1952</v>
      </c>
      <c r="F6" s="136" t="s">
        <v>21</v>
      </c>
      <c r="G6" s="28" t="s">
        <v>52</v>
      </c>
      <c r="H6" s="36"/>
      <c r="I6" s="36"/>
      <c r="J6" s="41"/>
      <c r="K6" s="41"/>
      <c r="L6" s="41"/>
      <c r="M6" s="41"/>
    </row>
    <row r="7" spans="1:16" ht="22.5" customHeight="1" x14ac:dyDescent="0.15">
      <c r="B7" s="89"/>
      <c r="C7" s="134"/>
      <c r="D7" s="28"/>
      <c r="E7" s="135"/>
      <c r="F7" s="136"/>
      <c r="G7" s="28"/>
      <c r="H7" s="36"/>
      <c r="I7" s="36"/>
      <c r="J7" s="41"/>
      <c r="K7" s="41"/>
      <c r="L7" s="41"/>
      <c r="M7" s="41"/>
    </row>
    <row r="8" spans="1:16" ht="22.5" customHeight="1" x14ac:dyDescent="0.15">
      <c r="B8" s="89" t="s">
        <v>8</v>
      </c>
      <c r="C8" s="134" t="s">
        <v>55</v>
      </c>
      <c r="D8" s="28">
        <v>2045000</v>
      </c>
      <c r="E8" s="135">
        <v>1961</v>
      </c>
      <c r="F8" s="136" t="s">
        <v>31</v>
      </c>
      <c r="G8" s="28" t="s">
        <v>32</v>
      </c>
      <c r="H8" s="40"/>
      <c r="I8" s="36"/>
      <c r="K8" s="41"/>
      <c r="L8" s="41"/>
      <c r="M8" s="41"/>
    </row>
    <row r="9" spans="1:16" ht="22.5" customHeight="1" x14ac:dyDescent="0.15">
      <c r="B9" s="89"/>
      <c r="C9" s="137"/>
      <c r="D9" s="28"/>
      <c r="E9" s="138"/>
      <c r="F9" s="138"/>
      <c r="G9" s="97"/>
      <c r="H9" s="40"/>
      <c r="I9" s="36"/>
      <c r="K9" s="41"/>
      <c r="L9" s="41"/>
      <c r="M9" s="41"/>
    </row>
    <row r="10" spans="1:16" ht="18" customHeight="1" x14ac:dyDescent="0.15">
      <c r="B10" s="192" t="s">
        <v>15</v>
      </c>
      <c r="C10" s="137" t="s">
        <v>65</v>
      </c>
      <c r="D10" s="193">
        <v>626000</v>
      </c>
      <c r="E10" s="194">
        <v>1964</v>
      </c>
      <c r="F10" s="195" t="s">
        <v>33</v>
      </c>
      <c r="G10" s="196" t="s">
        <v>66</v>
      </c>
      <c r="H10" s="40"/>
      <c r="I10" s="36"/>
      <c r="K10" s="41"/>
      <c r="L10" s="41"/>
      <c r="M10" s="41"/>
    </row>
    <row r="11" spans="1:16" ht="18" customHeight="1" x14ac:dyDescent="0.15">
      <c r="B11" s="192"/>
      <c r="C11" s="137" t="s">
        <v>50</v>
      </c>
      <c r="D11" s="193"/>
      <c r="E11" s="194"/>
      <c r="F11" s="195"/>
      <c r="G11" s="196"/>
      <c r="H11" s="40"/>
      <c r="I11" s="36"/>
      <c r="K11" s="41"/>
      <c r="L11" s="41"/>
      <c r="M11" s="41"/>
    </row>
    <row r="12" spans="1:16" ht="22.5" customHeight="1" x14ac:dyDescent="0.15">
      <c r="B12" s="89"/>
      <c r="C12" s="137"/>
      <c r="D12" s="28"/>
      <c r="E12" s="135"/>
      <c r="F12" s="138"/>
      <c r="G12" s="97"/>
      <c r="H12" s="40"/>
      <c r="I12" s="36"/>
      <c r="K12" s="41"/>
      <c r="L12" s="41"/>
      <c r="M12" s="41"/>
      <c r="N12" s="86"/>
    </row>
    <row r="13" spans="1:16" ht="18" customHeight="1" x14ac:dyDescent="0.15">
      <c r="B13" s="192" t="s">
        <v>34</v>
      </c>
      <c r="C13" s="137" t="s">
        <v>65</v>
      </c>
      <c r="D13" s="193">
        <v>10600000</v>
      </c>
      <c r="E13" s="194">
        <v>1977</v>
      </c>
      <c r="F13" s="195" t="s">
        <v>35</v>
      </c>
      <c r="G13" s="196" t="s">
        <v>67</v>
      </c>
      <c r="H13" s="40"/>
      <c r="I13" s="36"/>
      <c r="K13" s="41"/>
      <c r="L13" s="41"/>
      <c r="M13" s="41"/>
      <c r="N13" s="86"/>
    </row>
    <row r="14" spans="1:16" ht="18" customHeight="1" x14ac:dyDescent="0.15">
      <c r="B14" s="192"/>
      <c r="C14" s="137" t="s">
        <v>68</v>
      </c>
      <c r="D14" s="193"/>
      <c r="E14" s="194"/>
      <c r="F14" s="195"/>
      <c r="G14" s="196"/>
      <c r="H14" s="40"/>
      <c r="I14" s="36"/>
      <c r="K14" s="41"/>
      <c r="L14" s="41"/>
      <c r="M14" s="41"/>
      <c r="N14" s="86"/>
    </row>
    <row r="15" spans="1:16" ht="18" customHeight="1" x14ac:dyDescent="0.15">
      <c r="B15" s="192"/>
      <c r="C15" s="137" t="s">
        <v>69</v>
      </c>
      <c r="D15" s="193"/>
      <c r="E15" s="194"/>
      <c r="F15" s="195"/>
      <c r="G15" s="196"/>
      <c r="H15" s="40"/>
      <c r="I15" s="36"/>
      <c r="K15" s="41"/>
      <c r="L15" s="41"/>
      <c r="M15" s="41"/>
      <c r="N15" s="86"/>
    </row>
    <row r="16" spans="1:16" ht="22.5" customHeight="1" x14ac:dyDescent="0.15">
      <c r="B16" s="89"/>
      <c r="C16" s="137"/>
      <c r="D16" s="28"/>
      <c r="E16" s="135"/>
      <c r="F16" s="138"/>
      <c r="G16" s="97"/>
      <c r="H16" s="40"/>
      <c r="I16" s="36"/>
      <c r="K16" s="41"/>
      <c r="L16" s="41"/>
      <c r="M16" s="41"/>
      <c r="N16" s="86"/>
    </row>
    <row r="17" spans="2:16" ht="18" customHeight="1" x14ac:dyDescent="0.15">
      <c r="B17" s="192" t="s">
        <v>36</v>
      </c>
      <c r="C17" s="137" t="s">
        <v>70</v>
      </c>
      <c r="D17" s="193">
        <v>15000000</v>
      </c>
      <c r="E17" s="194">
        <v>1995</v>
      </c>
      <c r="F17" s="195" t="s">
        <v>37</v>
      </c>
      <c r="G17" s="196" t="s">
        <v>38</v>
      </c>
      <c r="I17" s="36"/>
      <c r="K17" s="41"/>
      <c r="L17" s="41"/>
      <c r="M17" s="41"/>
      <c r="N17" s="86"/>
    </row>
    <row r="18" spans="2:16" ht="18" customHeight="1" x14ac:dyDescent="0.15">
      <c r="B18" s="192"/>
      <c r="C18" s="137" t="s">
        <v>71</v>
      </c>
      <c r="D18" s="193"/>
      <c r="E18" s="194"/>
      <c r="F18" s="195"/>
      <c r="G18" s="196"/>
      <c r="I18" s="36"/>
      <c r="K18" s="41"/>
      <c r="L18" s="41"/>
      <c r="M18" s="41"/>
      <c r="N18" s="86"/>
    </row>
    <row r="19" spans="2:16" ht="22.5" customHeight="1" x14ac:dyDescent="0.15">
      <c r="B19" s="89"/>
      <c r="C19" s="137"/>
      <c r="D19" s="28"/>
      <c r="E19" s="135"/>
      <c r="F19" s="138"/>
      <c r="G19" s="97"/>
      <c r="I19" s="36"/>
      <c r="K19" s="41"/>
      <c r="L19" s="41"/>
      <c r="M19" s="41"/>
      <c r="N19" s="86"/>
    </row>
    <row r="20" spans="2:16" ht="22.5" customHeight="1" x14ac:dyDescent="0.15">
      <c r="B20" s="89" t="s">
        <v>72</v>
      </c>
      <c r="C20" s="137" t="s">
        <v>44</v>
      </c>
      <c r="D20" s="91">
        <v>6173807</v>
      </c>
      <c r="E20" s="139">
        <v>1996</v>
      </c>
      <c r="F20" s="98" t="s">
        <v>73</v>
      </c>
      <c r="G20" s="50" t="s">
        <v>74</v>
      </c>
      <c r="I20" s="36"/>
      <c r="K20" s="41"/>
      <c r="L20" s="41"/>
      <c r="M20" s="41"/>
      <c r="N20" s="86"/>
    </row>
    <row r="21" spans="2:16" ht="12" customHeight="1" x14ac:dyDescent="0.15">
      <c r="B21" s="93"/>
      <c r="C21" s="94"/>
      <c r="D21" s="49"/>
      <c r="E21" s="49"/>
      <c r="F21" s="49"/>
      <c r="G21" s="49"/>
      <c r="H21" s="40"/>
      <c r="I21" s="40"/>
      <c r="K21" s="41"/>
      <c r="L21" s="41"/>
      <c r="M21" s="41"/>
    </row>
    <row r="22" spans="2:16" ht="10.5" customHeight="1" x14ac:dyDescent="0.15">
      <c r="B22" s="51"/>
      <c r="C22" s="41"/>
      <c r="D22" s="41"/>
      <c r="E22" s="41"/>
      <c r="F22" s="41"/>
      <c r="G22" s="41"/>
      <c r="H22" s="41"/>
      <c r="I22" s="41"/>
      <c r="J22" s="40"/>
      <c r="K22" s="40"/>
      <c r="M22" s="41"/>
      <c r="N22" s="41"/>
      <c r="O22" s="41"/>
    </row>
    <row r="23" spans="2:16" ht="12.95" customHeight="1" x14ac:dyDescent="0.15">
      <c r="H23" s="41"/>
      <c r="I23" s="40"/>
      <c r="K23" s="36"/>
      <c r="M23" s="41"/>
      <c r="N23" s="41"/>
      <c r="O23" s="44"/>
      <c r="P23" s="86"/>
    </row>
    <row r="24" spans="2:16" ht="12.95" customHeight="1" x14ac:dyDescent="0.15">
      <c r="B24" s="57"/>
      <c r="C24" s="51"/>
      <c r="D24" s="51"/>
      <c r="E24" s="51"/>
      <c r="F24" s="51"/>
      <c r="G24" s="51"/>
      <c r="H24" s="51"/>
      <c r="I24" s="40"/>
      <c r="K24" s="36"/>
      <c r="M24" s="41"/>
      <c r="N24" s="41"/>
      <c r="O24" s="41"/>
    </row>
    <row r="25" spans="2:16" ht="12.95" customHeight="1" x14ac:dyDescent="0.15">
      <c r="B25" s="57"/>
      <c r="C25" s="51"/>
      <c r="D25" s="51"/>
      <c r="E25" s="51"/>
      <c r="F25" s="51"/>
      <c r="G25" s="51"/>
      <c r="H25" s="51"/>
      <c r="I25" s="40"/>
      <c r="J25" s="40"/>
      <c r="K25" s="40"/>
      <c r="M25" s="41"/>
      <c r="N25" s="41"/>
      <c r="O25" s="41"/>
    </row>
    <row r="26" spans="2:16" ht="12.95" customHeight="1" x14ac:dyDescent="0.15">
      <c r="B26" s="57"/>
      <c r="C26" s="51"/>
      <c r="D26" s="51"/>
      <c r="E26" s="51"/>
      <c r="F26" s="41"/>
      <c r="G26" s="41"/>
      <c r="H26" s="41"/>
      <c r="I26" s="57"/>
      <c r="J26" s="57"/>
      <c r="K26" s="57"/>
      <c r="M26" s="41"/>
      <c r="N26" s="41"/>
      <c r="O26" s="44"/>
    </row>
    <row r="27" spans="2:16" ht="12.95" customHeight="1" x14ac:dyDescent="0.15">
      <c r="B27" s="57"/>
      <c r="C27" s="51"/>
      <c r="D27" s="51"/>
      <c r="E27" s="41"/>
      <c r="F27" s="51"/>
      <c r="G27" s="41"/>
      <c r="H27" s="41"/>
      <c r="I27" s="36"/>
      <c r="J27" s="36"/>
      <c r="K27" s="36"/>
      <c r="M27" s="41"/>
      <c r="N27" s="41"/>
      <c r="O27" s="41"/>
    </row>
    <row r="28" spans="2:16" ht="12.95" customHeight="1" x14ac:dyDescent="0.15">
      <c r="B28" s="57"/>
      <c r="C28" s="51"/>
      <c r="D28" s="51"/>
      <c r="E28" s="51"/>
      <c r="F28" s="41"/>
      <c r="G28" s="41"/>
      <c r="H28" s="41"/>
      <c r="I28" s="57"/>
      <c r="J28" s="57"/>
      <c r="K28" s="57"/>
      <c r="M28" s="44"/>
      <c r="N28" s="44"/>
      <c r="O28" s="44"/>
      <c r="P28" s="86"/>
    </row>
    <row r="29" spans="2:16" ht="12.95" customHeight="1" x14ac:dyDescent="0.15">
      <c r="B29" s="57"/>
      <c r="C29" s="51"/>
      <c r="D29" s="51"/>
      <c r="E29" s="41"/>
      <c r="F29" s="41"/>
      <c r="G29" s="41"/>
      <c r="H29" s="41"/>
      <c r="I29" s="57"/>
      <c r="J29" s="57"/>
      <c r="K29" s="57"/>
      <c r="M29" s="41"/>
      <c r="N29" s="41"/>
      <c r="O29" s="41"/>
      <c r="P29" s="86"/>
    </row>
    <row r="30" spans="2:16" ht="12.95" customHeight="1" x14ac:dyDescent="0.15">
      <c r="B30" s="57"/>
      <c r="C30" s="51"/>
      <c r="D30" s="51"/>
      <c r="E30" s="41"/>
      <c r="F30" s="51"/>
      <c r="G30" s="51"/>
      <c r="H30" s="51"/>
      <c r="P30" s="86"/>
    </row>
    <row r="31" spans="2:16" ht="12.95" customHeight="1" x14ac:dyDescent="0.15">
      <c r="B31" s="57"/>
      <c r="C31" s="51"/>
      <c r="D31" s="51"/>
      <c r="E31" s="51"/>
      <c r="F31" s="51"/>
      <c r="G31" s="51"/>
      <c r="H31" s="51"/>
      <c r="I31" s="41"/>
    </row>
    <row r="32" spans="2:16" ht="12.95" customHeight="1" x14ac:dyDescent="0.15">
      <c r="B32" s="57"/>
      <c r="C32" s="53"/>
      <c r="D32" s="53"/>
      <c r="E32" s="53"/>
      <c r="F32" s="53"/>
      <c r="G32" s="53"/>
      <c r="H32" s="53"/>
      <c r="I32" s="41"/>
      <c r="M32" s="86"/>
      <c r="N32" s="53"/>
      <c r="P32" s="86"/>
    </row>
    <row r="33" spans="2:16" ht="12.95" customHeight="1" x14ac:dyDescent="0.15">
      <c r="B33" s="57"/>
      <c r="C33" s="51"/>
      <c r="D33" s="51"/>
      <c r="E33" s="51"/>
      <c r="F33" s="51"/>
      <c r="G33" s="41"/>
      <c r="H33" s="41"/>
      <c r="I33" s="41"/>
      <c r="N33" s="53"/>
      <c r="P33" s="86"/>
    </row>
    <row r="34" spans="2:16" ht="12.95" customHeight="1" x14ac:dyDescent="0.15">
      <c r="B34" s="57"/>
      <c r="C34" s="51"/>
      <c r="D34" s="51"/>
      <c r="E34" s="41"/>
      <c r="F34" s="41"/>
      <c r="G34" s="41"/>
      <c r="H34" s="41"/>
      <c r="I34" s="41"/>
      <c r="P34" s="53"/>
    </row>
    <row r="35" spans="2:16" ht="12.95" customHeight="1" x14ac:dyDescent="0.15">
      <c r="B35" s="57"/>
      <c r="C35" s="51"/>
      <c r="D35" s="51"/>
      <c r="E35" s="41"/>
      <c r="F35" s="41"/>
      <c r="G35" s="41"/>
      <c r="H35" s="41"/>
      <c r="I35" s="41"/>
      <c r="P35" s="53"/>
    </row>
    <row r="36" spans="2:16" ht="12.95" customHeight="1" x14ac:dyDescent="0.15">
      <c r="B36" s="57"/>
      <c r="C36" s="51"/>
      <c r="D36" s="53"/>
      <c r="E36" s="41"/>
      <c r="F36" s="41"/>
      <c r="G36" s="41"/>
      <c r="H36" s="41"/>
      <c r="M36" s="86"/>
      <c r="P36" s="86"/>
    </row>
    <row r="37" spans="2:16" ht="12.95" customHeight="1" x14ac:dyDescent="0.15">
      <c r="B37" s="57"/>
      <c r="C37" s="51"/>
      <c r="D37" s="51"/>
      <c r="E37" s="51"/>
      <c r="F37" s="51"/>
      <c r="G37" s="51"/>
      <c r="H37" s="51"/>
      <c r="I37" s="41"/>
    </row>
    <row r="38" spans="2:16" ht="12.95" customHeight="1" x14ac:dyDescent="0.15">
      <c r="B38" s="57"/>
      <c r="C38" s="51"/>
      <c r="D38" s="51"/>
      <c r="E38" s="41"/>
      <c r="F38" s="41"/>
      <c r="G38" s="41"/>
      <c r="H38" s="41"/>
      <c r="I38" s="41"/>
      <c r="M38" s="86"/>
      <c r="P38" s="86"/>
    </row>
    <row r="39" spans="2:16" ht="12.95" customHeight="1" x14ac:dyDescent="0.15">
      <c r="B39" s="57"/>
      <c r="C39" s="51"/>
      <c r="D39" s="51"/>
      <c r="E39" s="51"/>
      <c r="F39" s="51"/>
      <c r="G39" s="51"/>
      <c r="H39" s="51"/>
      <c r="I39" s="41"/>
      <c r="M39" s="86"/>
      <c r="P39" s="86"/>
    </row>
    <row r="40" spans="2:16" ht="12.95" customHeight="1" x14ac:dyDescent="0.15">
      <c r="B40" s="57"/>
      <c r="C40" s="53"/>
      <c r="D40" s="53"/>
      <c r="E40" s="53"/>
      <c r="F40" s="53"/>
      <c r="G40" s="53"/>
      <c r="H40" s="53"/>
      <c r="I40" s="41"/>
      <c r="M40" s="53"/>
      <c r="P40" s="86"/>
    </row>
    <row r="41" spans="2:16" ht="12.95" customHeight="1" x14ac:dyDescent="0.15">
      <c r="B41" s="57"/>
      <c r="C41" s="51"/>
      <c r="D41" s="51"/>
      <c r="E41" s="41"/>
      <c r="F41" s="41"/>
      <c r="G41" s="41"/>
      <c r="H41" s="41"/>
      <c r="I41" s="41"/>
      <c r="P41" s="86"/>
    </row>
    <row r="42" spans="2:16" ht="12.95" customHeight="1" x14ac:dyDescent="0.15">
      <c r="B42" s="57"/>
      <c r="C42" s="51"/>
      <c r="D42" s="51"/>
      <c r="E42" s="41"/>
      <c r="F42" s="41"/>
      <c r="G42" s="41"/>
      <c r="H42" s="41"/>
      <c r="I42" s="41"/>
      <c r="P42" s="53"/>
    </row>
    <row r="43" spans="2:16" ht="12.95" customHeight="1" x14ac:dyDescent="0.15">
      <c r="B43" s="57"/>
      <c r="C43" s="51"/>
      <c r="D43" s="51"/>
      <c r="E43" s="41"/>
      <c r="F43" s="41"/>
      <c r="G43" s="41"/>
      <c r="H43" s="41"/>
      <c r="I43" s="41"/>
    </row>
    <row r="44" spans="2:16" ht="12.95" customHeight="1" x14ac:dyDescent="0.15">
      <c r="B44" s="57"/>
      <c r="C44" s="51"/>
      <c r="D44" s="51"/>
      <c r="E44" s="41"/>
      <c r="F44" s="41"/>
      <c r="G44" s="41"/>
      <c r="H44" s="41"/>
      <c r="I44" s="41"/>
    </row>
    <row r="45" spans="2:16" ht="12.95" customHeight="1" x14ac:dyDescent="0.15">
      <c r="B45" s="57"/>
      <c r="C45" s="51"/>
      <c r="D45" s="53"/>
      <c r="E45" s="51"/>
      <c r="F45" s="51"/>
      <c r="G45" s="41"/>
      <c r="H45" s="41"/>
      <c r="I45" s="41"/>
      <c r="P45" s="86"/>
    </row>
    <row r="46" spans="2:16" ht="12.95" customHeight="1" x14ac:dyDescent="0.15">
      <c r="B46" s="57"/>
      <c r="C46" s="51"/>
      <c r="D46" s="51"/>
      <c r="E46" s="51"/>
      <c r="F46" s="51"/>
      <c r="G46" s="51"/>
      <c r="H46" s="51"/>
      <c r="I46" s="41"/>
      <c r="J46" s="41"/>
      <c r="N46" s="86"/>
    </row>
    <row r="47" spans="2:16" ht="12.95" customHeight="1" x14ac:dyDescent="0.15">
      <c r="B47" s="57"/>
      <c r="C47" s="51"/>
      <c r="D47" s="51"/>
      <c r="E47" s="51"/>
      <c r="F47" s="51"/>
      <c r="G47" s="41"/>
      <c r="H47" s="41"/>
      <c r="I47" s="41"/>
      <c r="J47" s="41"/>
      <c r="N47" s="53"/>
      <c r="P47" s="86"/>
    </row>
    <row r="48" spans="2:16" ht="12.95" customHeight="1" x14ac:dyDescent="0.15">
      <c r="B48" s="57"/>
      <c r="C48" s="51"/>
      <c r="D48" s="51"/>
      <c r="E48" s="51"/>
      <c r="F48" s="51"/>
      <c r="G48" s="51"/>
      <c r="H48" s="51"/>
      <c r="I48" s="41"/>
      <c r="P48" s="86"/>
    </row>
    <row r="49" spans="2:16" ht="12.95" customHeight="1" x14ac:dyDescent="0.15">
      <c r="B49" s="57"/>
      <c r="C49" s="51"/>
      <c r="D49" s="51"/>
      <c r="E49" s="41"/>
      <c r="F49" s="41"/>
      <c r="G49" s="41"/>
      <c r="H49" s="41"/>
      <c r="I49" s="41"/>
    </row>
    <row r="50" spans="2:16" ht="12.95" customHeight="1" x14ac:dyDescent="0.15">
      <c r="B50" s="57"/>
      <c r="C50" s="51"/>
      <c r="D50" s="51"/>
      <c r="E50" s="41"/>
      <c r="F50" s="41"/>
      <c r="G50" s="41"/>
      <c r="H50" s="41"/>
      <c r="P50" s="86"/>
    </row>
    <row r="51" spans="2:16" ht="12.95" customHeight="1" x14ac:dyDescent="0.15">
      <c r="B51" s="54"/>
      <c r="C51" s="54"/>
      <c r="D51" s="54"/>
      <c r="E51" s="51"/>
      <c r="F51" s="51"/>
      <c r="G51" s="51"/>
      <c r="H51" s="51"/>
    </row>
    <row r="52" spans="2:16" ht="12.95" customHeight="1" x14ac:dyDescent="0.15">
      <c r="B52" s="54"/>
      <c r="C52" s="54"/>
      <c r="D52" s="54"/>
      <c r="E52" s="51"/>
      <c r="F52" s="51"/>
      <c r="G52" s="51"/>
      <c r="H52" s="51"/>
    </row>
  </sheetData>
  <mergeCells count="16">
    <mergeCell ref="B17:B18"/>
    <mergeCell ref="D17:D18"/>
    <mergeCell ref="E17:E18"/>
    <mergeCell ref="F17:F18"/>
    <mergeCell ref="G17:G18"/>
    <mergeCell ref="B13:B15"/>
    <mergeCell ref="D13:D15"/>
    <mergeCell ref="E13:E15"/>
    <mergeCell ref="F13:F15"/>
    <mergeCell ref="G13:G15"/>
    <mergeCell ref="B2:G2"/>
    <mergeCell ref="B10:B11"/>
    <mergeCell ref="D10:D11"/>
    <mergeCell ref="E10:E11"/>
    <mergeCell ref="F10:F11"/>
    <mergeCell ref="G10:G11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showGridLines="0" view="pageBreakPreview" zoomScaleNormal="100" zoomScaleSheetLayoutView="100" workbookViewId="0">
      <selection activeCell="J31" sqref="J30:J31"/>
    </sheetView>
  </sheetViews>
  <sheetFormatPr defaultRowHeight="13.5" x14ac:dyDescent="0.15"/>
  <cols>
    <col min="1" max="1" width="14.125" style="85" bestFit="1" customWidth="1"/>
    <col min="2" max="2" width="14.625" style="85" customWidth="1"/>
    <col min="3" max="3" width="9.875" style="85" bestFit="1" customWidth="1"/>
    <col min="4" max="5" width="10.625" style="85" customWidth="1"/>
    <col min="6" max="6" width="9.25" style="85" bestFit="1" customWidth="1"/>
    <col min="7" max="7" width="9.875" style="85" customWidth="1"/>
    <col min="8" max="8" width="13.625" style="85" customWidth="1"/>
    <col min="9" max="9" width="14.125" style="85" customWidth="1"/>
    <col min="10" max="10" width="9" style="85" customWidth="1"/>
    <col min="11" max="16384" width="9" style="85"/>
  </cols>
  <sheetData>
    <row r="2" spans="1:16" ht="28.5" customHeight="1" x14ac:dyDescent="0.15">
      <c r="A2" s="23"/>
      <c r="B2" s="182" t="s">
        <v>193</v>
      </c>
      <c r="C2" s="182"/>
      <c r="D2" s="182"/>
      <c r="E2" s="182"/>
      <c r="F2" s="182"/>
      <c r="G2" s="182"/>
      <c r="H2" s="182"/>
      <c r="I2" s="182"/>
    </row>
    <row r="3" spans="1:16" ht="10.5" customHeight="1" thickBot="1" x14ac:dyDescent="0.2">
      <c r="B3" s="35"/>
      <c r="C3" s="35"/>
      <c r="D3" s="35"/>
      <c r="E3" s="35"/>
      <c r="F3" s="35"/>
      <c r="G3" s="35"/>
      <c r="H3" s="35"/>
      <c r="I3" s="35"/>
      <c r="K3" s="36"/>
      <c r="M3" s="41"/>
      <c r="N3" s="41"/>
      <c r="O3" s="41"/>
      <c r="P3" s="86"/>
    </row>
    <row r="4" spans="1:16" s="40" customFormat="1" ht="30.2" customHeight="1" x14ac:dyDescent="0.15">
      <c r="B4" s="328" t="s">
        <v>24</v>
      </c>
      <c r="C4" s="61" t="s">
        <v>194</v>
      </c>
      <c r="D4" s="61" t="s">
        <v>195</v>
      </c>
      <c r="E4" s="61" t="s">
        <v>196</v>
      </c>
      <c r="F4" s="61" t="s">
        <v>197</v>
      </c>
      <c r="G4" s="328"/>
      <c r="H4" s="61" t="s">
        <v>198</v>
      </c>
      <c r="I4" s="173" t="s">
        <v>199</v>
      </c>
      <c r="K4" s="37"/>
      <c r="M4" s="42"/>
      <c r="N4" s="42"/>
      <c r="O4" s="42"/>
      <c r="P4" s="329"/>
    </row>
    <row r="5" spans="1:16" ht="19.149999999999999" customHeight="1" x14ac:dyDescent="0.15">
      <c r="B5" s="98"/>
      <c r="C5" s="88"/>
      <c r="D5" s="330" t="s">
        <v>200</v>
      </c>
      <c r="E5" s="330" t="s">
        <v>200</v>
      </c>
      <c r="F5" s="172"/>
      <c r="G5" s="330" t="s">
        <v>201</v>
      </c>
      <c r="H5" s="30" t="s">
        <v>202</v>
      </c>
      <c r="I5" s="30" t="s">
        <v>202</v>
      </c>
      <c r="K5" s="36"/>
      <c r="M5" s="41"/>
      <c r="N5" s="41"/>
      <c r="O5" s="41"/>
      <c r="P5" s="86"/>
    </row>
    <row r="6" spans="1:16" ht="19.149999999999999" customHeight="1" x14ac:dyDescent="0.15">
      <c r="B6" s="89" t="s">
        <v>203</v>
      </c>
      <c r="C6" s="331" t="s">
        <v>204</v>
      </c>
      <c r="D6" s="332">
        <v>29.5</v>
      </c>
      <c r="E6" s="332">
        <v>79.2</v>
      </c>
      <c r="F6" s="50"/>
      <c r="G6" s="330">
        <v>40.4</v>
      </c>
      <c r="H6" s="171">
        <v>923000</v>
      </c>
      <c r="I6" s="333" t="s">
        <v>13</v>
      </c>
      <c r="K6" s="36"/>
      <c r="M6" s="41"/>
      <c r="N6" s="41"/>
      <c r="O6" s="41"/>
    </row>
    <row r="7" spans="1:16" ht="19.149999999999999" customHeight="1" x14ac:dyDescent="0.15">
      <c r="B7" s="89"/>
      <c r="C7" s="90"/>
      <c r="D7" s="332"/>
      <c r="E7" s="332"/>
      <c r="F7" s="172"/>
      <c r="G7" s="330"/>
      <c r="H7" s="91"/>
      <c r="I7" s="91"/>
      <c r="K7" s="36"/>
      <c r="M7" s="41"/>
      <c r="N7" s="41"/>
      <c r="O7" s="41"/>
      <c r="P7" s="86"/>
    </row>
    <row r="8" spans="1:16" ht="19.149999999999999" customHeight="1" x14ac:dyDescent="0.15">
      <c r="B8" s="170" t="s">
        <v>205</v>
      </c>
      <c r="C8" s="92" t="s">
        <v>31</v>
      </c>
      <c r="D8" s="330">
        <v>30</v>
      </c>
      <c r="E8" s="330">
        <v>182.5</v>
      </c>
      <c r="F8" s="334" t="s">
        <v>206</v>
      </c>
      <c r="G8" s="334">
        <v>616.70000000000005</v>
      </c>
      <c r="H8" s="321">
        <v>6463000</v>
      </c>
      <c r="I8" s="321">
        <v>950000</v>
      </c>
      <c r="J8" s="57"/>
      <c r="K8" s="57"/>
      <c r="M8" s="41"/>
      <c r="N8" s="41"/>
      <c r="O8" s="41"/>
      <c r="P8" s="86"/>
    </row>
    <row r="9" spans="1:16" ht="19.149999999999999" customHeight="1" x14ac:dyDescent="0.15">
      <c r="B9" s="170"/>
      <c r="C9" s="92"/>
      <c r="D9" s="330"/>
      <c r="E9" s="330"/>
      <c r="F9" s="334" t="s">
        <v>207</v>
      </c>
      <c r="G9" s="334">
        <v>40.6</v>
      </c>
      <c r="H9" s="321"/>
      <c r="I9" s="321"/>
      <c r="J9" s="57"/>
      <c r="K9" s="57"/>
      <c r="M9" s="41"/>
      <c r="N9" s="41"/>
      <c r="O9" s="44"/>
    </row>
    <row r="10" spans="1:16" ht="19.149999999999999" customHeight="1" x14ac:dyDescent="0.15">
      <c r="B10" s="89"/>
      <c r="C10" s="92"/>
      <c r="D10" s="332"/>
      <c r="E10" s="332"/>
      <c r="F10" s="172"/>
      <c r="G10" s="335"/>
      <c r="H10" s="91"/>
      <c r="I10" s="91"/>
      <c r="J10" s="57"/>
      <c r="K10" s="57"/>
      <c r="M10" s="44"/>
      <c r="N10" s="44"/>
      <c r="O10" s="44"/>
    </row>
    <row r="11" spans="1:16" ht="19.149999999999999" customHeight="1" x14ac:dyDescent="0.15">
      <c r="B11" s="89" t="s">
        <v>208</v>
      </c>
      <c r="C11" s="92" t="s">
        <v>31</v>
      </c>
      <c r="D11" s="332">
        <v>36</v>
      </c>
      <c r="E11" s="332">
        <v>130</v>
      </c>
      <c r="F11" s="172"/>
      <c r="G11" s="334">
        <v>23.14</v>
      </c>
      <c r="H11" s="91">
        <v>1350000</v>
      </c>
      <c r="I11" s="91">
        <v>1220000</v>
      </c>
      <c r="J11" s="36"/>
      <c r="K11" s="36"/>
      <c r="M11" s="41"/>
      <c r="N11" s="41"/>
      <c r="O11" s="44"/>
    </row>
    <row r="12" spans="1:16" ht="19.149999999999999" customHeight="1" x14ac:dyDescent="0.15">
      <c r="B12" s="89"/>
      <c r="C12" s="92"/>
      <c r="D12" s="332"/>
      <c r="E12" s="332"/>
      <c r="F12" s="172"/>
      <c r="G12" s="334"/>
      <c r="H12" s="91"/>
      <c r="I12" s="91"/>
      <c r="J12" s="40"/>
      <c r="K12" s="40"/>
      <c r="M12" s="41"/>
      <c r="N12" s="41"/>
      <c r="O12" s="41"/>
    </row>
    <row r="13" spans="1:16" ht="19.149999999999999" customHeight="1" x14ac:dyDescent="0.15">
      <c r="B13" s="89" t="s">
        <v>209</v>
      </c>
      <c r="C13" s="92" t="s">
        <v>31</v>
      </c>
      <c r="D13" s="332">
        <v>67</v>
      </c>
      <c r="E13" s="332">
        <v>215</v>
      </c>
      <c r="F13" s="334"/>
      <c r="G13" s="334">
        <v>94.7</v>
      </c>
      <c r="H13" s="91">
        <v>15050000</v>
      </c>
      <c r="I13" s="91">
        <v>11900000</v>
      </c>
      <c r="J13" s="57"/>
      <c r="K13" s="57"/>
      <c r="M13" s="41"/>
      <c r="N13" s="41"/>
      <c r="O13" s="41"/>
    </row>
    <row r="14" spans="1:16" ht="19.149999999999999" customHeight="1" x14ac:dyDescent="0.15">
      <c r="B14" s="89"/>
      <c r="C14" s="92"/>
      <c r="D14" s="332"/>
      <c r="E14" s="332"/>
      <c r="F14" s="172"/>
      <c r="G14" s="335"/>
      <c r="H14" s="91"/>
      <c r="I14" s="91"/>
      <c r="J14" s="57"/>
      <c r="K14" s="57"/>
      <c r="M14" s="41"/>
      <c r="N14" s="41"/>
      <c r="O14" s="41"/>
      <c r="P14" s="86"/>
    </row>
    <row r="15" spans="1:16" ht="19.149999999999999" customHeight="1" x14ac:dyDescent="0.15">
      <c r="B15" s="89" t="s">
        <v>210</v>
      </c>
      <c r="C15" s="92" t="s">
        <v>31</v>
      </c>
      <c r="D15" s="332">
        <v>42.5</v>
      </c>
      <c r="E15" s="332">
        <v>191</v>
      </c>
      <c r="F15" s="172"/>
      <c r="G15" s="334">
        <v>15</v>
      </c>
      <c r="H15" s="91">
        <v>4750000</v>
      </c>
      <c r="I15" s="91">
        <v>4000000</v>
      </c>
      <c r="J15" s="36"/>
      <c r="K15" s="36"/>
      <c r="M15" s="41"/>
      <c r="N15" s="41"/>
      <c r="O15" s="44"/>
    </row>
    <row r="16" spans="1:16" ht="19.149999999999999" customHeight="1" x14ac:dyDescent="0.15">
      <c r="B16" s="89"/>
      <c r="C16" s="92"/>
      <c r="D16" s="332"/>
      <c r="E16" s="332"/>
      <c r="F16" s="172"/>
      <c r="G16" s="336"/>
      <c r="H16" s="91"/>
      <c r="I16" s="91"/>
      <c r="J16" s="36"/>
      <c r="K16" s="36"/>
      <c r="M16" s="41"/>
      <c r="N16" s="41"/>
      <c r="O16" s="44"/>
    </row>
    <row r="17" spans="1:16" ht="19.149999999999999" customHeight="1" x14ac:dyDescent="0.15">
      <c r="B17" s="89" t="s">
        <v>72</v>
      </c>
      <c r="C17" s="92" t="s">
        <v>31</v>
      </c>
      <c r="D17" s="332">
        <v>43.8</v>
      </c>
      <c r="E17" s="337">
        <v>133.5</v>
      </c>
      <c r="F17" s="89"/>
      <c r="G17" s="338">
        <v>26.7</v>
      </c>
      <c r="H17" s="29">
        <v>1600000</v>
      </c>
      <c r="I17" s="29">
        <v>800000</v>
      </c>
      <c r="K17" s="41"/>
      <c r="L17" s="41"/>
      <c r="M17" s="41"/>
      <c r="N17" s="86"/>
    </row>
    <row r="18" spans="1:16" ht="10.5" customHeight="1" thickBot="1" x14ac:dyDescent="0.2">
      <c r="B18" s="93"/>
      <c r="C18" s="94"/>
      <c r="D18" s="49"/>
      <c r="E18" s="339"/>
      <c r="F18" s="339"/>
      <c r="G18" s="340"/>
      <c r="H18" s="49"/>
      <c r="I18" s="49"/>
      <c r="J18" s="57"/>
      <c r="K18" s="57"/>
      <c r="M18" s="41"/>
      <c r="N18" s="41"/>
      <c r="O18" s="44"/>
      <c r="P18" s="86"/>
    </row>
    <row r="19" spans="1:16" ht="16.5" customHeight="1" x14ac:dyDescent="0.15">
      <c r="B19" s="172" t="s">
        <v>211</v>
      </c>
      <c r="C19" s="172"/>
      <c r="D19" s="172"/>
      <c r="E19" s="172"/>
      <c r="F19" s="172"/>
      <c r="G19" s="172"/>
      <c r="H19" s="172"/>
      <c r="I19" s="172"/>
      <c r="J19" s="57"/>
      <c r="K19" s="57"/>
      <c r="M19" s="44"/>
      <c r="N19" s="44"/>
      <c r="O19" s="44"/>
      <c r="P19" s="86"/>
    </row>
    <row r="20" spans="1:16" ht="16.5" customHeight="1" x14ac:dyDescent="0.15">
      <c r="B20" s="172" t="s">
        <v>212</v>
      </c>
      <c r="C20" s="172"/>
      <c r="D20" s="172"/>
      <c r="E20" s="172"/>
      <c r="F20" s="172"/>
      <c r="G20" s="172"/>
      <c r="H20" s="172"/>
      <c r="I20" s="172"/>
      <c r="K20" s="36"/>
      <c r="M20" s="41"/>
      <c r="N20" s="41"/>
      <c r="O20" s="41"/>
    </row>
    <row r="21" spans="1:16" ht="12.95" customHeight="1" x14ac:dyDescent="0.15">
      <c r="B21" s="57"/>
      <c r="C21" s="51"/>
      <c r="D21" s="51"/>
      <c r="E21" s="51"/>
      <c r="F21" s="51"/>
      <c r="G21" s="41"/>
      <c r="H21" s="41"/>
      <c r="I21" s="40"/>
      <c r="K21" s="36"/>
      <c r="M21" s="41"/>
      <c r="N21" s="41"/>
      <c r="O21" s="44"/>
      <c r="P21" s="86"/>
    </row>
    <row r="22" spans="1:16" ht="12.95" customHeight="1" x14ac:dyDescent="0.15">
      <c r="B22" s="57"/>
      <c r="C22" s="51"/>
      <c r="D22" s="51"/>
      <c r="E22" s="51"/>
      <c r="F22" s="51"/>
      <c r="G22" s="51"/>
      <c r="H22" s="51"/>
      <c r="I22" s="40"/>
      <c r="K22" s="36"/>
      <c r="M22" s="41"/>
      <c r="N22" s="41"/>
      <c r="O22" s="41"/>
    </row>
    <row r="23" spans="1:16" ht="12.95" customHeight="1" x14ac:dyDescent="0.15">
      <c r="A23" s="51"/>
      <c r="B23" s="51"/>
      <c r="C23" s="51"/>
      <c r="D23" s="51"/>
      <c r="E23" s="40"/>
      <c r="F23" s="40"/>
      <c r="G23" s="40"/>
      <c r="I23" s="41"/>
      <c r="J23" s="41"/>
      <c r="K23" s="41"/>
    </row>
    <row r="24" spans="1:16" ht="12.95" customHeight="1" x14ac:dyDescent="0.15">
      <c r="A24" s="51"/>
      <c r="B24" s="41"/>
      <c r="C24" s="41"/>
      <c r="D24" s="41"/>
      <c r="E24" s="57"/>
      <c r="F24" s="57"/>
      <c r="G24" s="57"/>
      <c r="I24" s="41"/>
      <c r="J24" s="41"/>
      <c r="K24" s="44"/>
    </row>
    <row r="25" spans="1:16" ht="12.95" customHeight="1" x14ac:dyDescent="0.15">
      <c r="A25" s="41"/>
      <c r="B25" s="51"/>
      <c r="C25" s="41"/>
      <c r="D25" s="41"/>
      <c r="E25" s="36"/>
      <c r="F25" s="36"/>
      <c r="G25" s="36"/>
      <c r="I25" s="41"/>
      <c r="J25" s="41"/>
      <c r="K25" s="41"/>
    </row>
  </sheetData>
  <mergeCells count="1">
    <mergeCell ref="B2:I2"/>
  </mergeCells>
  <phoneticPr fontId="3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showGridLines="0" view="pageBreakPreview" zoomScaleSheetLayoutView="100" workbookViewId="0">
      <selection activeCell="O53" sqref="O53:P53"/>
    </sheetView>
  </sheetViews>
  <sheetFormatPr defaultRowHeight="13.5" x14ac:dyDescent="0.15"/>
  <cols>
    <col min="1" max="1" width="16.875" style="1" bestFit="1" customWidth="1"/>
    <col min="2" max="2" width="12.25" style="1" customWidth="1"/>
    <col min="3" max="3" width="6.75" style="1" customWidth="1"/>
    <col min="4" max="4" width="9.375" style="1" customWidth="1"/>
    <col min="5" max="5" width="10.625" style="1" customWidth="1"/>
    <col min="6" max="6" width="6.75" style="1" customWidth="1"/>
    <col min="7" max="7" width="7.75" style="1" customWidth="1"/>
    <col min="8" max="8" width="9.375" style="1" customWidth="1"/>
    <col min="9" max="9" width="6.75" style="1" customWidth="1"/>
    <col min="10" max="10" width="7.75" style="1" customWidth="1"/>
    <col min="11" max="11" width="10.5" style="1" customWidth="1"/>
    <col min="12" max="12" width="9" style="1" customWidth="1"/>
    <col min="13" max="16384" width="9" style="1"/>
  </cols>
  <sheetData>
    <row r="1" spans="2:11" x14ac:dyDescent="0.15">
      <c r="B1" s="25"/>
    </row>
    <row r="2" spans="2:11" ht="28.5" customHeight="1" x14ac:dyDescent="0.15">
      <c r="B2" s="197" t="s">
        <v>132</v>
      </c>
      <c r="C2" s="197"/>
      <c r="D2" s="197"/>
      <c r="E2" s="197"/>
      <c r="F2" s="197"/>
      <c r="G2" s="197"/>
      <c r="H2" s="197"/>
      <c r="I2" s="197"/>
      <c r="J2" s="197"/>
      <c r="K2" s="197"/>
    </row>
    <row r="3" spans="2:11" ht="19.5" customHeight="1" thickBot="1" x14ac:dyDescent="0.2">
      <c r="B3" s="82"/>
      <c r="C3" s="82"/>
      <c r="D3" s="82"/>
      <c r="E3" s="82"/>
      <c r="F3" s="82"/>
      <c r="G3" s="82"/>
      <c r="H3" s="82"/>
      <c r="I3" s="82"/>
      <c r="J3" s="82"/>
      <c r="K3" s="99" t="s">
        <v>75</v>
      </c>
    </row>
    <row r="4" spans="2:11" s="140" customFormat="1" ht="17.25" customHeight="1" x14ac:dyDescent="0.15">
      <c r="B4" s="201" t="s">
        <v>76</v>
      </c>
      <c r="C4" s="198" t="s">
        <v>39</v>
      </c>
      <c r="D4" s="199"/>
      <c r="E4" s="200"/>
      <c r="F4" s="198" t="s">
        <v>77</v>
      </c>
      <c r="G4" s="199"/>
      <c r="H4" s="200"/>
      <c r="I4" s="198" t="s">
        <v>10</v>
      </c>
      <c r="J4" s="199"/>
      <c r="K4" s="199"/>
    </row>
    <row r="5" spans="2:11" s="140" customFormat="1" ht="15" customHeight="1" x14ac:dyDescent="0.15">
      <c r="B5" s="202"/>
      <c r="C5" s="92" t="s">
        <v>40</v>
      </c>
      <c r="D5" s="92" t="s">
        <v>78</v>
      </c>
      <c r="E5" s="92" t="s">
        <v>79</v>
      </c>
      <c r="F5" s="92" t="s">
        <v>40</v>
      </c>
      <c r="G5" s="92" t="s">
        <v>78</v>
      </c>
      <c r="H5" s="92" t="s">
        <v>79</v>
      </c>
      <c r="I5" s="92" t="s">
        <v>40</v>
      </c>
      <c r="J5" s="92" t="s">
        <v>78</v>
      </c>
      <c r="K5" s="92" t="s">
        <v>79</v>
      </c>
    </row>
    <row r="6" spans="2:11" s="140" customFormat="1" ht="15" customHeight="1" x14ac:dyDescent="0.15">
      <c r="B6" s="203"/>
      <c r="C6" s="96" t="s">
        <v>80</v>
      </c>
      <c r="D6" s="96" t="s">
        <v>81</v>
      </c>
      <c r="E6" s="96" t="s">
        <v>82</v>
      </c>
      <c r="F6" s="96" t="s">
        <v>80</v>
      </c>
      <c r="G6" s="96" t="s">
        <v>81</v>
      </c>
      <c r="H6" s="96" t="s">
        <v>82</v>
      </c>
      <c r="I6" s="96" t="s">
        <v>80</v>
      </c>
      <c r="J6" s="96" t="s">
        <v>81</v>
      </c>
      <c r="K6" s="96" t="s">
        <v>82</v>
      </c>
    </row>
    <row r="7" spans="2:11" s="140" customFormat="1" ht="18" customHeight="1" x14ac:dyDescent="0.15">
      <c r="B7" s="100" t="s">
        <v>83</v>
      </c>
      <c r="C7" s="90">
        <v>3247</v>
      </c>
      <c r="D7" s="28">
        <v>643811</v>
      </c>
      <c r="E7" s="28">
        <v>13207924</v>
      </c>
      <c r="F7" s="28">
        <v>5</v>
      </c>
      <c r="G7" s="28">
        <v>297</v>
      </c>
      <c r="H7" s="28">
        <v>6407</v>
      </c>
      <c r="I7" s="28">
        <v>7</v>
      </c>
      <c r="J7" s="28">
        <v>642</v>
      </c>
      <c r="K7" s="28">
        <v>9170</v>
      </c>
    </row>
    <row r="8" spans="2:11" s="140" customFormat="1" ht="18" customHeight="1" x14ac:dyDescent="0.15">
      <c r="B8" s="83" t="s">
        <v>23</v>
      </c>
      <c r="C8" s="90">
        <v>3042</v>
      </c>
      <c r="D8" s="28">
        <v>600993</v>
      </c>
      <c r="E8" s="28">
        <v>10836846</v>
      </c>
      <c r="F8" s="28">
        <v>10</v>
      </c>
      <c r="G8" s="28">
        <v>4563</v>
      </c>
      <c r="H8" s="28">
        <v>240330</v>
      </c>
      <c r="I8" s="28">
        <v>7</v>
      </c>
      <c r="J8" s="28">
        <v>652</v>
      </c>
      <c r="K8" s="28">
        <v>7245</v>
      </c>
    </row>
    <row r="9" spans="2:11" s="140" customFormat="1" ht="18" customHeight="1" thickBot="1" x14ac:dyDescent="0.2">
      <c r="B9" s="141" t="s">
        <v>84</v>
      </c>
      <c r="C9" s="33">
        <v>3044</v>
      </c>
      <c r="D9" s="33">
        <v>477842</v>
      </c>
      <c r="E9" s="33">
        <v>9466126</v>
      </c>
      <c r="F9" s="33">
        <v>17</v>
      </c>
      <c r="G9" s="33">
        <v>1995</v>
      </c>
      <c r="H9" s="33">
        <v>79081</v>
      </c>
      <c r="I9" s="33">
        <v>12</v>
      </c>
      <c r="J9" s="33">
        <v>13379</v>
      </c>
      <c r="K9" s="33">
        <v>640515</v>
      </c>
    </row>
    <row r="10" spans="2:11" s="140" customFormat="1" ht="16.5" customHeight="1" thickBot="1" x14ac:dyDescent="0.2">
      <c r="B10" s="98"/>
      <c r="C10" s="142"/>
      <c r="D10" s="142"/>
      <c r="E10" s="142"/>
      <c r="F10" s="142"/>
      <c r="G10" s="81"/>
      <c r="H10" s="81"/>
      <c r="I10" s="81"/>
      <c r="J10" s="81"/>
      <c r="K10" s="81"/>
    </row>
    <row r="11" spans="2:11" s="140" customFormat="1" ht="17.25" customHeight="1" x14ac:dyDescent="0.15">
      <c r="B11" s="201" t="s">
        <v>76</v>
      </c>
      <c r="C11" s="198" t="s">
        <v>85</v>
      </c>
      <c r="D11" s="199"/>
      <c r="E11" s="200"/>
      <c r="F11" s="198" t="s">
        <v>41</v>
      </c>
      <c r="G11" s="199"/>
      <c r="H11" s="200"/>
      <c r="I11" s="198" t="s">
        <v>42</v>
      </c>
      <c r="J11" s="199"/>
      <c r="K11" s="199"/>
    </row>
    <row r="12" spans="2:11" s="140" customFormat="1" ht="15" customHeight="1" x14ac:dyDescent="0.15">
      <c r="B12" s="202"/>
      <c r="C12" s="143" t="s">
        <v>40</v>
      </c>
      <c r="D12" s="144" t="s">
        <v>78</v>
      </c>
      <c r="E12" s="92" t="s">
        <v>79</v>
      </c>
      <c r="F12" s="92" t="s">
        <v>40</v>
      </c>
      <c r="G12" s="92" t="s">
        <v>78</v>
      </c>
      <c r="H12" s="92" t="s">
        <v>79</v>
      </c>
      <c r="I12" s="92" t="s">
        <v>40</v>
      </c>
      <c r="J12" s="92" t="s">
        <v>78</v>
      </c>
      <c r="K12" s="92" t="s">
        <v>79</v>
      </c>
    </row>
    <row r="13" spans="2:11" s="140" customFormat="1" ht="15" customHeight="1" x14ac:dyDescent="0.15">
      <c r="B13" s="203"/>
      <c r="C13" s="145" t="s">
        <v>80</v>
      </c>
      <c r="D13" s="95" t="s">
        <v>81</v>
      </c>
      <c r="E13" s="96" t="s">
        <v>82</v>
      </c>
      <c r="F13" s="96" t="s">
        <v>80</v>
      </c>
      <c r="G13" s="96" t="s">
        <v>81</v>
      </c>
      <c r="H13" s="96" t="s">
        <v>82</v>
      </c>
      <c r="I13" s="96" t="s">
        <v>80</v>
      </c>
      <c r="J13" s="96" t="s">
        <v>81</v>
      </c>
      <c r="K13" s="96" t="s">
        <v>82</v>
      </c>
    </row>
    <row r="14" spans="2:11" s="140" customFormat="1" ht="18" customHeight="1" x14ac:dyDescent="0.15">
      <c r="B14" s="100" t="s">
        <v>83</v>
      </c>
      <c r="C14" s="90">
        <v>65</v>
      </c>
      <c r="D14" s="28">
        <v>19840</v>
      </c>
      <c r="E14" s="28">
        <v>525034</v>
      </c>
      <c r="F14" s="28">
        <v>612</v>
      </c>
      <c r="G14" s="28">
        <v>257818</v>
      </c>
      <c r="H14" s="28">
        <v>5757196</v>
      </c>
      <c r="I14" s="28">
        <v>77</v>
      </c>
      <c r="J14" s="28">
        <v>56881</v>
      </c>
      <c r="K14" s="28">
        <v>1545193</v>
      </c>
    </row>
    <row r="15" spans="2:11" s="140" customFormat="1" ht="18" customHeight="1" x14ac:dyDescent="0.15">
      <c r="B15" s="83" t="s">
        <v>23</v>
      </c>
      <c r="C15" s="90">
        <v>57</v>
      </c>
      <c r="D15" s="28">
        <v>28464</v>
      </c>
      <c r="E15" s="28">
        <v>697729</v>
      </c>
      <c r="F15" s="28">
        <v>591</v>
      </c>
      <c r="G15" s="28">
        <v>231355</v>
      </c>
      <c r="H15" s="28">
        <v>3913814</v>
      </c>
      <c r="I15" s="28">
        <v>87</v>
      </c>
      <c r="J15" s="28">
        <v>55723</v>
      </c>
      <c r="K15" s="28">
        <v>976159</v>
      </c>
    </row>
    <row r="16" spans="2:11" s="140" customFormat="1" ht="18" customHeight="1" thickBot="1" x14ac:dyDescent="0.2">
      <c r="B16" s="141" t="s">
        <v>84</v>
      </c>
      <c r="C16" s="33">
        <v>39</v>
      </c>
      <c r="D16" s="33">
        <v>11175</v>
      </c>
      <c r="E16" s="33">
        <v>385060</v>
      </c>
      <c r="F16" s="33">
        <v>657</v>
      </c>
      <c r="G16" s="33">
        <v>155202</v>
      </c>
      <c r="H16" s="33">
        <v>2639993</v>
      </c>
      <c r="I16" s="33">
        <v>59</v>
      </c>
      <c r="J16" s="33">
        <v>20384</v>
      </c>
      <c r="K16" s="33">
        <v>548948</v>
      </c>
    </row>
    <row r="17" spans="2:11" s="140" customFormat="1" ht="17.25" customHeight="1" thickBot="1" x14ac:dyDescent="0.2">
      <c r="B17" s="146"/>
      <c r="C17" s="142"/>
      <c r="D17" s="142"/>
      <c r="E17" s="142"/>
      <c r="F17" s="81"/>
      <c r="G17" s="81"/>
      <c r="H17" s="81"/>
      <c r="I17" s="81"/>
      <c r="J17" s="81"/>
      <c r="K17" s="142"/>
    </row>
    <row r="18" spans="2:11" s="140" customFormat="1" ht="17.25" customHeight="1" x14ac:dyDescent="0.15">
      <c r="B18" s="201" t="s">
        <v>76</v>
      </c>
      <c r="C18" s="198" t="s">
        <v>43</v>
      </c>
      <c r="D18" s="199"/>
      <c r="E18" s="199"/>
      <c r="F18" s="81"/>
      <c r="G18" s="81"/>
      <c r="H18" s="81"/>
      <c r="I18" s="142"/>
      <c r="J18" s="142"/>
      <c r="K18" s="81"/>
    </row>
    <row r="19" spans="2:11" s="140" customFormat="1" ht="15" customHeight="1" x14ac:dyDescent="0.15">
      <c r="B19" s="202"/>
      <c r="C19" s="92" t="s">
        <v>40</v>
      </c>
      <c r="D19" s="92" t="s">
        <v>78</v>
      </c>
      <c r="E19" s="92" t="s">
        <v>79</v>
      </c>
      <c r="F19" s="81"/>
      <c r="G19" s="81"/>
      <c r="H19" s="81"/>
      <c r="I19" s="81"/>
      <c r="J19" s="81"/>
      <c r="K19" s="81"/>
    </row>
    <row r="20" spans="2:11" s="140" customFormat="1" ht="15" customHeight="1" x14ac:dyDescent="0.15">
      <c r="B20" s="203"/>
      <c r="C20" s="96" t="s">
        <v>80</v>
      </c>
      <c r="D20" s="96" t="s">
        <v>81</v>
      </c>
      <c r="E20" s="96" t="s">
        <v>82</v>
      </c>
      <c r="F20" s="81"/>
      <c r="G20" s="81"/>
      <c r="H20" s="81"/>
      <c r="I20" s="142"/>
      <c r="J20" s="142"/>
      <c r="K20" s="142"/>
    </row>
    <row r="21" spans="2:11" s="140" customFormat="1" ht="18" customHeight="1" x14ac:dyDescent="0.15">
      <c r="B21" s="100" t="s">
        <v>83</v>
      </c>
      <c r="C21" s="90">
        <v>2481</v>
      </c>
      <c r="D21" s="28">
        <v>308333</v>
      </c>
      <c r="E21" s="28">
        <v>5364924</v>
      </c>
      <c r="F21" s="81"/>
      <c r="G21" s="81"/>
      <c r="H21" s="81"/>
      <c r="I21" s="142"/>
      <c r="J21" s="142"/>
      <c r="K21" s="142"/>
    </row>
    <row r="22" spans="2:11" s="140" customFormat="1" ht="18" customHeight="1" x14ac:dyDescent="0.15">
      <c r="B22" s="83" t="s">
        <v>23</v>
      </c>
      <c r="C22" s="90">
        <v>2290</v>
      </c>
      <c r="D22" s="28">
        <v>280236</v>
      </c>
      <c r="E22" s="28">
        <v>5001569</v>
      </c>
      <c r="F22" s="81"/>
      <c r="G22" s="81"/>
      <c r="H22" s="81"/>
      <c r="I22" s="142"/>
      <c r="J22" s="142"/>
      <c r="K22" s="142"/>
    </row>
    <row r="23" spans="2:11" s="140" customFormat="1" ht="18" customHeight="1" thickBot="1" x14ac:dyDescent="0.2">
      <c r="B23" s="141" t="s">
        <v>84</v>
      </c>
      <c r="C23" s="33">
        <v>2260</v>
      </c>
      <c r="D23" s="33">
        <v>275707</v>
      </c>
      <c r="E23" s="33">
        <v>5172529</v>
      </c>
      <c r="F23" s="81"/>
      <c r="G23" s="81"/>
      <c r="H23" s="81"/>
      <c r="I23" s="142"/>
      <c r="J23" s="142"/>
      <c r="K23" s="142"/>
    </row>
    <row r="24" spans="2:11" s="140" customFormat="1" ht="12" x14ac:dyDescent="0.15">
      <c r="B24" s="50" t="s">
        <v>86</v>
      </c>
      <c r="C24" s="50"/>
      <c r="D24" s="50"/>
      <c r="E24" s="50"/>
      <c r="F24" s="50"/>
      <c r="G24" s="50"/>
      <c r="H24" s="50"/>
      <c r="I24" s="50"/>
      <c r="J24" s="50"/>
      <c r="K24" s="50"/>
    </row>
  </sheetData>
  <mergeCells count="11">
    <mergeCell ref="B4:B6"/>
    <mergeCell ref="B11:B13"/>
    <mergeCell ref="B18:B20"/>
    <mergeCell ref="C18:E18"/>
    <mergeCell ref="B2:K2"/>
    <mergeCell ref="C4:E4"/>
    <mergeCell ref="F4:H4"/>
    <mergeCell ref="I4:K4"/>
    <mergeCell ref="C11:E11"/>
    <mergeCell ref="F11:H11"/>
    <mergeCell ref="I11:K11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showGridLines="0" view="pageBreakPreview" zoomScaleSheetLayoutView="100" workbookViewId="0">
      <selection activeCell="O27" sqref="O26:O27"/>
    </sheetView>
  </sheetViews>
  <sheetFormatPr defaultRowHeight="13.5" x14ac:dyDescent="0.15"/>
  <cols>
    <col min="1" max="1" width="16.875" style="1" bestFit="1" customWidth="1"/>
    <col min="2" max="2" width="12.25" style="1" customWidth="1"/>
    <col min="3" max="3" width="6.75" style="1" customWidth="1"/>
    <col min="4" max="4" width="9.375" style="1" customWidth="1"/>
    <col min="5" max="5" width="10.625" style="1" customWidth="1"/>
    <col min="6" max="6" width="6.75" style="1" customWidth="1"/>
    <col min="7" max="7" width="7.75" style="1" customWidth="1"/>
    <col min="8" max="8" width="9.375" style="1" customWidth="1"/>
    <col min="9" max="9" width="6.75" style="1" customWidth="1"/>
    <col min="10" max="10" width="7.75" style="1" customWidth="1"/>
    <col min="11" max="11" width="10.5" style="1" customWidth="1"/>
    <col min="12" max="12" width="9" style="1" customWidth="1"/>
    <col min="13" max="16384" width="9" style="1"/>
  </cols>
  <sheetData>
    <row r="1" spans="2:11" x14ac:dyDescent="0.15">
      <c r="B1" s="25"/>
    </row>
    <row r="2" spans="2:11" ht="28.5" customHeight="1" x14ac:dyDescent="0.15">
      <c r="B2" s="197" t="s">
        <v>133</v>
      </c>
      <c r="C2" s="197"/>
      <c r="D2" s="197"/>
      <c r="E2" s="197"/>
      <c r="F2" s="197"/>
      <c r="G2" s="197"/>
      <c r="H2" s="197"/>
      <c r="I2" s="197"/>
      <c r="J2" s="197"/>
      <c r="K2" s="197"/>
    </row>
    <row r="3" spans="2:11" ht="19.5" customHeight="1" thickBot="1" x14ac:dyDescent="0.2">
      <c r="K3" s="99" t="s">
        <v>75</v>
      </c>
    </row>
    <row r="4" spans="2:11" ht="17.25" customHeight="1" x14ac:dyDescent="0.15">
      <c r="B4" s="201" t="s">
        <v>76</v>
      </c>
      <c r="C4" s="198" t="s">
        <v>39</v>
      </c>
      <c r="D4" s="199"/>
      <c r="E4" s="200"/>
      <c r="F4" s="198" t="s">
        <v>87</v>
      </c>
      <c r="G4" s="199"/>
      <c r="H4" s="200"/>
      <c r="I4" s="198" t="s">
        <v>88</v>
      </c>
      <c r="J4" s="199"/>
      <c r="K4" s="199"/>
    </row>
    <row r="5" spans="2:11" ht="15" customHeight="1" x14ac:dyDescent="0.15">
      <c r="B5" s="202"/>
      <c r="C5" s="92" t="s">
        <v>40</v>
      </c>
      <c r="D5" s="92" t="s">
        <v>78</v>
      </c>
      <c r="E5" s="92" t="s">
        <v>79</v>
      </c>
      <c r="F5" s="92" t="s">
        <v>40</v>
      </c>
      <c r="G5" s="92" t="s">
        <v>78</v>
      </c>
      <c r="H5" s="92" t="s">
        <v>79</v>
      </c>
      <c r="I5" s="92" t="s">
        <v>40</v>
      </c>
      <c r="J5" s="92" t="s">
        <v>78</v>
      </c>
      <c r="K5" s="92" t="s">
        <v>79</v>
      </c>
    </row>
    <row r="6" spans="2:11" ht="15" customHeight="1" x14ac:dyDescent="0.15">
      <c r="B6" s="203"/>
      <c r="C6" s="96" t="s">
        <v>80</v>
      </c>
      <c r="D6" s="96" t="s">
        <v>81</v>
      </c>
      <c r="E6" s="96" t="s">
        <v>82</v>
      </c>
      <c r="F6" s="96" t="s">
        <v>80</v>
      </c>
      <c r="G6" s="96" t="s">
        <v>81</v>
      </c>
      <c r="H6" s="96" t="s">
        <v>82</v>
      </c>
      <c r="I6" s="96" t="s">
        <v>80</v>
      </c>
      <c r="J6" s="96" t="s">
        <v>81</v>
      </c>
      <c r="K6" s="96" t="s">
        <v>82</v>
      </c>
    </row>
    <row r="7" spans="2:11" ht="18" customHeight="1" x14ac:dyDescent="0.15">
      <c r="B7" s="174" t="s">
        <v>83</v>
      </c>
      <c r="C7" s="90">
        <v>3247</v>
      </c>
      <c r="D7" s="80">
        <v>643811</v>
      </c>
      <c r="E7" s="80">
        <v>13207924</v>
      </c>
      <c r="F7" s="80">
        <v>2591</v>
      </c>
      <c r="G7" s="80">
        <v>327774</v>
      </c>
      <c r="H7" s="80">
        <v>5467773</v>
      </c>
      <c r="I7" s="81">
        <v>2</v>
      </c>
      <c r="J7" s="81">
        <v>202</v>
      </c>
      <c r="K7" s="81">
        <v>4500</v>
      </c>
    </row>
    <row r="8" spans="2:11" ht="18" customHeight="1" x14ac:dyDescent="0.15">
      <c r="B8" s="83" t="s">
        <v>23</v>
      </c>
      <c r="C8" s="90">
        <v>3042</v>
      </c>
      <c r="D8" s="80">
        <v>600993</v>
      </c>
      <c r="E8" s="80">
        <v>10836846</v>
      </c>
      <c r="F8" s="80">
        <v>2449</v>
      </c>
      <c r="G8" s="80">
        <v>312226</v>
      </c>
      <c r="H8" s="80">
        <v>5309723</v>
      </c>
      <c r="I8" s="81" t="s">
        <v>13</v>
      </c>
      <c r="J8" s="81" t="s">
        <v>13</v>
      </c>
      <c r="K8" s="81" t="s">
        <v>13</v>
      </c>
    </row>
    <row r="9" spans="2:11" ht="18" customHeight="1" thickBot="1" x14ac:dyDescent="0.2">
      <c r="B9" s="141" t="s">
        <v>84</v>
      </c>
      <c r="C9" s="33">
        <v>3044</v>
      </c>
      <c r="D9" s="33">
        <v>477842</v>
      </c>
      <c r="E9" s="33">
        <v>9466126</v>
      </c>
      <c r="F9" s="33">
        <v>2415</v>
      </c>
      <c r="G9" s="33">
        <v>280808</v>
      </c>
      <c r="H9" s="33">
        <v>5042332</v>
      </c>
      <c r="I9" s="147">
        <v>6</v>
      </c>
      <c r="J9" s="147">
        <v>649</v>
      </c>
      <c r="K9" s="147">
        <v>8000</v>
      </c>
    </row>
    <row r="10" spans="2:11" ht="17.25" customHeight="1" thickBot="1" x14ac:dyDescent="0.2"/>
    <row r="11" spans="2:11" ht="17.25" customHeight="1" x14ac:dyDescent="0.15">
      <c r="B11" s="201" t="s">
        <v>76</v>
      </c>
      <c r="C11" s="198" t="s">
        <v>89</v>
      </c>
      <c r="D11" s="199"/>
      <c r="E11" s="200"/>
      <c r="F11" s="198" t="s">
        <v>90</v>
      </c>
      <c r="G11" s="199"/>
      <c r="H11" s="200"/>
      <c r="I11" s="198" t="s">
        <v>91</v>
      </c>
      <c r="J11" s="199"/>
      <c r="K11" s="199"/>
    </row>
    <row r="12" spans="2:11" ht="15" customHeight="1" x14ac:dyDescent="0.15">
      <c r="B12" s="202"/>
      <c r="C12" s="143" t="s">
        <v>40</v>
      </c>
      <c r="D12" s="144" t="s">
        <v>78</v>
      </c>
      <c r="E12" s="92" t="s">
        <v>79</v>
      </c>
      <c r="F12" s="92" t="s">
        <v>40</v>
      </c>
      <c r="G12" s="92" t="s">
        <v>78</v>
      </c>
      <c r="H12" s="92" t="s">
        <v>79</v>
      </c>
      <c r="I12" s="92" t="s">
        <v>40</v>
      </c>
      <c r="J12" s="92" t="s">
        <v>78</v>
      </c>
      <c r="K12" s="92" t="s">
        <v>79</v>
      </c>
    </row>
    <row r="13" spans="2:11" ht="15" customHeight="1" x14ac:dyDescent="0.15">
      <c r="B13" s="203"/>
      <c r="C13" s="145" t="s">
        <v>80</v>
      </c>
      <c r="D13" s="175" t="s">
        <v>81</v>
      </c>
      <c r="E13" s="96" t="s">
        <v>82</v>
      </c>
      <c r="F13" s="96" t="s">
        <v>80</v>
      </c>
      <c r="G13" s="96" t="s">
        <v>81</v>
      </c>
      <c r="H13" s="96" t="s">
        <v>82</v>
      </c>
      <c r="I13" s="96" t="s">
        <v>80</v>
      </c>
      <c r="J13" s="96" t="s">
        <v>81</v>
      </c>
      <c r="K13" s="96" t="s">
        <v>82</v>
      </c>
    </row>
    <row r="14" spans="2:11" ht="18" customHeight="1" x14ac:dyDescent="0.15">
      <c r="B14" s="174" t="s">
        <v>83</v>
      </c>
      <c r="C14" s="90">
        <v>35</v>
      </c>
      <c r="D14" s="80">
        <v>37108</v>
      </c>
      <c r="E14" s="80">
        <v>759956</v>
      </c>
      <c r="F14" s="80">
        <v>542</v>
      </c>
      <c r="G14" s="80">
        <v>270302</v>
      </c>
      <c r="H14" s="80">
        <v>6958821</v>
      </c>
      <c r="I14" s="80" t="s">
        <v>13</v>
      </c>
      <c r="J14" s="80" t="s">
        <v>13</v>
      </c>
      <c r="K14" s="80" t="s">
        <v>13</v>
      </c>
    </row>
    <row r="15" spans="2:11" ht="18" customHeight="1" x14ac:dyDescent="0.15">
      <c r="B15" s="83" t="s">
        <v>23</v>
      </c>
      <c r="C15" s="90">
        <v>35</v>
      </c>
      <c r="D15" s="80">
        <v>53368</v>
      </c>
      <c r="E15" s="80">
        <v>1085693</v>
      </c>
      <c r="F15" s="80">
        <v>486</v>
      </c>
      <c r="G15" s="80">
        <v>230873</v>
      </c>
      <c r="H15" s="80">
        <v>4413064</v>
      </c>
      <c r="I15" s="148">
        <v>5</v>
      </c>
      <c r="J15" s="148">
        <v>445</v>
      </c>
      <c r="K15" s="148">
        <v>4660</v>
      </c>
    </row>
    <row r="16" spans="2:11" ht="18" customHeight="1" thickBot="1" x14ac:dyDescent="0.2">
      <c r="B16" s="141" t="s">
        <v>84</v>
      </c>
      <c r="C16" s="33">
        <v>32</v>
      </c>
      <c r="D16" s="33">
        <v>26506</v>
      </c>
      <c r="E16" s="33">
        <v>1037481</v>
      </c>
      <c r="F16" s="33">
        <v>519</v>
      </c>
      <c r="G16" s="33">
        <v>167582</v>
      </c>
      <c r="H16" s="33">
        <v>3354879</v>
      </c>
      <c r="I16" s="33">
        <v>1</v>
      </c>
      <c r="J16" s="33">
        <v>19</v>
      </c>
      <c r="K16" s="33">
        <v>400</v>
      </c>
    </row>
    <row r="17" spans="2:14" ht="17.25" customHeight="1" thickBot="1" x14ac:dyDescent="0.2"/>
    <row r="18" spans="2:14" ht="17.25" customHeight="1" x14ac:dyDescent="0.15">
      <c r="B18" s="201" t="s">
        <v>76</v>
      </c>
      <c r="C18" s="198" t="s">
        <v>92</v>
      </c>
      <c r="D18" s="199"/>
      <c r="E18" s="199"/>
      <c r="N18" s="176"/>
    </row>
    <row r="19" spans="2:14" ht="15" customHeight="1" x14ac:dyDescent="0.15">
      <c r="B19" s="202"/>
      <c r="C19" s="92" t="s">
        <v>40</v>
      </c>
      <c r="D19" s="92" t="s">
        <v>78</v>
      </c>
      <c r="E19" s="92" t="s">
        <v>79</v>
      </c>
      <c r="N19" s="176"/>
    </row>
    <row r="20" spans="2:14" ht="15" customHeight="1" x14ac:dyDescent="0.15">
      <c r="B20" s="203"/>
      <c r="C20" s="96" t="s">
        <v>80</v>
      </c>
      <c r="D20" s="96" t="s">
        <v>81</v>
      </c>
      <c r="E20" s="96" t="s">
        <v>82</v>
      </c>
    </row>
    <row r="21" spans="2:14" ht="18" customHeight="1" x14ac:dyDescent="0.15">
      <c r="B21" s="174" t="s">
        <v>83</v>
      </c>
      <c r="C21" s="90">
        <v>77</v>
      </c>
      <c r="D21" s="80">
        <v>8425</v>
      </c>
      <c r="E21" s="80">
        <v>16874</v>
      </c>
    </row>
    <row r="22" spans="2:14" ht="18" customHeight="1" x14ac:dyDescent="0.15">
      <c r="B22" s="83" t="s">
        <v>23</v>
      </c>
      <c r="C22" s="149">
        <v>67</v>
      </c>
      <c r="D22" s="150">
        <v>4081</v>
      </c>
      <c r="E22" s="150">
        <v>23706</v>
      </c>
    </row>
    <row r="23" spans="2:14" ht="18" customHeight="1" thickBot="1" x14ac:dyDescent="0.2">
      <c r="B23" s="141" t="s">
        <v>84</v>
      </c>
      <c r="C23" s="151">
        <v>71</v>
      </c>
      <c r="D23" s="151">
        <v>2278</v>
      </c>
      <c r="E23" s="151">
        <v>23034</v>
      </c>
    </row>
    <row r="24" spans="2:14" x14ac:dyDescent="0.15">
      <c r="B24" s="50" t="s">
        <v>86</v>
      </c>
    </row>
  </sheetData>
  <mergeCells count="11">
    <mergeCell ref="B11:B13"/>
    <mergeCell ref="C11:E11"/>
    <mergeCell ref="F11:H11"/>
    <mergeCell ref="I11:K11"/>
    <mergeCell ref="B18:B20"/>
    <mergeCell ref="C18:E18"/>
    <mergeCell ref="B2:K2"/>
    <mergeCell ref="B4:B6"/>
    <mergeCell ref="C4:E4"/>
    <mergeCell ref="F4:H4"/>
    <mergeCell ref="I4:K4"/>
  </mergeCells>
  <phoneticPr fontId="3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showGridLines="0" view="pageBreakPreview" topLeftCell="C1" zoomScale="130" zoomScaleSheetLayoutView="130" workbookViewId="0">
      <selection activeCell="AA27" sqref="AA27"/>
    </sheetView>
  </sheetViews>
  <sheetFormatPr defaultRowHeight="13.5" x14ac:dyDescent="0.15"/>
  <cols>
    <col min="1" max="1" width="16.875" style="1" bestFit="1" customWidth="1"/>
    <col min="2" max="2" width="7.625" style="1" customWidth="1"/>
    <col min="3" max="3" width="6.25" style="1" customWidth="1"/>
    <col min="4" max="4" width="7.75" style="1" bestFit="1" customWidth="1"/>
    <col min="5" max="5" width="6.25" style="1" customWidth="1"/>
    <col min="6" max="6" width="7.125" style="1" bestFit="1" customWidth="1"/>
    <col min="7" max="12" width="6.25" style="1" customWidth="1"/>
    <col min="13" max="13" width="7.75" style="1" customWidth="1"/>
    <col min="14" max="14" width="6.875" style="1" customWidth="1"/>
    <col min="15" max="15" width="5.75" style="1" customWidth="1"/>
    <col min="16" max="16" width="9" style="1" customWidth="1"/>
    <col min="17" max="20" width="4.625" style="1" customWidth="1"/>
    <col min="21" max="21" width="9" style="1" customWidth="1"/>
    <col min="22" max="16384" width="9" style="1"/>
  </cols>
  <sheetData>
    <row r="1" spans="1:16" x14ac:dyDescent="0.15">
      <c r="B1" s="23"/>
    </row>
    <row r="2" spans="1:16" ht="28.5" customHeight="1" x14ac:dyDescent="0.15">
      <c r="A2" s="152"/>
      <c r="B2" s="197" t="s">
        <v>134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</row>
    <row r="3" spans="1:16" ht="20.25" customHeight="1" x14ac:dyDescent="0.15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99" t="s">
        <v>45</v>
      </c>
    </row>
    <row r="4" spans="1:16" s="153" customFormat="1" ht="20.25" customHeight="1" x14ac:dyDescent="0.15">
      <c r="B4" s="209" t="s">
        <v>76</v>
      </c>
      <c r="C4" s="212" t="s">
        <v>93</v>
      </c>
      <c r="D4" s="209"/>
      <c r="E4" s="212" t="s">
        <v>94</v>
      </c>
      <c r="F4" s="209"/>
      <c r="G4" s="212" t="s">
        <v>95</v>
      </c>
      <c r="H4" s="209"/>
      <c r="I4" s="212" t="s">
        <v>96</v>
      </c>
      <c r="J4" s="209"/>
      <c r="K4" s="206" t="s">
        <v>97</v>
      </c>
      <c r="L4" s="207"/>
      <c r="M4" s="207"/>
      <c r="N4" s="207"/>
      <c r="O4" s="207"/>
      <c r="P4" s="207"/>
    </row>
    <row r="5" spans="1:16" s="153" customFormat="1" ht="24" customHeight="1" x14ac:dyDescent="0.15">
      <c r="B5" s="210"/>
      <c r="C5" s="213"/>
      <c r="D5" s="214"/>
      <c r="E5" s="213"/>
      <c r="F5" s="214"/>
      <c r="G5" s="213"/>
      <c r="H5" s="214"/>
      <c r="I5" s="213"/>
      <c r="J5" s="213"/>
      <c r="K5" s="204" t="s">
        <v>98</v>
      </c>
      <c r="L5" s="204"/>
      <c r="M5" s="204" t="s">
        <v>99</v>
      </c>
      <c r="N5" s="204"/>
      <c r="O5" s="204" t="s">
        <v>100</v>
      </c>
      <c r="P5" s="205"/>
    </row>
    <row r="6" spans="1:16" s="153" customFormat="1" ht="15" customHeight="1" x14ac:dyDescent="0.15">
      <c r="B6" s="210"/>
      <c r="C6" s="62" t="s">
        <v>78</v>
      </c>
      <c r="D6" s="62" t="s">
        <v>79</v>
      </c>
      <c r="E6" s="62" t="s">
        <v>78</v>
      </c>
      <c r="F6" s="62" t="s">
        <v>79</v>
      </c>
      <c r="G6" s="62" t="s">
        <v>78</v>
      </c>
      <c r="H6" s="62" t="s">
        <v>79</v>
      </c>
      <c r="I6" s="62" t="s">
        <v>78</v>
      </c>
      <c r="J6" s="62" t="s">
        <v>79</v>
      </c>
      <c r="K6" s="62" t="s">
        <v>78</v>
      </c>
      <c r="L6" s="62" t="s">
        <v>79</v>
      </c>
      <c r="M6" s="62" t="s">
        <v>78</v>
      </c>
      <c r="N6" s="62" t="s">
        <v>79</v>
      </c>
      <c r="O6" s="62" t="s">
        <v>78</v>
      </c>
      <c r="P6" s="62" t="s">
        <v>79</v>
      </c>
    </row>
    <row r="7" spans="1:16" s="153" customFormat="1" ht="15" customHeight="1" x14ac:dyDescent="0.15">
      <c r="B7" s="211"/>
      <c r="C7" s="63" t="s">
        <v>81</v>
      </c>
      <c r="D7" s="63" t="s">
        <v>82</v>
      </c>
      <c r="E7" s="63" t="s">
        <v>81</v>
      </c>
      <c r="F7" s="63" t="s">
        <v>82</v>
      </c>
      <c r="G7" s="63" t="s">
        <v>81</v>
      </c>
      <c r="H7" s="63" t="s">
        <v>82</v>
      </c>
      <c r="I7" s="63" t="s">
        <v>81</v>
      </c>
      <c r="J7" s="63" t="s">
        <v>82</v>
      </c>
      <c r="K7" s="63" t="s">
        <v>81</v>
      </c>
      <c r="L7" s="63" t="s">
        <v>82</v>
      </c>
      <c r="M7" s="63" t="s">
        <v>81</v>
      </c>
      <c r="N7" s="63" t="s">
        <v>82</v>
      </c>
      <c r="O7" s="63" t="s">
        <v>81</v>
      </c>
      <c r="P7" s="63" t="s">
        <v>82</v>
      </c>
    </row>
    <row r="8" spans="1:16" s="153" customFormat="1" ht="21.75" customHeight="1" x14ac:dyDescent="0.15">
      <c r="B8" s="154" t="s">
        <v>83</v>
      </c>
      <c r="C8" s="64">
        <v>643811</v>
      </c>
      <c r="D8" s="65">
        <v>13207924</v>
      </c>
      <c r="E8" s="65">
        <v>373531</v>
      </c>
      <c r="F8" s="65">
        <v>6451283</v>
      </c>
      <c r="G8" s="65">
        <v>4633</v>
      </c>
      <c r="H8" s="65">
        <v>64700</v>
      </c>
      <c r="I8" s="65">
        <v>10142</v>
      </c>
      <c r="J8" s="65">
        <v>177038</v>
      </c>
      <c r="K8" s="65">
        <v>11264</v>
      </c>
      <c r="L8" s="65">
        <v>122420</v>
      </c>
      <c r="M8" s="65">
        <v>6326</v>
      </c>
      <c r="N8" s="65">
        <v>101270</v>
      </c>
      <c r="O8" s="65">
        <v>74825</v>
      </c>
      <c r="P8" s="65">
        <v>2390464</v>
      </c>
    </row>
    <row r="9" spans="1:16" s="153" customFormat="1" ht="21.75" customHeight="1" x14ac:dyDescent="0.15">
      <c r="B9" s="66" t="s">
        <v>23</v>
      </c>
      <c r="C9" s="64">
        <v>600993</v>
      </c>
      <c r="D9" s="65">
        <v>10836846</v>
      </c>
      <c r="E9" s="65">
        <v>328612</v>
      </c>
      <c r="F9" s="65">
        <v>5734321</v>
      </c>
      <c r="G9" s="65">
        <v>4255</v>
      </c>
      <c r="H9" s="65">
        <v>79843</v>
      </c>
      <c r="I9" s="65">
        <v>11324</v>
      </c>
      <c r="J9" s="65">
        <v>215817</v>
      </c>
      <c r="K9" s="65">
        <v>12837</v>
      </c>
      <c r="L9" s="65">
        <v>149308</v>
      </c>
      <c r="M9" s="65">
        <v>5382</v>
      </c>
      <c r="N9" s="65">
        <v>58842</v>
      </c>
      <c r="O9" s="65">
        <v>68473</v>
      </c>
      <c r="P9" s="65">
        <v>1175413</v>
      </c>
    </row>
    <row r="10" spans="1:16" s="153" customFormat="1" ht="21.75" customHeight="1" x14ac:dyDescent="0.15">
      <c r="B10" s="155" t="s">
        <v>84</v>
      </c>
      <c r="C10" s="156">
        <v>477842</v>
      </c>
      <c r="D10" s="156">
        <v>9466126</v>
      </c>
      <c r="E10" s="156">
        <v>306648</v>
      </c>
      <c r="F10" s="156">
        <v>5653672</v>
      </c>
      <c r="G10" s="156">
        <v>774</v>
      </c>
      <c r="H10" s="156">
        <v>16410</v>
      </c>
      <c r="I10" s="156">
        <v>7096</v>
      </c>
      <c r="J10" s="156">
        <v>89685</v>
      </c>
      <c r="K10" s="156">
        <v>9972</v>
      </c>
      <c r="L10" s="156">
        <v>116949</v>
      </c>
      <c r="M10" s="156">
        <v>2917</v>
      </c>
      <c r="N10" s="156">
        <v>46690</v>
      </c>
      <c r="O10" s="156">
        <v>48306</v>
      </c>
      <c r="P10" s="156">
        <v>728520</v>
      </c>
    </row>
    <row r="11" spans="1:16" s="153" customFormat="1" ht="18" customHeight="1" x14ac:dyDescent="0.15"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</row>
    <row r="12" spans="1:16" s="153" customFormat="1" ht="20.25" customHeight="1" x14ac:dyDescent="0.15">
      <c r="B12" s="209" t="s">
        <v>76</v>
      </c>
      <c r="C12" s="206" t="s">
        <v>101</v>
      </c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</row>
    <row r="13" spans="1:16" s="153" customFormat="1" ht="23.25" customHeight="1" x14ac:dyDescent="0.15">
      <c r="B13" s="210"/>
      <c r="C13" s="204" t="s">
        <v>102</v>
      </c>
      <c r="D13" s="204"/>
      <c r="E13" s="204" t="s">
        <v>103</v>
      </c>
      <c r="F13" s="205"/>
      <c r="G13" s="204" t="s">
        <v>104</v>
      </c>
      <c r="H13" s="204"/>
      <c r="I13" s="204" t="s">
        <v>105</v>
      </c>
      <c r="J13" s="204"/>
      <c r="K13" s="204" t="s">
        <v>106</v>
      </c>
      <c r="L13" s="204"/>
      <c r="M13" s="204" t="s">
        <v>107</v>
      </c>
      <c r="N13" s="204"/>
      <c r="O13" s="204" t="s">
        <v>108</v>
      </c>
      <c r="P13" s="205"/>
    </row>
    <row r="14" spans="1:16" s="153" customFormat="1" ht="15" customHeight="1" x14ac:dyDescent="0.15">
      <c r="B14" s="210"/>
      <c r="C14" s="62" t="s">
        <v>78</v>
      </c>
      <c r="D14" s="62" t="s">
        <v>79</v>
      </c>
      <c r="E14" s="62" t="s">
        <v>78</v>
      </c>
      <c r="F14" s="69" t="s">
        <v>79</v>
      </c>
      <c r="G14" s="70" t="s">
        <v>78</v>
      </c>
      <c r="H14" s="62" t="s">
        <v>79</v>
      </c>
      <c r="I14" s="62" t="s">
        <v>78</v>
      </c>
      <c r="J14" s="62" t="s">
        <v>79</v>
      </c>
      <c r="K14" s="62" t="s">
        <v>78</v>
      </c>
      <c r="L14" s="62" t="s">
        <v>79</v>
      </c>
      <c r="M14" s="62" t="s">
        <v>78</v>
      </c>
      <c r="N14" s="62" t="s">
        <v>79</v>
      </c>
      <c r="O14" s="62" t="s">
        <v>78</v>
      </c>
      <c r="P14" s="69" t="s">
        <v>79</v>
      </c>
    </row>
    <row r="15" spans="1:16" s="153" customFormat="1" ht="15" customHeight="1" x14ac:dyDescent="0.15">
      <c r="B15" s="211"/>
      <c r="C15" s="63" t="s">
        <v>81</v>
      </c>
      <c r="D15" s="63" t="s">
        <v>82</v>
      </c>
      <c r="E15" s="63" t="s">
        <v>81</v>
      </c>
      <c r="F15" s="71" t="s">
        <v>82</v>
      </c>
      <c r="G15" s="72" t="s">
        <v>81</v>
      </c>
      <c r="H15" s="63" t="s">
        <v>82</v>
      </c>
      <c r="I15" s="63" t="s">
        <v>81</v>
      </c>
      <c r="J15" s="63" t="s">
        <v>82</v>
      </c>
      <c r="K15" s="63" t="s">
        <v>81</v>
      </c>
      <c r="L15" s="63" t="s">
        <v>82</v>
      </c>
      <c r="M15" s="63" t="s">
        <v>81</v>
      </c>
      <c r="N15" s="63" t="s">
        <v>82</v>
      </c>
      <c r="O15" s="63" t="s">
        <v>81</v>
      </c>
      <c r="P15" s="71" t="s">
        <v>82</v>
      </c>
    </row>
    <row r="16" spans="1:16" s="153" customFormat="1" ht="21.75" customHeight="1" x14ac:dyDescent="0.15">
      <c r="B16" s="154" t="s">
        <v>83</v>
      </c>
      <c r="C16" s="64">
        <v>1571</v>
      </c>
      <c r="D16" s="65">
        <v>22250</v>
      </c>
      <c r="E16" s="65">
        <v>1139</v>
      </c>
      <c r="F16" s="65">
        <v>21714</v>
      </c>
      <c r="G16" s="65">
        <v>690</v>
      </c>
      <c r="H16" s="65">
        <v>10412</v>
      </c>
      <c r="I16" s="65">
        <v>30637</v>
      </c>
      <c r="J16" s="65">
        <v>494220</v>
      </c>
      <c r="K16" s="65">
        <v>2705</v>
      </c>
      <c r="L16" s="65">
        <v>86900</v>
      </c>
      <c r="M16" s="65">
        <v>923</v>
      </c>
      <c r="N16" s="65">
        <v>15500</v>
      </c>
      <c r="O16" s="65">
        <v>8238</v>
      </c>
      <c r="P16" s="65">
        <v>214900</v>
      </c>
    </row>
    <row r="17" spans="2:16" s="153" customFormat="1" ht="21.75" customHeight="1" x14ac:dyDescent="0.15">
      <c r="B17" s="66" t="s">
        <v>23</v>
      </c>
      <c r="C17" s="64">
        <v>25165</v>
      </c>
      <c r="D17" s="65">
        <v>639520</v>
      </c>
      <c r="E17" s="65">
        <v>1124</v>
      </c>
      <c r="F17" s="65">
        <v>18281</v>
      </c>
      <c r="G17" s="65">
        <v>3892</v>
      </c>
      <c r="H17" s="65">
        <v>37229</v>
      </c>
      <c r="I17" s="65">
        <v>26006</v>
      </c>
      <c r="J17" s="65">
        <v>360881</v>
      </c>
      <c r="K17" s="65">
        <v>3389</v>
      </c>
      <c r="L17" s="65">
        <v>98800</v>
      </c>
      <c r="M17" s="65">
        <v>253</v>
      </c>
      <c r="N17" s="65">
        <v>3500</v>
      </c>
      <c r="O17" s="65">
        <v>6122</v>
      </c>
      <c r="P17" s="65">
        <v>119111</v>
      </c>
    </row>
    <row r="18" spans="2:16" s="153" customFormat="1" ht="21.75" customHeight="1" x14ac:dyDescent="0.15">
      <c r="B18" s="155" t="s">
        <v>109</v>
      </c>
      <c r="C18" s="156">
        <v>2014</v>
      </c>
      <c r="D18" s="156">
        <v>30945</v>
      </c>
      <c r="E18" s="156">
        <v>1676</v>
      </c>
      <c r="F18" s="156">
        <v>52537</v>
      </c>
      <c r="G18" s="156">
        <v>2040</v>
      </c>
      <c r="H18" s="156">
        <v>22900</v>
      </c>
      <c r="I18" s="156">
        <v>28513</v>
      </c>
      <c r="J18" s="156">
        <v>350968</v>
      </c>
      <c r="K18" s="156">
        <v>3056</v>
      </c>
      <c r="L18" s="156">
        <v>113159</v>
      </c>
      <c r="M18" s="156">
        <v>2551</v>
      </c>
      <c r="N18" s="156">
        <v>34990</v>
      </c>
      <c r="O18" s="156">
        <v>2187</v>
      </c>
      <c r="P18" s="156">
        <v>49710</v>
      </c>
    </row>
    <row r="19" spans="2:16" s="153" customFormat="1" ht="18" customHeight="1" x14ac:dyDescent="0.15">
      <c r="B19" s="73"/>
      <c r="C19" s="68"/>
      <c r="D19" s="68"/>
      <c r="E19" s="68"/>
      <c r="F19" s="68"/>
      <c r="G19" s="74"/>
      <c r="H19" s="74"/>
      <c r="I19" s="74"/>
      <c r="J19" s="74"/>
      <c r="K19" s="74"/>
      <c r="L19" s="74"/>
      <c r="M19" s="74"/>
      <c r="N19" s="74"/>
      <c r="O19" s="74"/>
      <c r="P19" s="74"/>
    </row>
    <row r="20" spans="2:16" s="153" customFormat="1" ht="20.25" customHeight="1" x14ac:dyDescent="0.15">
      <c r="B20" s="209" t="s">
        <v>76</v>
      </c>
      <c r="C20" s="206" t="s">
        <v>46</v>
      </c>
      <c r="D20" s="207"/>
      <c r="E20" s="207"/>
      <c r="F20" s="207"/>
      <c r="G20" s="207"/>
      <c r="H20" s="207"/>
      <c r="I20" s="207"/>
      <c r="J20" s="207"/>
      <c r="K20" s="207"/>
      <c r="L20" s="207"/>
      <c r="M20" s="75"/>
    </row>
    <row r="21" spans="2:16" s="153" customFormat="1" ht="25.5" customHeight="1" x14ac:dyDescent="0.15">
      <c r="B21" s="210"/>
      <c r="C21" s="204" t="s">
        <v>110</v>
      </c>
      <c r="D21" s="204"/>
      <c r="E21" s="204" t="s">
        <v>111</v>
      </c>
      <c r="F21" s="204"/>
      <c r="G21" s="204" t="s">
        <v>112</v>
      </c>
      <c r="H21" s="204"/>
      <c r="I21" s="204" t="s">
        <v>113</v>
      </c>
      <c r="J21" s="205"/>
      <c r="K21" s="204" t="s">
        <v>114</v>
      </c>
      <c r="L21" s="205"/>
      <c r="M21" s="75"/>
    </row>
    <row r="22" spans="2:16" s="153" customFormat="1" ht="15" customHeight="1" x14ac:dyDescent="0.15">
      <c r="B22" s="210"/>
      <c r="C22" s="62" t="s">
        <v>78</v>
      </c>
      <c r="D22" s="62" t="s">
        <v>79</v>
      </c>
      <c r="E22" s="62" t="s">
        <v>78</v>
      </c>
      <c r="F22" s="62" t="s">
        <v>79</v>
      </c>
      <c r="G22" s="62" t="s">
        <v>78</v>
      </c>
      <c r="H22" s="62" t="s">
        <v>79</v>
      </c>
      <c r="I22" s="62" t="s">
        <v>78</v>
      </c>
      <c r="J22" s="62" t="s">
        <v>79</v>
      </c>
      <c r="K22" s="62" t="s">
        <v>78</v>
      </c>
      <c r="L22" s="62" t="s">
        <v>79</v>
      </c>
      <c r="M22" s="75"/>
    </row>
    <row r="23" spans="2:16" s="153" customFormat="1" ht="15" customHeight="1" x14ac:dyDescent="0.15">
      <c r="B23" s="211"/>
      <c r="C23" s="63" t="s">
        <v>81</v>
      </c>
      <c r="D23" s="63" t="s">
        <v>82</v>
      </c>
      <c r="E23" s="63" t="s">
        <v>81</v>
      </c>
      <c r="F23" s="63" t="s">
        <v>82</v>
      </c>
      <c r="G23" s="63" t="s">
        <v>81</v>
      </c>
      <c r="H23" s="63" t="s">
        <v>82</v>
      </c>
      <c r="I23" s="63" t="s">
        <v>81</v>
      </c>
      <c r="J23" s="63" t="s">
        <v>82</v>
      </c>
      <c r="K23" s="63" t="s">
        <v>81</v>
      </c>
      <c r="L23" s="63" t="s">
        <v>82</v>
      </c>
      <c r="M23" s="75"/>
    </row>
    <row r="24" spans="2:16" s="153" customFormat="1" ht="21.75" customHeight="1" x14ac:dyDescent="0.15">
      <c r="B24" s="154" t="s">
        <v>83</v>
      </c>
      <c r="C24" s="68">
        <v>9425</v>
      </c>
      <c r="D24" s="68">
        <v>260210</v>
      </c>
      <c r="E24" s="68">
        <v>54077</v>
      </c>
      <c r="F24" s="68">
        <v>1606826</v>
      </c>
      <c r="G24" s="68">
        <v>16337</v>
      </c>
      <c r="H24" s="68">
        <v>253935</v>
      </c>
      <c r="I24" s="68">
        <v>23629</v>
      </c>
      <c r="J24" s="68">
        <v>763856</v>
      </c>
      <c r="K24" s="68">
        <v>13719</v>
      </c>
      <c r="L24" s="68">
        <v>150026</v>
      </c>
      <c r="M24" s="75"/>
    </row>
    <row r="25" spans="2:16" s="153" customFormat="1" ht="21.75" customHeight="1" x14ac:dyDescent="0.15">
      <c r="B25" s="66" t="s">
        <v>23</v>
      </c>
      <c r="C25" s="68">
        <v>5159</v>
      </c>
      <c r="D25" s="68">
        <v>122182</v>
      </c>
      <c r="E25" s="68">
        <v>48649</v>
      </c>
      <c r="F25" s="68">
        <v>793994</v>
      </c>
      <c r="G25" s="68">
        <v>22752</v>
      </c>
      <c r="H25" s="68">
        <v>424489</v>
      </c>
      <c r="I25" s="68">
        <v>19437</v>
      </c>
      <c r="J25" s="68">
        <v>599715</v>
      </c>
      <c r="K25" s="68">
        <v>8162</v>
      </c>
      <c r="L25" s="68">
        <v>205600</v>
      </c>
      <c r="M25" s="75"/>
    </row>
    <row r="26" spans="2:16" s="153" customFormat="1" ht="21.75" customHeight="1" x14ac:dyDescent="0.15">
      <c r="B26" s="155" t="s">
        <v>109</v>
      </c>
      <c r="C26" s="157">
        <v>6418</v>
      </c>
      <c r="D26" s="157">
        <v>228110</v>
      </c>
      <c r="E26" s="157">
        <v>19403</v>
      </c>
      <c r="F26" s="157">
        <v>802100</v>
      </c>
      <c r="G26" s="157">
        <v>10284</v>
      </c>
      <c r="H26" s="157">
        <v>277498</v>
      </c>
      <c r="I26" s="157">
        <v>5799</v>
      </c>
      <c r="J26" s="157">
        <v>232454</v>
      </c>
      <c r="K26" s="157">
        <v>18188</v>
      </c>
      <c r="L26" s="157">
        <v>618829</v>
      </c>
      <c r="M26" s="75"/>
    </row>
    <row r="27" spans="2:16" s="78" customFormat="1" ht="13.5" customHeight="1" x14ac:dyDescent="0.15">
      <c r="B27" s="50" t="s">
        <v>86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</row>
    <row r="28" spans="2:16" ht="13.5" customHeight="1" x14ac:dyDescent="0.15"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</row>
    <row r="29" spans="2:16" ht="9.9499999999999993" customHeight="1" x14ac:dyDescent="0.15">
      <c r="C29" s="77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</row>
    <row r="30" spans="2:16" ht="21" customHeight="1" x14ac:dyDescent="0.15">
      <c r="C30" s="77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</row>
    <row r="31" spans="2:16" ht="21.75" customHeight="1" x14ac:dyDescent="0.15"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</row>
    <row r="32" spans="2:16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</sheetData>
  <mergeCells count="27">
    <mergeCell ref="B31:P31"/>
    <mergeCell ref="B4:B7"/>
    <mergeCell ref="C4:D5"/>
    <mergeCell ref="E4:F5"/>
    <mergeCell ref="G4:H5"/>
    <mergeCell ref="I4:J5"/>
    <mergeCell ref="B12:B15"/>
    <mergeCell ref="B20:B23"/>
    <mergeCell ref="C20:L20"/>
    <mergeCell ref="C21:D21"/>
    <mergeCell ref="E21:F21"/>
    <mergeCell ref="G21:H21"/>
    <mergeCell ref="I21:J21"/>
    <mergeCell ref="K21:L21"/>
    <mergeCell ref="C12:P12"/>
    <mergeCell ref="C13:D13"/>
    <mergeCell ref="O13:P13"/>
    <mergeCell ref="B2:P2"/>
    <mergeCell ref="K4:P4"/>
    <mergeCell ref="K5:L5"/>
    <mergeCell ref="M5:N5"/>
    <mergeCell ref="O5:P5"/>
    <mergeCell ref="E13:F13"/>
    <mergeCell ref="G13:H13"/>
    <mergeCell ref="I13:J13"/>
    <mergeCell ref="K13:L13"/>
    <mergeCell ref="M13:N13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2" fitToWidth="0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D90"/>
  <sheetViews>
    <sheetView showGridLines="0" view="pageBreakPreview" zoomScale="140" zoomScaleNormal="100" zoomScaleSheetLayoutView="140" workbookViewId="0">
      <selection activeCell="T9" sqref="T9"/>
    </sheetView>
  </sheetViews>
  <sheetFormatPr defaultColWidth="9" defaultRowHeight="13.5" x14ac:dyDescent="0.15"/>
  <cols>
    <col min="1" max="1" width="16.875" style="226" bestFit="1" customWidth="1"/>
    <col min="2" max="2" width="9.125" style="226" customWidth="1"/>
    <col min="3" max="3" width="6.375" style="226" customWidth="1"/>
    <col min="4" max="4" width="7.125" style="226" customWidth="1"/>
    <col min="5" max="5" width="6.375" style="226" customWidth="1"/>
    <col min="6" max="6" width="7.125" style="226" customWidth="1"/>
    <col min="7" max="7" width="6.5" style="226" customWidth="1"/>
    <col min="8" max="8" width="7.125" style="226" customWidth="1"/>
    <col min="9" max="9" width="6.5" style="226" customWidth="1"/>
    <col min="10" max="10" width="7.125" style="226" customWidth="1"/>
    <col min="11" max="11" width="6.5" style="226" customWidth="1"/>
    <col min="12" max="12" width="7.125" style="226" customWidth="1"/>
    <col min="13" max="13" width="6.375" style="226" customWidth="1"/>
    <col min="14" max="14" width="7.125" style="226" customWidth="1"/>
    <col min="15" max="18" width="4.625" style="226" customWidth="1"/>
    <col min="19" max="16384" width="9" style="226"/>
  </cols>
  <sheetData>
    <row r="1" spans="2:14" x14ac:dyDescent="0.15">
      <c r="B1" s="215"/>
    </row>
    <row r="2" spans="2:14" ht="21.75" customHeight="1" x14ac:dyDescent="0.15">
      <c r="B2" s="197" t="s">
        <v>213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2:14" ht="18" customHeight="1" thickBot="1" x14ac:dyDescent="0.2">
      <c r="B3" s="76"/>
      <c r="C3" s="77"/>
      <c r="D3" s="341"/>
      <c r="E3" s="341"/>
      <c r="F3" s="341"/>
      <c r="G3" s="342"/>
      <c r="H3" s="342"/>
      <c r="I3" s="342"/>
      <c r="J3" s="342"/>
      <c r="K3" s="342"/>
      <c r="L3" s="342"/>
      <c r="M3" s="342"/>
      <c r="N3" s="343" t="s">
        <v>214</v>
      </c>
    </row>
    <row r="4" spans="2:14" s="348" customFormat="1" ht="18.75" customHeight="1" x14ac:dyDescent="0.15">
      <c r="B4" s="344" t="s">
        <v>76</v>
      </c>
      <c r="C4" s="345" t="s">
        <v>39</v>
      </c>
      <c r="D4" s="346"/>
      <c r="E4" s="346"/>
      <c r="F4" s="346"/>
      <c r="G4" s="346"/>
      <c r="H4" s="347"/>
      <c r="I4" s="345" t="s">
        <v>215</v>
      </c>
      <c r="J4" s="346"/>
      <c r="K4" s="346"/>
      <c r="L4" s="346"/>
      <c r="M4" s="346"/>
      <c r="N4" s="346"/>
    </row>
    <row r="5" spans="2:14" s="348" customFormat="1" ht="15.75" customHeight="1" x14ac:dyDescent="0.15">
      <c r="B5" s="349"/>
      <c r="C5" s="350" t="s">
        <v>216</v>
      </c>
      <c r="D5" s="350"/>
      <c r="E5" s="350" t="s">
        <v>217</v>
      </c>
      <c r="F5" s="350"/>
      <c r="G5" s="350" t="s">
        <v>218</v>
      </c>
      <c r="H5" s="350"/>
      <c r="I5" s="350" t="s">
        <v>216</v>
      </c>
      <c r="J5" s="350"/>
      <c r="K5" s="350" t="s">
        <v>217</v>
      </c>
      <c r="L5" s="350"/>
      <c r="M5" s="350" t="s">
        <v>218</v>
      </c>
      <c r="N5" s="351"/>
    </row>
    <row r="6" spans="2:14" s="348" customFormat="1" ht="15" customHeight="1" x14ac:dyDescent="0.15">
      <c r="B6" s="349"/>
      <c r="C6" s="352" t="s">
        <v>219</v>
      </c>
      <c r="D6" s="353" t="s">
        <v>78</v>
      </c>
      <c r="E6" s="352" t="s">
        <v>219</v>
      </c>
      <c r="F6" s="353" t="s">
        <v>78</v>
      </c>
      <c r="G6" s="352" t="s">
        <v>219</v>
      </c>
      <c r="H6" s="353" t="s">
        <v>78</v>
      </c>
      <c r="I6" s="352" t="s">
        <v>219</v>
      </c>
      <c r="J6" s="353" t="s">
        <v>78</v>
      </c>
      <c r="K6" s="352" t="s">
        <v>219</v>
      </c>
      <c r="L6" s="353" t="s">
        <v>78</v>
      </c>
      <c r="M6" s="352" t="s">
        <v>219</v>
      </c>
      <c r="N6" s="353" t="s">
        <v>78</v>
      </c>
    </row>
    <row r="7" spans="2:14" s="348" customFormat="1" ht="15" customHeight="1" x14ac:dyDescent="0.15">
      <c r="B7" s="354"/>
      <c r="C7" s="355"/>
      <c r="D7" s="356" t="s">
        <v>81</v>
      </c>
      <c r="E7" s="355"/>
      <c r="F7" s="356" t="s">
        <v>81</v>
      </c>
      <c r="G7" s="355"/>
      <c r="H7" s="356" t="s">
        <v>81</v>
      </c>
      <c r="I7" s="355"/>
      <c r="J7" s="356" t="s">
        <v>81</v>
      </c>
      <c r="K7" s="355"/>
      <c r="L7" s="356" t="s">
        <v>81</v>
      </c>
      <c r="M7" s="355"/>
      <c r="N7" s="356" t="s">
        <v>81</v>
      </c>
    </row>
    <row r="8" spans="2:14" s="348" customFormat="1" ht="21.75" customHeight="1" x14ac:dyDescent="0.15">
      <c r="B8" s="357" t="s">
        <v>220</v>
      </c>
      <c r="C8" s="358">
        <v>2461</v>
      </c>
      <c r="D8" s="358">
        <v>285998</v>
      </c>
      <c r="E8" s="358">
        <v>728</v>
      </c>
      <c r="F8" s="358">
        <v>37774</v>
      </c>
      <c r="G8" s="358">
        <v>852</v>
      </c>
      <c r="H8" s="358">
        <v>49016</v>
      </c>
      <c r="I8" s="358">
        <v>2419</v>
      </c>
      <c r="J8" s="358">
        <v>281486</v>
      </c>
      <c r="K8" s="358">
        <v>722</v>
      </c>
      <c r="L8" s="358">
        <v>37486</v>
      </c>
      <c r="M8" s="358">
        <v>847</v>
      </c>
      <c r="N8" s="358">
        <v>48806</v>
      </c>
    </row>
    <row r="9" spans="2:14" s="348" customFormat="1" ht="21.75" customHeight="1" x14ac:dyDescent="0.15">
      <c r="B9" s="359" t="s">
        <v>56</v>
      </c>
      <c r="C9" s="360">
        <v>2305</v>
      </c>
      <c r="D9" s="361">
        <v>270297</v>
      </c>
      <c r="E9" s="361">
        <v>465</v>
      </c>
      <c r="F9" s="361">
        <v>25436</v>
      </c>
      <c r="G9" s="361">
        <v>475</v>
      </c>
      <c r="H9" s="361">
        <v>30932</v>
      </c>
      <c r="I9" s="361">
        <v>2262</v>
      </c>
      <c r="J9" s="361">
        <v>264831</v>
      </c>
      <c r="K9" s="361">
        <v>463</v>
      </c>
      <c r="L9" s="361">
        <v>25269</v>
      </c>
      <c r="M9" s="361">
        <v>420</v>
      </c>
      <c r="N9" s="361">
        <v>28366</v>
      </c>
    </row>
    <row r="10" spans="2:14" s="348" customFormat="1" ht="21.75" customHeight="1" thickBot="1" x14ac:dyDescent="0.2">
      <c r="B10" s="362" t="s">
        <v>221</v>
      </c>
      <c r="C10" s="363">
        <v>2313</v>
      </c>
      <c r="D10" s="363">
        <v>264792</v>
      </c>
      <c r="E10" s="363">
        <v>376</v>
      </c>
      <c r="F10" s="363">
        <v>20187</v>
      </c>
      <c r="G10" s="363">
        <v>284</v>
      </c>
      <c r="H10" s="363">
        <v>18214</v>
      </c>
      <c r="I10" s="363">
        <v>2296</v>
      </c>
      <c r="J10" s="363">
        <v>262677</v>
      </c>
      <c r="K10" s="363">
        <v>376</v>
      </c>
      <c r="L10" s="363">
        <v>20187</v>
      </c>
      <c r="M10" s="363">
        <v>231</v>
      </c>
      <c r="N10" s="363">
        <v>14001</v>
      </c>
    </row>
    <row r="11" spans="2:14" s="348" customFormat="1" ht="18" customHeight="1" thickBot="1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  <row r="12" spans="2:14" s="348" customFormat="1" ht="18.75" customHeight="1" x14ac:dyDescent="0.15">
      <c r="B12" s="364" t="s">
        <v>76</v>
      </c>
      <c r="C12" s="346" t="s">
        <v>222</v>
      </c>
      <c r="D12" s="346"/>
      <c r="E12" s="346"/>
      <c r="F12" s="346"/>
      <c r="G12" s="346"/>
      <c r="H12" s="346"/>
      <c r="I12" s="345" t="s">
        <v>223</v>
      </c>
      <c r="J12" s="346"/>
      <c r="K12" s="346"/>
      <c r="L12" s="346"/>
      <c r="M12" s="346"/>
      <c r="N12" s="346"/>
    </row>
    <row r="13" spans="2:14" s="348" customFormat="1" ht="16.5" customHeight="1" x14ac:dyDescent="0.15">
      <c r="B13" s="365"/>
      <c r="C13" s="366" t="s">
        <v>216</v>
      </c>
      <c r="D13" s="350"/>
      <c r="E13" s="350" t="s">
        <v>217</v>
      </c>
      <c r="F13" s="350"/>
      <c r="G13" s="350" t="s">
        <v>218</v>
      </c>
      <c r="H13" s="351"/>
      <c r="I13" s="350" t="s">
        <v>216</v>
      </c>
      <c r="J13" s="350"/>
      <c r="K13" s="350" t="s">
        <v>217</v>
      </c>
      <c r="L13" s="350"/>
      <c r="M13" s="350" t="s">
        <v>218</v>
      </c>
      <c r="N13" s="351"/>
    </row>
    <row r="14" spans="2:14" s="348" customFormat="1" ht="15.75" customHeight="1" x14ac:dyDescent="0.15">
      <c r="B14" s="365"/>
      <c r="C14" s="367" t="s">
        <v>219</v>
      </c>
      <c r="D14" s="353" t="s">
        <v>78</v>
      </c>
      <c r="E14" s="352" t="s">
        <v>219</v>
      </c>
      <c r="F14" s="353" t="s">
        <v>78</v>
      </c>
      <c r="G14" s="352" t="s">
        <v>219</v>
      </c>
      <c r="H14" s="353" t="s">
        <v>78</v>
      </c>
      <c r="I14" s="352" t="s">
        <v>219</v>
      </c>
      <c r="J14" s="353" t="s">
        <v>78</v>
      </c>
      <c r="K14" s="352" t="s">
        <v>219</v>
      </c>
      <c r="L14" s="353" t="s">
        <v>78</v>
      </c>
      <c r="M14" s="352" t="s">
        <v>219</v>
      </c>
      <c r="N14" s="353" t="s">
        <v>78</v>
      </c>
    </row>
    <row r="15" spans="2:14" s="348" customFormat="1" ht="15.75" customHeight="1" x14ac:dyDescent="0.15">
      <c r="B15" s="368"/>
      <c r="C15" s="368"/>
      <c r="D15" s="356" t="s">
        <v>81</v>
      </c>
      <c r="E15" s="355"/>
      <c r="F15" s="356" t="s">
        <v>81</v>
      </c>
      <c r="G15" s="355"/>
      <c r="H15" s="356" t="s">
        <v>81</v>
      </c>
      <c r="I15" s="355"/>
      <c r="J15" s="356" t="s">
        <v>81</v>
      </c>
      <c r="K15" s="355"/>
      <c r="L15" s="356" t="s">
        <v>81</v>
      </c>
      <c r="M15" s="355"/>
      <c r="N15" s="356" t="s">
        <v>81</v>
      </c>
    </row>
    <row r="16" spans="2:14" s="348" customFormat="1" ht="21.75" customHeight="1" x14ac:dyDescent="0.15">
      <c r="B16" s="357" t="s">
        <v>220</v>
      </c>
      <c r="C16" s="369">
        <v>42</v>
      </c>
      <c r="D16" s="369">
        <v>4512</v>
      </c>
      <c r="E16" s="369">
        <v>6</v>
      </c>
      <c r="F16" s="369">
        <v>288</v>
      </c>
      <c r="G16" s="369">
        <v>5</v>
      </c>
      <c r="H16" s="369">
        <v>210</v>
      </c>
      <c r="I16" s="369" t="s">
        <v>13</v>
      </c>
      <c r="J16" s="369" t="s">
        <v>13</v>
      </c>
      <c r="K16" s="369" t="s">
        <v>13</v>
      </c>
      <c r="L16" s="369" t="s">
        <v>13</v>
      </c>
      <c r="M16" s="369" t="s">
        <v>13</v>
      </c>
      <c r="N16" s="369" t="s">
        <v>13</v>
      </c>
    </row>
    <row r="17" spans="2:14 16384:16384" s="348" customFormat="1" ht="21.75" customHeight="1" x14ac:dyDescent="0.15">
      <c r="B17" s="359" t="s">
        <v>56</v>
      </c>
      <c r="C17" s="360">
        <v>43</v>
      </c>
      <c r="D17" s="361">
        <v>5466</v>
      </c>
      <c r="E17" s="370">
        <v>2</v>
      </c>
      <c r="F17" s="370">
        <v>167</v>
      </c>
      <c r="G17" s="370">
        <v>55</v>
      </c>
      <c r="H17" s="370">
        <v>2566</v>
      </c>
      <c r="I17" s="370" t="s">
        <v>13</v>
      </c>
      <c r="J17" s="370" t="s">
        <v>13</v>
      </c>
      <c r="K17" s="370" t="s">
        <v>13</v>
      </c>
      <c r="L17" s="370" t="s">
        <v>13</v>
      </c>
      <c r="M17" s="370" t="s">
        <v>13</v>
      </c>
      <c r="N17" s="370" t="s">
        <v>13</v>
      </c>
      <c r="XFD17" s="371"/>
    </row>
    <row r="18" spans="2:14 16384:16384" s="348" customFormat="1" ht="21.75" customHeight="1" thickBot="1" x14ac:dyDescent="0.2">
      <c r="B18" s="362" t="s">
        <v>58</v>
      </c>
      <c r="C18" s="363">
        <v>17</v>
      </c>
      <c r="D18" s="363">
        <v>2115</v>
      </c>
      <c r="E18" s="372" t="s">
        <v>13</v>
      </c>
      <c r="F18" s="372" t="s">
        <v>13</v>
      </c>
      <c r="G18" s="372">
        <v>53</v>
      </c>
      <c r="H18" s="372">
        <v>4213</v>
      </c>
      <c r="I18" s="372" t="s">
        <v>13</v>
      </c>
      <c r="J18" s="372" t="s">
        <v>13</v>
      </c>
      <c r="K18" s="372" t="s">
        <v>13</v>
      </c>
      <c r="L18" s="372" t="s">
        <v>13</v>
      </c>
      <c r="M18" s="372" t="s">
        <v>13</v>
      </c>
      <c r="N18" s="372" t="s">
        <v>13</v>
      </c>
      <c r="XFD18" s="371"/>
    </row>
    <row r="19" spans="2:14 16384:16384" ht="17.45" customHeight="1" x14ac:dyDescent="0.15">
      <c r="B19" s="50" t="s">
        <v>224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</row>
    <row r="20" spans="2:14 16384:16384" ht="10.15" customHeight="1" x14ac:dyDescent="0.1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2:14 16384:16384" ht="10.15" customHeight="1" x14ac:dyDescent="0.15"/>
    <row r="22" spans="2:14 16384:16384" ht="10.15" customHeight="1" x14ac:dyDescent="0.15"/>
    <row r="23" spans="2:14 16384:16384" ht="10.15" customHeight="1" x14ac:dyDescent="0.15"/>
    <row r="24" spans="2:14 16384:16384" ht="10.15" customHeight="1" x14ac:dyDescent="0.15"/>
    <row r="25" spans="2:14 16384:16384" ht="10.15" customHeight="1" x14ac:dyDescent="0.15"/>
    <row r="26" spans="2:14 16384:16384" ht="10.15" customHeight="1" x14ac:dyDescent="0.15"/>
    <row r="27" spans="2:14 16384:16384" ht="10.15" customHeight="1" x14ac:dyDescent="0.15"/>
    <row r="28" spans="2:14 16384:16384" ht="10.15" customHeight="1" x14ac:dyDescent="0.15"/>
    <row r="29" spans="2:14 16384:16384" ht="10.15" customHeight="1" x14ac:dyDescent="0.15"/>
    <row r="30" spans="2:14 16384:16384" ht="10.15" customHeight="1" x14ac:dyDescent="0.15"/>
    <row r="31" spans="2:14 16384:16384" ht="10.15" customHeight="1" x14ac:dyDescent="0.15"/>
    <row r="32" spans="2:14 16384:16384" ht="10.15" customHeight="1" x14ac:dyDescent="0.15"/>
    <row r="33" ht="10.15" customHeight="1" x14ac:dyDescent="0.15"/>
    <row r="34" ht="10.15" customHeight="1" x14ac:dyDescent="0.15"/>
    <row r="35" ht="10.15" customHeight="1" x14ac:dyDescent="0.15"/>
    <row r="36" ht="10.15" customHeight="1" x14ac:dyDescent="0.15"/>
    <row r="37" ht="10.15" customHeight="1" x14ac:dyDescent="0.15"/>
    <row r="38" ht="10.15" customHeight="1" x14ac:dyDescent="0.15"/>
    <row r="39" ht="10.15" customHeight="1" x14ac:dyDescent="0.15"/>
    <row r="40" ht="10.15" customHeight="1" x14ac:dyDescent="0.15"/>
    <row r="41" ht="10.15" customHeight="1" x14ac:dyDescent="0.15"/>
    <row r="42" ht="10.15" customHeight="1" x14ac:dyDescent="0.15"/>
    <row r="43" ht="10.15" customHeight="1" x14ac:dyDescent="0.15"/>
    <row r="44" ht="10.15" customHeight="1" x14ac:dyDescent="0.15"/>
    <row r="45" ht="10.15" customHeight="1" x14ac:dyDescent="0.15"/>
    <row r="46" ht="10.15" customHeight="1" x14ac:dyDescent="0.15"/>
    <row r="47" ht="10.15" customHeight="1" x14ac:dyDescent="0.15"/>
    <row r="48" ht="10.15" customHeight="1" x14ac:dyDescent="0.15"/>
    <row r="49" ht="10.15" customHeight="1" x14ac:dyDescent="0.15"/>
    <row r="50" ht="10.15" customHeight="1" x14ac:dyDescent="0.15"/>
    <row r="51" ht="10.15" customHeight="1" x14ac:dyDescent="0.15"/>
    <row r="52" ht="10.15" customHeight="1" x14ac:dyDescent="0.15"/>
    <row r="53" ht="10.15" customHeight="1" x14ac:dyDescent="0.15"/>
    <row r="54" ht="10.15" customHeight="1" x14ac:dyDescent="0.15"/>
    <row r="55" ht="10.15" customHeight="1" x14ac:dyDescent="0.15"/>
    <row r="56" ht="10.15" customHeight="1" x14ac:dyDescent="0.15"/>
    <row r="57" ht="10.15" customHeight="1" x14ac:dyDescent="0.15"/>
    <row r="58" ht="10.15" customHeight="1" x14ac:dyDescent="0.15"/>
    <row r="59" ht="10.15" customHeight="1" x14ac:dyDescent="0.15"/>
    <row r="60" ht="10.15" customHeight="1" x14ac:dyDescent="0.15"/>
    <row r="61" ht="10.15" customHeight="1" x14ac:dyDescent="0.15"/>
    <row r="62" ht="10.15" customHeight="1" x14ac:dyDescent="0.15"/>
    <row r="63" ht="10.15" customHeight="1" x14ac:dyDescent="0.15"/>
    <row r="64" ht="10.15" customHeight="1" x14ac:dyDescent="0.15"/>
    <row r="65" ht="10.15" customHeight="1" x14ac:dyDescent="0.15"/>
    <row r="66" ht="10.15" customHeight="1" x14ac:dyDescent="0.15"/>
    <row r="67" ht="10.15" customHeight="1" x14ac:dyDescent="0.15"/>
    <row r="68" ht="10.15" customHeight="1" x14ac:dyDescent="0.15"/>
    <row r="69" ht="10.15" customHeight="1" x14ac:dyDescent="0.15"/>
    <row r="70" ht="10.15" customHeight="1" x14ac:dyDescent="0.15"/>
    <row r="71" ht="10.15" customHeight="1" x14ac:dyDescent="0.15"/>
    <row r="72" ht="10.15" customHeight="1" x14ac:dyDescent="0.15"/>
    <row r="73" ht="10.15" customHeight="1" x14ac:dyDescent="0.15"/>
    <row r="74" ht="10.15" customHeight="1" x14ac:dyDescent="0.15"/>
    <row r="75" ht="10.15" customHeight="1" x14ac:dyDescent="0.15"/>
    <row r="76" ht="10.15" customHeight="1" x14ac:dyDescent="0.15"/>
    <row r="77" ht="10.15" customHeight="1" x14ac:dyDescent="0.15"/>
    <row r="78" ht="10.15" customHeight="1" x14ac:dyDescent="0.15"/>
    <row r="79" ht="10.15" customHeight="1" x14ac:dyDescent="0.15"/>
    <row r="80" ht="10.15" customHeight="1" x14ac:dyDescent="0.15"/>
    <row r="81" ht="10.15" customHeight="1" x14ac:dyDescent="0.15"/>
    <row r="82" ht="10.15" customHeight="1" x14ac:dyDescent="0.15"/>
    <row r="83" ht="10.15" customHeight="1" x14ac:dyDescent="0.15"/>
    <row r="84" ht="10.15" customHeight="1" x14ac:dyDescent="0.15"/>
    <row r="85" ht="10.15" customHeight="1" x14ac:dyDescent="0.15"/>
    <row r="86" ht="10.15" customHeight="1" x14ac:dyDescent="0.15"/>
    <row r="87" ht="10.15" customHeight="1" x14ac:dyDescent="0.15"/>
    <row r="88" ht="10.15" customHeight="1" x14ac:dyDescent="0.15"/>
    <row r="89" ht="10.15" customHeight="1" x14ac:dyDescent="0.15"/>
    <row r="90" ht="10.15" customHeight="1" x14ac:dyDescent="0.15"/>
  </sheetData>
  <mergeCells count="31">
    <mergeCell ref="E14:E15"/>
    <mergeCell ref="G14:G15"/>
    <mergeCell ref="I14:I15"/>
    <mergeCell ref="K14:K15"/>
    <mergeCell ref="M14:M15"/>
    <mergeCell ref="B12:B15"/>
    <mergeCell ref="C12:H12"/>
    <mergeCell ref="I12:N12"/>
    <mergeCell ref="C13:D13"/>
    <mergeCell ref="E13:F13"/>
    <mergeCell ref="G13:H13"/>
    <mergeCell ref="I13:J13"/>
    <mergeCell ref="K13:L13"/>
    <mergeCell ref="M13:N13"/>
    <mergeCell ref="C14:C15"/>
    <mergeCell ref="C6:C7"/>
    <mergeCell ref="E6:E7"/>
    <mergeCell ref="G6:G7"/>
    <mergeCell ref="I6:I7"/>
    <mergeCell ref="K6:K7"/>
    <mergeCell ref="M6:M7"/>
    <mergeCell ref="B2:N2"/>
    <mergeCell ref="B4:B7"/>
    <mergeCell ref="C4:H4"/>
    <mergeCell ref="I4:N4"/>
    <mergeCell ref="C5:D5"/>
    <mergeCell ref="E5:F5"/>
    <mergeCell ref="G5:H5"/>
    <mergeCell ref="I5:J5"/>
    <mergeCell ref="K5:L5"/>
    <mergeCell ref="M5:N5"/>
  </mergeCells>
  <phoneticPr fontId="3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87"/>
  <sheetViews>
    <sheetView showGridLines="0" view="pageBreakPreview" zoomScaleSheetLayoutView="100" workbookViewId="0">
      <selection activeCell="G58" sqref="G58"/>
    </sheetView>
  </sheetViews>
  <sheetFormatPr defaultRowHeight="13.5" x14ac:dyDescent="0.15"/>
  <cols>
    <col min="1" max="1" width="14.125" style="160" bestFit="1" customWidth="1"/>
    <col min="2" max="2" width="13.875" style="160" customWidth="1"/>
    <col min="3" max="8" width="13.125" style="160" customWidth="1"/>
    <col min="9" max="9" width="16.75" style="160" bestFit="1" customWidth="1"/>
    <col min="10" max="10" width="10.125" style="160" bestFit="1" customWidth="1"/>
    <col min="11" max="11" width="14.25" style="160" customWidth="1"/>
    <col min="12" max="12" width="12.25" style="160" bestFit="1" customWidth="1"/>
    <col min="13" max="13" width="11.75" style="160" bestFit="1" customWidth="1"/>
    <col min="14" max="15" width="10.125" style="160" bestFit="1" customWidth="1"/>
    <col min="16" max="16" width="13" style="160" bestFit="1" customWidth="1"/>
    <col min="17" max="17" width="9" style="160" customWidth="1"/>
    <col min="18" max="16384" width="9" style="160"/>
  </cols>
  <sheetData>
    <row r="2" spans="1:26" ht="28.5" customHeight="1" x14ac:dyDescent="0.15">
      <c r="A2" s="25"/>
      <c r="B2" s="197" t="s">
        <v>135</v>
      </c>
      <c r="C2" s="197"/>
      <c r="D2" s="197"/>
      <c r="E2" s="197"/>
      <c r="F2" s="197"/>
      <c r="G2" s="197"/>
      <c r="H2" s="197"/>
      <c r="I2" s="34"/>
      <c r="J2" s="76"/>
      <c r="K2" s="76"/>
      <c r="L2" s="76"/>
      <c r="M2" s="48"/>
      <c r="N2" s="48"/>
      <c r="O2" s="48"/>
      <c r="P2" s="48"/>
      <c r="Q2" s="48"/>
      <c r="R2" s="48"/>
      <c r="S2" s="40"/>
      <c r="T2" s="51"/>
    </row>
    <row r="3" spans="1:26" ht="19.5" customHeight="1" x14ac:dyDescent="0.15">
      <c r="B3" s="97"/>
      <c r="C3" s="35"/>
      <c r="D3" s="35"/>
      <c r="E3" s="35"/>
      <c r="F3" s="35"/>
      <c r="G3" s="35"/>
      <c r="H3" s="30" t="s">
        <v>47</v>
      </c>
      <c r="I3" s="51"/>
      <c r="J3" s="51"/>
      <c r="M3" s="40"/>
      <c r="N3" s="40"/>
      <c r="O3" s="51"/>
      <c r="P3" s="161"/>
      <c r="Q3" s="77"/>
      <c r="R3" s="77"/>
      <c r="S3" s="51"/>
      <c r="T3" s="40"/>
    </row>
    <row r="4" spans="1:26" ht="30" customHeight="1" x14ac:dyDescent="0.15">
      <c r="B4" s="162" t="s">
        <v>115</v>
      </c>
      <c r="C4" s="163" t="s">
        <v>48</v>
      </c>
      <c r="D4" s="163" t="s">
        <v>116</v>
      </c>
      <c r="E4" s="163" t="s">
        <v>117</v>
      </c>
      <c r="F4" s="163" t="s">
        <v>118</v>
      </c>
      <c r="G4" s="163" t="s">
        <v>119</v>
      </c>
      <c r="H4" s="164" t="s">
        <v>49</v>
      </c>
      <c r="I4" s="40"/>
      <c r="K4" s="37"/>
      <c r="L4" s="47"/>
      <c r="M4" s="47"/>
      <c r="N4" s="47"/>
      <c r="O4" s="47"/>
    </row>
    <row r="5" spans="1:26" ht="22.5" customHeight="1" x14ac:dyDescent="0.15">
      <c r="B5" s="100" t="s">
        <v>120</v>
      </c>
      <c r="C5" s="80">
        <v>4041</v>
      </c>
      <c r="D5" s="80">
        <v>3814</v>
      </c>
      <c r="E5" s="31">
        <v>39</v>
      </c>
      <c r="F5" s="97">
        <v>122</v>
      </c>
      <c r="G5" s="81" t="s">
        <v>13</v>
      </c>
      <c r="H5" s="80">
        <v>66</v>
      </c>
      <c r="I5" s="159"/>
      <c r="J5" s="159"/>
      <c r="K5" s="159"/>
      <c r="L5" s="159"/>
      <c r="M5" s="159"/>
      <c r="N5" s="159"/>
      <c r="O5" s="159"/>
      <c r="P5" s="159"/>
    </row>
    <row r="6" spans="1:26" ht="22.5" customHeight="1" x14ac:dyDescent="0.15">
      <c r="B6" s="83" t="s">
        <v>56</v>
      </c>
      <c r="C6" s="80">
        <v>3245</v>
      </c>
      <c r="D6" s="80">
        <v>3045</v>
      </c>
      <c r="E6" s="31">
        <v>51</v>
      </c>
      <c r="F6" s="97">
        <v>87</v>
      </c>
      <c r="G6" s="81" t="s">
        <v>13</v>
      </c>
      <c r="H6" s="80">
        <v>62</v>
      </c>
      <c r="I6" s="159"/>
      <c r="J6" s="159"/>
      <c r="K6" s="159"/>
      <c r="L6" s="159"/>
      <c r="M6" s="159"/>
      <c r="N6" s="159"/>
      <c r="O6" s="159"/>
      <c r="P6" s="159"/>
    </row>
    <row r="7" spans="1:26" ht="22.5" customHeight="1" x14ac:dyDescent="0.15">
      <c r="B7" s="83" t="s">
        <v>121</v>
      </c>
      <c r="C7" s="80">
        <v>2973</v>
      </c>
      <c r="D7" s="80">
        <v>2750</v>
      </c>
      <c r="E7" s="31">
        <v>26</v>
      </c>
      <c r="F7" s="97">
        <v>121</v>
      </c>
      <c r="G7" s="81" t="s">
        <v>13</v>
      </c>
      <c r="H7" s="80">
        <v>76</v>
      </c>
      <c r="I7" s="159"/>
      <c r="J7" s="159"/>
      <c r="K7" s="159"/>
      <c r="L7" s="159"/>
      <c r="M7" s="159"/>
      <c r="N7" s="159"/>
      <c r="O7" s="159"/>
      <c r="P7" s="159"/>
    </row>
    <row r="8" spans="1:26" ht="18" customHeight="1" x14ac:dyDescent="0.15">
      <c r="B8" s="165" t="s">
        <v>122</v>
      </c>
      <c r="C8" s="166"/>
      <c r="D8" s="166"/>
      <c r="E8" s="166"/>
      <c r="F8" s="166"/>
      <c r="G8" s="166"/>
      <c r="H8" s="166"/>
      <c r="I8" s="159"/>
      <c r="J8" s="159"/>
      <c r="K8" s="159"/>
      <c r="L8" s="159"/>
      <c r="M8" s="159"/>
      <c r="N8" s="159"/>
      <c r="O8" s="167"/>
      <c r="P8" s="159"/>
      <c r="Q8" s="168"/>
      <c r="R8" s="53"/>
      <c r="S8" s="53"/>
      <c r="W8" s="86"/>
      <c r="X8" s="86"/>
      <c r="Z8" s="86"/>
    </row>
    <row r="9" spans="1:26" ht="9.9499999999999993" customHeight="1" x14ac:dyDescent="0.15"/>
    <row r="10" spans="1:26" ht="9.9499999999999993" customHeight="1" x14ac:dyDescent="0.15"/>
    <row r="11" spans="1:26" ht="9.9499999999999993" customHeight="1" x14ac:dyDescent="0.15"/>
    <row r="12" spans="1:26" ht="9.9499999999999993" customHeight="1" x14ac:dyDescent="0.15"/>
    <row r="13" spans="1:26" ht="9.9499999999999993" customHeight="1" x14ac:dyDescent="0.15"/>
    <row r="14" spans="1:26" ht="9.9499999999999993" customHeight="1" x14ac:dyDescent="0.15"/>
    <row r="15" spans="1:26" ht="9.9499999999999993" customHeight="1" x14ac:dyDescent="0.15"/>
    <row r="16" spans="1:26" ht="9.9499999999999993" customHeight="1" x14ac:dyDescent="0.15"/>
    <row r="17" ht="9.9499999999999993" customHeight="1" x14ac:dyDescent="0.15"/>
    <row r="18" ht="9.9499999999999993" customHeight="1" x14ac:dyDescent="0.15"/>
    <row r="19" ht="9.9499999999999993" customHeight="1" x14ac:dyDescent="0.15"/>
    <row r="20" ht="9.9499999999999993" customHeight="1" x14ac:dyDescent="0.15"/>
    <row r="21" ht="9.9499999999999993" customHeight="1" x14ac:dyDescent="0.15"/>
    <row r="22" ht="9.9499999999999993" customHeight="1" x14ac:dyDescent="0.15"/>
    <row r="23" ht="9.9499999999999993" customHeight="1" x14ac:dyDescent="0.15"/>
    <row r="24" ht="9.9499999999999993" customHeight="1" x14ac:dyDescent="0.15"/>
    <row r="25" ht="9.9499999999999993" customHeight="1" x14ac:dyDescent="0.15"/>
    <row r="26" ht="9.9499999999999993" customHeight="1" x14ac:dyDescent="0.15"/>
    <row r="27" ht="9.9499999999999993" customHeight="1" x14ac:dyDescent="0.15"/>
    <row r="28" ht="9.9499999999999993" customHeight="1" x14ac:dyDescent="0.15"/>
    <row r="29" ht="9.9499999999999993" customHeight="1" x14ac:dyDescent="0.15"/>
    <row r="30" ht="9.9499999999999993" customHeight="1" x14ac:dyDescent="0.15"/>
    <row r="31" ht="9.9499999999999993" customHeight="1" x14ac:dyDescent="0.15"/>
    <row r="32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</sheetData>
  <mergeCells count="1">
    <mergeCell ref="B2:H2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56"/>
  <sheetViews>
    <sheetView showGridLines="0" view="pageBreakPreview" topLeftCell="B1" zoomScale="120" zoomScaleNormal="100" zoomScaleSheetLayoutView="120" workbookViewId="0">
      <selection activeCell="C30" sqref="C30"/>
    </sheetView>
  </sheetViews>
  <sheetFormatPr defaultColWidth="9" defaultRowHeight="13.5" x14ac:dyDescent="0.15"/>
  <cols>
    <col min="1" max="1" width="14.125" style="374" bestFit="1" customWidth="1"/>
    <col min="2" max="2" width="13.875" style="374" customWidth="1"/>
    <col min="3" max="8" width="7.625" style="374" customWidth="1"/>
    <col min="9" max="12" width="7.75" style="374" customWidth="1"/>
    <col min="13" max="13" width="11.75" style="374" bestFit="1" customWidth="1"/>
    <col min="14" max="15" width="10.125" style="374" bestFit="1" customWidth="1"/>
    <col min="16" max="16" width="13" style="374" bestFit="1" customWidth="1"/>
    <col min="17" max="16384" width="9" style="374"/>
  </cols>
  <sheetData>
    <row r="2" spans="1:20" ht="28.5" customHeight="1" x14ac:dyDescent="0.15">
      <c r="A2" s="373"/>
      <c r="B2" s="197" t="s">
        <v>225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253"/>
      <c r="N2" s="253"/>
      <c r="O2" s="253"/>
      <c r="P2" s="253"/>
      <c r="Q2" s="253"/>
      <c r="R2" s="253"/>
      <c r="S2" s="235"/>
      <c r="T2" s="286"/>
    </row>
    <row r="3" spans="1:20" ht="19.5" customHeight="1" thickBot="1" x14ac:dyDescent="0.2">
      <c r="B3" s="375"/>
      <c r="C3" s="375"/>
      <c r="D3" s="375"/>
      <c r="E3" s="375"/>
      <c r="F3" s="375"/>
      <c r="G3" s="375"/>
      <c r="H3" s="375"/>
      <c r="I3" s="375"/>
      <c r="J3" s="376" t="s">
        <v>226</v>
      </c>
      <c r="K3" s="376"/>
      <c r="L3" s="376"/>
      <c r="M3" s="235"/>
      <c r="N3" s="235"/>
      <c r="O3" s="286"/>
      <c r="P3" s="377"/>
      <c r="Q3" s="378"/>
      <c r="R3" s="378"/>
      <c r="S3" s="286"/>
      <c r="T3" s="235"/>
    </row>
    <row r="4" spans="1:20" ht="30.2" customHeight="1" x14ac:dyDescent="0.15">
      <c r="B4" s="201" t="s">
        <v>227</v>
      </c>
      <c r="C4" s="379" t="s">
        <v>228</v>
      </c>
      <c r="D4" s="201"/>
      <c r="E4" s="379" t="s">
        <v>229</v>
      </c>
      <c r="F4" s="201"/>
      <c r="G4" s="379" t="s">
        <v>230</v>
      </c>
      <c r="H4" s="201"/>
      <c r="I4" s="379" t="s">
        <v>231</v>
      </c>
      <c r="J4" s="201"/>
      <c r="K4" s="379" t="s">
        <v>232</v>
      </c>
      <c r="L4" s="380"/>
      <c r="M4" s="249"/>
      <c r="N4" s="249"/>
      <c r="O4" s="249"/>
    </row>
    <row r="5" spans="1:20" ht="15" customHeight="1" x14ac:dyDescent="0.15">
      <c r="B5" s="202"/>
      <c r="C5" s="381" t="s">
        <v>233</v>
      </c>
      <c r="D5" s="382" t="s">
        <v>78</v>
      </c>
      <c r="E5" s="381" t="s">
        <v>233</v>
      </c>
      <c r="F5" s="382" t="s">
        <v>78</v>
      </c>
      <c r="G5" s="381" t="s">
        <v>233</v>
      </c>
      <c r="H5" s="382" t="s">
        <v>78</v>
      </c>
      <c r="I5" s="381" t="s">
        <v>233</v>
      </c>
      <c r="J5" s="382" t="s">
        <v>78</v>
      </c>
      <c r="K5" s="381" t="s">
        <v>233</v>
      </c>
      <c r="L5" s="383" t="s">
        <v>78</v>
      </c>
      <c r="M5" s="232"/>
      <c r="N5" s="232"/>
      <c r="O5" s="232"/>
      <c r="P5" s="250"/>
    </row>
    <row r="6" spans="1:20" ht="15" customHeight="1" x14ac:dyDescent="0.15">
      <c r="B6" s="203"/>
      <c r="C6" s="384"/>
      <c r="D6" s="385" t="s">
        <v>81</v>
      </c>
      <c r="E6" s="384"/>
      <c r="F6" s="385" t="s">
        <v>81</v>
      </c>
      <c r="G6" s="384"/>
      <c r="H6" s="385" t="s">
        <v>81</v>
      </c>
      <c r="I6" s="384"/>
      <c r="J6" s="385" t="s">
        <v>81</v>
      </c>
      <c r="K6" s="384"/>
      <c r="L6" s="386" t="s">
        <v>81</v>
      </c>
      <c r="M6" s="387"/>
      <c r="N6" s="387"/>
      <c r="O6" s="387"/>
      <c r="P6" s="387"/>
    </row>
    <row r="7" spans="1:20" ht="22.7" customHeight="1" x14ac:dyDescent="0.15">
      <c r="B7" s="174" t="s">
        <v>234</v>
      </c>
      <c r="C7" s="81">
        <v>4122</v>
      </c>
      <c r="D7" s="81">
        <v>373621</v>
      </c>
      <c r="E7" s="81">
        <v>2208</v>
      </c>
      <c r="F7" s="81">
        <v>260838</v>
      </c>
      <c r="G7" s="81">
        <v>1554</v>
      </c>
      <c r="H7" s="81">
        <v>76845</v>
      </c>
      <c r="I7" s="81">
        <v>9</v>
      </c>
      <c r="J7" s="81">
        <v>692</v>
      </c>
      <c r="K7" s="81">
        <v>351</v>
      </c>
      <c r="L7" s="81">
        <v>35246</v>
      </c>
      <c r="M7" s="286"/>
      <c r="N7" s="286"/>
      <c r="O7" s="286"/>
      <c r="P7" s="286"/>
    </row>
    <row r="8" spans="1:20" ht="22.7" customHeight="1" x14ac:dyDescent="0.15">
      <c r="B8" s="83" t="s">
        <v>235</v>
      </c>
      <c r="C8" s="81">
        <v>3554</v>
      </c>
      <c r="D8" s="81">
        <v>350420</v>
      </c>
      <c r="E8" s="81">
        <v>1992</v>
      </c>
      <c r="F8" s="81">
        <v>237485</v>
      </c>
      <c r="G8" s="81">
        <v>976</v>
      </c>
      <c r="H8" s="81">
        <v>56412</v>
      </c>
      <c r="I8" s="81">
        <v>5</v>
      </c>
      <c r="J8" s="81">
        <v>882</v>
      </c>
      <c r="K8" s="81">
        <v>581</v>
      </c>
      <c r="L8" s="81">
        <v>55641</v>
      </c>
      <c r="M8" s="286"/>
      <c r="N8" s="286"/>
      <c r="O8" s="286"/>
      <c r="P8" s="286"/>
    </row>
    <row r="9" spans="1:20" ht="22.7" customHeight="1" x14ac:dyDescent="0.15">
      <c r="B9" s="84" t="s">
        <v>236</v>
      </c>
      <c r="C9" s="81">
        <v>3044</v>
      </c>
      <c r="D9" s="81">
        <v>310436</v>
      </c>
      <c r="E9" s="81">
        <v>1970</v>
      </c>
      <c r="F9" s="81">
        <v>231108</v>
      </c>
      <c r="G9" s="81">
        <v>738</v>
      </c>
      <c r="H9" s="81">
        <v>44384</v>
      </c>
      <c r="I9" s="81">
        <v>31</v>
      </c>
      <c r="J9" s="81">
        <v>2929</v>
      </c>
      <c r="K9" s="81">
        <v>305</v>
      </c>
      <c r="L9" s="81">
        <v>32015</v>
      </c>
      <c r="M9" s="286"/>
      <c r="N9" s="286"/>
    </row>
    <row r="10" spans="1:20" ht="22.7" customHeight="1" x14ac:dyDescent="0.15">
      <c r="B10" s="83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286"/>
      <c r="N10" s="286"/>
    </row>
    <row r="11" spans="1:20" ht="22.7" customHeight="1" x14ac:dyDescent="0.15">
      <c r="B11" s="388" t="s">
        <v>237</v>
      </c>
      <c r="C11" s="81">
        <v>159</v>
      </c>
      <c r="D11" s="81">
        <v>18223</v>
      </c>
      <c r="E11" s="81">
        <v>138</v>
      </c>
      <c r="F11" s="81">
        <v>15920</v>
      </c>
      <c r="G11" s="81">
        <v>3</v>
      </c>
      <c r="H11" s="81">
        <v>199</v>
      </c>
      <c r="I11" s="81" t="s">
        <v>238</v>
      </c>
      <c r="J11" s="81" t="s">
        <v>238</v>
      </c>
      <c r="K11" s="81">
        <v>18</v>
      </c>
      <c r="L11" s="81">
        <v>2104</v>
      </c>
      <c r="M11" s="387"/>
      <c r="N11" s="387"/>
    </row>
    <row r="12" spans="1:20" ht="22.7" customHeight="1" x14ac:dyDescent="0.15">
      <c r="B12" s="83" t="s">
        <v>239</v>
      </c>
      <c r="C12" s="81">
        <v>231</v>
      </c>
      <c r="D12" s="81">
        <v>23351</v>
      </c>
      <c r="E12" s="81">
        <v>145</v>
      </c>
      <c r="F12" s="81">
        <v>16952</v>
      </c>
      <c r="G12" s="81">
        <v>57</v>
      </c>
      <c r="H12" s="81">
        <v>3162</v>
      </c>
      <c r="I12" s="81">
        <v>2</v>
      </c>
      <c r="J12" s="81">
        <v>431</v>
      </c>
      <c r="K12" s="81">
        <v>27</v>
      </c>
      <c r="L12" s="81">
        <v>2806</v>
      </c>
      <c r="M12" s="387"/>
      <c r="N12" s="387"/>
    </row>
    <row r="13" spans="1:20" ht="22.7" customHeight="1" x14ac:dyDescent="0.15">
      <c r="B13" s="83" t="s">
        <v>240</v>
      </c>
      <c r="C13" s="81">
        <v>257</v>
      </c>
      <c r="D13" s="81">
        <v>25246</v>
      </c>
      <c r="E13" s="81">
        <v>149</v>
      </c>
      <c r="F13" s="81">
        <v>18002</v>
      </c>
      <c r="G13" s="81">
        <v>79</v>
      </c>
      <c r="H13" s="81">
        <v>4135</v>
      </c>
      <c r="I13" s="81">
        <v>3</v>
      </c>
      <c r="J13" s="81">
        <v>345</v>
      </c>
      <c r="K13" s="81">
        <v>26</v>
      </c>
      <c r="L13" s="81">
        <v>2764</v>
      </c>
      <c r="M13" s="387"/>
      <c r="N13" s="387"/>
    </row>
    <row r="14" spans="1:20" ht="22.7" customHeight="1" x14ac:dyDescent="0.15">
      <c r="B14" s="83" t="s">
        <v>241</v>
      </c>
      <c r="C14" s="81">
        <v>223</v>
      </c>
      <c r="D14" s="81">
        <v>23144</v>
      </c>
      <c r="E14" s="81">
        <v>148</v>
      </c>
      <c r="F14" s="81">
        <v>17465</v>
      </c>
      <c r="G14" s="81">
        <v>52</v>
      </c>
      <c r="H14" s="81">
        <v>3231</v>
      </c>
      <c r="I14" s="81">
        <v>1</v>
      </c>
      <c r="J14" s="81">
        <v>167</v>
      </c>
      <c r="K14" s="81">
        <v>22</v>
      </c>
      <c r="L14" s="81">
        <v>2281</v>
      </c>
      <c r="M14" s="387"/>
      <c r="N14" s="387"/>
    </row>
    <row r="15" spans="1:20" ht="22.7" customHeight="1" x14ac:dyDescent="0.15">
      <c r="B15" s="83" t="s">
        <v>242</v>
      </c>
      <c r="C15" s="81">
        <v>236</v>
      </c>
      <c r="D15" s="81">
        <v>25091</v>
      </c>
      <c r="E15" s="81">
        <v>168</v>
      </c>
      <c r="F15" s="81">
        <v>19458</v>
      </c>
      <c r="G15" s="81">
        <v>34</v>
      </c>
      <c r="H15" s="81">
        <v>2059</v>
      </c>
      <c r="I15" s="81">
        <v>1</v>
      </c>
      <c r="J15" s="81">
        <v>13</v>
      </c>
      <c r="K15" s="30">
        <v>33</v>
      </c>
      <c r="L15" s="81">
        <v>3561</v>
      </c>
      <c r="M15" s="387"/>
      <c r="N15" s="387"/>
    </row>
    <row r="16" spans="1:20" ht="22.7" customHeight="1" x14ac:dyDescent="0.15">
      <c r="B16" s="83" t="s">
        <v>243</v>
      </c>
      <c r="C16" s="81">
        <v>230</v>
      </c>
      <c r="D16" s="81">
        <v>25010</v>
      </c>
      <c r="E16" s="81">
        <v>163</v>
      </c>
      <c r="F16" s="81">
        <v>19237</v>
      </c>
      <c r="G16" s="81">
        <v>44</v>
      </c>
      <c r="H16" s="81">
        <v>3387</v>
      </c>
      <c r="I16" s="81" t="s">
        <v>238</v>
      </c>
      <c r="J16" s="81" t="s">
        <v>238</v>
      </c>
      <c r="K16" s="30">
        <v>23</v>
      </c>
      <c r="L16" s="81">
        <v>2386</v>
      </c>
      <c r="M16" s="387"/>
      <c r="N16" s="387"/>
    </row>
    <row r="17" spans="2:26" ht="22.7" customHeight="1" x14ac:dyDescent="0.15">
      <c r="B17" s="83" t="s">
        <v>244</v>
      </c>
      <c r="C17" s="81">
        <v>290</v>
      </c>
      <c r="D17" s="81">
        <v>28707</v>
      </c>
      <c r="E17" s="81">
        <v>173</v>
      </c>
      <c r="F17" s="81">
        <v>20368</v>
      </c>
      <c r="G17" s="81">
        <v>86</v>
      </c>
      <c r="H17" s="81">
        <v>5082</v>
      </c>
      <c r="I17" s="81">
        <v>1</v>
      </c>
      <c r="J17" s="81">
        <v>163</v>
      </c>
      <c r="K17" s="30">
        <v>30</v>
      </c>
      <c r="L17" s="81">
        <v>3094</v>
      </c>
      <c r="M17" s="387"/>
      <c r="N17" s="387"/>
      <c r="P17" s="389"/>
    </row>
    <row r="18" spans="2:26" ht="22.7" customHeight="1" x14ac:dyDescent="0.15">
      <c r="B18" s="83" t="s">
        <v>245</v>
      </c>
      <c r="C18" s="81">
        <v>316</v>
      </c>
      <c r="D18" s="81">
        <v>30509</v>
      </c>
      <c r="E18" s="81">
        <v>183</v>
      </c>
      <c r="F18" s="81">
        <v>21340</v>
      </c>
      <c r="G18" s="81">
        <v>86</v>
      </c>
      <c r="H18" s="81">
        <v>5200</v>
      </c>
      <c r="I18" s="81">
        <v>15</v>
      </c>
      <c r="J18" s="81">
        <v>771</v>
      </c>
      <c r="K18" s="30">
        <v>32</v>
      </c>
      <c r="L18" s="81">
        <v>3198</v>
      </c>
      <c r="M18" s="387"/>
      <c r="N18" s="387"/>
      <c r="P18" s="389"/>
    </row>
    <row r="19" spans="2:26" ht="22.7" customHeight="1" x14ac:dyDescent="0.15">
      <c r="B19" s="83" t="s">
        <v>246</v>
      </c>
      <c r="C19" s="81">
        <v>263</v>
      </c>
      <c r="D19" s="81">
        <v>25781</v>
      </c>
      <c r="E19" s="81">
        <v>155</v>
      </c>
      <c r="F19" s="81">
        <v>18460</v>
      </c>
      <c r="G19" s="81">
        <v>88</v>
      </c>
      <c r="H19" s="81">
        <v>5351</v>
      </c>
      <c r="I19" s="81" t="s">
        <v>238</v>
      </c>
      <c r="J19" s="81" t="s">
        <v>238</v>
      </c>
      <c r="K19" s="30">
        <v>20</v>
      </c>
      <c r="L19" s="81">
        <v>1970</v>
      </c>
      <c r="M19" s="387"/>
      <c r="N19" s="387"/>
    </row>
    <row r="20" spans="2:26" ht="22.7" customHeight="1" x14ac:dyDescent="0.15">
      <c r="B20" s="83" t="s">
        <v>247</v>
      </c>
      <c r="C20" s="81">
        <v>349</v>
      </c>
      <c r="D20" s="81">
        <v>34055</v>
      </c>
      <c r="E20" s="81">
        <v>223</v>
      </c>
      <c r="F20" s="81">
        <v>26201</v>
      </c>
      <c r="G20" s="81">
        <v>101</v>
      </c>
      <c r="H20" s="81">
        <v>5168</v>
      </c>
      <c r="I20" s="81">
        <v>2</v>
      </c>
      <c r="J20" s="81">
        <v>205</v>
      </c>
      <c r="K20" s="30">
        <v>23</v>
      </c>
      <c r="L20" s="81">
        <v>2481</v>
      </c>
      <c r="M20" s="387"/>
      <c r="N20" s="387"/>
      <c r="O20" s="390"/>
      <c r="P20" s="387"/>
      <c r="Q20" s="391"/>
      <c r="R20" s="391"/>
      <c r="S20" s="246"/>
      <c r="W20" s="389"/>
      <c r="X20" s="389"/>
      <c r="Z20" s="389"/>
    </row>
    <row r="21" spans="2:26" ht="22.7" customHeight="1" x14ac:dyDescent="0.15">
      <c r="B21" s="83" t="s">
        <v>248</v>
      </c>
      <c r="C21" s="81">
        <v>287</v>
      </c>
      <c r="D21" s="81">
        <v>28375</v>
      </c>
      <c r="E21" s="81">
        <v>163</v>
      </c>
      <c r="F21" s="81">
        <v>18426</v>
      </c>
      <c r="G21" s="81">
        <v>95</v>
      </c>
      <c r="H21" s="81">
        <v>6662</v>
      </c>
      <c r="I21" s="81">
        <v>3</v>
      </c>
      <c r="J21" s="81">
        <v>581</v>
      </c>
      <c r="K21" s="30">
        <v>26</v>
      </c>
      <c r="L21" s="81">
        <v>2706</v>
      </c>
      <c r="M21" s="387"/>
      <c r="N21" s="387"/>
      <c r="O21" s="390"/>
      <c r="P21" s="387"/>
      <c r="Q21" s="391"/>
      <c r="R21" s="246"/>
      <c r="S21" s="246"/>
      <c r="W21" s="389"/>
      <c r="X21" s="389"/>
      <c r="Z21" s="389"/>
    </row>
    <row r="22" spans="2:26" ht="22.7" customHeight="1" thickBot="1" x14ac:dyDescent="0.2">
      <c r="B22" s="83" t="s">
        <v>249</v>
      </c>
      <c r="C22" s="81">
        <v>203</v>
      </c>
      <c r="D22" s="81">
        <v>22944</v>
      </c>
      <c r="E22" s="81">
        <v>162</v>
      </c>
      <c r="F22" s="81">
        <v>19279</v>
      </c>
      <c r="G22" s="81">
        <v>13</v>
      </c>
      <c r="H22" s="81">
        <v>748</v>
      </c>
      <c r="I22" s="81">
        <v>3</v>
      </c>
      <c r="J22" s="81">
        <v>253</v>
      </c>
      <c r="K22" s="30">
        <v>25</v>
      </c>
      <c r="L22" s="81">
        <v>2664</v>
      </c>
      <c r="M22" s="387"/>
      <c r="N22" s="387"/>
    </row>
    <row r="23" spans="2:26" ht="18" customHeight="1" x14ac:dyDescent="0.15">
      <c r="B23" s="392" t="s">
        <v>250</v>
      </c>
      <c r="C23" s="393"/>
      <c r="D23" s="393"/>
      <c r="E23" s="393"/>
      <c r="F23" s="393"/>
      <c r="G23" s="393"/>
      <c r="H23" s="393"/>
      <c r="I23" s="393"/>
      <c r="J23" s="393"/>
      <c r="K23" s="393"/>
      <c r="L23" s="393"/>
    </row>
    <row r="24" spans="2:26" ht="10.15" customHeight="1" x14ac:dyDescent="0.15"/>
    <row r="25" spans="2:26" ht="10.15" customHeight="1" x14ac:dyDescent="0.15">
      <c r="M25" s="387"/>
      <c r="N25" s="387"/>
    </row>
    <row r="26" spans="2:26" ht="10.15" customHeight="1" x14ac:dyDescent="0.15">
      <c r="M26" s="387"/>
      <c r="N26" s="387"/>
    </row>
    <row r="27" spans="2:26" ht="10.15" customHeight="1" x14ac:dyDescent="0.15">
      <c r="M27" s="387"/>
      <c r="N27" s="387"/>
    </row>
    <row r="28" spans="2:26" ht="10.15" customHeight="1" x14ac:dyDescent="0.15">
      <c r="M28" s="387"/>
      <c r="N28" s="387"/>
    </row>
    <row r="29" spans="2:26" ht="10.15" customHeight="1" x14ac:dyDescent="0.15"/>
    <row r="30" spans="2:26" ht="10.15" customHeight="1" x14ac:dyDescent="0.15"/>
    <row r="31" spans="2:26" ht="10.15" customHeight="1" x14ac:dyDescent="0.15"/>
    <row r="32" spans="2:26" ht="10.15" customHeight="1" x14ac:dyDescent="0.15"/>
    <row r="33" ht="10.15" customHeight="1" x14ac:dyDescent="0.15"/>
    <row r="34" ht="10.15" customHeight="1" x14ac:dyDescent="0.15"/>
    <row r="35" ht="10.15" customHeight="1" x14ac:dyDescent="0.15"/>
    <row r="36" ht="10.15" customHeight="1" x14ac:dyDescent="0.15"/>
    <row r="37" ht="10.15" customHeight="1" x14ac:dyDescent="0.15"/>
    <row r="38" ht="10.15" customHeight="1" x14ac:dyDescent="0.15"/>
    <row r="39" ht="10.15" customHeight="1" x14ac:dyDescent="0.15"/>
    <row r="40" ht="10.15" customHeight="1" x14ac:dyDescent="0.15"/>
    <row r="41" ht="10.15" customHeight="1" x14ac:dyDescent="0.15"/>
    <row r="42" ht="10.15" customHeight="1" x14ac:dyDescent="0.15"/>
    <row r="43" ht="10.15" customHeight="1" x14ac:dyDescent="0.15"/>
    <row r="44" ht="10.15" customHeight="1" x14ac:dyDescent="0.15"/>
    <row r="45" ht="10.15" customHeight="1" x14ac:dyDescent="0.15"/>
    <row r="46" ht="10.15" customHeight="1" x14ac:dyDescent="0.15"/>
    <row r="47" ht="10.15" customHeight="1" x14ac:dyDescent="0.15"/>
    <row r="48" ht="10.15" customHeight="1" x14ac:dyDescent="0.15"/>
    <row r="49" ht="10.15" customHeight="1" x14ac:dyDescent="0.15"/>
    <row r="50" ht="10.15" customHeight="1" x14ac:dyDescent="0.15"/>
    <row r="51" ht="10.15" customHeight="1" x14ac:dyDescent="0.15"/>
    <row r="52" ht="10.15" customHeight="1" x14ac:dyDescent="0.15"/>
    <row r="53" ht="10.15" customHeight="1" x14ac:dyDescent="0.15"/>
    <row r="54" ht="10.15" customHeight="1" x14ac:dyDescent="0.15"/>
    <row r="55" ht="10.15" customHeight="1" x14ac:dyDescent="0.15"/>
    <row r="56" ht="10.15" customHeight="1" x14ac:dyDescent="0.15"/>
  </sheetData>
  <mergeCells count="13">
    <mergeCell ref="G5:G6"/>
    <mergeCell ref="I5:I6"/>
    <mergeCell ref="K5:K6"/>
    <mergeCell ref="B2:L2"/>
    <mergeCell ref="J3:L3"/>
    <mergeCell ref="B4:B6"/>
    <mergeCell ref="C4:D4"/>
    <mergeCell ref="E4:F4"/>
    <mergeCell ref="G4:H4"/>
    <mergeCell ref="I4:J4"/>
    <mergeCell ref="K4:L4"/>
    <mergeCell ref="C5:C6"/>
    <mergeCell ref="E5:E6"/>
  </mergeCells>
  <phoneticPr fontId="3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view="pageBreakPreview" zoomScaleSheetLayoutView="100" workbookViewId="0">
      <selection activeCell="F55" sqref="F55"/>
    </sheetView>
  </sheetViews>
  <sheetFormatPr defaultColWidth="13.375" defaultRowHeight="13.5" x14ac:dyDescent="0.15"/>
  <cols>
    <col min="1" max="1" width="13.375" style="22"/>
    <col min="2" max="2" width="10.625" style="22" customWidth="1"/>
    <col min="3" max="7" width="13.375" style="22"/>
    <col min="8" max="8" width="14" style="22" customWidth="1"/>
    <col min="9" max="10" width="7" style="22" customWidth="1"/>
    <col min="11" max="11" width="6.875" style="22" customWidth="1"/>
    <col min="12" max="12" width="6.25" style="22" customWidth="1"/>
    <col min="13" max="13" width="6.5" style="22" customWidth="1"/>
    <col min="14" max="14" width="6.75" style="22" customWidth="1"/>
    <col min="15" max="15" width="7" style="22" bestFit="1" customWidth="1"/>
    <col min="16" max="16" width="10.75" style="22" bestFit="1" customWidth="1"/>
    <col min="17" max="17" width="6.75" style="22" customWidth="1"/>
    <col min="18" max="18" width="7" style="22" customWidth="1"/>
    <col min="19" max="19" width="6.875" style="22" customWidth="1"/>
    <col min="20" max="21" width="7" style="22" customWidth="1"/>
    <col min="22" max="23" width="7.5" style="22" customWidth="1"/>
    <col min="24" max="24" width="7.375" style="22" customWidth="1"/>
    <col min="25" max="26" width="7.625" style="22" customWidth="1"/>
    <col min="27" max="27" width="7.25" style="22" customWidth="1"/>
    <col min="28" max="28" width="7.625" style="22" customWidth="1"/>
    <col min="29" max="16384" width="13.375" style="22"/>
  </cols>
  <sheetData>
    <row r="1" spans="1:16" ht="21" x14ac:dyDescent="0.2">
      <c r="C1" s="181"/>
      <c r="D1" s="181"/>
      <c r="E1" s="181"/>
      <c r="F1" s="181"/>
    </row>
    <row r="2" spans="1:16" ht="28.5" customHeight="1" x14ac:dyDescent="0.15">
      <c r="A2" s="23"/>
      <c r="B2" s="182" t="s">
        <v>1</v>
      </c>
      <c r="C2" s="182"/>
      <c r="D2" s="182"/>
      <c r="E2" s="182"/>
      <c r="F2" s="182"/>
      <c r="G2" s="182"/>
      <c r="H2" s="182"/>
      <c r="I2" s="34"/>
      <c r="J2" s="34"/>
      <c r="K2" s="34"/>
      <c r="L2" s="34"/>
    </row>
    <row r="3" spans="1:16" s="35" customFormat="1" ht="23.25" customHeight="1" thickBot="1" x14ac:dyDescent="0.2">
      <c r="B3" s="45" t="s">
        <v>127</v>
      </c>
      <c r="C3" s="46"/>
      <c r="D3" s="46"/>
      <c r="E3" s="46"/>
      <c r="F3" s="183" t="s">
        <v>5</v>
      </c>
      <c r="G3" s="183"/>
      <c r="H3" s="183"/>
      <c r="I3" s="37"/>
      <c r="J3" s="37"/>
      <c r="K3" s="37"/>
      <c r="L3" s="37"/>
      <c r="M3" s="37"/>
    </row>
    <row r="4" spans="1:16" ht="32.25" customHeight="1" x14ac:dyDescent="0.15">
      <c r="B4" s="101" t="s">
        <v>3</v>
      </c>
      <c r="C4" s="184" t="s">
        <v>4</v>
      </c>
      <c r="D4" s="185"/>
      <c r="E4" s="186"/>
      <c r="F4" s="187" t="s">
        <v>2</v>
      </c>
      <c r="G4" s="188"/>
      <c r="H4" s="188"/>
      <c r="I4" s="40"/>
      <c r="J4" s="40"/>
    </row>
    <row r="5" spans="1:16" ht="32.25" customHeight="1" x14ac:dyDescent="0.15">
      <c r="B5" s="83" t="s">
        <v>59</v>
      </c>
      <c r="C5" s="102"/>
      <c r="D5" s="28"/>
      <c r="E5" s="28">
        <v>912228</v>
      </c>
      <c r="G5" s="28"/>
      <c r="H5" s="28">
        <v>12083027</v>
      </c>
      <c r="I5" s="40"/>
      <c r="J5" s="40"/>
      <c r="L5" s="44"/>
    </row>
    <row r="6" spans="1:16" ht="32.25" customHeight="1" x14ac:dyDescent="0.15">
      <c r="B6" s="83">
        <v>30</v>
      </c>
      <c r="C6" s="102"/>
      <c r="D6" s="28"/>
      <c r="E6" s="28">
        <v>1652000</v>
      </c>
      <c r="G6" s="28"/>
      <c r="H6" s="28">
        <v>13796359</v>
      </c>
      <c r="I6" s="40"/>
      <c r="J6" s="40"/>
      <c r="K6" s="41"/>
      <c r="L6" s="44"/>
    </row>
    <row r="7" spans="1:16" ht="32.25" customHeight="1" x14ac:dyDescent="0.15">
      <c r="B7" s="83" t="s">
        <v>54</v>
      </c>
      <c r="C7" s="28"/>
      <c r="D7" s="28"/>
      <c r="E7" s="28">
        <v>1978101</v>
      </c>
      <c r="F7" s="28"/>
      <c r="G7" s="28"/>
      <c r="H7" s="28">
        <v>19859833</v>
      </c>
    </row>
    <row r="8" spans="1:16" ht="32.25" customHeight="1" x14ac:dyDescent="0.15">
      <c r="B8" s="84" t="s">
        <v>56</v>
      </c>
      <c r="C8" s="28"/>
      <c r="D8" s="28"/>
      <c r="E8" s="28">
        <v>2071385</v>
      </c>
      <c r="F8" s="28"/>
      <c r="G8" s="28"/>
      <c r="H8" s="28">
        <v>23895277</v>
      </c>
    </row>
    <row r="9" spans="1:16" ht="32.25" customHeight="1" thickBot="1" x14ac:dyDescent="0.2">
      <c r="B9" s="103" t="s">
        <v>60</v>
      </c>
      <c r="C9" s="49"/>
      <c r="D9" s="49"/>
      <c r="E9" s="49">
        <v>2557825</v>
      </c>
      <c r="F9" s="49"/>
      <c r="G9" s="49"/>
      <c r="H9" s="49">
        <v>15669007</v>
      </c>
    </row>
    <row r="10" spans="1:16" ht="16.5" customHeight="1" x14ac:dyDescent="0.15">
      <c r="B10" s="97" t="s">
        <v>53</v>
      </c>
      <c r="C10" s="97"/>
      <c r="D10" s="97"/>
      <c r="E10" s="97"/>
      <c r="F10" s="97"/>
      <c r="G10" s="97"/>
      <c r="H10" s="97"/>
    </row>
    <row r="11" spans="1:16" ht="16.5" customHeight="1" x14ac:dyDescent="0.15">
      <c r="C11" s="37"/>
      <c r="D11" s="37"/>
      <c r="E11" s="37"/>
      <c r="F11" s="37"/>
      <c r="G11" s="37"/>
      <c r="H11" s="37"/>
      <c r="I11" s="42"/>
      <c r="J11" s="104"/>
      <c r="K11" s="104"/>
      <c r="L11" s="104"/>
      <c r="M11" s="104"/>
      <c r="N11" s="104"/>
      <c r="O11" s="104"/>
    </row>
    <row r="12" spans="1:16" ht="21" customHeight="1" x14ac:dyDescent="0.15">
      <c r="B12" s="39"/>
      <c r="C12" s="37"/>
      <c r="D12" s="37"/>
      <c r="E12" s="37"/>
      <c r="F12" s="37"/>
      <c r="G12" s="37"/>
      <c r="H12" s="37"/>
      <c r="K12" s="40"/>
      <c r="L12" s="40"/>
      <c r="M12" s="40"/>
      <c r="N12" s="40"/>
      <c r="O12" s="40"/>
      <c r="P12" s="40"/>
    </row>
    <row r="13" spans="1:16" ht="9.9499999999999993" customHeight="1" x14ac:dyDescent="0.15">
      <c r="B13" s="23"/>
      <c r="C13" s="34"/>
      <c r="D13" s="34"/>
      <c r="E13" s="44"/>
      <c r="F13" s="44"/>
      <c r="G13" s="44"/>
      <c r="H13" s="44"/>
      <c r="I13" s="37"/>
      <c r="J13" s="37"/>
      <c r="K13" s="52"/>
      <c r="L13" s="52"/>
      <c r="M13" s="52"/>
      <c r="N13" s="39"/>
      <c r="O13" s="39"/>
      <c r="P13" s="39"/>
    </row>
    <row r="14" spans="1:16" ht="9.9499999999999993" customHeight="1" x14ac:dyDescent="0.15">
      <c r="B14" s="51"/>
      <c r="C14" s="51"/>
      <c r="D14" s="40"/>
      <c r="E14" s="44"/>
      <c r="F14" s="44"/>
      <c r="G14" s="44"/>
      <c r="H14" s="44"/>
      <c r="I14" s="44"/>
      <c r="J14" s="44"/>
      <c r="K14" s="42"/>
      <c r="L14" s="42"/>
      <c r="M14" s="42"/>
      <c r="N14" s="42"/>
      <c r="O14" s="42"/>
      <c r="P14" s="42"/>
    </row>
    <row r="15" spans="1:16" ht="9.9499999999999993" customHeight="1" x14ac:dyDescent="0.15">
      <c r="B15" s="40"/>
      <c r="C15" s="40"/>
      <c r="D15" s="40"/>
      <c r="E15" s="40"/>
      <c r="F15" s="40"/>
      <c r="G15" s="40"/>
      <c r="H15" s="40"/>
      <c r="I15" s="44"/>
      <c r="J15" s="44"/>
      <c r="K15" s="42"/>
      <c r="L15" s="42"/>
      <c r="M15" s="42"/>
      <c r="N15" s="42"/>
      <c r="O15" s="42"/>
      <c r="P15" s="42"/>
    </row>
    <row r="16" spans="1:16" ht="9.9499999999999993" customHeight="1" x14ac:dyDescent="0.15">
      <c r="B16" s="40"/>
      <c r="C16" s="42"/>
      <c r="D16" s="42"/>
      <c r="E16" s="42"/>
      <c r="F16" s="42"/>
      <c r="G16" s="42"/>
      <c r="H16" s="42"/>
      <c r="I16" s="40"/>
      <c r="J16" s="44"/>
      <c r="K16" s="42"/>
      <c r="L16" s="42"/>
      <c r="M16" s="42"/>
      <c r="N16" s="42"/>
      <c r="O16" s="42"/>
      <c r="P16" s="42"/>
    </row>
    <row r="17" spans="2:16" ht="9.9499999999999993" customHeight="1" x14ac:dyDescent="0.15">
      <c r="B17" s="40"/>
      <c r="C17" s="42"/>
      <c r="D17" s="42"/>
      <c r="E17" s="42"/>
      <c r="F17" s="42"/>
      <c r="G17" s="42"/>
      <c r="H17" s="42"/>
      <c r="I17" s="42"/>
      <c r="J17" s="44"/>
      <c r="K17" s="42"/>
      <c r="L17" s="42"/>
      <c r="M17" s="42"/>
      <c r="N17" s="42"/>
      <c r="O17" s="42"/>
      <c r="P17" s="42"/>
    </row>
    <row r="18" spans="2:16" ht="9.9499999999999993" customHeight="1" x14ac:dyDescent="0.15">
      <c r="B18" s="40"/>
      <c r="C18" s="42"/>
      <c r="D18" s="42"/>
      <c r="E18" s="42"/>
      <c r="F18" s="42"/>
      <c r="G18" s="42"/>
      <c r="H18" s="42"/>
      <c r="I18" s="42"/>
      <c r="J18" s="53"/>
      <c r="K18" s="40"/>
      <c r="L18" s="40"/>
      <c r="M18" s="40"/>
      <c r="N18" s="40"/>
      <c r="O18" s="40"/>
      <c r="P18" s="40"/>
    </row>
    <row r="19" spans="2:16" ht="9.9499999999999993" customHeight="1" x14ac:dyDescent="0.15">
      <c r="B19" s="40"/>
      <c r="C19" s="42"/>
      <c r="D19" s="42"/>
      <c r="E19" s="42"/>
      <c r="F19" s="42"/>
      <c r="G19" s="42"/>
      <c r="H19" s="42"/>
      <c r="I19" s="42"/>
      <c r="J19" s="44"/>
      <c r="K19" s="42"/>
      <c r="L19" s="42"/>
      <c r="M19" s="42"/>
      <c r="N19" s="40"/>
      <c r="O19" s="40"/>
      <c r="P19" s="40"/>
    </row>
    <row r="20" spans="2:16" ht="9.9499999999999993" customHeight="1" x14ac:dyDescent="0.15">
      <c r="B20" s="40"/>
      <c r="C20" s="40"/>
      <c r="D20" s="40"/>
      <c r="E20" s="40"/>
      <c r="F20" s="40"/>
      <c r="G20" s="40"/>
      <c r="H20" s="40"/>
      <c r="I20" s="42"/>
      <c r="J20" s="44"/>
      <c r="K20" s="42"/>
      <c r="L20" s="42"/>
      <c r="M20" s="42"/>
      <c r="N20" s="40"/>
      <c r="O20" s="40"/>
      <c r="P20" s="40"/>
    </row>
    <row r="21" spans="2:16" ht="9.9499999999999993" customHeight="1" x14ac:dyDescent="0.15">
      <c r="B21" s="51"/>
      <c r="C21" s="51"/>
      <c r="D21" s="51"/>
      <c r="E21" s="54"/>
      <c r="F21" s="51"/>
      <c r="G21" s="51"/>
      <c r="H21" s="51"/>
      <c r="I21" s="40"/>
      <c r="J21" s="44"/>
      <c r="K21" s="42"/>
      <c r="L21" s="42"/>
      <c r="M21" s="42"/>
      <c r="N21" s="40"/>
      <c r="O21" s="40"/>
      <c r="P21" s="40"/>
    </row>
    <row r="22" spans="2:16" ht="9.9499999999999993" customHeight="1" x14ac:dyDescent="0.15">
      <c r="B22" s="23"/>
      <c r="C22" s="55"/>
      <c r="D22" s="55"/>
      <c r="E22" s="55"/>
      <c r="F22" s="55"/>
      <c r="G22" s="51"/>
      <c r="H22" s="51"/>
    </row>
    <row r="23" spans="2:16" ht="9.9499999999999993" customHeight="1" x14ac:dyDescent="0.15">
      <c r="B23" s="51"/>
      <c r="C23" s="51"/>
      <c r="D23" s="51"/>
      <c r="E23" s="51"/>
      <c r="F23" s="51"/>
      <c r="G23" s="51"/>
      <c r="H23" s="51"/>
    </row>
    <row r="24" spans="2:16" ht="9.9499999999999993" customHeight="1" x14ac:dyDescent="0.15">
      <c r="B24" s="51"/>
      <c r="C24" s="51"/>
      <c r="D24" s="37"/>
      <c r="E24" s="37"/>
      <c r="F24" s="37"/>
      <c r="G24" s="51"/>
      <c r="H24" s="51"/>
    </row>
    <row r="25" spans="2:16" ht="9.9499999999999993" customHeight="1" x14ac:dyDescent="0.15">
      <c r="B25" s="37"/>
      <c r="C25" s="37"/>
      <c r="D25" s="51"/>
      <c r="E25" s="37"/>
      <c r="F25" s="37"/>
      <c r="G25" s="37"/>
      <c r="H25" s="37"/>
      <c r="J25" s="37"/>
      <c r="K25" s="37"/>
      <c r="L25" s="37"/>
      <c r="M25" s="37"/>
      <c r="N25" s="37"/>
    </row>
    <row r="26" spans="2:16" ht="9.9499999999999993" customHeight="1" x14ac:dyDescent="0.15">
      <c r="B26" s="51"/>
      <c r="C26" s="51"/>
      <c r="D26" s="51"/>
      <c r="E26" s="51"/>
      <c r="F26" s="51"/>
      <c r="G26" s="51"/>
      <c r="H26" s="51"/>
      <c r="M26" s="40"/>
      <c r="N26" s="40"/>
      <c r="O26" s="47"/>
      <c r="P26" s="47"/>
    </row>
    <row r="27" spans="2:16" ht="9.9499999999999993" customHeight="1" x14ac:dyDescent="0.15">
      <c r="B27" s="39"/>
      <c r="C27" s="39"/>
      <c r="D27" s="39"/>
      <c r="E27" s="39"/>
      <c r="F27" s="39"/>
      <c r="G27" s="39"/>
      <c r="H27" s="39"/>
      <c r="I27" s="37"/>
      <c r="J27" s="37"/>
      <c r="K27" s="40"/>
      <c r="L27" s="40"/>
      <c r="M27" s="40"/>
      <c r="N27" s="40"/>
      <c r="O27" s="47"/>
      <c r="P27" s="47"/>
    </row>
    <row r="28" spans="2:16" ht="9.9499999999999993" customHeight="1" x14ac:dyDescent="0.15">
      <c r="B28" s="39"/>
      <c r="C28" s="39"/>
      <c r="D28" s="39"/>
      <c r="E28" s="39"/>
      <c r="F28" s="39"/>
      <c r="G28" s="39"/>
      <c r="H28" s="39"/>
      <c r="I28" s="37"/>
      <c r="J28" s="37"/>
      <c r="K28" s="39"/>
      <c r="L28" s="39"/>
      <c r="M28" s="39"/>
      <c r="N28" s="39"/>
      <c r="O28" s="47"/>
      <c r="P28" s="47"/>
    </row>
    <row r="29" spans="2:16" ht="9.9499999999999993" customHeight="1" x14ac:dyDescent="0.15">
      <c r="B29" s="41"/>
      <c r="C29" s="41"/>
      <c r="D29" s="41"/>
      <c r="E29" s="41"/>
      <c r="F29" s="41"/>
      <c r="G29" s="41"/>
      <c r="H29" s="41"/>
      <c r="I29" s="35"/>
      <c r="J29" s="56"/>
      <c r="K29" s="39"/>
      <c r="L29" s="39"/>
      <c r="M29" s="39"/>
      <c r="N29" s="39"/>
      <c r="O29" s="47"/>
      <c r="P29" s="47"/>
    </row>
    <row r="30" spans="2:16" ht="9.9499999999999993" customHeight="1" x14ac:dyDescent="0.15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4"/>
      <c r="N30" s="44"/>
      <c r="O30" s="44"/>
      <c r="P30" s="44"/>
    </row>
    <row r="31" spans="2:16" ht="9.9499999999999993" customHeight="1" x14ac:dyDescent="0.1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4"/>
      <c r="N31" s="44"/>
      <c r="O31" s="44"/>
      <c r="P31" s="44"/>
    </row>
    <row r="32" spans="2:16" ht="9.9499999999999993" customHeight="1" x14ac:dyDescent="0.15">
      <c r="B32" s="44"/>
      <c r="C32" s="41"/>
      <c r="D32" s="41"/>
      <c r="E32" s="44"/>
      <c r="F32" s="41"/>
      <c r="G32" s="41"/>
      <c r="H32" s="41"/>
      <c r="I32" s="41"/>
      <c r="J32" s="41"/>
      <c r="K32" s="41"/>
      <c r="L32" s="41"/>
      <c r="M32" s="44"/>
      <c r="N32" s="44"/>
      <c r="O32" s="44"/>
      <c r="P32" s="44"/>
    </row>
    <row r="33" spans="2:16" ht="9.9499999999999993" customHeight="1" x14ac:dyDescent="0.15">
      <c r="B33" s="51"/>
      <c r="C33" s="51"/>
      <c r="D33" s="51"/>
      <c r="E33" s="51"/>
      <c r="F33" s="51"/>
      <c r="G33" s="51"/>
      <c r="H33" s="51"/>
      <c r="I33" s="41"/>
      <c r="J33" s="41"/>
      <c r="K33" s="44"/>
      <c r="L33" s="41"/>
      <c r="M33" s="44"/>
      <c r="N33" s="44"/>
      <c r="O33" s="44"/>
      <c r="P33" s="44"/>
    </row>
    <row r="34" spans="2:16" ht="9.9499999999999993" customHeight="1" x14ac:dyDescent="0.15">
      <c r="B34" s="51"/>
      <c r="C34" s="51"/>
      <c r="D34" s="51"/>
      <c r="E34" s="51"/>
      <c r="F34" s="51"/>
      <c r="G34" s="51"/>
      <c r="H34" s="51"/>
      <c r="M34" s="53"/>
      <c r="N34" s="53"/>
      <c r="O34" s="53"/>
      <c r="P34" s="53"/>
    </row>
    <row r="35" spans="2:16" ht="9.9499999999999993" customHeight="1" x14ac:dyDescent="0.15">
      <c r="B35" s="44"/>
      <c r="C35" s="51"/>
      <c r="D35" s="51"/>
      <c r="E35" s="44"/>
      <c r="F35" s="51"/>
      <c r="G35" s="51"/>
      <c r="H35" s="51"/>
      <c r="I35" s="41"/>
      <c r="M35" s="53"/>
      <c r="N35" s="53"/>
      <c r="O35" s="53"/>
      <c r="P35" s="53"/>
    </row>
    <row r="36" spans="2:16" ht="9.9499999999999993" customHeight="1" x14ac:dyDescent="0.15">
      <c r="B36" s="44"/>
      <c r="C36" s="41"/>
      <c r="D36" s="44"/>
      <c r="E36" s="44"/>
      <c r="F36" s="44"/>
      <c r="G36" s="41"/>
      <c r="H36" s="41"/>
      <c r="I36" s="41"/>
      <c r="K36" s="44"/>
      <c r="M36" s="53"/>
      <c r="N36" s="53"/>
      <c r="O36" s="53"/>
      <c r="P36" s="53"/>
    </row>
    <row r="37" spans="2:16" ht="9.9499999999999993" customHeight="1" x14ac:dyDescent="0.15">
      <c r="B37" s="51"/>
      <c r="C37" s="51"/>
      <c r="D37" s="51"/>
      <c r="E37" s="51"/>
      <c r="F37" s="51"/>
      <c r="G37" s="51"/>
      <c r="H37" s="51"/>
      <c r="I37" s="41"/>
      <c r="J37" s="41"/>
      <c r="K37" s="44"/>
      <c r="L37" s="41"/>
      <c r="M37" s="53"/>
      <c r="N37" s="53"/>
      <c r="O37" s="44"/>
      <c r="P37" s="44"/>
    </row>
    <row r="38" spans="2:16" ht="9.9499999999999993" customHeight="1" x14ac:dyDescent="0.15">
      <c r="B38" s="51"/>
      <c r="C38" s="51"/>
      <c r="D38" s="51"/>
      <c r="E38" s="51"/>
      <c r="F38" s="51"/>
      <c r="G38" s="51"/>
      <c r="H38" s="51"/>
    </row>
    <row r="39" spans="2:16" ht="9.9499999999999993" customHeight="1" x14ac:dyDescent="0.15">
      <c r="B39" s="51"/>
      <c r="C39" s="51"/>
      <c r="D39" s="51"/>
      <c r="E39" s="51"/>
      <c r="F39" s="51"/>
      <c r="G39" s="51"/>
      <c r="H39" s="51"/>
    </row>
    <row r="40" spans="2:16" ht="9.9499999999999993" customHeight="1" x14ac:dyDescent="0.15"/>
    <row r="41" spans="2:16" ht="9.9499999999999993" customHeight="1" x14ac:dyDescent="0.15">
      <c r="B41" s="23"/>
      <c r="C41" s="34"/>
      <c r="D41" s="34"/>
      <c r="E41" s="34"/>
      <c r="F41" s="40"/>
      <c r="G41" s="40"/>
      <c r="H41" s="40"/>
      <c r="N41" s="44"/>
    </row>
    <row r="42" spans="2:16" ht="9.9499999999999993" customHeight="1" x14ac:dyDescent="0.15"/>
    <row r="43" spans="2:16" ht="9.9499999999999993" customHeight="1" x14ac:dyDescent="0.15">
      <c r="G43" s="36"/>
    </row>
    <row r="44" spans="2:16" ht="9.9499999999999993" customHeight="1" x14ac:dyDescent="0.15">
      <c r="B44" s="57"/>
      <c r="C44" s="36"/>
      <c r="D44" s="36"/>
      <c r="E44" s="36"/>
      <c r="F44" s="37"/>
      <c r="G44" s="36"/>
      <c r="H44" s="37"/>
      <c r="P44" s="40"/>
    </row>
    <row r="45" spans="2:16" ht="9.9499999999999993" customHeight="1" x14ac:dyDescent="0.15">
      <c r="B45" s="57"/>
      <c r="C45" s="36"/>
      <c r="D45" s="57"/>
      <c r="E45" s="57"/>
      <c r="G45" s="36"/>
      <c r="H45" s="37"/>
      <c r="K45" s="36"/>
      <c r="L45" s="36"/>
      <c r="M45" s="36"/>
      <c r="N45" s="36"/>
      <c r="P45" s="40"/>
    </row>
    <row r="46" spans="2:16" ht="9.9499999999999993" customHeight="1" x14ac:dyDescent="0.15">
      <c r="B46" s="38"/>
      <c r="C46" s="38"/>
      <c r="D46" s="38"/>
      <c r="E46" s="38"/>
      <c r="F46" s="39"/>
      <c r="G46" s="36"/>
      <c r="H46" s="37"/>
      <c r="I46" s="40"/>
      <c r="L46" s="58"/>
      <c r="M46" s="58"/>
      <c r="N46" s="58"/>
      <c r="P46" s="37"/>
    </row>
    <row r="47" spans="2:16" ht="9.9499999999999993" customHeight="1" x14ac:dyDescent="0.15">
      <c r="B47" s="39"/>
      <c r="C47" s="39"/>
      <c r="D47" s="39"/>
      <c r="E47" s="39"/>
      <c r="F47" s="39"/>
      <c r="G47" s="36"/>
      <c r="H47" s="37"/>
      <c r="I47" s="40"/>
      <c r="J47" s="37"/>
      <c r="K47" s="37"/>
      <c r="L47" s="36"/>
      <c r="M47" s="36"/>
      <c r="N47" s="36"/>
      <c r="O47" s="36"/>
      <c r="P47" s="37"/>
    </row>
    <row r="48" spans="2:16" ht="9.9499999999999993" customHeight="1" x14ac:dyDescent="0.15">
      <c r="F48" s="44"/>
      <c r="H48" s="41"/>
      <c r="I48" s="40"/>
      <c r="J48" s="37"/>
      <c r="K48" s="37"/>
      <c r="L48" s="36"/>
      <c r="M48" s="36"/>
      <c r="N48" s="36"/>
      <c r="O48" s="36"/>
      <c r="P48" s="47"/>
    </row>
    <row r="49" spans="2:16" ht="9.9499999999999993" customHeight="1" x14ac:dyDescent="0.15">
      <c r="F49" s="44"/>
      <c r="H49" s="41"/>
      <c r="P49" s="41"/>
    </row>
    <row r="50" spans="2:16" ht="9.9499999999999993" customHeight="1" x14ac:dyDescent="0.15">
      <c r="F50" s="44"/>
      <c r="H50" s="41"/>
      <c r="P50" s="44"/>
    </row>
    <row r="51" spans="2:16" ht="9.9499999999999993" customHeight="1" x14ac:dyDescent="0.15">
      <c r="D51" s="44"/>
      <c r="F51" s="44"/>
      <c r="H51" s="44"/>
      <c r="P51" s="44"/>
    </row>
    <row r="52" spans="2:16" ht="9.9499999999999993" customHeight="1" x14ac:dyDescent="0.15">
      <c r="K52" s="44"/>
      <c r="P52" s="44"/>
    </row>
    <row r="53" spans="2:16" ht="9.9499999999999993" customHeight="1" x14ac:dyDescent="0.15"/>
    <row r="54" spans="2:16" ht="9.9499999999999993" customHeight="1" x14ac:dyDescent="0.15">
      <c r="B54" s="44"/>
      <c r="D54" s="44"/>
      <c r="F54" s="44"/>
      <c r="H54" s="44"/>
    </row>
    <row r="55" spans="2:16" ht="9.9499999999999993" customHeight="1" x14ac:dyDescent="0.15">
      <c r="B55" s="41"/>
      <c r="C55" s="41"/>
      <c r="D55" s="44"/>
      <c r="E55" s="41"/>
      <c r="F55" s="44"/>
      <c r="G55" s="44"/>
      <c r="H55" s="44"/>
      <c r="K55" s="44"/>
      <c r="P55" s="44"/>
    </row>
    <row r="56" spans="2:16" ht="9.9499999999999993" customHeight="1" x14ac:dyDescent="0.15">
      <c r="I56" s="41"/>
      <c r="J56" s="44"/>
      <c r="K56" s="44"/>
      <c r="L56" s="44"/>
      <c r="M56" s="44"/>
      <c r="N56" s="44"/>
      <c r="O56" s="44"/>
      <c r="P56" s="44"/>
    </row>
    <row r="57" spans="2:16" ht="9.9499999999999993" customHeight="1" x14ac:dyDescent="0.15"/>
    <row r="58" spans="2:16" ht="9.9499999999999993" customHeight="1" x14ac:dyDescent="0.15"/>
    <row r="59" spans="2:16" ht="9.9499999999999993" customHeight="1" x14ac:dyDescent="0.15"/>
    <row r="60" spans="2:16" ht="9.9499999999999993" customHeight="1" x14ac:dyDescent="0.15"/>
    <row r="61" spans="2:16" ht="9.9499999999999993" customHeight="1" x14ac:dyDescent="0.15">
      <c r="B61" s="23"/>
      <c r="F61" s="34"/>
      <c r="G61" s="34"/>
      <c r="H61" s="34"/>
    </row>
    <row r="62" spans="2:16" ht="9.9499999999999993" customHeight="1" x14ac:dyDescent="0.15">
      <c r="I62" s="48"/>
    </row>
    <row r="63" spans="2:16" ht="9.9499999999999993" customHeight="1" x14ac:dyDescent="0.15">
      <c r="D63" s="37"/>
      <c r="E63" s="37"/>
      <c r="F63" s="37"/>
    </row>
    <row r="64" spans="2:16" ht="9.9499999999999993" customHeight="1" x14ac:dyDescent="0.15">
      <c r="B64" s="40"/>
      <c r="C64" s="40"/>
      <c r="D64" s="37"/>
      <c r="E64" s="37"/>
      <c r="F64" s="37"/>
      <c r="G64" s="37"/>
      <c r="H64" s="37"/>
    </row>
    <row r="65" spans="2:16" ht="9.9499999999999993" customHeight="1" x14ac:dyDescent="0.1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40"/>
    </row>
    <row r="66" spans="2:16" ht="9.9499999999999993" customHeight="1" x14ac:dyDescent="0.15">
      <c r="B66" s="40"/>
      <c r="C66" s="40"/>
      <c r="D66" s="41"/>
      <c r="E66" s="44"/>
      <c r="F66" s="44"/>
      <c r="G66" s="44"/>
      <c r="H66" s="44"/>
      <c r="I66" s="37"/>
      <c r="J66" s="37"/>
      <c r="K66" s="37"/>
      <c r="L66" s="37"/>
      <c r="M66" s="37"/>
      <c r="N66" s="37"/>
      <c r="O66" s="37"/>
      <c r="P66" s="39"/>
    </row>
    <row r="67" spans="2:16" ht="9.9499999999999993" customHeight="1" x14ac:dyDescent="0.15">
      <c r="B67" s="59"/>
      <c r="C67" s="59"/>
      <c r="D67" s="41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</row>
    <row r="68" spans="2:16" ht="9.9499999999999993" customHeight="1" x14ac:dyDescent="0.15">
      <c r="B68" s="59"/>
      <c r="C68" s="59"/>
      <c r="D68" s="41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</row>
    <row r="69" spans="2:16" ht="9.9499999999999993" customHeight="1" x14ac:dyDescent="0.15">
      <c r="B69" s="59"/>
      <c r="C69" s="59"/>
      <c r="D69" s="41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</row>
    <row r="70" spans="2:16" ht="9.9499999999999993" customHeight="1" x14ac:dyDescent="0.15">
      <c r="B70" s="59"/>
      <c r="C70" s="59"/>
      <c r="E70" s="53"/>
      <c r="F70" s="53"/>
      <c r="G70" s="53"/>
      <c r="H70" s="53"/>
      <c r="I70" s="44"/>
      <c r="J70" s="44"/>
      <c r="K70" s="44"/>
      <c r="L70" s="44"/>
      <c r="M70" s="44"/>
      <c r="N70" s="44"/>
      <c r="O70" s="44"/>
      <c r="P70" s="44"/>
    </row>
    <row r="71" spans="2:16" ht="9.9499999999999993" customHeight="1" x14ac:dyDescent="0.15">
      <c r="B71" s="40"/>
      <c r="C71" s="40"/>
      <c r="D71" s="41"/>
      <c r="E71" s="44"/>
      <c r="F71" s="44"/>
      <c r="G71" s="44"/>
      <c r="H71" s="44"/>
      <c r="I71" s="53"/>
      <c r="J71" s="53"/>
      <c r="K71" s="53"/>
      <c r="L71" s="53"/>
      <c r="M71" s="53"/>
      <c r="N71" s="53"/>
      <c r="O71" s="53"/>
      <c r="P71" s="53"/>
    </row>
    <row r="72" spans="2:16" ht="9.9499999999999993" customHeight="1" x14ac:dyDescent="0.15">
      <c r="B72" s="40"/>
      <c r="C72" s="40"/>
      <c r="D72" s="41"/>
      <c r="E72" s="44"/>
      <c r="F72" s="44"/>
      <c r="G72" s="44"/>
      <c r="H72" s="44"/>
      <c r="I72" s="44"/>
      <c r="J72" s="44"/>
      <c r="K72" s="44"/>
      <c r="L72" s="44"/>
      <c r="M72" s="44"/>
      <c r="N72" s="53"/>
      <c r="O72" s="53"/>
      <c r="P72" s="53"/>
    </row>
    <row r="73" spans="2:16" ht="9.9499999999999993" customHeight="1" x14ac:dyDescent="0.15">
      <c r="B73" s="40"/>
      <c r="C73" s="40"/>
      <c r="D73" s="41"/>
      <c r="E73" s="44"/>
      <c r="F73" s="44"/>
      <c r="G73" s="44"/>
      <c r="H73" s="44"/>
      <c r="I73" s="44"/>
      <c r="J73" s="44"/>
      <c r="K73" s="44"/>
      <c r="L73" s="44"/>
      <c r="M73" s="44"/>
      <c r="N73" s="53"/>
      <c r="O73" s="53"/>
      <c r="P73" s="53"/>
    </row>
    <row r="74" spans="2:16" ht="9.9499999999999993" customHeight="1" x14ac:dyDescent="0.15">
      <c r="B74" s="54"/>
      <c r="C74" s="54"/>
      <c r="D74" s="54"/>
      <c r="E74" s="54"/>
      <c r="F74" s="54"/>
      <c r="G74" s="54"/>
      <c r="H74" s="54"/>
      <c r="I74" s="44"/>
      <c r="J74" s="44"/>
      <c r="K74" s="44"/>
      <c r="L74" s="44"/>
      <c r="M74" s="44"/>
      <c r="N74" s="53"/>
      <c r="O74" s="53"/>
      <c r="P74" s="53"/>
    </row>
    <row r="75" spans="2:16" ht="9.9499999999999993" customHeight="1" x14ac:dyDescent="0.15">
      <c r="B75" s="54"/>
      <c r="C75" s="54"/>
      <c r="D75" s="54"/>
      <c r="E75" s="54"/>
      <c r="F75" s="54"/>
    </row>
    <row r="76" spans="2:16" ht="9.9499999999999993" customHeight="1" x14ac:dyDescent="0.15"/>
    <row r="77" spans="2:16" ht="9.9499999999999993" customHeight="1" x14ac:dyDescent="0.15"/>
    <row r="78" spans="2:16" ht="9.9499999999999993" customHeight="1" x14ac:dyDescent="0.15"/>
    <row r="79" spans="2:16" ht="9.9499999999999993" customHeight="1" x14ac:dyDescent="0.15"/>
    <row r="80" spans="2:16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</sheetData>
  <mergeCells count="5">
    <mergeCell ref="C1:F1"/>
    <mergeCell ref="B2:H2"/>
    <mergeCell ref="F3:H3"/>
    <mergeCell ref="C4:E4"/>
    <mergeCell ref="F4:H4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firstPageNumber="14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6"/>
  <sheetViews>
    <sheetView showGridLines="0" view="pageBreakPreview" zoomScaleNormal="100" zoomScaleSheetLayoutView="100" workbookViewId="0">
      <selection activeCell="D20" sqref="D20"/>
    </sheetView>
  </sheetViews>
  <sheetFormatPr defaultColWidth="13.375" defaultRowHeight="13.5" x14ac:dyDescent="0.15"/>
  <cols>
    <col min="1" max="1" width="13.375" style="226"/>
    <col min="2" max="2" width="10.625" style="226" customWidth="1"/>
    <col min="3" max="7" width="16.125" style="226" customWidth="1"/>
    <col min="8" max="8" width="6.375" style="226" customWidth="1"/>
    <col min="9" max="10" width="7" style="226" customWidth="1"/>
    <col min="11" max="11" width="6.875" style="226" customWidth="1"/>
    <col min="12" max="12" width="6.25" style="226" customWidth="1"/>
    <col min="13" max="13" width="6.5" style="226" customWidth="1"/>
    <col min="14" max="14" width="6.75" style="226" customWidth="1"/>
    <col min="15" max="15" width="7" style="226" bestFit="1" customWidth="1"/>
    <col min="16" max="16" width="10.75" style="226" bestFit="1" customWidth="1"/>
    <col min="17" max="17" width="6.75" style="226" customWidth="1"/>
    <col min="18" max="18" width="7" style="226" customWidth="1"/>
    <col min="19" max="19" width="6.875" style="226" customWidth="1"/>
    <col min="20" max="21" width="7" style="226" customWidth="1"/>
    <col min="22" max="23" width="7.5" style="226" customWidth="1"/>
    <col min="24" max="24" width="7.375" style="226" customWidth="1"/>
    <col min="25" max="26" width="7.625" style="226" customWidth="1"/>
    <col min="27" max="27" width="7.25" style="226" customWidth="1"/>
    <col min="28" max="28" width="7.625" style="226" customWidth="1"/>
    <col min="29" max="16384" width="13.375" style="226"/>
  </cols>
  <sheetData>
    <row r="2" spans="1:18" s="218" customFormat="1" ht="28.5" customHeight="1" x14ac:dyDescent="0.15">
      <c r="A2" s="215"/>
      <c r="B2" s="182" t="s">
        <v>1</v>
      </c>
      <c r="C2" s="182"/>
      <c r="D2" s="182"/>
      <c r="E2" s="182"/>
      <c r="F2" s="182"/>
      <c r="G2" s="182"/>
      <c r="H2" s="216"/>
      <c r="I2" s="217"/>
      <c r="J2" s="217"/>
      <c r="K2" s="217"/>
      <c r="L2" s="217"/>
    </row>
    <row r="3" spans="1:18" s="219" customFormat="1" ht="23.25" customHeight="1" thickBot="1" x14ac:dyDescent="0.2">
      <c r="B3" s="220" t="s">
        <v>136</v>
      </c>
      <c r="C3" s="221"/>
      <c r="D3" s="221"/>
      <c r="E3" s="221"/>
      <c r="F3" s="221"/>
      <c r="G3" s="222" t="s">
        <v>5</v>
      </c>
      <c r="H3" s="223"/>
      <c r="I3" s="223"/>
      <c r="L3" s="224"/>
      <c r="M3" s="225"/>
      <c r="N3" s="225"/>
      <c r="O3" s="225"/>
      <c r="P3" s="225"/>
      <c r="Q3" s="225"/>
      <c r="R3" s="225"/>
    </row>
    <row r="4" spans="1:18" ht="15" customHeight="1" x14ac:dyDescent="0.15">
      <c r="B4" s="201" t="s">
        <v>137</v>
      </c>
      <c r="C4" s="227" t="s">
        <v>138</v>
      </c>
      <c r="D4" s="228" t="s">
        <v>139</v>
      </c>
      <c r="E4" s="229" t="s">
        <v>140</v>
      </c>
      <c r="F4" s="228" t="s">
        <v>141</v>
      </c>
      <c r="G4" s="228" t="s">
        <v>142</v>
      </c>
      <c r="H4" s="230"/>
      <c r="I4" s="230"/>
      <c r="J4" s="231"/>
      <c r="K4" s="231"/>
      <c r="L4" s="231"/>
      <c r="M4" s="225"/>
      <c r="N4" s="225"/>
      <c r="O4" s="225"/>
      <c r="P4" s="225"/>
      <c r="Q4" s="232"/>
      <c r="R4" s="232"/>
    </row>
    <row r="5" spans="1:18" ht="15" customHeight="1" x14ac:dyDescent="0.15">
      <c r="B5" s="203"/>
      <c r="C5" s="233" t="s">
        <v>143</v>
      </c>
      <c r="D5" s="96" t="s">
        <v>144</v>
      </c>
      <c r="E5" s="234" t="s">
        <v>145</v>
      </c>
      <c r="F5" s="96" t="s">
        <v>146</v>
      </c>
      <c r="G5" s="96" t="s">
        <v>147</v>
      </c>
      <c r="I5" s="225"/>
      <c r="J5" s="232"/>
      <c r="K5" s="232"/>
      <c r="L5" s="225"/>
      <c r="M5" s="225"/>
      <c r="N5" s="225"/>
      <c r="O5" s="225"/>
      <c r="P5" s="235"/>
      <c r="Q5" s="235"/>
    </row>
    <row r="6" spans="1:18" ht="32.25" customHeight="1" x14ac:dyDescent="0.15">
      <c r="B6" s="83" t="s">
        <v>57</v>
      </c>
      <c r="C6" s="27">
        <v>890000</v>
      </c>
      <c r="D6" s="171">
        <v>2078000</v>
      </c>
      <c r="E6" s="29" t="s">
        <v>13</v>
      </c>
      <c r="F6" s="30" t="s">
        <v>13</v>
      </c>
      <c r="G6" s="31">
        <v>216000</v>
      </c>
      <c r="H6" s="236"/>
      <c r="I6" s="236"/>
      <c r="J6" s="236"/>
      <c r="K6" s="230"/>
      <c r="L6" s="230"/>
      <c r="M6" s="230"/>
      <c r="N6" s="230"/>
      <c r="O6" s="230"/>
      <c r="P6" s="230"/>
    </row>
    <row r="7" spans="1:18" ht="32.25" customHeight="1" x14ac:dyDescent="0.15">
      <c r="B7" s="83">
        <v>30</v>
      </c>
      <c r="C7" s="29">
        <v>1144000</v>
      </c>
      <c r="D7" s="31">
        <v>2858000</v>
      </c>
      <c r="E7" s="29" t="s">
        <v>13</v>
      </c>
      <c r="F7" s="30" t="s">
        <v>13</v>
      </c>
      <c r="G7" s="31">
        <v>226000</v>
      </c>
      <c r="H7" s="236"/>
      <c r="I7" s="236"/>
      <c r="J7" s="236"/>
      <c r="K7" s="230"/>
      <c r="L7" s="230"/>
      <c r="M7" s="230"/>
      <c r="N7" s="230"/>
      <c r="O7" s="230"/>
      <c r="P7" s="230"/>
    </row>
    <row r="8" spans="1:18" ht="32.25" customHeight="1" x14ac:dyDescent="0.15">
      <c r="B8" s="83" t="s">
        <v>54</v>
      </c>
      <c r="C8" s="237">
        <v>3520900</v>
      </c>
      <c r="D8" s="171">
        <v>7964000</v>
      </c>
      <c r="E8" s="29" t="s">
        <v>13</v>
      </c>
      <c r="F8" s="30" t="s">
        <v>13</v>
      </c>
      <c r="G8" s="31">
        <v>438700</v>
      </c>
      <c r="J8" s="238"/>
      <c r="K8" s="230"/>
      <c r="L8" s="230"/>
      <c r="M8" s="230"/>
      <c r="N8" s="230"/>
      <c r="O8" s="230"/>
      <c r="P8" s="230"/>
    </row>
    <row r="9" spans="1:18" ht="32.25" customHeight="1" x14ac:dyDescent="0.15">
      <c r="B9" s="83" t="s">
        <v>56</v>
      </c>
      <c r="C9" s="29">
        <v>2382900</v>
      </c>
      <c r="D9" s="171">
        <v>8490000</v>
      </c>
      <c r="E9" s="29" t="s">
        <v>13</v>
      </c>
      <c r="F9" s="30" t="s">
        <v>13</v>
      </c>
      <c r="G9" s="31">
        <v>411600</v>
      </c>
      <c r="K9" s="235"/>
      <c r="L9" s="235"/>
      <c r="M9" s="235"/>
      <c r="N9" s="235"/>
      <c r="O9" s="235"/>
      <c r="P9" s="235"/>
    </row>
    <row r="10" spans="1:18" ht="32.25" customHeight="1" thickBot="1" x14ac:dyDescent="0.2">
      <c r="B10" s="103" t="s">
        <v>58</v>
      </c>
      <c r="C10" s="239">
        <v>1999500</v>
      </c>
      <c r="D10" s="240">
        <v>5301000</v>
      </c>
      <c r="E10" s="239" t="s">
        <v>13</v>
      </c>
      <c r="F10" s="239" t="s">
        <v>13</v>
      </c>
      <c r="G10" s="241">
        <v>220500</v>
      </c>
      <c r="K10" s="235"/>
      <c r="L10" s="235"/>
      <c r="M10" s="235"/>
      <c r="N10" s="235"/>
      <c r="O10" s="235"/>
      <c r="P10" s="235"/>
    </row>
    <row r="11" spans="1:18" ht="16.5" customHeight="1" x14ac:dyDescent="0.15">
      <c r="B11" s="172" t="s">
        <v>148</v>
      </c>
      <c r="C11" s="172"/>
      <c r="D11" s="172"/>
      <c r="E11" s="172"/>
      <c r="F11" s="172"/>
      <c r="G11" s="172"/>
      <c r="H11" s="225"/>
      <c r="I11" s="225"/>
      <c r="K11" s="235"/>
      <c r="L11" s="235"/>
      <c r="M11" s="235"/>
      <c r="N11" s="235"/>
      <c r="O11" s="235"/>
      <c r="P11" s="235"/>
    </row>
    <row r="12" spans="1:18" ht="20.100000000000001" customHeight="1" x14ac:dyDescent="0.15">
      <c r="C12" s="225"/>
      <c r="D12" s="225"/>
      <c r="E12" s="225"/>
      <c r="F12" s="225"/>
      <c r="G12" s="225"/>
      <c r="K12" s="235"/>
      <c r="L12" s="235"/>
      <c r="M12" s="235"/>
      <c r="N12" s="235"/>
      <c r="O12" s="235"/>
      <c r="P12" s="235"/>
    </row>
    <row r="13" spans="1:18" ht="20.100000000000001" customHeight="1" x14ac:dyDescent="0.15">
      <c r="B13" s="232"/>
      <c r="C13" s="225"/>
      <c r="D13" s="225"/>
      <c r="E13" s="225"/>
      <c r="F13" s="225"/>
      <c r="G13" s="225"/>
      <c r="H13" s="225"/>
      <c r="I13" s="225"/>
      <c r="J13" s="225"/>
      <c r="K13" s="242"/>
      <c r="L13" s="242"/>
      <c r="M13" s="242"/>
      <c r="N13" s="232"/>
      <c r="O13" s="232"/>
      <c r="P13" s="232"/>
    </row>
    <row r="14" spans="1:18" ht="21.2" customHeight="1" x14ac:dyDescent="0.15">
      <c r="B14" s="215"/>
      <c r="C14" s="243"/>
      <c r="D14" s="243"/>
      <c r="E14" s="238"/>
      <c r="F14" s="238"/>
      <c r="G14" s="238"/>
      <c r="H14" s="238"/>
      <c r="I14" s="238"/>
      <c r="J14" s="238"/>
      <c r="K14" s="230"/>
      <c r="L14" s="230"/>
      <c r="M14" s="230"/>
      <c r="N14" s="230"/>
      <c r="O14" s="230"/>
      <c r="P14" s="230"/>
    </row>
    <row r="15" spans="1:18" ht="20.100000000000001" customHeight="1" x14ac:dyDescent="0.15">
      <c r="B15" s="244"/>
      <c r="C15" s="244"/>
      <c r="D15" s="245"/>
      <c r="E15" s="238"/>
      <c r="F15" s="238"/>
      <c r="G15" s="238"/>
      <c r="H15" s="238"/>
      <c r="I15" s="238"/>
      <c r="J15" s="238"/>
      <c r="K15" s="230"/>
      <c r="L15" s="230"/>
      <c r="M15" s="230"/>
      <c r="N15" s="230"/>
      <c r="O15" s="230"/>
      <c r="P15" s="230"/>
    </row>
    <row r="16" spans="1:18" ht="20.100000000000001" customHeight="1" x14ac:dyDescent="0.15">
      <c r="B16" s="245"/>
      <c r="C16" s="245"/>
      <c r="D16" s="245"/>
      <c r="E16" s="245"/>
      <c r="F16" s="245"/>
      <c r="G16" s="245"/>
      <c r="H16" s="245"/>
      <c r="I16" s="245"/>
      <c r="J16" s="238"/>
      <c r="K16" s="230"/>
      <c r="L16" s="230"/>
      <c r="M16" s="230"/>
      <c r="N16" s="230"/>
      <c r="O16" s="230"/>
      <c r="P16" s="230"/>
    </row>
    <row r="17" spans="2:16" ht="20.100000000000001" customHeight="1" x14ac:dyDescent="0.15">
      <c r="B17" s="245"/>
      <c r="C17" s="230"/>
      <c r="D17" s="230"/>
      <c r="E17" s="230"/>
      <c r="F17" s="230"/>
      <c r="G17" s="230"/>
      <c r="H17" s="230"/>
      <c r="I17" s="230"/>
      <c r="J17" s="238"/>
      <c r="K17" s="230"/>
      <c r="L17" s="230"/>
      <c r="M17" s="230"/>
      <c r="N17" s="230"/>
      <c r="O17" s="230"/>
      <c r="P17" s="230"/>
    </row>
    <row r="18" spans="2:16" ht="20.100000000000001" customHeight="1" x14ac:dyDescent="0.15">
      <c r="B18" s="245"/>
      <c r="C18" s="230"/>
      <c r="D18" s="230"/>
      <c r="E18" s="230"/>
      <c r="F18" s="230"/>
      <c r="G18" s="230"/>
      <c r="H18" s="230"/>
      <c r="I18" s="230"/>
      <c r="J18" s="246"/>
      <c r="K18" s="235"/>
      <c r="L18" s="235"/>
      <c r="M18" s="235"/>
      <c r="N18" s="235"/>
      <c r="O18" s="235"/>
      <c r="P18" s="235"/>
    </row>
    <row r="19" spans="2:16" ht="20.100000000000001" customHeight="1" x14ac:dyDescent="0.15">
      <c r="B19" s="245"/>
      <c r="C19" s="230"/>
      <c r="D19" s="230"/>
      <c r="E19" s="230"/>
      <c r="F19" s="230"/>
      <c r="G19" s="230"/>
      <c r="H19" s="230"/>
      <c r="I19" s="230"/>
      <c r="J19" s="238"/>
      <c r="K19" s="230"/>
      <c r="L19" s="230"/>
      <c r="M19" s="230"/>
      <c r="N19" s="235"/>
      <c r="O19" s="235"/>
      <c r="P19" s="235"/>
    </row>
    <row r="20" spans="2:16" ht="20.100000000000001" customHeight="1" x14ac:dyDescent="0.15">
      <c r="B20" s="245"/>
      <c r="C20" s="230"/>
      <c r="D20" s="230"/>
      <c r="E20" s="230"/>
      <c r="F20" s="230"/>
      <c r="G20" s="230"/>
      <c r="H20" s="230"/>
      <c r="I20" s="230"/>
      <c r="J20" s="238"/>
      <c r="K20" s="230"/>
      <c r="L20" s="230"/>
      <c r="M20" s="230"/>
      <c r="N20" s="235"/>
      <c r="O20" s="235"/>
      <c r="P20" s="235"/>
    </row>
    <row r="21" spans="2:16" ht="20.100000000000001" customHeight="1" x14ac:dyDescent="0.15">
      <c r="B21" s="245"/>
      <c r="C21" s="235"/>
      <c r="D21" s="235"/>
      <c r="E21" s="235"/>
      <c r="F21" s="235"/>
      <c r="G21" s="235"/>
      <c r="H21" s="235"/>
      <c r="I21" s="235"/>
      <c r="J21" s="238"/>
      <c r="K21" s="230"/>
      <c r="L21" s="230"/>
      <c r="M21" s="230"/>
      <c r="N21" s="235"/>
      <c r="O21" s="235"/>
      <c r="P21" s="235"/>
    </row>
    <row r="22" spans="2:16" ht="20.100000000000001" customHeight="1" x14ac:dyDescent="0.15">
      <c r="B22" s="244"/>
      <c r="D22" s="244"/>
      <c r="E22" s="247"/>
    </row>
    <row r="23" spans="2:16" ht="21.2" customHeight="1" x14ac:dyDescent="0.15">
      <c r="B23" s="215"/>
      <c r="C23" s="248"/>
      <c r="D23" s="248"/>
      <c r="E23" s="248"/>
      <c r="F23" s="248"/>
    </row>
    <row r="24" spans="2:16" ht="21.2" customHeight="1" x14ac:dyDescent="0.15"/>
    <row r="25" spans="2:16" ht="21.2" customHeight="1" x14ac:dyDescent="0.15">
      <c r="D25" s="225"/>
      <c r="E25" s="225"/>
      <c r="F25" s="225"/>
      <c r="J25" s="225"/>
      <c r="K25" s="225"/>
      <c r="L25" s="225"/>
      <c r="M25" s="225"/>
      <c r="N25" s="225"/>
    </row>
    <row r="26" spans="2:16" ht="21.2" customHeight="1" x14ac:dyDescent="0.15">
      <c r="B26" s="225"/>
      <c r="C26" s="225"/>
      <c r="E26" s="225"/>
      <c r="F26" s="225"/>
      <c r="G26" s="225"/>
      <c r="M26" s="235"/>
      <c r="N26" s="235"/>
      <c r="O26" s="249"/>
      <c r="P26" s="249"/>
    </row>
    <row r="27" spans="2:16" ht="21.2" customHeight="1" x14ac:dyDescent="0.15">
      <c r="H27" s="249"/>
      <c r="I27" s="225"/>
      <c r="J27" s="225"/>
      <c r="K27" s="235"/>
      <c r="L27" s="235"/>
      <c r="M27" s="235"/>
      <c r="N27" s="235"/>
      <c r="O27" s="249"/>
      <c r="P27" s="249"/>
    </row>
    <row r="28" spans="2:16" ht="21.2" customHeight="1" x14ac:dyDescent="0.15">
      <c r="B28" s="232"/>
      <c r="C28" s="232"/>
      <c r="D28" s="232"/>
      <c r="E28" s="232"/>
      <c r="F28" s="232"/>
      <c r="G28" s="232"/>
      <c r="H28" s="249"/>
      <c r="I28" s="225"/>
      <c r="J28" s="225"/>
      <c r="K28" s="232"/>
      <c r="L28" s="232"/>
      <c r="M28" s="232"/>
      <c r="N28" s="232"/>
      <c r="O28" s="249"/>
      <c r="P28" s="249"/>
    </row>
    <row r="29" spans="2:16" ht="21.2" customHeight="1" x14ac:dyDescent="0.15">
      <c r="B29" s="232"/>
      <c r="C29" s="232"/>
      <c r="D29" s="232"/>
      <c r="E29" s="232"/>
      <c r="F29" s="232"/>
      <c r="G29" s="232"/>
      <c r="H29" s="249"/>
      <c r="I29" s="219"/>
      <c r="J29" s="250"/>
      <c r="K29" s="232"/>
      <c r="L29" s="232"/>
      <c r="M29" s="232"/>
      <c r="N29" s="232"/>
      <c r="O29" s="249"/>
      <c r="P29" s="249"/>
    </row>
    <row r="30" spans="2:16" ht="21.2" customHeight="1" x14ac:dyDescent="0.15"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8"/>
      <c r="N30" s="238"/>
      <c r="O30" s="238"/>
      <c r="P30" s="238"/>
    </row>
    <row r="31" spans="2:16" ht="21.2" customHeight="1" x14ac:dyDescent="0.15"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8"/>
      <c r="N31" s="238"/>
      <c r="O31" s="238"/>
      <c r="P31" s="238"/>
    </row>
    <row r="32" spans="2:16" ht="21.2" customHeight="1" x14ac:dyDescent="0.15"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8"/>
      <c r="N32" s="238"/>
      <c r="O32" s="238"/>
      <c r="P32" s="238"/>
    </row>
    <row r="33" spans="2:16" ht="21.2" customHeight="1" x14ac:dyDescent="0.15">
      <c r="B33" s="238"/>
      <c r="C33" s="236"/>
      <c r="D33" s="236"/>
      <c r="E33" s="238"/>
      <c r="F33" s="236"/>
      <c r="G33" s="236"/>
      <c r="H33" s="236"/>
      <c r="I33" s="236"/>
      <c r="J33" s="236"/>
      <c r="K33" s="238"/>
      <c r="L33" s="236"/>
      <c r="M33" s="238"/>
      <c r="N33" s="238"/>
      <c r="O33" s="238"/>
      <c r="P33" s="238"/>
    </row>
    <row r="34" spans="2:16" ht="21.2" customHeight="1" x14ac:dyDescent="0.15">
      <c r="M34" s="246"/>
      <c r="N34" s="246"/>
      <c r="O34" s="246"/>
      <c r="P34" s="246"/>
    </row>
    <row r="35" spans="2:16" ht="21.2" customHeight="1" x14ac:dyDescent="0.15">
      <c r="I35" s="236"/>
      <c r="M35" s="246"/>
      <c r="N35" s="246"/>
      <c r="O35" s="246"/>
      <c r="P35" s="246"/>
    </row>
    <row r="36" spans="2:16" ht="21.2" customHeight="1" x14ac:dyDescent="0.15">
      <c r="B36" s="238"/>
      <c r="E36" s="238"/>
      <c r="I36" s="236"/>
      <c r="K36" s="238"/>
      <c r="M36" s="246"/>
      <c r="N36" s="246"/>
      <c r="O36" s="246"/>
      <c r="P36" s="246"/>
    </row>
    <row r="37" spans="2:16" ht="21.2" customHeight="1" x14ac:dyDescent="0.15">
      <c r="B37" s="238"/>
      <c r="C37" s="236"/>
      <c r="D37" s="238"/>
      <c r="E37" s="238"/>
      <c r="F37" s="238"/>
      <c r="G37" s="236"/>
      <c r="H37" s="238"/>
      <c r="I37" s="236"/>
      <c r="J37" s="236"/>
      <c r="K37" s="238"/>
      <c r="L37" s="236"/>
      <c r="M37" s="246"/>
      <c r="N37" s="246"/>
      <c r="O37" s="238"/>
      <c r="P37" s="238"/>
    </row>
    <row r="38" spans="2:16" ht="21.2" customHeight="1" x14ac:dyDescent="0.15"/>
    <row r="39" spans="2:16" ht="21.2" customHeight="1" x14ac:dyDescent="0.15"/>
    <row r="40" spans="2:16" ht="21.2" customHeight="1" x14ac:dyDescent="0.15"/>
    <row r="41" spans="2:16" ht="21.2" customHeight="1" x14ac:dyDescent="0.15">
      <c r="N41" s="238"/>
    </row>
    <row r="42" spans="2:16" ht="21.2" customHeight="1" x14ac:dyDescent="0.15">
      <c r="B42" s="215"/>
      <c r="C42" s="217"/>
      <c r="D42" s="217"/>
      <c r="E42" s="217"/>
      <c r="F42" s="235"/>
      <c r="G42" s="235"/>
    </row>
    <row r="43" spans="2:16" ht="21.2" customHeight="1" x14ac:dyDescent="0.15"/>
    <row r="44" spans="2:16" ht="21.2" customHeight="1" x14ac:dyDescent="0.15">
      <c r="G44" s="224"/>
      <c r="P44" s="235"/>
    </row>
    <row r="45" spans="2:16" ht="21.2" customHeight="1" x14ac:dyDescent="0.15">
      <c r="B45" s="251"/>
      <c r="C45" s="224"/>
      <c r="D45" s="224"/>
      <c r="E45" s="224"/>
      <c r="F45" s="225"/>
      <c r="G45" s="224"/>
      <c r="K45" s="224"/>
      <c r="L45" s="224"/>
      <c r="M45" s="224"/>
      <c r="N45" s="224"/>
      <c r="P45" s="235"/>
    </row>
    <row r="46" spans="2:16" ht="21.2" customHeight="1" x14ac:dyDescent="0.15">
      <c r="B46" s="251"/>
      <c r="C46" s="224"/>
      <c r="D46" s="251"/>
      <c r="E46" s="251"/>
      <c r="G46" s="224"/>
      <c r="H46" s="235"/>
      <c r="I46" s="235"/>
      <c r="L46" s="252"/>
      <c r="M46" s="252"/>
      <c r="N46" s="252"/>
      <c r="P46" s="225"/>
    </row>
    <row r="47" spans="2:16" ht="21.2" customHeight="1" x14ac:dyDescent="0.15">
      <c r="B47" s="231"/>
      <c r="C47" s="231"/>
      <c r="D47" s="231"/>
      <c r="E47" s="231"/>
      <c r="F47" s="232"/>
      <c r="G47" s="224"/>
      <c r="H47" s="235"/>
      <c r="I47" s="235"/>
      <c r="J47" s="225"/>
      <c r="K47" s="225"/>
      <c r="L47" s="224"/>
      <c r="M47" s="224"/>
      <c r="N47" s="224"/>
      <c r="O47" s="224"/>
      <c r="P47" s="225"/>
    </row>
    <row r="48" spans="2:16" ht="21.2" customHeight="1" x14ac:dyDescent="0.15">
      <c r="B48" s="232"/>
      <c r="C48" s="232"/>
      <c r="D48" s="232"/>
      <c r="E48" s="232"/>
      <c r="F48" s="232"/>
      <c r="G48" s="224"/>
      <c r="H48" s="235"/>
      <c r="I48" s="235"/>
      <c r="J48" s="225"/>
      <c r="K48" s="225"/>
      <c r="L48" s="224"/>
      <c r="M48" s="224"/>
      <c r="N48" s="224"/>
      <c r="O48" s="224"/>
      <c r="P48" s="249"/>
    </row>
    <row r="49" spans="2:16" ht="21.2" customHeight="1" x14ac:dyDescent="0.15">
      <c r="F49" s="238"/>
      <c r="P49" s="236"/>
    </row>
    <row r="50" spans="2:16" ht="21.2" customHeight="1" x14ac:dyDescent="0.15">
      <c r="F50" s="238"/>
      <c r="P50" s="238"/>
    </row>
    <row r="51" spans="2:16" ht="21.2" customHeight="1" x14ac:dyDescent="0.15">
      <c r="F51" s="238"/>
      <c r="P51" s="238"/>
    </row>
    <row r="52" spans="2:16" ht="21.2" customHeight="1" x14ac:dyDescent="0.15">
      <c r="D52" s="238"/>
      <c r="F52" s="238"/>
      <c r="K52" s="238"/>
      <c r="P52" s="238"/>
    </row>
    <row r="53" spans="2:16" ht="21.2" customHeight="1" x14ac:dyDescent="0.15"/>
    <row r="54" spans="2:16" ht="21.2" customHeight="1" x14ac:dyDescent="0.15"/>
    <row r="55" spans="2:16" ht="21.2" customHeight="1" x14ac:dyDescent="0.15">
      <c r="B55" s="238"/>
      <c r="D55" s="238"/>
      <c r="F55" s="238"/>
      <c r="K55" s="238"/>
      <c r="P55" s="238"/>
    </row>
    <row r="56" spans="2:16" ht="21.2" customHeight="1" x14ac:dyDescent="0.15">
      <c r="B56" s="236"/>
      <c r="C56" s="236"/>
      <c r="D56" s="238"/>
      <c r="E56" s="236"/>
      <c r="F56" s="238"/>
      <c r="G56" s="238"/>
      <c r="H56" s="236"/>
      <c r="I56" s="236"/>
      <c r="J56" s="238"/>
      <c r="K56" s="238"/>
      <c r="L56" s="238"/>
      <c r="M56" s="238"/>
      <c r="N56" s="238"/>
      <c r="O56" s="238"/>
      <c r="P56" s="238"/>
    </row>
    <row r="57" spans="2:16" ht="21.2" customHeight="1" x14ac:dyDescent="0.15"/>
    <row r="58" spans="2:16" ht="21.2" customHeight="1" x14ac:dyDescent="0.15"/>
    <row r="59" spans="2:16" ht="21.2" customHeight="1" x14ac:dyDescent="0.15"/>
    <row r="60" spans="2:16" ht="21.2" customHeight="1" x14ac:dyDescent="0.15"/>
    <row r="61" spans="2:16" ht="21.2" customHeight="1" x14ac:dyDescent="0.15"/>
    <row r="62" spans="2:16" ht="21.2" customHeight="1" x14ac:dyDescent="0.15">
      <c r="B62" s="215"/>
      <c r="F62" s="217"/>
      <c r="G62" s="217"/>
      <c r="H62" s="217"/>
      <c r="I62" s="253"/>
    </row>
    <row r="63" spans="2:16" ht="21.2" customHeight="1" x14ac:dyDescent="0.15"/>
    <row r="64" spans="2:16" ht="21.2" customHeight="1" x14ac:dyDescent="0.15">
      <c r="D64" s="225"/>
      <c r="E64" s="225"/>
      <c r="F64" s="225"/>
    </row>
    <row r="65" spans="2:16" ht="21.2" customHeight="1" x14ac:dyDescent="0.15">
      <c r="B65" s="235"/>
      <c r="C65" s="235"/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35"/>
    </row>
    <row r="66" spans="2:16" ht="21.2" customHeight="1" x14ac:dyDescent="0.15">
      <c r="B66" s="225"/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32"/>
    </row>
    <row r="67" spans="2:16" ht="21.2" customHeight="1" x14ac:dyDescent="0.15">
      <c r="B67" s="235"/>
      <c r="C67" s="235"/>
      <c r="D67" s="236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</row>
    <row r="68" spans="2:16" ht="21.2" customHeight="1" x14ac:dyDescent="0.15">
      <c r="B68" s="254"/>
      <c r="C68" s="254"/>
      <c r="D68" s="236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</row>
    <row r="69" spans="2:16" ht="21.2" customHeight="1" x14ac:dyDescent="0.15">
      <c r="B69" s="254"/>
      <c r="C69" s="254"/>
      <c r="D69" s="236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</row>
    <row r="70" spans="2:16" ht="21.2" customHeight="1" x14ac:dyDescent="0.15">
      <c r="B70" s="254"/>
      <c r="C70" s="254"/>
      <c r="D70" s="236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</row>
    <row r="71" spans="2:16" ht="21.2" customHeight="1" x14ac:dyDescent="0.15">
      <c r="B71" s="254"/>
      <c r="C71" s="254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</row>
    <row r="72" spans="2:16" ht="21.2" customHeight="1" x14ac:dyDescent="0.15">
      <c r="B72" s="235"/>
      <c r="C72" s="235"/>
      <c r="D72" s="236"/>
      <c r="E72" s="238"/>
      <c r="F72" s="238"/>
      <c r="G72" s="238"/>
      <c r="H72" s="238"/>
      <c r="I72" s="238"/>
      <c r="J72" s="238"/>
      <c r="K72" s="238"/>
      <c r="L72" s="238"/>
      <c r="M72" s="238"/>
      <c r="N72" s="246"/>
      <c r="O72" s="246"/>
      <c r="P72" s="246"/>
    </row>
    <row r="73" spans="2:16" ht="21.2" customHeight="1" x14ac:dyDescent="0.15">
      <c r="B73" s="235"/>
      <c r="C73" s="235"/>
      <c r="D73" s="236"/>
      <c r="E73" s="238"/>
      <c r="F73" s="238"/>
      <c r="G73" s="238"/>
      <c r="H73" s="238"/>
      <c r="I73" s="238"/>
      <c r="J73" s="238"/>
      <c r="K73" s="238"/>
      <c r="L73" s="238"/>
      <c r="M73" s="238"/>
      <c r="N73" s="246"/>
      <c r="O73" s="246"/>
      <c r="P73" s="246"/>
    </row>
    <row r="74" spans="2:16" ht="21.2" customHeight="1" x14ac:dyDescent="0.15">
      <c r="B74" s="235"/>
      <c r="C74" s="235"/>
      <c r="D74" s="236"/>
      <c r="E74" s="238"/>
      <c r="F74" s="238"/>
      <c r="G74" s="238"/>
      <c r="H74" s="238"/>
      <c r="I74" s="238"/>
      <c r="J74" s="238"/>
      <c r="K74" s="238"/>
      <c r="L74" s="238"/>
      <c r="M74" s="238"/>
      <c r="N74" s="246"/>
      <c r="O74" s="246"/>
      <c r="P74" s="246"/>
    </row>
    <row r="75" spans="2:16" ht="21.2" customHeight="1" x14ac:dyDescent="0.15">
      <c r="B75" s="247"/>
      <c r="C75" s="247"/>
      <c r="D75" s="247"/>
      <c r="E75" s="247"/>
      <c r="F75" s="247"/>
      <c r="G75" s="247"/>
      <c r="H75" s="247"/>
    </row>
    <row r="76" spans="2:16" ht="21.2" customHeight="1" x14ac:dyDescent="0.15">
      <c r="B76" s="247"/>
      <c r="C76" s="247"/>
      <c r="D76" s="247"/>
      <c r="E76" s="247"/>
      <c r="F76" s="247"/>
    </row>
  </sheetData>
  <mergeCells count="2">
    <mergeCell ref="B2:G2"/>
    <mergeCell ref="B4:B5"/>
  </mergeCells>
  <phoneticPr fontId="3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3" min="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view="pageBreakPreview" zoomScaleNormal="100" zoomScaleSheetLayoutView="100" workbookViewId="0">
      <selection activeCell="I30" sqref="I30:J30"/>
    </sheetView>
  </sheetViews>
  <sheetFormatPr defaultColWidth="13.375" defaultRowHeight="13.5" x14ac:dyDescent="0.15"/>
  <cols>
    <col min="1" max="1" width="13.375" style="22"/>
    <col min="2" max="2" width="10.625" style="22" customWidth="1"/>
    <col min="3" max="7" width="16.25" style="22" customWidth="1"/>
    <col min="8" max="8" width="9.5" style="22" bestFit="1" customWidth="1"/>
    <col min="9" max="9" width="6.875" style="22" customWidth="1"/>
    <col min="10" max="10" width="6.25" style="22" customWidth="1"/>
    <col min="11" max="11" width="6.5" style="22" customWidth="1"/>
    <col min="12" max="12" width="6.75" style="22" customWidth="1"/>
    <col min="13" max="13" width="7" style="22" bestFit="1" customWidth="1"/>
    <col min="14" max="14" width="10.75" style="22" bestFit="1" customWidth="1"/>
    <col min="15" max="15" width="6.75" style="22" customWidth="1"/>
    <col min="16" max="16" width="7" style="22" customWidth="1"/>
    <col min="17" max="17" width="6.875" style="22" customWidth="1"/>
    <col min="18" max="19" width="7" style="22" customWidth="1"/>
    <col min="20" max="21" width="7.5" style="22" customWidth="1"/>
    <col min="22" max="22" width="7.375" style="22" customWidth="1"/>
    <col min="23" max="24" width="7.625" style="22" customWidth="1"/>
    <col min="25" max="25" width="7.25" style="22" customWidth="1"/>
    <col min="26" max="26" width="7.625" style="22" customWidth="1"/>
    <col min="27" max="16384" width="13.375" style="22"/>
  </cols>
  <sheetData>
    <row r="1" spans="1:16" ht="13.7" customHeight="1" x14ac:dyDescent="0.2">
      <c r="C1" s="255"/>
    </row>
    <row r="2" spans="1:16" ht="28.5" customHeight="1" x14ac:dyDescent="0.15">
      <c r="A2" s="23"/>
      <c r="B2" s="182" t="s">
        <v>1</v>
      </c>
      <c r="C2" s="182"/>
      <c r="D2" s="182"/>
      <c r="E2" s="182"/>
      <c r="F2" s="182"/>
      <c r="G2" s="182"/>
      <c r="H2" s="256"/>
      <c r="I2" s="34"/>
      <c r="J2" s="34"/>
      <c r="K2" s="34"/>
      <c r="L2" s="34"/>
    </row>
    <row r="3" spans="1:16" s="35" customFormat="1" ht="23.25" customHeight="1" thickBot="1" x14ac:dyDescent="0.2">
      <c r="B3" s="220" t="s">
        <v>149</v>
      </c>
      <c r="C3" s="221"/>
      <c r="D3" s="221"/>
      <c r="E3" s="221"/>
      <c r="F3" s="257"/>
      <c r="G3" s="222" t="s">
        <v>5</v>
      </c>
      <c r="J3" s="36"/>
      <c r="K3" s="37"/>
      <c r="L3" s="37"/>
      <c r="M3" s="37"/>
      <c r="N3" s="37"/>
      <c r="O3" s="37"/>
      <c r="P3" s="37"/>
    </row>
    <row r="4" spans="1:16" x14ac:dyDescent="0.15">
      <c r="B4" s="201" t="s">
        <v>137</v>
      </c>
      <c r="C4" s="258" t="s">
        <v>150</v>
      </c>
      <c r="D4" s="258" t="s">
        <v>151</v>
      </c>
      <c r="E4" s="227" t="s">
        <v>152</v>
      </c>
      <c r="F4" s="227" t="s">
        <v>153</v>
      </c>
      <c r="G4" s="259" t="s">
        <v>154</v>
      </c>
      <c r="H4" s="38"/>
      <c r="I4" s="38"/>
      <c r="J4" s="38"/>
      <c r="K4" s="37"/>
      <c r="L4" s="37"/>
      <c r="M4" s="37"/>
      <c r="N4" s="37"/>
      <c r="O4" s="39"/>
      <c r="P4" s="39"/>
    </row>
    <row r="5" spans="1:16" x14ac:dyDescent="0.15">
      <c r="B5" s="203"/>
      <c r="C5" s="260"/>
      <c r="D5" s="260"/>
      <c r="E5" s="233" t="s">
        <v>155</v>
      </c>
      <c r="F5" s="233" t="s">
        <v>156</v>
      </c>
      <c r="G5" s="261"/>
      <c r="H5" s="39"/>
      <c r="I5" s="39"/>
      <c r="J5" s="37"/>
      <c r="K5" s="37"/>
      <c r="L5" s="37"/>
      <c r="M5" s="37"/>
      <c r="N5" s="40"/>
      <c r="O5" s="40"/>
    </row>
    <row r="6" spans="1:16" ht="32.25" customHeight="1" x14ac:dyDescent="0.15">
      <c r="B6" s="83" t="s">
        <v>59</v>
      </c>
      <c r="C6" s="27">
        <v>137518.20000000001</v>
      </c>
      <c r="D6" s="27">
        <v>186720</v>
      </c>
      <c r="E6" s="27">
        <v>16925</v>
      </c>
      <c r="F6" s="171">
        <v>294970.56</v>
      </c>
      <c r="G6" s="171">
        <v>393000</v>
      </c>
      <c r="H6" s="41"/>
      <c r="I6" s="42"/>
      <c r="J6" s="42"/>
      <c r="K6" s="42"/>
      <c r="L6" s="42"/>
      <c r="M6" s="42"/>
      <c r="N6" s="42"/>
    </row>
    <row r="7" spans="1:16" ht="32.25" customHeight="1" x14ac:dyDescent="0.15">
      <c r="B7" s="83">
        <v>30</v>
      </c>
      <c r="C7" s="27">
        <v>114750</v>
      </c>
      <c r="D7" s="27">
        <v>115375</v>
      </c>
      <c r="E7" s="27">
        <v>34430</v>
      </c>
      <c r="F7" s="171">
        <v>465471</v>
      </c>
      <c r="G7" s="171">
        <v>642000</v>
      </c>
      <c r="H7" s="41"/>
      <c r="I7" s="42"/>
      <c r="J7" s="42"/>
      <c r="K7" s="42"/>
      <c r="L7" s="42"/>
      <c r="M7" s="42"/>
      <c r="N7" s="42"/>
    </row>
    <row r="8" spans="1:16" ht="32.25" customHeight="1" x14ac:dyDescent="0.15">
      <c r="B8" s="83" t="s">
        <v>54</v>
      </c>
      <c r="C8" s="43">
        <v>83150</v>
      </c>
      <c r="D8" s="27">
        <v>329424</v>
      </c>
      <c r="E8" s="171">
        <v>12600</v>
      </c>
      <c r="F8" s="31">
        <v>729704</v>
      </c>
      <c r="G8" s="171">
        <v>1202048</v>
      </c>
      <c r="H8" s="44"/>
      <c r="I8" s="42"/>
      <c r="J8" s="42"/>
      <c r="K8" s="42"/>
      <c r="L8" s="42"/>
      <c r="M8" s="42"/>
      <c r="N8" s="42"/>
    </row>
    <row r="9" spans="1:16" ht="32.25" customHeight="1" x14ac:dyDescent="0.15">
      <c r="B9" s="84" t="s">
        <v>56</v>
      </c>
      <c r="C9" s="27">
        <v>126925</v>
      </c>
      <c r="D9" s="27">
        <v>815063</v>
      </c>
      <c r="E9" s="29" t="s">
        <v>13</v>
      </c>
      <c r="F9" s="29">
        <v>979168</v>
      </c>
      <c r="G9" s="27">
        <v>736000</v>
      </c>
      <c r="I9" s="40"/>
      <c r="J9" s="40"/>
      <c r="K9" s="40"/>
      <c r="L9" s="40"/>
      <c r="M9" s="40"/>
      <c r="N9" s="40"/>
    </row>
    <row r="10" spans="1:16" ht="32.25" customHeight="1" x14ac:dyDescent="0.15">
      <c r="B10" s="84" t="s">
        <v>60</v>
      </c>
      <c r="C10" s="27">
        <f>(745500-428000)+41500</f>
        <v>359000</v>
      </c>
      <c r="D10" s="27">
        <f>(395500-246677)+(553450-163395)+81800</f>
        <v>620678</v>
      </c>
      <c r="E10" s="29">
        <f>107100-102600</f>
        <v>4500</v>
      </c>
      <c r="F10" s="29">
        <f>(1035350-883620)+(706159-293513)+184800</f>
        <v>749176</v>
      </c>
      <c r="G10" s="27">
        <v>27000</v>
      </c>
      <c r="H10" s="27"/>
      <c r="J10" s="40"/>
      <c r="K10" s="40"/>
      <c r="L10" s="40"/>
      <c r="M10" s="40"/>
      <c r="N10" s="40"/>
    </row>
    <row r="11" spans="1:16" s="262" customFormat="1" ht="6" customHeight="1" thickBot="1" x14ac:dyDescent="0.2">
      <c r="B11" s="263"/>
      <c r="C11" s="264"/>
      <c r="D11" s="264"/>
      <c r="E11" s="264"/>
      <c r="F11" s="239"/>
      <c r="G11" s="264"/>
      <c r="H11" s="27"/>
      <c r="J11" s="265"/>
      <c r="K11" s="265"/>
      <c r="L11" s="265"/>
      <c r="M11" s="265"/>
      <c r="N11" s="265"/>
    </row>
    <row r="12" spans="1:16" ht="16.5" customHeight="1" x14ac:dyDescent="0.15">
      <c r="B12" s="266" t="s">
        <v>157</v>
      </c>
      <c r="C12" s="172"/>
      <c r="D12" s="172"/>
      <c r="E12" s="172"/>
      <c r="F12" s="98"/>
      <c r="G12" s="98"/>
      <c r="I12" s="40"/>
      <c r="J12" s="40"/>
      <c r="K12" s="40"/>
      <c r="L12" s="40"/>
      <c r="M12" s="40"/>
      <c r="N12" s="40"/>
    </row>
    <row r="13" spans="1:16" ht="15.75" customHeight="1" x14ac:dyDescent="0.15">
      <c r="B13" s="266" t="s">
        <v>158</v>
      </c>
      <c r="C13" s="98"/>
      <c r="D13" s="98"/>
      <c r="E13" s="98"/>
      <c r="F13" s="172"/>
      <c r="G13" s="172"/>
      <c r="I13" s="40"/>
      <c r="J13" s="40"/>
      <c r="K13" s="40"/>
      <c r="L13" s="40"/>
      <c r="M13" s="40"/>
      <c r="N13" s="40"/>
    </row>
    <row r="14" spans="1:16" ht="10.15" customHeight="1" x14ac:dyDescent="0.15"/>
    <row r="15" spans="1:16" ht="10.15" customHeight="1" x14ac:dyDescent="0.15"/>
    <row r="16" spans="1:16" ht="10.15" customHeight="1" x14ac:dyDescent="0.15"/>
    <row r="17" ht="10.15" customHeight="1" x14ac:dyDescent="0.15"/>
    <row r="18" ht="10.15" customHeight="1" x14ac:dyDescent="0.15"/>
    <row r="19" ht="10.15" customHeight="1" x14ac:dyDescent="0.15"/>
    <row r="20" ht="10.15" customHeight="1" x14ac:dyDescent="0.15"/>
    <row r="21" ht="10.15" customHeight="1" x14ac:dyDescent="0.15"/>
    <row r="22" ht="10.15" customHeight="1" x14ac:dyDescent="0.15"/>
    <row r="23" ht="10.15" customHeight="1" x14ac:dyDescent="0.15"/>
    <row r="24" ht="10.15" customHeight="1" x14ac:dyDescent="0.15"/>
    <row r="25" ht="10.15" customHeight="1" x14ac:dyDescent="0.15"/>
    <row r="26" ht="10.15" customHeight="1" x14ac:dyDescent="0.15"/>
    <row r="27" ht="10.15" customHeight="1" x14ac:dyDescent="0.15"/>
    <row r="28" ht="10.15" customHeight="1" x14ac:dyDescent="0.15"/>
    <row r="29" ht="10.15" customHeight="1" x14ac:dyDescent="0.15"/>
    <row r="30" ht="10.15" customHeight="1" x14ac:dyDescent="0.15"/>
  </sheetData>
  <mergeCells count="5">
    <mergeCell ref="B2:G2"/>
    <mergeCell ref="B4:B5"/>
    <mergeCell ref="C4:C5"/>
    <mergeCell ref="D4:D5"/>
    <mergeCell ref="G4:G5"/>
  </mergeCells>
  <phoneticPr fontId="3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6"/>
  <sheetViews>
    <sheetView showGridLines="0" view="pageBreakPreview" zoomScaleSheetLayoutView="100" workbookViewId="0">
      <selection activeCell="F25" sqref="F25"/>
    </sheetView>
  </sheetViews>
  <sheetFormatPr defaultColWidth="13.375" defaultRowHeight="13.5" x14ac:dyDescent="0.15"/>
  <cols>
    <col min="1" max="1" width="13.375" style="85"/>
    <col min="2" max="2" width="10.625" style="85" customWidth="1"/>
    <col min="3" max="6" width="20.125" style="85" customWidth="1"/>
    <col min="7" max="7" width="6.375" style="85" customWidth="1"/>
    <col min="8" max="9" width="7" style="85" customWidth="1"/>
    <col min="10" max="10" width="6.875" style="85" customWidth="1"/>
    <col min="11" max="11" width="6.25" style="85" customWidth="1"/>
    <col min="12" max="12" width="6.5" style="85" customWidth="1"/>
    <col min="13" max="13" width="6.75" style="85" customWidth="1"/>
    <col min="14" max="14" width="7" style="85" bestFit="1" customWidth="1"/>
    <col min="15" max="15" width="10.75" style="85" bestFit="1" customWidth="1"/>
    <col min="16" max="16" width="6.75" style="85" customWidth="1"/>
    <col min="17" max="17" width="7" style="85" customWidth="1"/>
    <col min="18" max="18" width="6.875" style="85" customWidth="1"/>
    <col min="19" max="20" width="7" style="85" customWidth="1"/>
    <col min="21" max="22" width="7.5" style="85" customWidth="1"/>
    <col min="23" max="23" width="7.375" style="85" customWidth="1"/>
    <col min="24" max="25" width="7.625" style="85" customWidth="1"/>
    <col min="26" max="26" width="7.25" style="85" customWidth="1"/>
    <col min="27" max="27" width="7.625" style="85" customWidth="1"/>
    <col min="28" max="16384" width="13.375" style="85"/>
  </cols>
  <sheetData>
    <row r="2" spans="1:18" ht="26.1" customHeight="1" x14ac:dyDescent="0.2">
      <c r="A2" s="23"/>
      <c r="B2" s="3"/>
      <c r="C2" s="24" t="s">
        <v>6</v>
      </c>
      <c r="D2" s="3"/>
      <c r="E2" s="3"/>
      <c r="F2" s="3"/>
      <c r="G2" s="34"/>
      <c r="H2" s="34"/>
      <c r="I2" s="34"/>
      <c r="J2" s="34"/>
      <c r="K2" s="34"/>
    </row>
    <row r="3" spans="1:18" s="35" customFormat="1" ht="23.25" customHeight="1" thickBot="1" x14ac:dyDescent="0.2">
      <c r="B3" s="105" t="s">
        <v>128</v>
      </c>
      <c r="C3" s="106"/>
      <c r="D3" s="106"/>
      <c r="E3" s="106"/>
      <c r="F3" s="107" t="s">
        <v>5</v>
      </c>
      <c r="G3" s="37"/>
      <c r="H3" s="37"/>
      <c r="I3" s="37"/>
      <c r="J3" s="37"/>
      <c r="K3" s="37"/>
      <c r="L3" s="37"/>
    </row>
    <row r="4" spans="1:18" ht="32.25" customHeight="1" x14ac:dyDescent="0.15">
      <c r="B4" s="60" t="s">
        <v>3</v>
      </c>
      <c r="C4" s="108" t="s">
        <v>61</v>
      </c>
      <c r="D4" s="61" t="s">
        <v>7</v>
      </c>
      <c r="E4" s="61" t="s">
        <v>12</v>
      </c>
      <c r="F4" s="109" t="s">
        <v>62</v>
      </c>
      <c r="G4" s="47"/>
      <c r="H4" s="47"/>
      <c r="I4" s="47"/>
      <c r="J4" s="47"/>
      <c r="M4" s="37"/>
      <c r="N4" s="37"/>
      <c r="O4" s="37"/>
      <c r="P4" s="37"/>
      <c r="Q4" s="37"/>
      <c r="R4" s="37"/>
    </row>
    <row r="5" spans="1:18" ht="32.25" customHeight="1" x14ac:dyDescent="0.15">
      <c r="B5" s="26" t="s">
        <v>57</v>
      </c>
      <c r="C5" s="102">
        <v>1938887</v>
      </c>
      <c r="D5" s="28">
        <v>1302000</v>
      </c>
      <c r="E5" s="31">
        <v>484250</v>
      </c>
      <c r="F5" s="31">
        <v>135000</v>
      </c>
      <c r="G5" s="48"/>
      <c r="H5" s="48"/>
      <c r="I5" s="40"/>
      <c r="J5" s="40"/>
      <c r="M5" s="37"/>
      <c r="N5" s="37"/>
      <c r="O5" s="37"/>
      <c r="P5" s="37"/>
      <c r="Q5" s="37"/>
      <c r="R5" s="37"/>
    </row>
    <row r="6" spans="1:18" ht="32.25" customHeight="1" x14ac:dyDescent="0.15">
      <c r="B6" s="26">
        <v>30</v>
      </c>
      <c r="C6" s="43">
        <v>1696852</v>
      </c>
      <c r="D6" s="27">
        <v>1220000</v>
      </c>
      <c r="E6" s="29">
        <v>493000</v>
      </c>
      <c r="F6" s="29">
        <v>1839600</v>
      </c>
      <c r="G6" s="48"/>
      <c r="H6" s="48"/>
      <c r="I6" s="40"/>
      <c r="J6" s="40"/>
      <c r="M6" s="42"/>
      <c r="N6" s="42"/>
      <c r="O6" s="42"/>
      <c r="P6" s="42"/>
      <c r="Q6" s="41"/>
      <c r="R6" s="41"/>
    </row>
    <row r="7" spans="1:18" ht="32.25" customHeight="1" x14ac:dyDescent="0.15">
      <c r="B7" s="26" t="s">
        <v>54</v>
      </c>
      <c r="C7" s="27">
        <v>2065717</v>
      </c>
      <c r="D7" s="27">
        <v>1763000</v>
      </c>
      <c r="E7" s="29">
        <v>323800</v>
      </c>
      <c r="F7" s="29">
        <v>242000</v>
      </c>
      <c r="G7" s="48"/>
      <c r="H7" s="48"/>
      <c r="I7" s="40"/>
      <c r="J7" s="40"/>
      <c r="M7" s="42"/>
      <c r="N7" s="42"/>
      <c r="O7" s="42"/>
      <c r="P7" s="42"/>
      <c r="Q7" s="41"/>
      <c r="R7" s="41"/>
    </row>
    <row r="8" spans="1:18" ht="32.25" customHeight="1" x14ac:dyDescent="0.15">
      <c r="B8" s="26" t="s">
        <v>56</v>
      </c>
      <c r="C8" s="27">
        <v>3774947</v>
      </c>
      <c r="D8" s="27">
        <v>2581000</v>
      </c>
      <c r="E8" s="29">
        <v>254250</v>
      </c>
      <c r="F8" s="29" t="s">
        <v>13</v>
      </c>
      <c r="G8" s="48"/>
      <c r="H8" s="48"/>
      <c r="I8" s="40"/>
      <c r="J8" s="40"/>
      <c r="M8" s="42"/>
      <c r="N8" s="42"/>
      <c r="O8" s="42"/>
      <c r="P8" s="42"/>
      <c r="Q8" s="41"/>
      <c r="R8" s="41"/>
    </row>
    <row r="9" spans="1:18" ht="32.25" customHeight="1" thickBot="1" x14ac:dyDescent="0.2">
      <c r="B9" s="32" t="s">
        <v>58</v>
      </c>
      <c r="C9" s="27">
        <v>2438762</v>
      </c>
      <c r="D9" s="27">
        <v>1401000</v>
      </c>
      <c r="E9" s="29">
        <v>236350</v>
      </c>
      <c r="F9" s="29" t="s">
        <v>63</v>
      </c>
      <c r="G9" s="48"/>
      <c r="H9" s="48"/>
      <c r="I9" s="40"/>
      <c r="J9" s="40"/>
      <c r="M9" s="42"/>
      <c r="N9" s="42"/>
      <c r="O9" s="42"/>
      <c r="P9" s="42"/>
      <c r="Q9" s="41"/>
      <c r="R9" s="41"/>
    </row>
    <row r="10" spans="1:18" ht="20.100000000000001" customHeight="1" x14ac:dyDescent="0.15">
      <c r="B10" s="50" t="s">
        <v>64</v>
      </c>
      <c r="C10" s="110"/>
      <c r="D10" s="110"/>
      <c r="E10" s="110"/>
      <c r="F10" s="110"/>
      <c r="G10" s="48"/>
      <c r="H10" s="48"/>
      <c r="I10" s="40"/>
      <c r="J10" s="40"/>
      <c r="M10" s="42"/>
      <c r="N10" s="42"/>
      <c r="O10" s="42"/>
      <c r="P10" s="42"/>
      <c r="Q10" s="41"/>
      <c r="R10" s="41"/>
    </row>
    <row r="11" spans="1:18" ht="16.5" customHeight="1" x14ac:dyDescent="0.15">
      <c r="C11" s="37"/>
      <c r="D11" s="37"/>
      <c r="E11" s="37"/>
      <c r="F11" s="37"/>
      <c r="G11" s="48"/>
      <c r="H11" s="48"/>
      <c r="I11" s="40"/>
      <c r="J11" s="40"/>
      <c r="M11" s="42"/>
      <c r="N11" s="42"/>
      <c r="O11" s="42"/>
      <c r="P11" s="42"/>
      <c r="Q11" s="41"/>
      <c r="R11" s="41"/>
    </row>
    <row r="12" spans="1:18" ht="20.100000000000001" customHeight="1" x14ac:dyDescent="0.15">
      <c r="B12" s="39"/>
      <c r="C12" s="37"/>
      <c r="D12" s="37"/>
      <c r="E12" s="37"/>
      <c r="F12" s="37"/>
      <c r="J12" s="40"/>
      <c r="K12" s="40"/>
      <c r="L12" s="40"/>
      <c r="M12" s="40"/>
      <c r="N12" s="40"/>
      <c r="O12" s="40"/>
    </row>
    <row r="13" spans="1:18" ht="20.100000000000001" customHeight="1" x14ac:dyDescent="0.15">
      <c r="B13" s="23"/>
      <c r="C13" s="34"/>
      <c r="D13" s="34"/>
      <c r="E13" s="44"/>
      <c r="F13" s="44"/>
      <c r="G13" s="37"/>
      <c r="H13" s="37"/>
      <c r="I13" s="37"/>
      <c r="J13" s="52"/>
      <c r="K13" s="52"/>
      <c r="L13" s="52"/>
      <c r="M13" s="39"/>
      <c r="N13" s="39"/>
      <c r="O13" s="39"/>
    </row>
    <row r="14" spans="1:18" ht="21" customHeight="1" x14ac:dyDescent="0.15">
      <c r="B14" s="3"/>
      <c r="C14" s="3"/>
      <c r="D14" s="40"/>
      <c r="E14" s="44"/>
      <c r="F14" s="44"/>
      <c r="G14" s="44"/>
      <c r="H14" s="44"/>
      <c r="I14" s="44"/>
      <c r="J14" s="42"/>
      <c r="K14" s="42"/>
      <c r="L14" s="42"/>
      <c r="M14" s="42"/>
      <c r="N14" s="42"/>
      <c r="O14" s="42"/>
    </row>
    <row r="15" spans="1:18" ht="20.100000000000001" customHeight="1" x14ac:dyDescent="0.15">
      <c r="B15" s="40"/>
      <c r="C15" s="40"/>
      <c r="D15" s="40"/>
      <c r="E15" s="40"/>
      <c r="F15" s="40"/>
      <c r="G15" s="44"/>
      <c r="H15" s="44"/>
      <c r="I15" s="44"/>
      <c r="J15" s="42"/>
      <c r="K15" s="42"/>
      <c r="L15" s="42"/>
      <c r="M15" s="42"/>
      <c r="N15" s="42"/>
      <c r="O15" s="42"/>
    </row>
    <row r="16" spans="1:18" ht="20.100000000000001" customHeight="1" x14ac:dyDescent="0.15">
      <c r="B16" s="40"/>
      <c r="C16" s="42"/>
      <c r="D16" s="42"/>
      <c r="E16" s="42"/>
      <c r="F16" s="42"/>
      <c r="G16" s="40"/>
      <c r="H16" s="40"/>
      <c r="I16" s="44"/>
      <c r="J16" s="42"/>
      <c r="K16" s="42"/>
      <c r="L16" s="42"/>
      <c r="M16" s="42"/>
      <c r="N16" s="42"/>
      <c r="O16" s="42"/>
    </row>
    <row r="17" spans="2:15" ht="20.100000000000001" customHeight="1" x14ac:dyDescent="0.15">
      <c r="B17" s="40"/>
      <c r="C17" s="42"/>
      <c r="D17" s="42"/>
      <c r="E17" s="42"/>
      <c r="F17" s="42"/>
      <c r="G17" s="42"/>
      <c r="H17" s="42"/>
      <c r="I17" s="44"/>
      <c r="J17" s="42"/>
      <c r="K17" s="42"/>
      <c r="L17" s="42"/>
      <c r="M17" s="42"/>
      <c r="N17" s="42"/>
      <c r="O17" s="42"/>
    </row>
    <row r="18" spans="2:15" ht="20.100000000000001" customHeight="1" x14ac:dyDescent="0.15">
      <c r="B18" s="40"/>
      <c r="C18" s="42"/>
      <c r="D18" s="42"/>
      <c r="E18" s="42"/>
      <c r="F18" s="42"/>
      <c r="G18" s="42"/>
      <c r="H18" s="42"/>
      <c r="I18" s="53"/>
      <c r="J18" s="40"/>
      <c r="K18" s="40"/>
      <c r="L18" s="40"/>
      <c r="M18" s="40"/>
      <c r="N18" s="40"/>
      <c r="O18" s="40"/>
    </row>
    <row r="19" spans="2:15" ht="20.100000000000001" customHeight="1" x14ac:dyDescent="0.15">
      <c r="B19" s="40"/>
      <c r="C19" s="42"/>
      <c r="D19" s="42"/>
      <c r="E19" s="42"/>
      <c r="F19" s="42"/>
      <c r="G19" s="42"/>
      <c r="H19" s="42"/>
      <c r="I19" s="44"/>
      <c r="J19" s="42"/>
      <c r="K19" s="42"/>
      <c r="L19" s="42"/>
      <c r="M19" s="40"/>
      <c r="N19" s="40"/>
      <c r="O19" s="40"/>
    </row>
    <row r="20" spans="2:15" ht="20.100000000000001" customHeight="1" x14ac:dyDescent="0.15">
      <c r="B20" s="40"/>
      <c r="C20" s="40"/>
      <c r="D20" s="40"/>
      <c r="E20" s="40"/>
      <c r="F20" s="40"/>
      <c r="G20" s="42"/>
      <c r="H20" s="42"/>
      <c r="I20" s="44"/>
      <c r="J20" s="42"/>
      <c r="K20" s="42"/>
      <c r="L20" s="42"/>
      <c r="M20" s="40"/>
      <c r="N20" s="40"/>
      <c r="O20" s="40"/>
    </row>
    <row r="21" spans="2:15" ht="20.100000000000001" customHeight="1" x14ac:dyDescent="0.15">
      <c r="B21" s="3"/>
      <c r="D21" s="3"/>
      <c r="E21" s="54"/>
      <c r="G21" s="40"/>
      <c r="H21" s="40"/>
      <c r="I21" s="44"/>
      <c r="J21" s="42"/>
      <c r="K21" s="42"/>
      <c r="L21" s="42"/>
      <c r="M21" s="40"/>
      <c r="N21" s="40"/>
      <c r="O21" s="40"/>
    </row>
    <row r="22" spans="2:15" ht="20.100000000000001" customHeight="1" x14ac:dyDescent="0.15">
      <c r="B22" s="23"/>
      <c r="C22" s="55"/>
      <c r="D22" s="55"/>
      <c r="E22" s="55"/>
      <c r="F22" s="55"/>
    </row>
    <row r="23" spans="2:15" ht="21" customHeight="1" x14ac:dyDescent="0.15"/>
    <row r="24" spans="2:15" ht="21" customHeight="1" x14ac:dyDescent="0.15">
      <c r="D24" s="37"/>
      <c r="E24" s="37"/>
      <c r="F24" s="37"/>
    </row>
    <row r="25" spans="2:15" ht="21" customHeight="1" x14ac:dyDescent="0.15">
      <c r="B25" s="37"/>
      <c r="C25" s="37"/>
      <c r="E25" s="37"/>
      <c r="F25" s="37"/>
      <c r="I25" s="37"/>
      <c r="J25" s="37"/>
      <c r="K25" s="37"/>
      <c r="L25" s="37"/>
      <c r="M25" s="37"/>
    </row>
    <row r="26" spans="2:15" ht="21" customHeight="1" x14ac:dyDescent="0.15">
      <c r="L26" s="40"/>
      <c r="M26" s="40"/>
      <c r="N26" s="47"/>
      <c r="O26" s="47"/>
    </row>
    <row r="27" spans="2:15" ht="21" customHeight="1" x14ac:dyDescent="0.15">
      <c r="B27" s="39"/>
      <c r="C27" s="39"/>
      <c r="D27" s="39"/>
      <c r="E27" s="39"/>
      <c r="F27" s="39"/>
      <c r="G27" s="47"/>
      <c r="H27" s="37"/>
      <c r="I27" s="37"/>
      <c r="J27" s="40"/>
      <c r="K27" s="40"/>
      <c r="L27" s="40"/>
      <c r="M27" s="40"/>
      <c r="N27" s="47"/>
      <c r="O27" s="47"/>
    </row>
    <row r="28" spans="2:15" ht="21" customHeight="1" x14ac:dyDescent="0.15">
      <c r="B28" s="39"/>
      <c r="C28" s="39"/>
      <c r="D28" s="39"/>
      <c r="E28" s="39"/>
      <c r="F28" s="39"/>
      <c r="G28" s="47"/>
      <c r="H28" s="37"/>
      <c r="I28" s="37"/>
      <c r="J28" s="39"/>
      <c r="K28" s="39"/>
      <c r="L28" s="39"/>
      <c r="M28" s="39"/>
      <c r="N28" s="47"/>
      <c r="O28" s="47"/>
    </row>
    <row r="29" spans="2:15" ht="21" customHeight="1" x14ac:dyDescent="0.15">
      <c r="B29" s="41"/>
      <c r="C29" s="41"/>
      <c r="D29" s="41"/>
      <c r="E29" s="41"/>
      <c r="F29" s="41"/>
      <c r="G29" s="47"/>
      <c r="H29" s="35"/>
      <c r="I29" s="56"/>
      <c r="J29" s="39"/>
      <c r="K29" s="39"/>
      <c r="L29" s="39"/>
      <c r="M29" s="39"/>
      <c r="N29" s="47"/>
      <c r="O29" s="47"/>
    </row>
    <row r="30" spans="2:15" ht="21" customHeight="1" x14ac:dyDescent="0.15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4"/>
      <c r="M30" s="44"/>
      <c r="N30" s="44"/>
      <c r="O30" s="44"/>
    </row>
    <row r="31" spans="2:15" ht="21" customHeight="1" x14ac:dyDescent="0.1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4"/>
      <c r="M31" s="44"/>
      <c r="N31" s="44"/>
      <c r="O31" s="44"/>
    </row>
    <row r="32" spans="2:15" ht="21" customHeight="1" x14ac:dyDescent="0.15">
      <c r="B32" s="44"/>
      <c r="C32" s="41"/>
      <c r="D32" s="41"/>
      <c r="E32" s="44"/>
      <c r="F32" s="41"/>
      <c r="G32" s="41"/>
      <c r="H32" s="41"/>
      <c r="I32" s="41"/>
      <c r="J32" s="41"/>
      <c r="K32" s="41"/>
      <c r="L32" s="44"/>
      <c r="M32" s="44"/>
      <c r="N32" s="44"/>
      <c r="O32" s="44"/>
    </row>
    <row r="33" spans="2:15" ht="21" customHeight="1" x14ac:dyDescent="0.15">
      <c r="G33" s="41"/>
      <c r="H33" s="41"/>
      <c r="I33" s="41"/>
      <c r="J33" s="44"/>
      <c r="K33" s="41"/>
      <c r="L33" s="44"/>
      <c r="M33" s="44"/>
      <c r="N33" s="44"/>
      <c r="O33" s="44"/>
    </row>
    <row r="34" spans="2:15" ht="21" customHeight="1" x14ac:dyDescent="0.15">
      <c r="L34" s="53"/>
      <c r="M34" s="53"/>
      <c r="N34" s="53"/>
      <c r="O34" s="53"/>
    </row>
    <row r="35" spans="2:15" ht="21" customHeight="1" x14ac:dyDescent="0.15">
      <c r="B35" s="44"/>
      <c r="E35" s="44"/>
      <c r="H35" s="41"/>
      <c r="L35" s="53"/>
      <c r="M35" s="53"/>
      <c r="N35" s="53"/>
      <c r="O35" s="53"/>
    </row>
    <row r="36" spans="2:15" ht="21" customHeight="1" x14ac:dyDescent="0.15">
      <c r="B36" s="44"/>
      <c r="C36" s="41"/>
      <c r="D36" s="44"/>
      <c r="E36" s="44"/>
      <c r="F36" s="44"/>
      <c r="H36" s="41"/>
      <c r="J36" s="44"/>
      <c r="L36" s="53"/>
      <c r="M36" s="53"/>
      <c r="N36" s="53"/>
      <c r="O36" s="53"/>
    </row>
    <row r="37" spans="2:15" ht="21" customHeight="1" x14ac:dyDescent="0.15">
      <c r="G37" s="44"/>
      <c r="H37" s="41"/>
      <c r="I37" s="41"/>
      <c r="J37" s="44"/>
      <c r="K37" s="41"/>
      <c r="L37" s="53"/>
      <c r="M37" s="53"/>
      <c r="N37" s="44"/>
      <c r="O37" s="44"/>
    </row>
    <row r="38" spans="2:15" ht="21" customHeight="1" x14ac:dyDescent="0.15"/>
    <row r="39" spans="2:15" ht="21" customHeight="1" x14ac:dyDescent="0.15"/>
    <row r="40" spans="2:15" ht="21" customHeight="1" x14ac:dyDescent="0.15"/>
    <row r="41" spans="2:15" ht="21" customHeight="1" x14ac:dyDescent="0.15">
      <c r="B41" s="23"/>
      <c r="C41" s="34"/>
      <c r="D41" s="34"/>
      <c r="E41" s="34"/>
      <c r="F41" s="40"/>
      <c r="M41" s="44"/>
    </row>
    <row r="42" spans="2:15" ht="21" customHeight="1" x14ac:dyDescent="0.15"/>
    <row r="43" spans="2:15" ht="21" customHeight="1" x14ac:dyDescent="0.15"/>
    <row r="44" spans="2:15" ht="21" customHeight="1" x14ac:dyDescent="0.15">
      <c r="B44" s="57"/>
      <c r="C44" s="36"/>
      <c r="D44" s="36"/>
      <c r="E44" s="36"/>
      <c r="F44" s="37"/>
      <c r="O44" s="40"/>
    </row>
    <row r="45" spans="2:15" ht="21" customHeight="1" x14ac:dyDescent="0.15">
      <c r="B45" s="57"/>
      <c r="C45" s="36"/>
      <c r="D45" s="57"/>
      <c r="E45" s="57"/>
      <c r="J45" s="36"/>
      <c r="K45" s="36"/>
      <c r="L45" s="36"/>
      <c r="M45" s="36"/>
      <c r="O45" s="40"/>
    </row>
    <row r="46" spans="2:15" ht="21" customHeight="1" x14ac:dyDescent="0.15">
      <c r="B46" s="38"/>
      <c r="C46" s="38"/>
      <c r="D46" s="38"/>
      <c r="E46" s="38"/>
      <c r="F46" s="39"/>
      <c r="G46" s="40"/>
      <c r="H46" s="40"/>
      <c r="K46" s="58"/>
      <c r="L46" s="58"/>
      <c r="M46" s="58"/>
      <c r="O46" s="37"/>
    </row>
    <row r="47" spans="2:15" ht="21" customHeight="1" x14ac:dyDescent="0.15">
      <c r="B47" s="39"/>
      <c r="C47" s="39"/>
      <c r="D47" s="39"/>
      <c r="E47" s="39"/>
      <c r="F47" s="39"/>
      <c r="G47" s="40"/>
      <c r="H47" s="40"/>
      <c r="I47" s="37"/>
      <c r="J47" s="37"/>
      <c r="K47" s="36"/>
      <c r="L47" s="36"/>
      <c r="M47" s="36"/>
      <c r="N47" s="36"/>
      <c r="O47" s="37"/>
    </row>
    <row r="48" spans="2:15" ht="21" customHeight="1" x14ac:dyDescent="0.15">
      <c r="F48" s="44"/>
      <c r="G48" s="40"/>
      <c r="H48" s="40"/>
      <c r="I48" s="37"/>
      <c r="J48" s="37"/>
      <c r="K48" s="36"/>
      <c r="L48" s="36"/>
      <c r="M48" s="36"/>
      <c r="N48" s="36"/>
      <c r="O48" s="47"/>
    </row>
    <row r="49" spans="2:15" ht="21" customHeight="1" x14ac:dyDescent="0.15">
      <c r="F49" s="44"/>
      <c r="O49" s="41"/>
    </row>
    <row r="50" spans="2:15" ht="21" customHeight="1" x14ac:dyDescent="0.15">
      <c r="F50" s="44"/>
      <c r="O50" s="44"/>
    </row>
    <row r="51" spans="2:15" ht="21" customHeight="1" x14ac:dyDescent="0.15">
      <c r="D51" s="44"/>
      <c r="F51" s="44"/>
      <c r="O51" s="44"/>
    </row>
    <row r="52" spans="2:15" ht="21" customHeight="1" x14ac:dyDescent="0.15">
      <c r="J52" s="44"/>
      <c r="O52" s="44"/>
    </row>
    <row r="53" spans="2:15" ht="21" customHeight="1" x14ac:dyDescent="0.15"/>
    <row r="54" spans="2:15" ht="21" customHeight="1" x14ac:dyDescent="0.15">
      <c r="B54" s="44"/>
      <c r="D54" s="44"/>
      <c r="F54" s="44"/>
    </row>
    <row r="55" spans="2:15" ht="21" customHeight="1" x14ac:dyDescent="0.15">
      <c r="B55" s="41"/>
      <c r="C55" s="41"/>
      <c r="D55" s="44"/>
      <c r="E55" s="41"/>
      <c r="F55" s="44"/>
      <c r="J55" s="44"/>
      <c r="O55" s="44"/>
    </row>
    <row r="56" spans="2:15" ht="21" customHeight="1" x14ac:dyDescent="0.15">
      <c r="G56" s="41"/>
      <c r="H56" s="41"/>
      <c r="I56" s="44"/>
      <c r="J56" s="44"/>
      <c r="K56" s="44"/>
      <c r="L56" s="44"/>
      <c r="M56" s="44"/>
      <c r="N56" s="44"/>
      <c r="O56" s="44"/>
    </row>
    <row r="57" spans="2:15" ht="21" customHeight="1" x14ac:dyDescent="0.15"/>
    <row r="58" spans="2:15" ht="21" customHeight="1" x14ac:dyDescent="0.15"/>
    <row r="59" spans="2:15" ht="21" customHeight="1" x14ac:dyDescent="0.15"/>
    <row r="60" spans="2:15" ht="21" customHeight="1" x14ac:dyDescent="0.15"/>
    <row r="61" spans="2:15" ht="21" customHeight="1" x14ac:dyDescent="0.15">
      <c r="B61" s="23"/>
      <c r="F61" s="34"/>
    </row>
    <row r="62" spans="2:15" ht="21" customHeight="1" x14ac:dyDescent="0.15">
      <c r="G62" s="34"/>
      <c r="H62" s="48"/>
    </row>
    <row r="63" spans="2:15" ht="21" customHeight="1" x14ac:dyDescent="0.15">
      <c r="D63" s="37"/>
      <c r="E63" s="37"/>
      <c r="F63" s="37"/>
    </row>
    <row r="64" spans="2:15" ht="21" customHeight="1" x14ac:dyDescent="0.15">
      <c r="B64" s="40"/>
      <c r="C64" s="40"/>
      <c r="D64" s="37"/>
      <c r="E64" s="37"/>
      <c r="F64" s="37"/>
    </row>
    <row r="65" spans="2:15" ht="21" customHeight="1" x14ac:dyDescent="0.1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40"/>
    </row>
    <row r="66" spans="2:15" ht="21" customHeight="1" x14ac:dyDescent="0.15">
      <c r="B66" s="40"/>
      <c r="C66" s="40"/>
      <c r="D66" s="41"/>
      <c r="E66" s="44"/>
      <c r="F66" s="44"/>
      <c r="G66" s="37"/>
      <c r="H66" s="37"/>
      <c r="I66" s="37"/>
      <c r="J66" s="37"/>
      <c r="K66" s="37"/>
      <c r="L66" s="37"/>
      <c r="M66" s="37"/>
      <c r="N66" s="37"/>
      <c r="O66" s="39"/>
    </row>
    <row r="67" spans="2:15" ht="21" customHeight="1" x14ac:dyDescent="0.15">
      <c r="B67" s="59"/>
      <c r="C67" s="59"/>
      <c r="D67" s="41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</row>
    <row r="68" spans="2:15" ht="21" customHeight="1" x14ac:dyDescent="0.15">
      <c r="B68" s="59"/>
      <c r="C68" s="59"/>
      <c r="D68" s="41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</row>
    <row r="69" spans="2:15" ht="21" customHeight="1" x14ac:dyDescent="0.15">
      <c r="B69" s="59"/>
      <c r="C69" s="59"/>
      <c r="D69" s="41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</row>
    <row r="70" spans="2:15" ht="21" customHeight="1" x14ac:dyDescent="0.15">
      <c r="B70" s="59"/>
      <c r="C70" s="59"/>
      <c r="E70" s="53"/>
      <c r="F70" s="53"/>
      <c r="G70" s="44"/>
      <c r="H70" s="44"/>
      <c r="I70" s="44"/>
      <c r="J70" s="44"/>
      <c r="K70" s="44"/>
      <c r="L70" s="44"/>
      <c r="M70" s="44"/>
      <c r="N70" s="44"/>
      <c r="O70" s="44"/>
    </row>
    <row r="71" spans="2:15" ht="21" customHeight="1" x14ac:dyDescent="0.15">
      <c r="B71" s="40"/>
      <c r="C71" s="40"/>
      <c r="D71" s="41"/>
      <c r="E71" s="44"/>
      <c r="F71" s="44"/>
      <c r="G71" s="53"/>
      <c r="H71" s="53"/>
      <c r="I71" s="53"/>
      <c r="J71" s="53"/>
      <c r="K71" s="53"/>
      <c r="L71" s="53"/>
      <c r="M71" s="53"/>
      <c r="N71" s="53"/>
      <c r="O71" s="53"/>
    </row>
    <row r="72" spans="2:15" ht="21" customHeight="1" x14ac:dyDescent="0.15">
      <c r="B72" s="40"/>
      <c r="C72" s="40"/>
      <c r="D72" s="41"/>
      <c r="E72" s="44"/>
      <c r="F72" s="44"/>
      <c r="G72" s="44"/>
      <c r="H72" s="44"/>
      <c r="I72" s="44"/>
      <c r="J72" s="44"/>
      <c r="K72" s="44"/>
      <c r="L72" s="44"/>
      <c r="M72" s="53"/>
      <c r="N72" s="53"/>
      <c r="O72" s="53"/>
    </row>
    <row r="73" spans="2:15" ht="21" customHeight="1" x14ac:dyDescent="0.15">
      <c r="B73" s="40"/>
      <c r="C73" s="40"/>
      <c r="D73" s="41"/>
      <c r="E73" s="44"/>
      <c r="F73" s="44"/>
      <c r="G73" s="44"/>
      <c r="H73" s="44"/>
      <c r="I73" s="44"/>
      <c r="J73" s="44"/>
      <c r="K73" s="44"/>
      <c r="L73" s="44"/>
      <c r="M73" s="53"/>
      <c r="N73" s="53"/>
      <c r="O73" s="53"/>
    </row>
    <row r="74" spans="2:15" ht="21" customHeight="1" x14ac:dyDescent="0.15">
      <c r="B74" s="54"/>
      <c r="C74" s="54"/>
      <c r="D74" s="54"/>
      <c r="E74" s="54"/>
      <c r="F74" s="54"/>
      <c r="G74" s="44"/>
      <c r="H74" s="44"/>
      <c r="I74" s="44"/>
      <c r="J74" s="44"/>
      <c r="K74" s="44"/>
      <c r="L74" s="44"/>
      <c r="M74" s="53"/>
      <c r="N74" s="53"/>
      <c r="O74" s="53"/>
    </row>
    <row r="75" spans="2:15" ht="21" customHeight="1" x14ac:dyDescent="0.15">
      <c r="B75" s="54"/>
      <c r="C75" s="54"/>
      <c r="D75" s="54"/>
      <c r="E75" s="54"/>
      <c r="F75" s="54"/>
      <c r="G75" s="54"/>
    </row>
    <row r="76" spans="2:15" ht="21" customHeight="1" x14ac:dyDescent="0.15"/>
  </sheetData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showGridLines="0" view="pageBreakPreview" zoomScaleNormal="100" zoomScaleSheetLayoutView="100" workbookViewId="0">
      <selection activeCell="M18" sqref="M18"/>
    </sheetView>
  </sheetViews>
  <sheetFormatPr defaultColWidth="13.375" defaultRowHeight="13.5" x14ac:dyDescent="0.15"/>
  <cols>
    <col min="1" max="1" width="13.375" style="22"/>
    <col min="2" max="2" width="10.625" style="22" customWidth="1"/>
    <col min="3" max="8" width="13.375" style="22"/>
    <col min="9" max="9" width="6.375" style="22" customWidth="1"/>
    <col min="10" max="11" width="7" style="22" customWidth="1"/>
    <col min="12" max="12" width="6.875" style="22" customWidth="1"/>
    <col min="13" max="13" width="6.25" style="22" customWidth="1"/>
    <col min="14" max="14" width="6.5" style="22" customWidth="1"/>
    <col min="15" max="15" width="6.75" style="22" customWidth="1"/>
    <col min="16" max="16" width="7" style="22" bestFit="1" customWidth="1"/>
    <col min="17" max="17" width="10.75" style="22" bestFit="1" customWidth="1"/>
    <col min="18" max="18" width="6.75" style="22" customWidth="1"/>
    <col min="19" max="19" width="7" style="22" customWidth="1"/>
    <col min="20" max="20" width="6.875" style="22" customWidth="1"/>
    <col min="21" max="22" width="7" style="22" customWidth="1"/>
    <col min="23" max="24" width="7.5" style="22" customWidth="1"/>
    <col min="25" max="25" width="7.375" style="22" customWidth="1"/>
    <col min="26" max="27" width="7.625" style="22" customWidth="1"/>
    <col min="28" max="28" width="7.25" style="22" customWidth="1"/>
    <col min="29" max="29" width="7.625" style="22" customWidth="1"/>
    <col min="30" max="16384" width="13.375" style="22"/>
  </cols>
  <sheetData>
    <row r="2" spans="1:20" ht="26.1" customHeight="1" x14ac:dyDescent="0.15"/>
    <row r="3" spans="1:20" ht="28.5" customHeight="1" x14ac:dyDescent="0.15">
      <c r="A3" s="23"/>
      <c r="B3" s="182" t="s">
        <v>1</v>
      </c>
      <c r="C3" s="182"/>
      <c r="D3" s="182"/>
      <c r="E3" s="182"/>
      <c r="F3" s="182"/>
      <c r="G3" s="182"/>
      <c r="H3" s="182"/>
      <c r="I3" s="34"/>
      <c r="J3" s="34"/>
      <c r="K3" s="34"/>
      <c r="L3" s="34"/>
    </row>
    <row r="4" spans="1:20" s="35" customFormat="1" ht="23.25" customHeight="1" thickBot="1" x14ac:dyDescent="0.2">
      <c r="B4" s="267" t="s">
        <v>159</v>
      </c>
      <c r="C4" s="268"/>
      <c r="D4" s="268"/>
      <c r="E4" s="269"/>
      <c r="F4" s="269"/>
      <c r="G4" s="269"/>
      <c r="H4" s="270" t="s">
        <v>5</v>
      </c>
      <c r="I4" s="37"/>
      <c r="J4" s="37"/>
      <c r="K4" s="37"/>
      <c r="L4" s="37"/>
      <c r="M4" s="37"/>
      <c r="N4" s="37"/>
    </row>
    <row r="5" spans="1:20" ht="32.25" customHeight="1" x14ac:dyDescent="0.15">
      <c r="B5" s="271" t="s">
        <v>3</v>
      </c>
      <c r="C5" s="272" t="s">
        <v>160</v>
      </c>
      <c r="D5" s="96" t="s">
        <v>161</v>
      </c>
      <c r="E5" s="96" t="s">
        <v>162</v>
      </c>
      <c r="F5" s="96" t="s">
        <v>163</v>
      </c>
      <c r="G5" s="96" t="s">
        <v>164</v>
      </c>
      <c r="H5" s="273" t="s">
        <v>165</v>
      </c>
      <c r="I5" s="47"/>
      <c r="J5" s="47"/>
      <c r="K5" s="47"/>
      <c r="L5" s="47"/>
      <c r="O5" s="37"/>
      <c r="P5" s="37"/>
      <c r="Q5" s="37"/>
      <c r="R5" s="37"/>
      <c r="S5" s="37"/>
      <c r="T5" s="37"/>
    </row>
    <row r="6" spans="1:20" ht="32.25" customHeight="1" x14ac:dyDescent="0.15">
      <c r="B6" s="83" t="s">
        <v>57</v>
      </c>
      <c r="C6" s="274">
        <v>1868</v>
      </c>
      <c r="D6" s="171">
        <v>11454</v>
      </c>
      <c r="E6" s="31" t="s">
        <v>13</v>
      </c>
      <c r="F6" s="171">
        <v>824002</v>
      </c>
      <c r="G6" s="31">
        <v>860575</v>
      </c>
      <c r="H6" s="171">
        <v>2116368</v>
      </c>
      <c r="I6" s="48"/>
      <c r="J6" s="48"/>
      <c r="K6" s="40"/>
      <c r="L6" s="40"/>
      <c r="O6" s="37"/>
      <c r="P6" s="37"/>
      <c r="Q6" s="37"/>
      <c r="R6" s="37"/>
      <c r="S6" s="37"/>
      <c r="T6" s="37"/>
    </row>
    <row r="7" spans="1:20" ht="32.25" customHeight="1" x14ac:dyDescent="0.15">
      <c r="B7" s="83">
        <v>30</v>
      </c>
      <c r="C7" s="274">
        <v>25650</v>
      </c>
      <c r="D7" s="27">
        <v>10032</v>
      </c>
      <c r="E7" s="29" t="s">
        <v>13</v>
      </c>
      <c r="F7" s="27">
        <v>1084131</v>
      </c>
      <c r="G7" s="29">
        <v>981203</v>
      </c>
      <c r="H7" s="27">
        <v>2319040</v>
      </c>
      <c r="I7" s="48"/>
      <c r="J7" s="48"/>
      <c r="K7" s="40"/>
      <c r="L7" s="40"/>
      <c r="O7" s="37"/>
      <c r="P7" s="37"/>
      <c r="Q7" s="37"/>
      <c r="R7" s="37"/>
      <c r="S7" s="37"/>
      <c r="T7" s="37"/>
    </row>
    <row r="8" spans="1:20" ht="32.25" customHeight="1" x14ac:dyDescent="0.15">
      <c r="B8" s="83" t="s">
        <v>54</v>
      </c>
      <c r="C8" s="274">
        <v>26950</v>
      </c>
      <c r="D8" s="27">
        <f>2741+600</f>
        <v>3341</v>
      </c>
      <c r="E8" s="29" t="s">
        <v>13</v>
      </c>
      <c r="F8" s="171">
        <v>1238347</v>
      </c>
      <c r="G8" s="29">
        <v>833841</v>
      </c>
      <c r="H8" s="171">
        <v>1469496</v>
      </c>
      <c r="I8" s="48"/>
      <c r="J8" s="48"/>
      <c r="K8" s="40"/>
      <c r="L8" s="40"/>
      <c r="O8" s="42"/>
      <c r="P8" s="42"/>
      <c r="Q8" s="42"/>
      <c r="R8" s="42"/>
      <c r="S8" s="41"/>
      <c r="T8" s="41"/>
    </row>
    <row r="9" spans="1:20" ht="32.25" customHeight="1" x14ac:dyDescent="0.15">
      <c r="B9" s="83" t="s">
        <v>56</v>
      </c>
      <c r="C9" s="274">
        <v>2788</v>
      </c>
      <c r="D9" s="27">
        <v>1890</v>
      </c>
      <c r="E9" s="29" t="s">
        <v>13</v>
      </c>
      <c r="F9" s="29">
        <v>2385102</v>
      </c>
      <c r="G9" s="29">
        <v>1469383</v>
      </c>
      <c r="H9" s="171">
        <v>3012724</v>
      </c>
      <c r="I9" s="48"/>
      <c r="J9" s="48"/>
      <c r="K9" s="40"/>
      <c r="L9" s="40"/>
      <c r="O9" s="42"/>
      <c r="P9" s="42"/>
      <c r="Q9" s="42"/>
      <c r="R9" s="42"/>
      <c r="S9" s="41"/>
      <c r="T9" s="41"/>
    </row>
    <row r="10" spans="1:20" ht="32.25" customHeight="1" thickBot="1" x14ac:dyDescent="0.2">
      <c r="B10" s="103" t="s">
        <v>58</v>
      </c>
      <c r="C10" s="275">
        <f>ROUND((8458797+14512000)/1000,0)</f>
        <v>22971</v>
      </c>
      <c r="D10" s="276">
        <f>ROUND((1010000)/1000,0)</f>
        <v>1010</v>
      </c>
      <c r="E10" s="275" t="s">
        <v>13</v>
      </c>
      <c r="F10" s="275">
        <f>ROUND((864910602+1023889584+490000000)/1000,0)</f>
        <v>2378800</v>
      </c>
      <c r="G10" s="275">
        <v>1453504</v>
      </c>
      <c r="H10" s="49">
        <f>ROUND((1315262564+1547122095)/1000,0)</f>
        <v>2862385</v>
      </c>
      <c r="I10" s="48"/>
      <c r="J10" s="48"/>
      <c r="K10" s="40"/>
      <c r="L10" s="40"/>
      <c r="O10" s="42"/>
      <c r="P10" s="42"/>
      <c r="Q10" s="42"/>
      <c r="R10" s="42"/>
      <c r="S10" s="41"/>
      <c r="T10" s="41"/>
    </row>
    <row r="11" spans="1:20" ht="20.100000000000001" customHeight="1" x14ac:dyDescent="0.15">
      <c r="B11" s="50" t="s">
        <v>166</v>
      </c>
      <c r="C11" s="50"/>
      <c r="D11" s="50"/>
      <c r="E11" s="50"/>
      <c r="F11" s="50"/>
      <c r="G11" s="50"/>
      <c r="H11" s="50"/>
      <c r="I11" s="48"/>
      <c r="J11" s="48"/>
      <c r="K11" s="40"/>
      <c r="L11" s="40"/>
      <c r="O11" s="42"/>
      <c r="P11" s="42"/>
      <c r="Q11" s="42"/>
      <c r="R11" s="42"/>
      <c r="S11" s="41"/>
      <c r="T11" s="41"/>
    </row>
    <row r="12" spans="1:20" ht="16.5" customHeight="1" x14ac:dyDescent="0.15">
      <c r="B12" s="51"/>
      <c r="C12" s="37"/>
      <c r="E12" s="37"/>
      <c r="F12" s="37"/>
      <c r="G12" s="37"/>
      <c r="H12" s="37"/>
      <c r="I12" s="48"/>
      <c r="J12" s="48"/>
      <c r="K12" s="40"/>
      <c r="L12" s="40"/>
      <c r="O12" s="42"/>
      <c r="P12" s="42"/>
      <c r="Q12" s="42"/>
      <c r="R12" s="42"/>
      <c r="S12" s="41"/>
      <c r="T12" s="41"/>
    </row>
    <row r="13" spans="1:20" ht="20.100000000000001" customHeight="1" x14ac:dyDescent="0.15">
      <c r="B13" s="39"/>
      <c r="C13" s="37"/>
      <c r="D13" s="277"/>
      <c r="E13" s="37"/>
      <c r="F13" s="37"/>
      <c r="G13" s="37"/>
      <c r="H13" s="37"/>
      <c r="L13" s="40"/>
      <c r="M13" s="40"/>
      <c r="N13" s="40"/>
      <c r="O13" s="40"/>
      <c r="P13" s="40"/>
      <c r="Q13" s="40"/>
    </row>
    <row r="14" spans="1:20" ht="20.100000000000001" customHeight="1" x14ac:dyDescent="0.15">
      <c r="B14" s="23"/>
      <c r="C14" s="37"/>
      <c r="D14" s="278"/>
      <c r="E14" s="34"/>
      <c r="F14" s="34"/>
      <c r="G14" s="44"/>
      <c r="H14" s="44"/>
      <c r="I14" s="37"/>
      <c r="J14" s="37"/>
      <c r="K14" s="37"/>
      <c r="L14" s="52"/>
      <c r="M14" s="52"/>
      <c r="N14" s="52"/>
      <c r="O14" s="39"/>
      <c r="P14" s="39"/>
      <c r="Q14" s="39"/>
    </row>
    <row r="15" spans="1:20" ht="21.2" customHeight="1" x14ac:dyDescent="0.15">
      <c r="B15" s="51"/>
      <c r="C15" s="51"/>
      <c r="D15" s="279"/>
      <c r="E15" s="40"/>
      <c r="F15" s="40"/>
      <c r="G15" s="44"/>
      <c r="H15" s="44"/>
      <c r="I15" s="44"/>
      <c r="J15" s="44"/>
      <c r="K15" s="44"/>
      <c r="L15" s="42"/>
      <c r="M15" s="42"/>
      <c r="N15" s="42"/>
      <c r="O15" s="42"/>
      <c r="P15" s="42"/>
      <c r="Q15" s="42"/>
    </row>
    <row r="16" spans="1:20" ht="20.100000000000001" customHeight="1" x14ac:dyDescent="0.15">
      <c r="B16" s="40"/>
      <c r="C16" s="40"/>
      <c r="D16" s="40"/>
      <c r="E16" s="40"/>
      <c r="F16" s="40"/>
      <c r="G16" s="40"/>
      <c r="H16" s="40"/>
      <c r="I16" s="44"/>
      <c r="J16" s="44"/>
      <c r="K16" s="44"/>
      <c r="L16" s="42"/>
      <c r="M16" s="42"/>
      <c r="N16" s="42"/>
      <c r="O16" s="42"/>
      <c r="P16" s="42"/>
      <c r="Q16" s="42"/>
    </row>
    <row r="17" spans="2:17" ht="20.100000000000001" customHeight="1" x14ac:dyDescent="0.15">
      <c r="B17" s="40"/>
      <c r="C17" s="42"/>
      <c r="D17" s="42"/>
      <c r="E17" s="42"/>
      <c r="F17" s="42"/>
      <c r="G17" s="42"/>
      <c r="H17" s="42"/>
      <c r="I17" s="40"/>
      <c r="J17" s="40"/>
      <c r="K17" s="44"/>
      <c r="L17" s="42"/>
      <c r="M17" s="42"/>
      <c r="N17" s="42"/>
      <c r="O17" s="42"/>
      <c r="P17" s="42"/>
      <c r="Q17" s="42"/>
    </row>
    <row r="18" spans="2:17" ht="20.100000000000001" customHeight="1" x14ac:dyDescent="0.15">
      <c r="B18" s="40"/>
      <c r="C18" s="42"/>
      <c r="D18" s="42"/>
      <c r="E18" s="42"/>
      <c r="F18" s="42"/>
      <c r="G18" s="42"/>
      <c r="H18" s="42"/>
      <c r="I18" s="42"/>
      <c r="J18" s="42"/>
      <c r="K18" s="44"/>
      <c r="L18" s="42"/>
      <c r="M18" s="42"/>
      <c r="N18" s="42"/>
      <c r="O18" s="42"/>
      <c r="P18" s="42"/>
      <c r="Q18" s="42"/>
    </row>
    <row r="19" spans="2:17" ht="20.100000000000001" customHeight="1" x14ac:dyDescent="0.15">
      <c r="B19" s="40"/>
      <c r="C19" s="42"/>
      <c r="D19" s="42"/>
      <c r="E19" s="42"/>
      <c r="F19" s="42"/>
      <c r="G19" s="42"/>
      <c r="H19" s="42"/>
      <c r="I19" s="42"/>
      <c r="J19" s="42"/>
      <c r="K19" s="53"/>
      <c r="L19" s="40"/>
      <c r="M19" s="40"/>
      <c r="N19" s="40"/>
      <c r="O19" s="40"/>
      <c r="P19" s="40"/>
      <c r="Q19" s="40"/>
    </row>
    <row r="20" spans="2:17" ht="20.100000000000001" customHeight="1" x14ac:dyDescent="0.15">
      <c r="B20" s="40"/>
      <c r="C20" s="42"/>
      <c r="D20" s="42"/>
      <c r="E20" s="42"/>
      <c r="F20" s="42"/>
      <c r="G20" s="42"/>
      <c r="H20" s="42"/>
      <c r="I20" s="42"/>
      <c r="J20" s="42"/>
      <c r="K20" s="44"/>
      <c r="L20" s="42"/>
      <c r="M20" s="42"/>
      <c r="N20" s="42"/>
      <c r="O20" s="40"/>
      <c r="P20" s="40"/>
      <c r="Q20" s="40"/>
    </row>
    <row r="21" spans="2:17" ht="20.100000000000001" customHeight="1" x14ac:dyDescent="0.15">
      <c r="B21" s="40"/>
      <c r="C21" s="40"/>
      <c r="D21" s="40"/>
      <c r="E21" s="40"/>
      <c r="F21" s="40"/>
      <c r="G21" s="40"/>
      <c r="H21" s="40"/>
      <c r="I21" s="42"/>
      <c r="J21" s="42"/>
      <c r="K21" s="44"/>
      <c r="L21" s="42"/>
      <c r="M21" s="42"/>
      <c r="N21" s="42"/>
      <c r="O21" s="40"/>
      <c r="P21" s="40"/>
      <c r="Q21" s="40"/>
    </row>
    <row r="22" spans="2:17" ht="20.100000000000001" customHeight="1" x14ac:dyDescent="0.15">
      <c r="B22" s="51"/>
      <c r="D22" s="51"/>
      <c r="E22" s="51"/>
      <c r="F22" s="51"/>
      <c r="G22" s="54"/>
      <c r="I22" s="40"/>
      <c r="J22" s="40"/>
      <c r="K22" s="44"/>
      <c r="L22" s="42"/>
      <c r="M22" s="42"/>
      <c r="N22" s="42"/>
      <c r="O22" s="40"/>
      <c r="P22" s="40"/>
      <c r="Q22" s="40"/>
    </row>
    <row r="23" spans="2:17" ht="20.100000000000001" customHeight="1" x14ac:dyDescent="0.15">
      <c r="B23" s="23"/>
      <c r="C23" s="55"/>
      <c r="D23" s="55"/>
      <c r="E23" s="55"/>
      <c r="F23" s="55"/>
      <c r="G23" s="55"/>
      <c r="H23" s="55"/>
    </row>
    <row r="24" spans="2:17" ht="21.2" customHeight="1" x14ac:dyDescent="0.15"/>
    <row r="25" spans="2:17" ht="21.2" customHeight="1" x14ac:dyDescent="0.15">
      <c r="D25" s="37"/>
      <c r="E25" s="37"/>
      <c r="F25" s="37"/>
      <c r="G25" s="37"/>
      <c r="H25" s="37"/>
    </row>
    <row r="26" spans="2:17" ht="21.2" customHeight="1" x14ac:dyDescent="0.15">
      <c r="B26" s="37"/>
      <c r="C26" s="37"/>
      <c r="G26" s="37"/>
      <c r="H26" s="37"/>
      <c r="K26" s="37"/>
      <c r="L26" s="37"/>
      <c r="M26" s="37"/>
      <c r="N26" s="37"/>
      <c r="O26" s="37"/>
    </row>
    <row r="27" spans="2:17" ht="21.2" customHeight="1" x14ac:dyDescent="0.15">
      <c r="N27" s="40"/>
      <c r="O27" s="40"/>
      <c r="P27" s="47"/>
      <c r="Q27" s="47"/>
    </row>
    <row r="28" spans="2:17" ht="21.2" customHeight="1" x14ac:dyDescent="0.15">
      <c r="B28" s="39"/>
      <c r="C28" s="39"/>
      <c r="D28" s="39"/>
      <c r="E28" s="39"/>
      <c r="F28" s="39"/>
      <c r="G28" s="39"/>
      <c r="H28" s="39"/>
      <c r="I28" s="47"/>
      <c r="J28" s="37"/>
      <c r="K28" s="37"/>
      <c r="L28" s="40"/>
      <c r="M28" s="40"/>
      <c r="N28" s="40"/>
      <c r="O28" s="40"/>
      <c r="P28" s="47"/>
      <c r="Q28" s="47"/>
    </row>
    <row r="29" spans="2:17" ht="21.2" customHeight="1" x14ac:dyDescent="0.15">
      <c r="B29" s="39"/>
      <c r="C29" s="39"/>
      <c r="D29" s="39"/>
      <c r="E29" s="39"/>
      <c r="F29" s="39"/>
      <c r="G29" s="39"/>
      <c r="H29" s="39"/>
      <c r="I29" s="47"/>
      <c r="J29" s="37"/>
      <c r="K29" s="37"/>
      <c r="L29" s="39"/>
      <c r="M29" s="39"/>
      <c r="N29" s="39"/>
      <c r="O29" s="39"/>
      <c r="P29" s="47"/>
      <c r="Q29" s="47"/>
    </row>
    <row r="30" spans="2:17" ht="21.2" customHeight="1" x14ac:dyDescent="0.15">
      <c r="B30" s="41"/>
      <c r="C30" s="41"/>
      <c r="D30" s="41"/>
      <c r="E30" s="41"/>
      <c r="F30" s="41"/>
      <c r="G30" s="41"/>
      <c r="H30" s="41"/>
      <c r="I30" s="47"/>
      <c r="J30" s="35"/>
      <c r="K30" s="56"/>
      <c r="L30" s="39"/>
      <c r="M30" s="39"/>
      <c r="N30" s="39"/>
      <c r="O30" s="39"/>
      <c r="P30" s="47"/>
      <c r="Q30" s="47"/>
    </row>
    <row r="31" spans="2:17" ht="21.2" customHeight="1" x14ac:dyDescent="0.1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4"/>
      <c r="O31" s="44"/>
      <c r="P31" s="44"/>
      <c r="Q31" s="44"/>
    </row>
    <row r="32" spans="2:17" ht="21.2" customHeight="1" x14ac:dyDescent="0.1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4"/>
      <c r="O32" s="44"/>
      <c r="P32" s="44"/>
      <c r="Q32" s="44"/>
    </row>
    <row r="33" spans="2:17" ht="21.2" customHeight="1" x14ac:dyDescent="0.15">
      <c r="B33" s="44"/>
      <c r="C33" s="41"/>
      <c r="D33" s="41"/>
      <c r="E33" s="41"/>
      <c r="F33" s="41"/>
      <c r="G33" s="44"/>
      <c r="H33" s="41"/>
      <c r="I33" s="41"/>
      <c r="J33" s="41"/>
      <c r="K33" s="41"/>
      <c r="L33" s="41"/>
      <c r="M33" s="41"/>
      <c r="N33" s="44"/>
      <c r="O33" s="44"/>
      <c r="P33" s="44"/>
      <c r="Q33" s="44"/>
    </row>
    <row r="34" spans="2:17" ht="21.2" customHeight="1" x14ac:dyDescent="0.15">
      <c r="I34" s="41"/>
      <c r="J34" s="41"/>
      <c r="K34" s="41"/>
      <c r="L34" s="44"/>
      <c r="M34" s="41"/>
      <c r="N34" s="44"/>
      <c r="O34" s="44"/>
      <c r="P34" s="44"/>
      <c r="Q34" s="44"/>
    </row>
    <row r="35" spans="2:17" ht="21.2" customHeight="1" x14ac:dyDescent="0.15">
      <c r="N35" s="53"/>
      <c r="O35" s="53"/>
      <c r="P35" s="53"/>
      <c r="Q35" s="53"/>
    </row>
    <row r="36" spans="2:17" ht="21.2" customHeight="1" x14ac:dyDescent="0.15">
      <c r="B36" s="44"/>
      <c r="G36" s="44"/>
      <c r="J36" s="41"/>
      <c r="N36" s="53"/>
      <c r="O36" s="53"/>
      <c r="P36" s="53"/>
      <c r="Q36" s="53"/>
    </row>
    <row r="37" spans="2:17" ht="21.2" customHeight="1" x14ac:dyDescent="0.15">
      <c r="B37" s="44"/>
      <c r="C37" s="41"/>
      <c r="D37" s="44"/>
      <c r="E37" s="44"/>
      <c r="F37" s="44"/>
      <c r="G37" s="44"/>
      <c r="H37" s="44"/>
      <c r="J37" s="41"/>
      <c r="L37" s="44"/>
      <c r="N37" s="53"/>
      <c r="O37" s="53"/>
      <c r="P37" s="53"/>
      <c r="Q37" s="53"/>
    </row>
    <row r="38" spans="2:17" ht="21.2" customHeight="1" x14ac:dyDescent="0.15">
      <c r="I38" s="44"/>
      <c r="J38" s="41"/>
      <c r="K38" s="41"/>
      <c r="L38" s="44"/>
      <c r="M38" s="41"/>
      <c r="N38" s="53"/>
      <c r="O38" s="53"/>
      <c r="P38" s="44"/>
      <c r="Q38" s="44"/>
    </row>
    <row r="39" spans="2:17" ht="21.2" customHeight="1" x14ac:dyDescent="0.15"/>
    <row r="40" spans="2:17" ht="21.2" customHeight="1" x14ac:dyDescent="0.15"/>
    <row r="41" spans="2:17" ht="21.2" customHeight="1" x14ac:dyDescent="0.15"/>
    <row r="42" spans="2:17" ht="21.2" customHeight="1" x14ac:dyDescent="0.15">
      <c r="B42" s="23"/>
      <c r="C42" s="34"/>
      <c r="D42" s="34"/>
      <c r="E42" s="34"/>
      <c r="F42" s="34"/>
      <c r="G42" s="34"/>
      <c r="H42" s="40"/>
      <c r="O42" s="44"/>
    </row>
    <row r="43" spans="2:17" ht="21.2" customHeight="1" x14ac:dyDescent="0.15"/>
    <row r="44" spans="2:17" ht="21.2" customHeight="1" x14ac:dyDescent="0.15"/>
    <row r="45" spans="2:17" ht="21.2" customHeight="1" x14ac:dyDescent="0.15">
      <c r="B45" s="57"/>
      <c r="C45" s="36"/>
      <c r="D45" s="36"/>
      <c r="E45" s="36"/>
      <c r="F45" s="36"/>
      <c r="G45" s="36"/>
      <c r="H45" s="37"/>
      <c r="Q45" s="40"/>
    </row>
    <row r="46" spans="2:17" ht="21.2" customHeight="1" x14ac:dyDescent="0.15">
      <c r="B46" s="57"/>
      <c r="C46" s="36"/>
      <c r="D46" s="57"/>
      <c r="E46" s="57"/>
      <c r="F46" s="57"/>
      <c r="G46" s="57"/>
      <c r="L46" s="36"/>
      <c r="M46" s="36"/>
      <c r="N46" s="36"/>
      <c r="O46" s="36"/>
      <c r="Q46" s="40"/>
    </row>
    <row r="47" spans="2:17" ht="21.2" customHeight="1" x14ac:dyDescent="0.15">
      <c r="B47" s="38"/>
      <c r="C47" s="38"/>
      <c r="D47" s="38"/>
      <c r="E47" s="38"/>
      <c r="F47" s="38"/>
      <c r="G47" s="38"/>
      <c r="H47" s="39"/>
      <c r="I47" s="40"/>
      <c r="J47" s="40"/>
      <c r="M47" s="58"/>
      <c r="N47" s="58"/>
      <c r="O47" s="58"/>
      <c r="Q47" s="37"/>
    </row>
    <row r="48" spans="2:17" ht="21.2" customHeight="1" x14ac:dyDescent="0.15">
      <c r="B48" s="39"/>
      <c r="C48" s="39"/>
      <c r="D48" s="39"/>
      <c r="E48" s="39"/>
      <c r="F48" s="39"/>
      <c r="G48" s="39"/>
      <c r="H48" s="39"/>
      <c r="I48" s="40"/>
      <c r="J48" s="40"/>
      <c r="K48" s="37"/>
      <c r="L48" s="37"/>
      <c r="M48" s="36"/>
      <c r="N48" s="36"/>
      <c r="O48" s="36"/>
      <c r="P48" s="36"/>
      <c r="Q48" s="37"/>
    </row>
    <row r="49" spans="2:17" ht="21.2" customHeight="1" x14ac:dyDescent="0.15">
      <c r="H49" s="44"/>
      <c r="I49" s="40"/>
      <c r="J49" s="40"/>
      <c r="K49" s="37"/>
      <c r="L49" s="37"/>
      <c r="M49" s="36"/>
      <c r="N49" s="36"/>
      <c r="O49" s="36"/>
      <c r="P49" s="36"/>
      <c r="Q49" s="47"/>
    </row>
    <row r="50" spans="2:17" ht="21.2" customHeight="1" x14ac:dyDescent="0.15">
      <c r="H50" s="44"/>
      <c r="Q50" s="41"/>
    </row>
    <row r="51" spans="2:17" ht="21.2" customHeight="1" x14ac:dyDescent="0.15">
      <c r="H51" s="44"/>
      <c r="Q51" s="44"/>
    </row>
    <row r="52" spans="2:17" ht="21.2" customHeight="1" x14ac:dyDescent="0.15">
      <c r="D52" s="44"/>
      <c r="E52" s="44"/>
      <c r="F52" s="44"/>
      <c r="H52" s="44"/>
      <c r="Q52" s="44"/>
    </row>
    <row r="53" spans="2:17" ht="21.2" customHeight="1" x14ac:dyDescent="0.15">
      <c r="L53" s="44"/>
      <c r="Q53" s="44"/>
    </row>
    <row r="54" spans="2:17" ht="21.2" customHeight="1" x14ac:dyDescent="0.15"/>
    <row r="55" spans="2:17" ht="21.2" customHeight="1" x14ac:dyDescent="0.15">
      <c r="B55" s="44"/>
      <c r="D55" s="44"/>
      <c r="E55" s="44"/>
      <c r="F55" s="44"/>
      <c r="H55" s="44"/>
    </row>
    <row r="56" spans="2:17" ht="21.2" customHeight="1" x14ac:dyDescent="0.15">
      <c r="B56" s="41"/>
      <c r="C56" s="41"/>
      <c r="D56" s="44"/>
      <c r="E56" s="44"/>
      <c r="F56" s="44"/>
      <c r="G56" s="41"/>
      <c r="H56" s="44"/>
      <c r="L56" s="44"/>
      <c r="Q56" s="44"/>
    </row>
    <row r="57" spans="2:17" ht="21.2" customHeight="1" x14ac:dyDescent="0.15">
      <c r="I57" s="41"/>
      <c r="J57" s="41"/>
      <c r="K57" s="44"/>
      <c r="L57" s="44"/>
      <c r="M57" s="44"/>
      <c r="N57" s="44"/>
      <c r="O57" s="44"/>
      <c r="P57" s="44"/>
      <c r="Q57" s="44"/>
    </row>
    <row r="58" spans="2:17" ht="21.2" customHeight="1" x14ac:dyDescent="0.15"/>
    <row r="59" spans="2:17" ht="21.2" customHeight="1" x14ac:dyDescent="0.15"/>
    <row r="60" spans="2:17" ht="21.2" customHeight="1" x14ac:dyDescent="0.15"/>
    <row r="61" spans="2:17" ht="21.2" customHeight="1" x14ac:dyDescent="0.15"/>
    <row r="62" spans="2:17" ht="21.2" customHeight="1" x14ac:dyDescent="0.15">
      <c r="B62" s="23"/>
      <c r="H62" s="34"/>
    </row>
    <row r="63" spans="2:17" ht="21.2" customHeight="1" x14ac:dyDescent="0.15">
      <c r="I63" s="34"/>
      <c r="J63" s="48"/>
    </row>
    <row r="64" spans="2:17" ht="21.2" customHeight="1" x14ac:dyDescent="0.15">
      <c r="D64" s="37"/>
      <c r="E64" s="37"/>
      <c r="F64" s="37"/>
      <c r="G64" s="37"/>
      <c r="H64" s="37"/>
    </row>
    <row r="65" spans="2:17" ht="21.2" customHeight="1" x14ac:dyDescent="0.15">
      <c r="B65" s="40"/>
      <c r="C65" s="40"/>
      <c r="D65" s="37"/>
      <c r="E65" s="37"/>
      <c r="F65" s="37"/>
      <c r="G65" s="37"/>
      <c r="H65" s="37"/>
    </row>
    <row r="66" spans="2:17" ht="21.2" customHeight="1" x14ac:dyDescent="0.1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40"/>
    </row>
    <row r="67" spans="2:17" ht="21.2" customHeight="1" x14ac:dyDescent="0.15">
      <c r="B67" s="40"/>
      <c r="C67" s="40"/>
      <c r="D67" s="41"/>
      <c r="E67" s="41"/>
      <c r="F67" s="41"/>
      <c r="G67" s="44"/>
      <c r="H67" s="44"/>
      <c r="I67" s="37"/>
      <c r="J67" s="37"/>
      <c r="K67" s="37"/>
      <c r="L67" s="37"/>
      <c r="M67" s="37"/>
      <c r="N67" s="37"/>
      <c r="O67" s="37"/>
      <c r="P67" s="37"/>
      <c r="Q67" s="39"/>
    </row>
    <row r="68" spans="2:17" ht="21.2" customHeight="1" x14ac:dyDescent="0.15">
      <c r="B68" s="59"/>
      <c r="C68" s="59"/>
      <c r="D68" s="41"/>
      <c r="E68" s="41"/>
      <c r="F68" s="41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</row>
    <row r="69" spans="2:17" ht="21.2" customHeight="1" x14ac:dyDescent="0.15">
      <c r="B69" s="59"/>
      <c r="C69" s="59"/>
      <c r="D69" s="41"/>
      <c r="E69" s="41"/>
      <c r="F69" s="41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</row>
    <row r="70" spans="2:17" ht="21.2" customHeight="1" x14ac:dyDescent="0.15">
      <c r="B70" s="59"/>
      <c r="C70" s="59"/>
      <c r="D70" s="41"/>
      <c r="E70" s="41"/>
      <c r="F70" s="41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</row>
    <row r="71" spans="2:17" ht="21.2" customHeight="1" x14ac:dyDescent="0.15">
      <c r="B71" s="59"/>
      <c r="C71" s="59"/>
      <c r="G71" s="53"/>
      <c r="H71" s="53"/>
      <c r="I71" s="44"/>
      <c r="J71" s="44"/>
      <c r="K71" s="44"/>
      <c r="L71" s="44"/>
      <c r="M71" s="44"/>
      <c r="N71" s="44"/>
      <c r="O71" s="44"/>
      <c r="P71" s="44"/>
      <c r="Q71" s="44"/>
    </row>
    <row r="72" spans="2:17" ht="21.2" customHeight="1" x14ac:dyDescent="0.15">
      <c r="B72" s="40"/>
      <c r="C72" s="40"/>
      <c r="D72" s="41"/>
      <c r="E72" s="41"/>
      <c r="F72" s="41"/>
      <c r="G72" s="44"/>
      <c r="H72" s="44"/>
      <c r="I72" s="53"/>
      <c r="J72" s="53"/>
      <c r="K72" s="53"/>
      <c r="L72" s="53"/>
      <c r="M72" s="53"/>
      <c r="N72" s="53"/>
      <c r="O72" s="53"/>
      <c r="P72" s="53"/>
      <c r="Q72" s="53"/>
    </row>
    <row r="73" spans="2:17" ht="21.2" customHeight="1" x14ac:dyDescent="0.15">
      <c r="B73" s="40"/>
      <c r="C73" s="40"/>
      <c r="D73" s="41"/>
      <c r="E73" s="41"/>
      <c r="F73" s="41"/>
      <c r="G73" s="44"/>
      <c r="H73" s="44"/>
      <c r="I73" s="44"/>
      <c r="J73" s="44"/>
      <c r="K73" s="44"/>
      <c r="L73" s="44"/>
      <c r="M73" s="44"/>
      <c r="N73" s="44"/>
      <c r="O73" s="53"/>
      <c r="P73" s="53"/>
      <c r="Q73" s="53"/>
    </row>
    <row r="74" spans="2:17" ht="21.2" customHeight="1" x14ac:dyDescent="0.15">
      <c r="B74" s="40"/>
      <c r="C74" s="40"/>
      <c r="D74" s="41"/>
      <c r="E74" s="41"/>
      <c r="F74" s="41"/>
      <c r="G74" s="44"/>
      <c r="H74" s="44"/>
      <c r="I74" s="44"/>
      <c r="J74" s="44"/>
      <c r="K74" s="44"/>
      <c r="L74" s="44"/>
      <c r="M74" s="44"/>
      <c r="N74" s="44"/>
      <c r="O74" s="53"/>
      <c r="P74" s="53"/>
      <c r="Q74" s="53"/>
    </row>
    <row r="75" spans="2:17" ht="21.2" customHeight="1" x14ac:dyDescent="0.15">
      <c r="B75" s="54"/>
      <c r="C75" s="54"/>
      <c r="D75" s="54"/>
      <c r="E75" s="54"/>
      <c r="F75" s="54"/>
      <c r="G75" s="54"/>
      <c r="H75" s="54"/>
      <c r="I75" s="44"/>
      <c r="J75" s="44"/>
      <c r="K75" s="44"/>
      <c r="L75" s="44"/>
      <c r="M75" s="44"/>
      <c r="N75" s="44"/>
      <c r="O75" s="53"/>
      <c r="P75" s="53"/>
      <c r="Q75" s="53"/>
    </row>
    <row r="76" spans="2:17" ht="21.2" customHeight="1" x14ac:dyDescent="0.15">
      <c r="B76" s="54"/>
      <c r="C76" s="54"/>
      <c r="D76" s="54"/>
      <c r="E76" s="54"/>
      <c r="F76" s="54"/>
      <c r="G76" s="54"/>
      <c r="H76" s="54"/>
      <c r="I76" s="54"/>
    </row>
    <row r="77" spans="2:17" ht="21.2" customHeight="1" x14ac:dyDescent="0.15"/>
  </sheetData>
  <mergeCells count="1">
    <mergeCell ref="B3:H3"/>
  </mergeCells>
  <phoneticPr fontId="3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2" min="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6"/>
  <sheetViews>
    <sheetView showGridLines="0" view="pageBreakPreview" zoomScaleNormal="100" zoomScaleSheetLayoutView="100" workbookViewId="0">
      <selection activeCell="R8" sqref="R8"/>
    </sheetView>
  </sheetViews>
  <sheetFormatPr defaultColWidth="13.375" defaultRowHeight="13.5" x14ac:dyDescent="0.15"/>
  <cols>
    <col min="1" max="1" width="13.375" style="218"/>
    <col min="2" max="2" width="10.625" style="218" customWidth="1"/>
    <col min="3" max="6" width="16" style="218" customWidth="1"/>
    <col min="7" max="7" width="16.5" style="218" customWidth="1"/>
    <col min="8" max="8" width="6.375" style="218" customWidth="1"/>
    <col min="9" max="10" width="7" style="218" customWidth="1"/>
    <col min="11" max="11" width="6.875" style="218" customWidth="1"/>
    <col min="12" max="12" width="6.25" style="218" customWidth="1"/>
    <col min="13" max="13" width="6.5" style="218" customWidth="1"/>
    <col min="14" max="14" width="6.75" style="218" customWidth="1"/>
    <col min="15" max="15" width="7" style="218" bestFit="1" customWidth="1"/>
    <col min="16" max="16" width="10.75" style="218" bestFit="1" customWidth="1"/>
    <col min="17" max="17" width="6.75" style="218" customWidth="1"/>
    <col min="18" max="18" width="7" style="218" customWidth="1"/>
    <col min="19" max="19" width="6.875" style="218" customWidth="1"/>
    <col min="20" max="21" width="7" style="218" customWidth="1"/>
    <col min="22" max="23" width="7.5" style="218" customWidth="1"/>
    <col min="24" max="24" width="7.375" style="218" customWidth="1"/>
    <col min="25" max="26" width="7.625" style="218" customWidth="1"/>
    <col min="27" max="27" width="7.25" style="218" customWidth="1"/>
    <col min="28" max="28" width="7.625" style="218" customWidth="1"/>
    <col min="29" max="16384" width="13.375" style="218"/>
  </cols>
  <sheetData>
    <row r="2" spans="1:19" ht="28.5" customHeight="1" x14ac:dyDescent="0.15">
      <c r="A2" s="215"/>
      <c r="B2" s="280" t="s">
        <v>1</v>
      </c>
      <c r="C2" s="280"/>
      <c r="D2" s="280"/>
      <c r="E2" s="280"/>
      <c r="F2" s="280"/>
      <c r="G2" s="280"/>
      <c r="H2" s="216"/>
      <c r="I2" s="217"/>
      <c r="J2" s="217"/>
      <c r="K2" s="217"/>
      <c r="L2" s="217"/>
    </row>
    <row r="3" spans="1:19" s="219" customFormat="1" ht="23.25" customHeight="1" thickBot="1" x14ac:dyDescent="0.2">
      <c r="B3" s="281" t="s">
        <v>167</v>
      </c>
      <c r="C3" s="281"/>
      <c r="D3" s="281"/>
      <c r="E3" s="46"/>
      <c r="F3" s="46"/>
      <c r="G3" s="282" t="s">
        <v>5</v>
      </c>
      <c r="H3" s="225"/>
      <c r="I3" s="225"/>
      <c r="J3" s="225"/>
      <c r="K3" s="225"/>
      <c r="L3" s="225"/>
      <c r="M3" s="225"/>
    </row>
    <row r="4" spans="1:19" ht="34.5" customHeight="1" x14ac:dyDescent="0.15">
      <c r="B4" s="60" t="s">
        <v>3</v>
      </c>
      <c r="C4" s="61" t="s">
        <v>168</v>
      </c>
      <c r="D4" s="169" t="s">
        <v>169</v>
      </c>
      <c r="E4" s="169" t="s">
        <v>170</v>
      </c>
      <c r="F4" s="169" t="s">
        <v>171</v>
      </c>
      <c r="G4" s="283" t="s">
        <v>172</v>
      </c>
      <c r="H4" s="249"/>
      <c r="I4" s="249"/>
      <c r="J4" s="249"/>
      <c r="K4" s="249"/>
      <c r="N4" s="225"/>
      <c r="O4" s="225"/>
      <c r="P4" s="225"/>
      <c r="Q4" s="225"/>
      <c r="R4" s="225"/>
      <c r="S4" s="225"/>
    </row>
    <row r="5" spans="1:19" ht="32.25" customHeight="1" x14ac:dyDescent="0.15">
      <c r="B5" s="83" t="s">
        <v>57</v>
      </c>
      <c r="C5" s="43">
        <v>378609</v>
      </c>
      <c r="D5" s="29" t="s">
        <v>13</v>
      </c>
      <c r="E5" s="29" t="s">
        <v>13</v>
      </c>
      <c r="F5" s="29" t="s">
        <v>13</v>
      </c>
      <c r="G5" s="29">
        <v>4216</v>
      </c>
      <c r="H5" s="253"/>
      <c r="I5" s="253"/>
      <c r="J5" s="235"/>
      <c r="K5" s="235"/>
      <c r="N5" s="225"/>
      <c r="O5" s="225"/>
      <c r="P5" s="225"/>
      <c r="Q5" s="225"/>
      <c r="R5" s="225"/>
      <c r="S5" s="225"/>
    </row>
    <row r="6" spans="1:19" ht="32.25" customHeight="1" x14ac:dyDescent="0.15">
      <c r="B6" s="83">
        <v>30</v>
      </c>
      <c r="C6" s="43">
        <v>526917</v>
      </c>
      <c r="D6" s="29" t="s">
        <v>13</v>
      </c>
      <c r="E6" s="29" t="s">
        <v>13</v>
      </c>
      <c r="F6" s="29" t="s">
        <v>13</v>
      </c>
      <c r="G6" s="29">
        <v>5250</v>
      </c>
      <c r="H6" s="253"/>
      <c r="I6" s="253"/>
      <c r="J6" s="235"/>
      <c r="K6" s="235"/>
      <c r="N6" s="225"/>
      <c r="O6" s="225"/>
      <c r="P6" s="225"/>
      <c r="Q6" s="225"/>
      <c r="R6" s="225"/>
      <c r="S6" s="225"/>
    </row>
    <row r="7" spans="1:19" ht="32.25" customHeight="1" x14ac:dyDescent="0.15">
      <c r="B7" s="83" t="s">
        <v>54</v>
      </c>
      <c r="C7" s="43">
        <v>566083</v>
      </c>
      <c r="D7" s="29" t="s">
        <v>13</v>
      </c>
      <c r="E7" s="29" t="s">
        <v>13</v>
      </c>
      <c r="F7" s="29" t="s">
        <v>13</v>
      </c>
      <c r="G7" s="29">
        <v>2953</v>
      </c>
      <c r="H7" s="253"/>
      <c r="I7" s="253"/>
      <c r="J7" s="235"/>
      <c r="K7" s="235"/>
      <c r="N7" s="284"/>
      <c r="O7" s="284"/>
      <c r="P7" s="284"/>
      <c r="Q7" s="284"/>
      <c r="R7" s="285"/>
      <c r="S7" s="285"/>
    </row>
    <row r="8" spans="1:19" ht="32.25" customHeight="1" x14ac:dyDescent="0.15">
      <c r="B8" s="83" t="s">
        <v>56</v>
      </c>
      <c r="C8" s="43">
        <v>476392</v>
      </c>
      <c r="D8" s="29" t="s">
        <v>13</v>
      </c>
      <c r="E8" s="29" t="s">
        <v>13</v>
      </c>
      <c r="F8" s="29" t="s">
        <v>13</v>
      </c>
      <c r="G8" s="29">
        <v>3381</v>
      </c>
      <c r="H8" s="253"/>
      <c r="I8" s="253"/>
      <c r="J8" s="235"/>
      <c r="K8" s="235"/>
      <c r="N8" s="284"/>
      <c r="O8" s="284"/>
      <c r="P8" s="284"/>
      <c r="Q8" s="284"/>
      <c r="R8" s="285"/>
      <c r="S8" s="285"/>
    </row>
    <row r="9" spans="1:19" ht="32.25" customHeight="1" thickBot="1" x14ac:dyDescent="0.2">
      <c r="B9" s="103" t="s">
        <v>58</v>
      </c>
      <c r="C9" s="276">
        <v>705288</v>
      </c>
      <c r="D9" s="275" t="s">
        <v>13</v>
      </c>
      <c r="E9" s="275" t="s">
        <v>13</v>
      </c>
      <c r="F9" s="275" t="s">
        <v>13</v>
      </c>
      <c r="G9" s="275">
        <v>3098</v>
      </c>
      <c r="H9" s="253"/>
      <c r="I9" s="253"/>
      <c r="J9" s="235"/>
      <c r="K9" s="235"/>
      <c r="N9" s="284"/>
      <c r="O9" s="284"/>
      <c r="P9" s="284"/>
      <c r="Q9" s="284"/>
      <c r="R9" s="285"/>
      <c r="S9" s="285"/>
    </row>
    <row r="10" spans="1:19" ht="20.100000000000001" customHeight="1" x14ac:dyDescent="0.15">
      <c r="B10" s="50" t="s">
        <v>173</v>
      </c>
      <c r="C10" s="50"/>
      <c r="D10" s="50"/>
      <c r="E10" s="50"/>
      <c r="F10" s="50"/>
      <c r="G10" s="50"/>
      <c r="H10" s="253"/>
      <c r="I10" s="253"/>
      <c r="J10" s="235"/>
      <c r="K10" s="235"/>
      <c r="N10" s="284"/>
      <c r="O10" s="284"/>
      <c r="P10" s="284"/>
      <c r="Q10" s="284"/>
      <c r="R10" s="285"/>
      <c r="S10" s="285"/>
    </row>
    <row r="11" spans="1:19" ht="16.5" customHeight="1" x14ac:dyDescent="0.15">
      <c r="B11" s="286"/>
      <c r="C11" s="225"/>
      <c r="D11" s="225"/>
      <c r="E11" s="225"/>
      <c r="F11" s="225"/>
      <c r="G11" s="225"/>
      <c r="H11" s="253"/>
      <c r="I11" s="253"/>
      <c r="J11" s="235"/>
      <c r="K11" s="235"/>
      <c r="N11" s="284"/>
      <c r="O11" s="284"/>
      <c r="P11" s="284"/>
      <c r="Q11" s="284"/>
      <c r="R11" s="285"/>
      <c r="S11" s="285"/>
    </row>
    <row r="12" spans="1:19" ht="20.100000000000001" customHeight="1" x14ac:dyDescent="0.15">
      <c r="B12" s="232"/>
      <c r="C12" s="225"/>
      <c r="D12" s="225"/>
      <c r="E12" s="225"/>
      <c r="F12" s="225"/>
      <c r="G12" s="225"/>
      <c r="K12" s="235"/>
      <c r="L12" s="235"/>
      <c r="M12" s="235"/>
      <c r="N12" s="235"/>
      <c r="O12" s="235"/>
      <c r="P12" s="235"/>
    </row>
    <row r="13" spans="1:19" ht="20.100000000000001" customHeight="1" x14ac:dyDescent="0.15">
      <c r="B13" s="215"/>
      <c r="C13" s="217"/>
      <c r="D13" s="217"/>
      <c r="E13" s="217"/>
      <c r="F13" s="217"/>
      <c r="G13" s="287"/>
      <c r="H13" s="225"/>
      <c r="I13" s="225"/>
      <c r="J13" s="225"/>
      <c r="K13" s="242"/>
      <c r="L13" s="242"/>
      <c r="M13" s="242"/>
      <c r="N13" s="232"/>
      <c r="O13" s="232"/>
      <c r="P13" s="232"/>
    </row>
    <row r="14" spans="1:19" ht="21.2" customHeight="1" x14ac:dyDescent="0.15">
      <c r="B14" s="286"/>
      <c r="C14" s="286"/>
      <c r="D14" s="235"/>
      <c r="E14" s="235"/>
      <c r="F14" s="235"/>
      <c r="G14" s="287"/>
      <c r="H14" s="287"/>
      <c r="I14" s="287"/>
      <c r="J14" s="287"/>
      <c r="K14" s="284"/>
      <c r="L14" s="284"/>
      <c r="M14" s="284"/>
      <c r="N14" s="284"/>
      <c r="O14" s="284"/>
      <c r="P14" s="284"/>
    </row>
    <row r="15" spans="1:19" ht="20.100000000000001" customHeight="1" x14ac:dyDescent="0.15">
      <c r="B15" s="235"/>
      <c r="C15" s="235"/>
      <c r="D15" s="235"/>
      <c r="E15" s="235"/>
      <c r="F15" s="235"/>
      <c r="G15" s="235"/>
      <c r="H15" s="287"/>
      <c r="I15" s="287"/>
      <c r="J15" s="287"/>
      <c r="K15" s="284"/>
      <c r="L15" s="284"/>
      <c r="M15" s="284"/>
      <c r="N15" s="284"/>
      <c r="O15" s="284"/>
      <c r="P15" s="284"/>
    </row>
    <row r="16" spans="1:19" ht="20.100000000000001" customHeight="1" x14ac:dyDescent="0.15">
      <c r="B16" s="235"/>
      <c r="C16" s="284"/>
      <c r="D16" s="284"/>
      <c r="E16" s="284"/>
      <c r="F16" s="284"/>
      <c r="G16" s="284"/>
      <c r="H16" s="235"/>
      <c r="I16" s="235"/>
      <c r="J16" s="287"/>
      <c r="K16" s="284"/>
      <c r="L16" s="284"/>
      <c r="M16" s="284"/>
      <c r="N16" s="284"/>
      <c r="O16" s="284"/>
      <c r="P16" s="284"/>
    </row>
    <row r="17" spans="2:16" ht="20.100000000000001" customHeight="1" x14ac:dyDescent="0.15">
      <c r="B17" s="235"/>
      <c r="C17" s="284"/>
      <c r="D17" s="284"/>
      <c r="E17" s="284"/>
      <c r="F17" s="284"/>
      <c r="G17" s="284"/>
      <c r="H17" s="284"/>
      <c r="I17" s="284"/>
      <c r="J17" s="287"/>
      <c r="K17" s="284"/>
      <c r="L17" s="284"/>
      <c r="M17" s="284"/>
      <c r="N17" s="284"/>
      <c r="O17" s="284"/>
      <c r="P17" s="284"/>
    </row>
    <row r="18" spans="2:16" ht="20.100000000000001" customHeight="1" x14ac:dyDescent="0.15">
      <c r="B18" s="235"/>
      <c r="C18" s="284"/>
      <c r="D18" s="284"/>
      <c r="E18" s="284"/>
      <c r="F18" s="284"/>
      <c r="G18" s="284"/>
      <c r="H18" s="284"/>
      <c r="I18" s="284"/>
      <c r="J18" s="246"/>
      <c r="K18" s="235"/>
      <c r="L18" s="235"/>
      <c r="M18" s="235"/>
      <c r="N18" s="235"/>
      <c r="O18" s="235"/>
      <c r="P18" s="235"/>
    </row>
    <row r="19" spans="2:16" ht="20.100000000000001" customHeight="1" x14ac:dyDescent="0.15">
      <c r="B19" s="235"/>
      <c r="C19" s="284"/>
      <c r="D19" s="284"/>
      <c r="E19" s="284"/>
      <c r="F19" s="284"/>
      <c r="G19" s="284"/>
      <c r="H19" s="284"/>
      <c r="I19" s="284"/>
      <c r="J19" s="287"/>
      <c r="K19" s="284"/>
      <c r="L19" s="284"/>
      <c r="M19" s="284"/>
      <c r="N19" s="235"/>
      <c r="O19" s="235"/>
      <c r="P19" s="235"/>
    </row>
    <row r="20" spans="2:16" ht="20.100000000000001" customHeight="1" x14ac:dyDescent="0.15">
      <c r="B20" s="235"/>
      <c r="C20" s="235"/>
      <c r="D20" s="235"/>
      <c r="E20" s="235"/>
      <c r="F20" s="235"/>
      <c r="G20" s="235"/>
      <c r="H20" s="284"/>
      <c r="I20" s="284"/>
      <c r="J20" s="287"/>
      <c r="K20" s="284"/>
      <c r="L20" s="284"/>
      <c r="M20" s="284"/>
      <c r="N20" s="235"/>
      <c r="O20" s="235"/>
      <c r="P20" s="235"/>
    </row>
    <row r="21" spans="2:16" ht="20.100000000000001" customHeight="1" x14ac:dyDescent="0.15">
      <c r="B21" s="286"/>
      <c r="D21" s="286"/>
      <c r="E21" s="286"/>
      <c r="F21" s="286"/>
      <c r="G21" s="247"/>
      <c r="H21" s="235"/>
      <c r="I21" s="235"/>
      <c r="J21" s="287"/>
      <c r="K21" s="284"/>
      <c r="L21" s="284"/>
      <c r="M21" s="284"/>
      <c r="N21" s="235"/>
      <c r="O21" s="235"/>
      <c r="P21" s="235"/>
    </row>
    <row r="22" spans="2:16" ht="20.100000000000001" customHeight="1" x14ac:dyDescent="0.15">
      <c r="B22" s="215"/>
      <c r="C22" s="248"/>
      <c r="D22" s="248"/>
      <c r="E22" s="248"/>
      <c r="F22" s="248"/>
      <c r="G22" s="248"/>
    </row>
    <row r="23" spans="2:16" ht="21.2" customHeight="1" x14ac:dyDescent="0.15"/>
    <row r="24" spans="2:16" ht="21.2" customHeight="1" x14ac:dyDescent="0.15">
      <c r="D24" s="225"/>
      <c r="E24" s="225"/>
      <c r="F24" s="225"/>
      <c r="G24" s="225"/>
    </row>
    <row r="25" spans="2:16" ht="21.2" customHeight="1" x14ac:dyDescent="0.15">
      <c r="B25" s="225"/>
      <c r="C25" s="225"/>
      <c r="G25" s="225"/>
      <c r="J25" s="225"/>
      <c r="K25" s="225"/>
      <c r="L25" s="225"/>
      <c r="M25" s="225"/>
      <c r="N25" s="225"/>
    </row>
    <row r="26" spans="2:16" ht="21.2" customHeight="1" x14ac:dyDescent="0.15">
      <c r="M26" s="235"/>
      <c r="N26" s="235"/>
      <c r="O26" s="249"/>
      <c r="P26" s="249"/>
    </row>
    <row r="27" spans="2:16" ht="21.2" customHeight="1" x14ac:dyDescent="0.15">
      <c r="B27" s="232"/>
      <c r="C27" s="232"/>
      <c r="D27" s="232"/>
      <c r="E27" s="232"/>
      <c r="F27" s="232"/>
      <c r="G27" s="232"/>
      <c r="H27" s="249"/>
      <c r="I27" s="225"/>
      <c r="J27" s="225"/>
      <c r="K27" s="235"/>
      <c r="L27" s="235"/>
      <c r="M27" s="235"/>
      <c r="N27" s="235"/>
      <c r="O27" s="249"/>
      <c r="P27" s="249"/>
    </row>
    <row r="28" spans="2:16" ht="21.2" customHeight="1" x14ac:dyDescent="0.15">
      <c r="B28" s="232"/>
      <c r="C28" s="232"/>
      <c r="D28" s="232"/>
      <c r="E28" s="232"/>
      <c r="F28" s="232"/>
      <c r="G28" s="232"/>
      <c r="H28" s="249"/>
      <c r="I28" s="225"/>
      <c r="J28" s="225"/>
      <c r="K28" s="232"/>
      <c r="L28" s="232"/>
      <c r="M28" s="232"/>
      <c r="N28" s="232"/>
      <c r="O28" s="249"/>
      <c r="P28" s="249"/>
    </row>
    <row r="29" spans="2:16" ht="21.2" customHeight="1" x14ac:dyDescent="0.15">
      <c r="B29" s="285"/>
      <c r="C29" s="285"/>
      <c r="D29" s="285"/>
      <c r="E29" s="285"/>
      <c r="F29" s="285"/>
      <c r="G29" s="285"/>
      <c r="H29" s="249"/>
      <c r="I29" s="219"/>
      <c r="J29" s="250"/>
      <c r="K29" s="232"/>
      <c r="L29" s="232"/>
      <c r="M29" s="232"/>
      <c r="N29" s="232"/>
      <c r="O29" s="249"/>
      <c r="P29" s="249"/>
    </row>
    <row r="30" spans="2:16" ht="21.2" customHeight="1" x14ac:dyDescent="0.15"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7"/>
      <c r="N30" s="287"/>
      <c r="O30" s="287"/>
      <c r="P30" s="287"/>
    </row>
    <row r="31" spans="2:16" ht="21.2" customHeight="1" x14ac:dyDescent="0.15"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7"/>
      <c r="N31" s="287"/>
      <c r="O31" s="287"/>
      <c r="P31" s="287"/>
    </row>
    <row r="32" spans="2:16" ht="21.2" customHeight="1" x14ac:dyDescent="0.15">
      <c r="B32" s="287"/>
      <c r="C32" s="285"/>
      <c r="D32" s="285"/>
      <c r="E32" s="285"/>
      <c r="F32" s="285"/>
      <c r="G32" s="287"/>
      <c r="H32" s="285"/>
      <c r="I32" s="285"/>
      <c r="J32" s="285"/>
      <c r="K32" s="285"/>
      <c r="L32" s="285"/>
      <c r="M32" s="287"/>
      <c r="N32" s="287"/>
      <c r="O32" s="287"/>
      <c r="P32" s="287"/>
    </row>
    <row r="33" spans="2:16" ht="21.2" customHeight="1" x14ac:dyDescent="0.15">
      <c r="H33" s="285"/>
      <c r="I33" s="285"/>
      <c r="J33" s="285"/>
      <c r="K33" s="287"/>
      <c r="L33" s="285"/>
      <c r="M33" s="287"/>
      <c r="N33" s="287"/>
      <c r="O33" s="287"/>
      <c r="P33" s="287"/>
    </row>
    <row r="34" spans="2:16" ht="21.2" customHeight="1" x14ac:dyDescent="0.15">
      <c r="M34" s="246"/>
      <c r="N34" s="246"/>
      <c r="O34" s="246"/>
      <c r="P34" s="246"/>
    </row>
    <row r="35" spans="2:16" ht="21.2" customHeight="1" x14ac:dyDescent="0.15">
      <c r="B35" s="287"/>
      <c r="G35" s="287"/>
      <c r="I35" s="285"/>
      <c r="M35" s="246"/>
      <c r="N35" s="246"/>
      <c r="O35" s="246"/>
      <c r="P35" s="246"/>
    </row>
    <row r="36" spans="2:16" ht="21.2" customHeight="1" x14ac:dyDescent="0.15">
      <c r="B36" s="287"/>
      <c r="C36" s="285"/>
      <c r="D36" s="287"/>
      <c r="E36" s="287"/>
      <c r="F36" s="287"/>
      <c r="G36" s="287"/>
      <c r="I36" s="285"/>
      <c r="K36" s="287"/>
      <c r="M36" s="246"/>
      <c r="N36" s="246"/>
      <c r="O36" s="246"/>
      <c r="P36" s="246"/>
    </row>
    <row r="37" spans="2:16" ht="21.2" customHeight="1" x14ac:dyDescent="0.15">
      <c r="H37" s="287"/>
      <c r="I37" s="285"/>
      <c r="J37" s="285"/>
      <c r="K37" s="287"/>
      <c r="L37" s="285"/>
      <c r="M37" s="246"/>
      <c r="N37" s="246"/>
      <c r="O37" s="287"/>
      <c r="P37" s="287"/>
    </row>
    <row r="38" spans="2:16" ht="21.2" customHeight="1" x14ac:dyDescent="0.15"/>
    <row r="39" spans="2:16" ht="21.2" customHeight="1" x14ac:dyDescent="0.15"/>
    <row r="40" spans="2:16" ht="21.2" customHeight="1" x14ac:dyDescent="0.15"/>
    <row r="41" spans="2:16" ht="21.2" customHeight="1" x14ac:dyDescent="0.15">
      <c r="B41" s="215"/>
      <c r="C41" s="217"/>
      <c r="D41" s="217"/>
      <c r="E41" s="217"/>
      <c r="F41" s="217"/>
      <c r="G41" s="217"/>
      <c r="N41" s="287"/>
    </row>
    <row r="42" spans="2:16" ht="21.2" customHeight="1" x14ac:dyDescent="0.15"/>
    <row r="43" spans="2:16" ht="21.2" customHeight="1" x14ac:dyDescent="0.15"/>
    <row r="44" spans="2:16" ht="21.2" customHeight="1" x14ac:dyDescent="0.15">
      <c r="B44" s="251"/>
      <c r="C44" s="224"/>
      <c r="D44" s="224"/>
      <c r="E44" s="224"/>
      <c r="F44" s="224"/>
      <c r="G44" s="224"/>
      <c r="P44" s="235"/>
    </row>
    <row r="45" spans="2:16" ht="21.2" customHeight="1" x14ac:dyDescent="0.15">
      <c r="B45" s="251"/>
      <c r="C45" s="224"/>
      <c r="D45" s="251"/>
      <c r="E45" s="251"/>
      <c r="F45" s="251"/>
      <c r="G45" s="251"/>
      <c r="K45" s="224"/>
      <c r="L45" s="224"/>
      <c r="M45" s="224"/>
      <c r="N45" s="224"/>
      <c r="P45" s="235"/>
    </row>
    <row r="46" spans="2:16" ht="21.2" customHeight="1" x14ac:dyDescent="0.15">
      <c r="B46" s="231"/>
      <c r="C46" s="231"/>
      <c r="D46" s="231"/>
      <c r="E46" s="231"/>
      <c r="F46" s="231"/>
      <c r="G46" s="231"/>
      <c r="H46" s="235"/>
      <c r="I46" s="235"/>
      <c r="L46" s="252"/>
      <c r="M46" s="252"/>
      <c r="N46" s="252"/>
      <c r="P46" s="225"/>
    </row>
    <row r="47" spans="2:16" ht="21.2" customHeight="1" x14ac:dyDescent="0.15">
      <c r="B47" s="232"/>
      <c r="C47" s="232"/>
      <c r="D47" s="232"/>
      <c r="E47" s="232"/>
      <c r="F47" s="232"/>
      <c r="G47" s="232"/>
      <c r="H47" s="235"/>
      <c r="I47" s="235"/>
      <c r="J47" s="225"/>
      <c r="K47" s="225"/>
      <c r="L47" s="224"/>
      <c r="M47" s="224"/>
      <c r="N47" s="224"/>
      <c r="O47" s="224"/>
      <c r="P47" s="225"/>
    </row>
    <row r="48" spans="2:16" ht="21.2" customHeight="1" x14ac:dyDescent="0.15">
      <c r="H48" s="235"/>
      <c r="I48" s="235"/>
      <c r="J48" s="225"/>
      <c r="K48" s="225"/>
      <c r="L48" s="224"/>
      <c r="M48" s="224"/>
      <c r="N48" s="224"/>
      <c r="O48" s="224"/>
      <c r="P48" s="249"/>
    </row>
    <row r="49" spans="2:16" ht="21.2" customHeight="1" x14ac:dyDescent="0.15">
      <c r="P49" s="285"/>
    </row>
    <row r="50" spans="2:16" ht="21.2" customHeight="1" x14ac:dyDescent="0.15">
      <c r="P50" s="287"/>
    </row>
    <row r="51" spans="2:16" ht="21.2" customHeight="1" x14ac:dyDescent="0.15">
      <c r="D51" s="287"/>
      <c r="E51" s="287"/>
      <c r="F51" s="287"/>
      <c r="P51" s="287"/>
    </row>
    <row r="52" spans="2:16" ht="21.2" customHeight="1" x14ac:dyDescent="0.15">
      <c r="K52" s="287"/>
      <c r="P52" s="287"/>
    </row>
    <row r="53" spans="2:16" ht="21.2" customHeight="1" x14ac:dyDescent="0.15"/>
    <row r="54" spans="2:16" ht="21.2" customHeight="1" x14ac:dyDescent="0.15">
      <c r="B54" s="287"/>
      <c r="D54" s="287"/>
      <c r="E54" s="287"/>
      <c r="F54" s="287"/>
    </row>
    <row r="55" spans="2:16" ht="21.2" customHeight="1" x14ac:dyDescent="0.15">
      <c r="B55" s="285"/>
      <c r="C55" s="285"/>
      <c r="D55" s="287"/>
      <c r="E55" s="287"/>
      <c r="F55" s="287"/>
      <c r="G55" s="285"/>
      <c r="K55" s="287"/>
      <c r="P55" s="287"/>
    </row>
    <row r="56" spans="2:16" ht="21.2" customHeight="1" x14ac:dyDescent="0.15">
      <c r="H56" s="285"/>
      <c r="I56" s="285"/>
      <c r="J56" s="287"/>
      <c r="K56" s="287"/>
      <c r="L56" s="287"/>
      <c r="M56" s="287"/>
      <c r="N56" s="287"/>
      <c r="O56" s="287"/>
      <c r="P56" s="287"/>
    </row>
    <row r="57" spans="2:16" ht="21.2" customHeight="1" x14ac:dyDescent="0.15"/>
    <row r="58" spans="2:16" ht="21.2" customHeight="1" x14ac:dyDescent="0.15"/>
    <row r="59" spans="2:16" ht="21.2" customHeight="1" x14ac:dyDescent="0.15"/>
    <row r="60" spans="2:16" ht="21.2" customHeight="1" x14ac:dyDescent="0.15"/>
    <row r="61" spans="2:16" ht="21.2" customHeight="1" x14ac:dyDescent="0.15">
      <c r="B61" s="215"/>
    </row>
    <row r="62" spans="2:16" ht="21.2" customHeight="1" x14ac:dyDescent="0.15">
      <c r="H62" s="217"/>
      <c r="I62" s="253"/>
    </row>
    <row r="63" spans="2:16" ht="21.2" customHeight="1" x14ac:dyDescent="0.15">
      <c r="D63" s="225"/>
      <c r="E63" s="225"/>
      <c r="F63" s="225"/>
      <c r="G63" s="225"/>
    </row>
    <row r="64" spans="2:16" ht="21.2" customHeight="1" x14ac:dyDescent="0.15">
      <c r="B64" s="235"/>
      <c r="C64" s="235"/>
      <c r="D64" s="225"/>
      <c r="E64" s="225"/>
      <c r="F64" s="225"/>
      <c r="G64" s="225"/>
    </row>
    <row r="65" spans="2:16" ht="21.2" customHeight="1" x14ac:dyDescent="0.15">
      <c r="B65" s="225"/>
      <c r="C65" s="225"/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35"/>
    </row>
    <row r="66" spans="2:16" ht="21.2" customHeight="1" x14ac:dyDescent="0.15">
      <c r="B66" s="235"/>
      <c r="C66" s="235"/>
      <c r="D66" s="285"/>
      <c r="E66" s="285"/>
      <c r="F66" s="285"/>
      <c r="G66" s="287"/>
      <c r="H66" s="225"/>
      <c r="I66" s="225"/>
      <c r="J66" s="225"/>
      <c r="K66" s="225"/>
      <c r="L66" s="225"/>
      <c r="M66" s="225"/>
      <c r="N66" s="225"/>
      <c r="O66" s="225"/>
      <c r="P66" s="232"/>
    </row>
    <row r="67" spans="2:16" ht="21.2" customHeight="1" x14ac:dyDescent="0.15">
      <c r="B67" s="254"/>
      <c r="C67" s="254"/>
      <c r="D67" s="285"/>
      <c r="E67" s="285"/>
      <c r="F67" s="285"/>
      <c r="G67" s="287"/>
      <c r="H67" s="287"/>
      <c r="I67" s="287"/>
      <c r="J67" s="287"/>
      <c r="K67" s="287"/>
      <c r="L67" s="287"/>
      <c r="M67" s="287"/>
      <c r="N67" s="287"/>
      <c r="O67" s="287"/>
      <c r="P67" s="287"/>
    </row>
    <row r="68" spans="2:16" ht="21.2" customHeight="1" x14ac:dyDescent="0.15">
      <c r="B68" s="254"/>
      <c r="C68" s="254"/>
      <c r="D68" s="285"/>
      <c r="E68" s="285"/>
      <c r="F68" s="285"/>
      <c r="G68" s="287"/>
      <c r="H68" s="287"/>
      <c r="I68" s="287"/>
      <c r="J68" s="287"/>
      <c r="K68" s="287"/>
      <c r="L68" s="287"/>
      <c r="M68" s="287"/>
      <c r="N68" s="287"/>
      <c r="O68" s="287"/>
      <c r="P68" s="287"/>
    </row>
    <row r="69" spans="2:16" ht="21.2" customHeight="1" x14ac:dyDescent="0.15">
      <c r="B69" s="254"/>
      <c r="C69" s="254"/>
      <c r="D69" s="285"/>
      <c r="E69" s="285"/>
      <c r="F69" s="285"/>
      <c r="G69" s="287"/>
      <c r="H69" s="287"/>
      <c r="I69" s="287"/>
      <c r="J69" s="287"/>
      <c r="K69" s="287"/>
      <c r="L69" s="287"/>
      <c r="M69" s="287"/>
      <c r="N69" s="287"/>
      <c r="O69" s="287"/>
      <c r="P69" s="287"/>
    </row>
    <row r="70" spans="2:16" ht="21.2" customHeight="1" x14ac:dyDescent="0.15">
      <c r="B70" s="254"/>
      <c r="C70" s="254"/>
      <c r="G70" s="246"/>
      <c r="H70" s="287"/>
      <c r="I70" s="287"/>
      <c r="J70" s="287"/>
      <c r="K70" s="287"/>
      <c r="L70" s="287"/>
      <c r="M70" s="287"/>
      <c r="N70" s="287"/>
      <c r="O70" s="287"/>
      <c r="P70" s="287"/>
    </row>
    <row r="71" spans="2:16" ht="21.2" customHeight="1" x14ac:dyDescent="0.15">
      <c r="B71" s="235"/>
      <c r="C71" s="235"/>
      <c r="D71" s="285"/>
      <c r="E71" s="285"/>
      <c r="F71" s="285"/>
      <c r="G71" s="287"/>
      <c r="H71" s="246"/>
      <c r="I71" s="246"/>
      <c r="J71" s="246"/>
      <c r="K71" s="246"/>
      <c r="L71" s="246"/>
      <c r="M71" s="246"/>
      <c r="N71" s="246"/>
      <c r="O71" s="246"/>
      <c r="P71" s="246"/>
    </row>
    <row r="72" spans="2:16" ht="21.2" customHeight="1" x14ac:dyDescent="0.15">
      <c r="B72" s="235"/>
      <c r="C72" s="235"/>
      <c r="D72" s="285"/>
      <c r="E72" s="285"/>
      <c r="F72" s="285"/>
      <c r="G72" s="287"/>
      <c r="H72" s="287"/>
      <c r="I72" s="287"/>
      <c r="J72" s="287"/>
      <c r="K72" s="287"/>
      <c r="L72" s="287"/>
      <c r="M72" s="287"/>
      <c r="N72" s="246"/>
      <c r="O72" s="246"/>
      <c r="P72" s="246"/>
    </row>
    <row r="73" spans="2:16" ht="21.2" customHeight="1" x14ac:dyDescent="0.15">
      <c r="B73" s="235"/>
      <c r="C73" s="235"/>
      <c r="D73" s="285"/>
      <c r="E73" s="285"/>
      <c r="F73" s="285"/>
      <c r="G73" s="287"/>
      <c r="H73" s="287"/>
      <c r="I73" s="287"/>
      <c r="J73" s="287"/>
      <c r="K73" s="287"/>
      <c r="L73" s="287"/>
      <c r="M73" s="287"/>
      <c r="N73" s="246"/>
      <c r="O73" s="246"/>
      <c r="P73" s="246"/>
    </row>
    <row r="74" spans="2:16" ht="21.2" customHeight="1" x14ac:dyDescent="0.15">
      <c r="B74" s="247"/>
      <c r="C74" s="247"/>
      <c r="D74" s="247"/>
      <c r="E74" s="247"/>
      <c r="F74" s="247"/>
      <c r="G74" s="247"/>
      <c r="H74" s="287"/>
      <c r="I74" s="287"/>
      <c r="J74" s="287"/>
      <c r="K74" s="287"/>
      <c r="L74" s="287"/>
      <c r="M74" s="287"/>
      <c r="N74" s="246"/>
      <c r="O74" s="246"/>
      <c r="P74" s="246"/>
    </row>
    <row r="75" spans="2:16" ht="21.2" customHeight="1" x14ac:dyDescent="0.15">
      <c r="B75" s="247"/>
      <c r="C75" s="247"/>
      <c r="D75" s="247"/>
      <c r="E75" s="247"/>
      <c r="F75" s="247"/>
      <c r="G75" s="247"/>
      <c r="H75" s="247"/>
    </row>
    <row r="76" spans="2:16" ht="21.2" customHeight="1" x14ac:dyDescent="0.15"/>
  </sheetData>
  <mergeCells count="1">
    <mergeCell ref="B2:G2"/>
  </mergeCells>
  <phoneticPr fontId="3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2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7"/>
  <sheetViews>
    <sheetView showGridLines="0" view="pageBreakPreview" zoomScale="140" zoomScaleSheetLayoutView="140" workbookViewId="0">
      <selection activeCell="O10" sqref="O10"/>
    </sheetView>
  </sheetViews>
  <sheetFormatPr defaultColWidth="13.375" defaultRowHeight="13.5" x14ac:dyDescent="0.15"/>
  <cols>
    <col min="1" max="1" width="13.375" style="85"/>
    <col min="2" max="2" width="10.625" style="85" customWidth="1"/>
    <col min="3" max="3" width="16.125" style="85" customWidth="1"/>
    <col min="4" max="4" width="16.375" style="85" customWidth="1"/>
    <col min="5" max="7" width="16.125" style="85" customWidth="1"/>
    <col min="8" max="8" width="6.375" style="85" customWidth="1"/>
    <col min="9" max="10" width="7" style="85" customWidth="1"/>
    <col min="11" max="11" width="6.875" style="85" customWidth="1"/>
    <col min="12" max="12" width="6.25" style="85" customWidth="1"/>
    <col min="13" max="13" width="6.5" style="85" customWidth="1"/>
    <col min="14" max="14" width="6.75" style="85" customWidth="1"/>
    <col min="15" max="15" width="7" style="85" bestFit="1" customWidth="1"/>
    <col min="16" max="16" width="10.75" style="85" bestFit="1" customWidth="1"/>
    <col min="17" max="17" width="6.75" style="85" customWidth="1"/>
    <col min="18" max="18" width="7" style="85" customWidth="1"/>
    <col min="19" max="19" width="6.875" style="85" customWidth="1"/>
    <col min="20" max="21" width="7" style="85" customWidth="1"/>
    <col min="22" max="23" width="7.5" style="85" customWidth="1"/>
    <col min="24" max="24" width="7.375" style="85" customWidth="1"/>
    <col min="25" max="26" width="7.625" style="85" customWidth="1"/>
    <col min="27" max="27" width="7.25" style="85" customWidth="1"/>
    <col min="28" max="28" width="7.625" style="85" customWidth="1"/>
    <col min="29" max="16384" width="13.375" style="85"/>
  </cols>
  <sheetData>
    <row r="2" spans="1:19" ht="28.5" customHeight="1" x14ac:dyDescent="0.15">
      <c r="A2" s="25"/>
      <c r="B2" s="189" t="s">
        <v>129</v>
      </c>
      <c r="C2" s="189"/>
      <c r="D2" s="189"/>
      <c r="E2" s="189"/>
      <c r="F2" s="189"/>
      <c r="G2" s="189"/>
      <c r="H2" s="34"/>
      <c r="I2" s="34"/>
      <c r="J2" s="34"/>
      <c r="K2" s="34"/>
      <c r="L2" s="34"/>
    </row>
    <row r="3" spans="1:19" s="35" customFormat="1" ht="23.25" customHeight="1" x14ac:dyDescent="0.15">
      <c r="B3" s="190" t="s">
        <v>130</v>
      </c>
      <c r="C3" s="190"/>
      <c r="D3" s="190"/>
      <c r="E3" s="111"/>
      <c r="F3" s="111"/>
      <c r="G3" s="112" t="s">
        <v>5</v>
      </c>
      <c r="H3" s="37"/>
      <c r="I3" s="37"/>
      <c r="J3" s="37"/>
      <c r="K3" s="37"/>
      <c r="L3" s="37"/>
      <c r="M3" s="37"/>
    </row>
    <row r="4" spans="1:19" ht="30" customHeight="1" x14ac:dyDescent="0.15">
      <c r="B4" s="113" t="s">
        <v>3</v>
      </c>
      <c r="C4" s="114" t="s">
        <v>16</v>
      </c>
      <c r="D4" s="115" t="s">
        <v>18</v>
      </c>
      <c r="E4" s="116" t="s">
        <v>123</v>
      </c>
      <c r="F4" s="115" t="s">
        <v>17</v>
      </c>
      <c r="G4" s="117" t="s">
        <v>14</v>
      </c>
      <c r="H4" s="118"/>
      <c r="I4" s="47"/>
      <c r="J4" s="47"/>
      <c r="K4" s="47"/>
      <c r="N4" s="37"/>
      <c r="O4" s="37"/>
      <c r="P4" s="37"/>
      <c r="Q4" s="37"/>
      <c r="R4" s="37"/>
      <c r="S4" s="37"/>
    </row>
    <row r="5" spans="1:19" ht="19.5" customHeight="1" x14ac:dyDescent="0.15">
      <c r="B5" s="119" t="s">
        <v>57</v>
      </c>
      <c r="C5" s="120">
        <v>94800</v>
      </c>
      <c r="D5" s="121">
        <v>198824</v>
      </c>
      <c r="E5" s="121">
        <v>254266</v>
      </c>
      <c r="F5" s="121">
        <v>101480</v>
      </c>
      <c r="G5" s="121" t="s">
        <v>13</v>
      </c>
      <c r="H5" s="48"/>
      <c r="I5" s="48"/>
      <c r="J5" s="40"/>
      <c r="K5" s="40"/>
      <c r="N5" s="37"/>
      <c r="O5" s="37"/>
      <c r="P5" s="37"/>
      <c r="Q5" s="37"/>
      <c r="R5" s="37"/>
      <c r="S5" s="37"/>
    </row>
    <row r="6" spans="1:19" ht="19.5" customHeight="1" x14ac:dyDescent="0.15">
      <c r="B6" s="119">
        <v>30</v>
      </c>
      <c r="C6" s="121" t="s">
        <v>13</v>
      </c>
      <c r="D6" s="121">
        <v>169748</v>
      </c>
      <c r="E6" s="121">
        <v>306131</v>
      </c>
      <c r="F6" s="121">
        <v>112458</v>
      </c>
      <c r="G6" s="121" t="s">
        <v>13</v>
      </c>
      <c r="H6" s="48"/>
      <c r="I6" s="48"/>
      <c r="J6" s="40"/>
      <c r="K6" s="40"/>
      <c r="N6" s="37"/>
      <c r="O6" s="37"/>
      <c r="P6" s="37"/>
      <c r="Q6" s="37"/>
      <c r="R6" s="37"/>
      <c r="S6" s="37"/>
    </row>
    <row r="7" spans="1:19" ht="19.5" customHeight="1" x14ac:dyDescent="0.15">
      <c r="B7" s="119" t="s">
        <v>54</v>
      </c>
      <c r="C7" s="121" t="s">
        <v>13</v>
      </c>
      <c r="D7" s="121">
        <v>91357</v>
      </c>
      <c r="E7" s="121">
        <v>300769</v>
      </c>
      <c r="F7" s="121">
        <v>333316</v>
      </c>
      <c r="G7" s="121" t="s">
        <v>13</v>
      </c>
      <c r="H7" s="48"/>
      <c r="I7" s="48"/>
      <c r="J7" s="40"/>
      <c r="K7" s="40"/>
      <c r="N7" s="42"/>
      <c r="O7" s="42"/>
      <c r="P7" s="42"/>
      <c r="Q7" s="42"/>
      <c r="R7" s="41"/>
      <c r="S7" s="41"/>
    </row>
    <row r="8" spans="1:19" ht="19.5" customHeight="1" x14ac:dyDescent="0.15">
      <c r="B8" s="119" t="s">
        <v>56</v>
      </c>
      <c r="C8" s="121" t="s">
        <v>13</v>
      </c>
      <c r="D8" s="121">
        <v>596214.64</v>
      </c>
      <c r="E8" s="121">
        <v>535577</v>
      </c>
      <c r="F8" s="121">
        <v>164200.57999999999</v>
      </c>
      <c r="G8" s="121">
        <v>14353</v>
      </c>
      <c r="H8" s="48"/>
      <c r="I8" s="48"/>
      <c r="J8" s="40"/>
      <c r="K8" s="40"/>
      <c r="N8" s="42"/>
      <c r="O8" s="42"/>
      <c r="P8" s="42"/>
      <c r="Q8" s="42"/>
      <c r="R8" s="41"/>
      <c r="S8" s="41"/>
    </row>
    <row r="9" spans="1:19" ht="19.5" customHeight="1" x14ac:dyDescent="0.15">
      <c r="B9" s="122" t="s">
        <v>58</v>
      </c>
      <c r="C9" s="123" t="s">
        <v>13</v>
      </c>
      <c r="D9" s="123">
        <v>856607</v>
      </c>
      <c r="E9" s="123">
        <v>470280</v>
      </c>
      <c r="F9" s="123">
        <v>133519</v>
      </c>
      <c r="G9" s="123" t="s">
        <v>63</v>
      </c>
      <c r="H9" s="48"/>
      <c r="I9" s="48"/>
      <c r="J9" s="40"/>
      <c r="K9" s="40"/>
      <c r="N9" s="42"/>
      <c r="O9" s="42"/>
      <c r="P9" s="42"/>
      <c r="Q9" s="42"/>
      <c r="R9" s="41"/>
      <c r="S9" s="41"/>
    </row>
    <row r="10" spans="1:19" ht="19.5" customHeight="1" x14ac:dyDescent="0.15">
      <c r="B10" s="124"/>
      <c r="C10" s="124"/>
      <c r="D10" s="124"/>
      <c r="E10" s="124"/>
      <c r="F10" s="124"/>
      <c r="G10" s="124"/>
      <c r="H10" s="48"/>
      <c r="I10" s="48"/>
      <c r="J10" s="40"/>
      <c r="K10" s="40"/>
      <c r="N10" s="42"/>
      <c r="O10" s="42"/>
      <c r="P10" s="42"/>
      <c r="Q10" s="42"/>
      <c r="R10" s="41"/>
      <c r="S10" s="41"/>
    </row>
    <row r="11" spans="1:19" ht="30" customHeight="1" x14ac:dyDescent="0.15">
      <c r="B11" s="113" t="s">
        <v>3</v>
      </c>
      <c r="C11" s="114" t="s">
        <v>19</v>
      </c>
      <c r="D11" s="125" t="s">
        <v>124</v>
      </c>
      <c r="E11" s="126" t="s">
        <v>20</v>
      </c>
      <c r="F11" s="117" t="s">
        <v>11</v>
      </c>
      <c r="G11" s="127" t="s">
        <v>125</v>
      </c>
      <c r="H11" s="48"/>
      <c r="I11" s="48"/>
      <c r="J11" s="40"/>
      <c r="K11" s="40"/>
      <c r="N11" s="42"/>
      <c r="O11" s="42"/>
      <c r="P11" s="42"/>
      <c r="Q11" s="42"/>
      <c r="R11" s="41"/>
      <c r="S11" s="41"/>
    </row>
    <row r="12" spans="1:19" ht="19.5" customHeight="1" x14ac:dyDescent="0.15">
      <c r="B12" s="119" t="s">
        <v>57</v>
      </c>
      <c r="C12" s="120">
        <v>16200</v>
      </c>
      <c r="D12" s="121" t="s">
        <v>13</v>
      </c>
      <c r="E12" s="121" t="s">
        <v>13</v>
      </c>
      <c r="F12" s="121" t="s">
        <v>13</v>
      </c>
      <c r="G12" s="128" t="s">
        <v>13</v>
      </c>
      <c r="H12" s="118"/>
      <c r="I12" s="47"/>
      <c r="J12" s="47"/>
      <c r="K12" s="47"/>
      <c r="N12" s="37"/>
      <c r="O12" s="37"/>
      <c r="P12" s="37"/>
      <c r="Q12" s="37"/>
      <c r="R12" s="37"/>
      <c r="S12" s="37"/>
    </row>
    <row r="13" spans="1:19" ht="19.5" customHeight="1" x14ac:dyDescent="0.15">
      <c r="B13" s="119">
        <v>30</v>
      </c>
      <c r="C13" s="120">
        <v>2160</v>
      </c>
      <c r="D13" s="121" t="s">
        <v>13</v>
      </c>
      <c r="E13" s="128" t="s">
        <v>13</v>
      </c>
      <c r="F13" s="128" t="s">
        <v>13</v>
      </c>
      <c r="G13" s="128">
        <v>7000</v>
      </c>
      <c r="H13" s="48"/>
      <c r="I13" s="48"/>
      <c r="J13" s="40"/>
      <c r="K13" s="40"/>
      <c r="N13" s="37"/>
      <c r="O13" s="37"/>
      <c r="P13" s="37"/>
      <c r="Q13" s="37"/>
      <c r="R13" s="37"/>
      <c r="S13" s="37"/>
    </row>
    <row r="14" spans="1:19" ht="19.5" customHeight="1" x14ac:dyDescent="0.15">
      <c r="B14" s="119" t="s">
        <v>54</v>
      </c>
      <c r="C14" s="121">
        <v>280</v>
      </c>
      <c r="D14" s="121" t="s">
        <v>13</v>
      </c>
      <c r="E14" s="128" t="s">
        <v>13</v>
      </c>
      <c r="F14" s="128" t="s">
        <v>13</v>
      </c>
      <c r="G14" s="128">
        <v>753341</v>
      </c>
      <c r="H14" s="48"/>
      <c r="I14" s="48"/>
      <c r="J14" s="40"/>
      <c r="K14" s="40"/>
      <c r="N14" s="37"/>
      <c r="O14" s="37"/>
      <c r="P14" s="37"/>
      <c r="Q14" s="37"/>
      <c r="R14" s="37"/>
      <c r="S14" s="37"/>
    </row>
    <row r="15" spans="1:19" ht="19.5" customHeight="1" x14ac:dyDescent="0.15">
      <c r="B15" s="119" t="s">
        <v>56</v>
      </c>
      <c r="C15" s="121">
        <v>10520</v>
      </c>
      <c r="D15" s="121" t="s">
        <v>13</v>
      </c>
      <c r="E15" s="121" t="s">
        <v>13</v>
      </c>
      <c r="F15" s="121" t="s">
        <v>13</v>
      </c>
      <c r="G15" s="121">
        <v>73940</v>
      </c>
      <c r="H15" s="48"/>
      <c r="I15" s="48"/>
      <c r="J15" s="40"/>
      <c r="K15" s="40"/>
      <c r="N15" s="42"/>
      <c r="O15" s="42"/>
      <c r="P15" s="42"/>
      <c r="Q15" s="42"/>
      <c r="R15" s="41"/>
      <c r="S15" s="41"/>
    </row>
    <row r="16" spans="1:19" ht="19.5" customHeight="1" x14ac:dyDescent="0.15">
      <c r="B16" s="122" t="s">
        <v>58</v>
      </c>
      <c r="C16" s="123">
        <v>200</v>
      </c>
      <c r="D16" s="123" t="s">
        <v>13</v>
      </c>
      <c r="E16" s="123" t="s">
        <v>13</v>
      </c>
      <c r="F16" s="123" t="s">
        <v>13</v>
      </c>
      <c r="G16" s="123">
        <v>416660</v>
      </c>
      <c r="H16" s="48"/>
      <c r="I16" s="48"/>
      <c r="J16" s="40"/>
      <c r="K16" s="40"/>
      <c r="N16" s="42"/>
      <c r="O16" s="42"/>
      <c r="P16" s="42"/>
      <c r="Q16" s="42"/>
      <c r="R16" s="41"/>
      <c r="S16" s="41"/>
    </row>
    <row r="17" spans="2:19" ht="19.5" customHeight="1" x14ac:dyDescent="0.15">
      <c r="B17" s="191" t="s">
        <v>126</v>
      </c>
      <c r="C17" s="191"/>
      <c r="D17" s="129"/>
      <c r="E17" s="129"/>
      <c r="F17" s="130"/>
      <c r="G17" s="130"/>
      <c r="H17" s="48"/>
      <c r="I17" s="48"/>
      <c r="J17" s="40"/>
      <c r="K17" s="40"/>
      <c r="N17" s="42"/>
      <c r="O17" s="42"/>
      <c r="P17" s="42"/>
      <c r="Q17" s="42"/>
      <c r="R17" s="41"/>
      <c r="S17" s="41"/>
    </row>
    <row r="18" spans="2:19" ht="19.5" customHeight="1" x14ac:dyDescent="0.15">
      <c r="B18" s="37"/>
      <c r="C18" s="37"/>
      <c r="D18" s="37"/>
      <c r="E18" s="37"/>
      <c r="G18" s="37"/>
      <c r="H18" s="48"/>
      <c r="I18" s="48"/>
      <c r="J18" s="40"/>
      <c r="K18" s="40"/>
      <c r="N18" s="42"/>
      <c r="O18" s="42"/>
      <c r="P18" s="42"/>
      <c r="Q18" s="42"/>
      <c r="R18" s="41"/>
      <c r="S18" s="41"/>
    </row>
    <row r="19" spans="2:19" ht="18" customHeight="1" x14ac:dyDescent="0.15">
      <c r="J19" s="37"/>
      <c r="K19" s="37"/>
      <c r="L19" s="37"/>
      <c r="M19" s="37"/>
      <c r="N19" s="37"/>
    </row>
    <row r="20" spans="2:19" ht="9.9499999999999993" customHeight="1" x14ac:dyDescent="0.15">
      <c r="B20" s="39"/>
      <c r="C20" s="39"/>
      <c r="D20" s="39"/>
      <c r="E20" s="39"/>
      <c r="F20" s="39"/>
      <c r="G20" s="39"/>
      <c r="M20" s="40"/>
      <c r="N20" s="40"/>
      <c r="O20" s="47"/>
      <c r="P20" s="47"/>
    </row>
    <row r="21" spans="2:19" ht="9.9499999999999993" customHeight="1" x14ac:dyDescent="0.15">
      <c r="B21" s="39"/>
      <c r="C21" s="39"/>
      <c r="D21" s="39"/>
      <c r="E21" s="39"/>
      <c r="F21" s="39"/>
      <c r="G21" s="39"/>
      <c r="H21" s="47"/>
      <c r="I21" s="37"/>
      <c r="J21" s="37"/>
      <c r="K21" s="40"/>
      <c r="L21" s="40"/>
      <c r="M21" s="40"/>
      <c r="N21" s="40"/>
      <c r="O21" s="47"/>
      <c r="P21" s="47"/>
    </row>
    <row r="22" spans="2:19" ht="9.9499999999999993" customHeight="1" x14ac:dyDescent="0.15">
      <c r="B22" s="41"/>
      <c r="C22" s="41"/>
      <c r="D22" s="41"/>
      <c r="E22" s="41"/>
      <c r="F22" s="41"/>
      <c r="G22" s="41"/>
      <c r="H22" s="47"/>
      <c r="I22" s="37"/>
      <c r="J22" s="37"/>
      <c r="K22" s="39"/>
      <c r="L22" s="39"/>
      <c r="M22" s="39"/>
      <c r="N22" s="39"/>
      <c r="O22" s="47"/>
      <c r="P22" s="47"/>
    </row>
    <row r="23" spans="2:19" ht="9.9499999999999993" customHeight="1" x14ac:dyDescent="0.15">
      <c r="B23" s="41"/>
      <c r="C23" s="41"/>
      <c r="D23" s="41"/>
      <c r="E23" s="41"/>
      <c r="F23" s="41"/>
      <c r="G23" s="41"/>
      <c r="H23" s="47"/>
      <c r="I23" s="35"/>
      <c r="J23" s="56"/>
      <c r="K23" s="39"/>
      <c r="L23" s="39"/>
      <c r="M23" s="39"/>
      <c r="N23" s="39"/>
      <c r="O23" s="47"/>
      <c r="P23" s="47"/>
    </row>
    <row r="24" spans="2:19" ht="9.9499999999999993" customHeight="1" x14ac:dyDescent="0.15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4"/>
      <c r="N24" s="44"/>
      <c r="O24" s="44"/>
      <c r="P24" s="44"/>
    </row>
    <row r="25" spans="2:19" ht="9.9499999999999993" customHeight="1" x14ac:dyDescent="0.15">
      <c r="B25" s="44"/>
      <c r="C25" s="41"/>
      <c r="D25" s="41"/>
      <c r="E25" s="41"/>
      <c r="F25" s="41"/>
      <c r="G25" s="44"/>
      <c r="H25" s="41"/>
      <c r="I25" s="41"/>
      <c r="J25" s="41"/>
      <c r="K25" s="41"/>
      <c r="L25" s="41"/>
      <c r="M25" s="44"/>
      <c r="N25" s="44"/>
      <c r="O25" s="44"/>
      <c r="P25" s="44"/>
    </row>
    <row r="26" spans="2:19" ht="9.9499999999999993" customHeight="1" x14ac:dyDescent="0.15">
      <c r="H26" s="41"/>
      <c r="I26" s="41"/>
      <c r="J26" s="41"/>
      <c r="K26" s="41"/>
      <c r="L26" s="41"/>
      <c r="M26" s="44"/>
      <c r="N26" s="44"/>
      <c r="O26" s="44"/>
      <c r="P26" s="44"/>
    </row>
    <row r="27" spans="2:19" ht="9.9499999999999993" customHeight="1" x14ac:dyDescent="0.15">
      <c r="H27" s="41"/>
      <c r="I27" s="41"/>
      <c r="J27" s="41"/>
      <c r="K27" s="44"/>
      <c r="L27" s="41"/>
      <c r="M27" s="44"/>
      <c r="N27" s="44"/>
      <c r="O27" s="44"/>
      <c r="P27" s="44"/>
    </row>
    <row r="28" spans="2:19" ht="9.9499999999999993" customHeight="1" x14ac:dyDescent="0.15">
      <c r="B28" s="44"/>
      <c r="G28" s="44"/>
      <c r="M28" s="53"/>
      <c r="N28" s="53"/>
      <c r="O28" s="53"/>
      <c r="P28" s="53"/>
    </row>
    <row r="29" spans="2:19" ht="9.9499999999999993" customHeight="1" x14ac:dyDescent="0.15">
      <c r="B29" s="44"/>
      <c r="C29" s="41"/>
      <c r="D29" s="41"/>
      <c r="E29" s="41"/>
      <c r="F29" s="44"/>
      <c r="G29" s="44"/>
      <c r="I29" s="41"/>
      <c r="M29" s="53"/>
      <c r="N29" s="53"/>
      <c r="O29" s="53"/>
      <c r="P29" s="53"/>
    </row>
    <row r="30" spans="2:19" ht="9.9499999999999993" customHeight="1" x14ac:dyDescent="0.15">
      <c r="I30" s="41"/>
      <c r="K30" s="44"/>
      <c r="M30" s="53"/>
      <c r="N30" s="53"/>
      <c r="O30" s="53"/>
      <c r="P30" s="53"/>
    </row>
    <row r="31" spans="2:19" ht="9.9499999999999993" customHeight="1" x14ac:dyDescent="0.15">
      <c r="H31" s="44"/>
      <c r="I31" s="41"/>
      <c r="J31" s="41"/>
      <c r="K31" s="44"/>
      <c r="L31" s="41"/>
      <c r="M31" s="53"/>
      <c r="N31" s="53"/>
      <c r="O31" s="44"/>
      <c r="P31" s="44"/>
    </row>
    <row r="32" spans="2:19" ht="9.9499999999999993" customHeight="1" x14ac:dyDescent="0.15"/>
    <row r="33" spans="2:16" ht="9.9499999999999993" customHeight="1" x14ac:dyDescent="0.15"/>
    <row r="34" spans="2:16" ht="9.9499999999999993" customHeight="1" x14ac:dyDescent="0.15">
      <c r="B34" s="25"/>
      <c r="C34" s="34"/>
      <c r="D34" s="34"/>
      <c r="E34" s="34"/>
      <c r="F34" s="34"/>
      <c r="G34" s="34"/>
    </row>
    <row r="35" spans="2:16" ht="9.9499999999999993" customHeight="1" x14ac:dyDescent="0.15">
      <c r="N35" s="44"/>
    </row>
    <row r="36" spans="2:16" ht="9.9499999999999993" customHeight="1" x14ac:dyDescent="0.15"/>
    <row r="37" spans="2:16" ht="9.9499999999999993" customHeight="1" x14ac:dyDescent="0.15">
      <c r="B37" s="57"/>
      <c r="C37" s="36"/>
      <c r="D37" s="36"/>
      <c r="E37" s="36"/>
      <c r="F37" s="36"/>
      <c r="G37" s="36"/>
    </row>
    <row r="38" spans="2:16" ht="9.9499999999999993" customHeight="1" x14ac:dyDescent="0.15">
      <c r="B38" s="57"/>
      <c r="C38" s="36"/>
      <c r="D38" s="36"/>
      <c r="E38" s="36"/>
      <c r="F38" s="57"/>
      <c r="G38" s="57"/>
      <c r="P38" s="40"/>
    </row>
    <row r="39" spans="2:16" ht="9.9499999999999993" customHeight="1" x14ac:dyDescent="0.15">
      <c r="B39" s="38"/>
      <c r="C39" s="38"/>
      <c r="D39" s="38"/>
      <c r="E39" s="38"/>
      <c r="F39" s="38"/>
      <c r="G39" s="38"/>
      <c r="K39" s="36"/>
      <c r="L39" s="36"/>
      <c r="M39" s="36"/>
      <c r="N39" s="36"/>
      <c r="P39" s="40"/>
    </row>
    <row r="40" spans="2:16" ht="9.9499999999999993" customHeight="1" x14ac:dyDescent="0.15">
      <c r="B40" s="39"/>
      <c r="C40" s="39"/>
      <c r="D40" s="39"/>
      <c r="E40" s="39"/>
      <c r="F40" s="39"/>
      <c r="G40" s="39"/>
      <c r="H40" s="40"/>
      <c r="I40" s="40"/>
      <c r="L40" s="58"/>
      <c r="M40" s="58"/>
      <c r="N40" s="58"/>
      <c r="P40" s="37"/>
    </row>
    <row r="41" spans="2:16" ht="9.9499999999999993" customHeight="1" x14ac:dyDescent="0.15">
      <c r="H41" s="40"/>
      <c r="I41" s="40"/>
      <c r="J41" s="37"/>
      <c r="K41" s="37"/>
      <c r="L41" s="36"/>
      <c r="M41" s="36"/>
      <c r="N41" s="36"/>
      <c r="O41" s="36"/>
      <c r="P41" s="37"/>
    </row>
    <row r="42" spans="2:16" ht="9.9499999999999993" customHeight="1" x14ac:dyDescent="0.15">
      <c r="H42" s="40"/>
      <c r="I42" s="40"/>
      <c r="J42" s="37"/>
      <c r="K42" s="37"/>
      <c r="L42" s="36"/>
      <c r="M42" s="36"/>
      <c r="N42" s="36"/>
      <c r="O42" s="36"/>
      <c r="P42" s="47"/>
    </row>
    <row r="43" spans="2:16" ht="9.9499999999999993" customHeight="1" x14ac:dyDescent="0.15">
      <c r="P43" s="41"/>
    </row>
    <row r="44" spans="2:16" ht="9.9499999999999993" customHeight="1" x14ac:dyDescent="0.15">
      <c r="F44" s="44"/>
      <c r="P44" s="44"/>
    </row>
    <row r="45" spans="2:16" ht="9.9499999999999993" customHeight="1" x14ac:dyDescent="0.15">
      <c r="P45" s="44"/>
    </row>
    <row r="46" spans="2:16" ht="9.9499999999999993" customHeight="1" x14ac:dyDescent="0.15">
      <c r="K46" s="44"/>
      <c r="P46" s="44"/>
    </row>
    <row r="47" spans="2:16" ht="9.9499999999999993" customHeight="1" x14ac:dyDescent="0.15">
      <c r="B47" s="44"/>
      <c r="F47" s="44"/>
    </row>
    <row r="48" spans="2:16" ht="9.9499999999999993" customHeight="1" x14ac:dyDescent="0.15">
      <c r="B48" s="41"/>
      <c r="C48" s="41"/>
      <c r="D48" s="41"/>
      <c r="E48" s="41"/>
      <c r="F48" s="44"/>
      <c r="G48" s="41"/>
    </row>
    <row r="49" spans="2:16" ht="9.9499999999999993" customHeight="1" x14ac:dyDescent="0.15">
      <c r="K49" s="44"/>
      <c r="P49" s="44"/>
    </row>
    <row r="50" spans="2:16" ht="9.9499999999999993" customHeight="1" x14ac:dyDescent="0.15">
      <c r="H50" s="41"/>
      <c r="I50" s="41"/>
      <c r="J50" s="44"/>
      <c r="K50" s="44"/>
      <c r="L50" s="44"/>
      <c r="M50" s="44"/>
      <c r="N50" s="44"/>
      <c r="O50" s="44"/>
      <c r="P50" s="44"/>
    </row>
    <row r="51" spans="2:16" ht="9.9499999999999993" customHeight="1" x14ac:dyDescent="0.15"/>
    <row r="52" spans="2:16" ht="9.9499999999999993" customHeight="1" x14ac:dyDescent="0.15"/>
    <row r="53" spans="2:16" ht="9.9499999999999993" customHeight="1" x14ac:dyDescent="0.15"/>
    <row r="54" spans="2:16" ht="9.9499999999999993" customHeight="1" x14ac:dyDescent="0.15">
      <c r="B54" s="25"/>
    </row>
    <row r="55" spans="2:16" ht="9.9499999999999993" customHeight="1" x14ac:dyDescent="0.15"/>
    <row r="56" spans="2:16" ht="9.9499999999999993" customHeight="1" x14ac:dyDescent="0.15">
      <c r="F56" s="37"/>
      <c r="G56" s="37"/>
      <c r="H56" s="34"/>
      <c r="I56" s="48"/>
    </row>
    <row r="57" spans="2:16" ht="9.9499999999999993" customHeight="1" x14ac:dyDescent="0.15">
      <c r="B57" s="40"/>
      <c r="C57" s="40"/>
      <c r="D57" s="40"/>
      <c r="E57" s="40"/>
      <c r="F57" s="37"/>
      <c r="G57" s="37"/>
    </row>
    <row r="58" spans="2:16" ht="9.9499999999999993" customHeight="1" x14ac:dyDescent="0.15">
      <c r="B58" s="37"/>
      <c r="C58" s="37"/>
      <c r="D58" s="37"/>
      <c r="E58" s="37"/>
      <c r="F58" s="37"/>
      <c r="G58" s="37"/>
    </row>
    <row r="59" spans="2:16" ht="9.9499999999999993" customHeight="1" x14ac:dyDescent="0.15">
      <c r="B59" s="40"/>
      <c r="C59" s="40"/>
      <c r="D59" s="40"/>
      <c r="E59" s="40"/>
      <c r="F59" s="41"/>
      <c r="G59" s="44"/>
      <c r="H59" s="37"/>
      <c r="I59" s="37"/>
      <c r="J59" s="37"/>
      <c r="K59" s="37"/>
      <c r="L59" s="37"/>
      <c r="M59" s="37"/>
      <c r="N59" s="37"/>
      <c r="O59" s="37"/>
      <c r="P59" s="40"/>
    </row>
    <row r="60" spans="2:16" ht="9.9499999999999993" customHeight="1" x14ac:dyDescent="0.15">
      <c r="B60" s="59"/>
      <c r="C60" s="59"/>
      <c r="D60" s="59"/>
      <c r="E60" s="59"/>
      <c r="F60" s="41"/>
      <c r="G60" s="44"/>
      <c r="H60" s="37"/>
      <c r="I60" s="37"/>
      <c r="J60" s="37"/>
      <c r="K60" s="37"/>
      <c r="L60" s="37"/>
      <c r="M60" s="37"/>
      <c r="N60" s="37"/>
      <c r="O60" s="37"/>
      <c r="P60" s="39"/>
    </row>
    <row r="61" spans="2:16" ht="9.9499999999999993" customHeight="1" x14ac:dyDescent="0.15">
      <c r="B61" s="59"/>
      <c r="C61" s="59"/>
      <c r="D61" s="59"/>
      <c r="E61" s="59"/>
      <c r="F61" s="41"/>
      <c r="G61" s="44"/>
      <c r="H61" s="44"/>
      <c r="I61" s="44"/>
      <c r="J61" s="44"/>
      <c r="K61" s="44"/>
      <c r="L61" s="44"/>
      <c r="M61" s="44"/>
      <c r="N61" s="44"/>
      <c r="O61" s="44"/>
      <c r="P61" s="44"/>
    </row>
    <row r="62" spans="2:16" ht="9.9499999999999993" customHeight="1" x14ac:dyDescent="0.15">
      <c r="B62" s="59"/>
      <c r="C62" s="59"/>
      <c r="D62" s="59"/>
      <c r="E62" s="59"/>
      <c r="F62" s="41"/>
      <c r="G62" s="44"/>
      <c r="H62" s="44"/>
      <c r="I62" s="44"/>
      <c r="J62" s="44"/>
      <c r="K62" s="44"/>
      <c r="L62" s="44"/>
      <c r="M62" s="44"/>
      <c r="N62" s="44"/>
      <c r="O62" s="44"/>
      <c r="P62" s="44"/>
    </row>
    <row r="63" spans="2:16" ht="9.9499999999999993" customHeight="1" x14ac:dyDescent="0.15">
      <c r="B63" s="59"/>
      <c r="C63" s="59"/>
      <c r="D63" s="59"/>
      <c r="E63" s="59"/>
      <c r="G63" s="53"/>
      <c r="H63" s="44"/>
      <c r="I63" s="44"/>
      <c r="J63" s="44"/>
      <c r="K63" s="44"/>
      <c r="L63" s="44"/>
      <c r="M63" s="44"/>
      <c r="N63" s="44"/>
      <c r="O63" s="44"/>
      <c r="P63" s="44"/>
    </row>
    <row r="64" spans="2:16" ht="9.9499999999999993" customHeight="1" x14ac:dyDescent="0.15">
      <c r="B64" s="40"/>
      <c r="C64" s="40"/>
      <c r="D64" s="40"/>
      <c r="E64" s="40"/>
      <c r="F64" s="41"/>
      <c r="G64" s="44"/>
      <c r="H64" s="44"/>
      <c r="I64" s="44"/>
      <c r="J64" s="44"/>
      <c r="K64" s="44"/>
      <c r="L64" s="44"/>
      <c r="M64" s="44"/>
      <c r="N64" s="44"/>
      <c r="O64" s="44"/>
      <c r="P64" s="44"/>
    </row>
    <row r="65" spans="2:16" ht="9.9499999999999993" customHeight="1" x14ac:dyDescent="0.15">
      <c r="B65" s="40"/>
      <c r="C65" s="40"/>
      <c r="D65" s="40"/>
      <c r="E65" s="40"/>
      <c r="F65" s="41"/>
      <c r="G65" s="44"/>
      <c r="H65" s="53"/>
      <c r="I65" s="53"/>
      <c r="J65" s="53"/>
      <c r="K65" s="53"/>
      <c r="L65" s="53"/>
      <c r="M65" s="53"/>
      <c r="N65" s="53"/>
      <c r="O65" s="53"/>
      <c r="P65" s="53"/>
    </row>
    <row r="66" spans="2:16" ht="9.9499999999999993" customHeight="1" x14ac:dyDescent="0.15">
      <c r="B66" s="40"/>
      <c r="C66" s="40"/>
      <c r="D66" s="40"/>
      <c r="E66" s="40"/>
      <c r="F66" s="41"/>
      <c r="G66" s="44"/>
      <c r="H66" s="44"/>
      <c r="I66" s="44"/>
      <c r="J66" s="44"/>
      <c r="K66" s="44"/>
      <c r="L66" s="44"/>
      <c r="M66" s="44"/>
      <c r="N66" s="53"/>
      <c r="O66" s="53"/>
      <c r="P66" s="53"/>
    </row>
    <row r="67" spans="2:16" ht="9.9499999999999993" customHeight="1" x14ac:dyDescent="0.15">
      <c r="B67" s="54"/>
      <c r="C67" s="54"/>
      <c r="D67" s="54"/>
      <c r="E67" s="54"/>
      <c r="F67" s="54"/>
      <c r="G67" s="54"/>
      <c r="H67" s="44"/>
      <c r="I67" s="44"/>
      <c r="J67" s="44"/>
      <c r="K67" s="44"/>
      <c r="L67" s="44"/>
      <c r="M67" s="44"/>
      <c r="N67" s="53"/>
      <c r="O67" s="53"/>
      <c r="P67" s="53"/>
    </row>
    <row r="68" spans="2:16" ht="9.9499999999999993" customHeight="1" x14ac:dyDescent="0.15">
      <c r="B68" s="54"/>
      <c r="C68" s="54"/>
      <c r="D68" s="54"/>
      <c r="E68" s="54"/>
      <c r="F68" s="54"/>
      <c r="G68" s="54"/>
      <c r="H68" s="44"/>
      <c r="I68" s="44"/>
      <c r="J68" s="44"/>
      <c r="K68" s="44"/>
      <c r="L68" s="44"/>
      <c r="M68" s="44"/>
      <c r="N68" s="53"/>
      <c r="O68" s="53"/>
      <c r="P68" s="53"/>
    </row>
    <row r="69" spans="2:16" ht="9.9499999999999993" customHeight="1" x14ac:dyDescent="0.15">
      <c r="H69" s="54"/>
    </row>
    <row r="70" spans="2:16" ht="9.9499999999999993" customHeight="1" x14ac:dyDescent="0.15"/>
    <row r="71" spans="2:16" ht="9.9499999999999993" customHeight="1" x14ac:dyDescent="0.15"/>
    <row r="72" spans="2:16" ht="9.9499999999999993" customHeight="1" x14ac:dyDescent="0.15"/>
    <row r="73" spans="2:16" ht="9.9499999999999993" customHeight="1" x14ac:dyDescent="0.15"/>
    <row r="74" spans="2:16" ht="9.9499999999999993" customHeight="1" x14ac:dyDescent="0.15"/>
    <row r="75" spans="2:16" ht="9.9499999999999993" customHeight="1" x14ac:dyDescent="0.15"/>
    <row r="76" spans="2:16" ht="9.9499999999999993" customHeight="1" x14ac:dyDescent="0.15"/>
    <row r="77" spans="2:16" ht="9.9499999999999993" customHeight="1" x14ac:dyDescent="0.15"/>
  </sheetData>
  <mergeCells count="3">
    <mergeCell ref="B2:G2"/>
    <mergeCell ref="B3:D3"/>
    <mergeCell ref="B17:C17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27"/>
  <sheetViews>
    <sheetView showGridLines="0" view="pageBreakPreview" zoomScaleNormal="100" zoomScaleSheetLayoutView="100" workbookViewId="0">
      <selection activeCell="C39" sqref="C39"/>
    </sheetView>
  </sheetViews>
  <sheetFormatPr defaultRowHeight="13.5" x14ac:dyDescent="0.15"/>
  <cols>
    <col min="1" max="1" width="17" style="22" bestFit="1" customWidth="1"/>
    <col min="2" max="2" width="18.625" style="22" customWidth="1"/>
    <col min="3" max="8" width="12.125" style="22" customWidth="1"/>
    <col min="9" max="9" width="25.625" style="22" customWidth="1"/>
    <col min="10" max="256" width="9" style="22" customWidth="1"/>
    <col min="257" max="257" width="9" customWidth="1"/>
  </cols>
  <sheetData>
    <row r="2" spans="1:15" ht="28.5" customHeight="1" x14ac:dyDescent="0.15">
      <c r="A2" s="23"/>
      <c r="B2" s="288" t="s">
        <v>174</v>
      </c>
      <c r="C2" s="288"/>
      <c r="D2" s="288"/>
      <c r="E2" s="288"/>
      <c r="F2" s="288"/>
      <c r="G2" s="288"/>
      <c r="H2" s="288"/>
      <c r="I2" s="289"/>
      <c r="J2" s="289"/>
      <c r="L2" s="290"/>
      <c r="M2" s="290"/>
      <c r="N2" s="290"/>
      <c r="O2" s="19"/>
    </row>
    <row r="3" spans="1:15" s="291" customFormat="1" ht="19.5" customHeight="1" thickBot="1" x14ac:dyDescent="0.2">
      <c r="B3" s="221"/>
      <c r="C3" s="221"/>
      <c r="D3" s="221"/>
      <c r="E3" s="221"/>
      <c r="F3" s="221"/>
      <c r="G3" s="292" t="s">
        <v>175</v>
      </c>
      <c r="H3" s="292"/>
      <c r="I3" s="293"/>
      <c r="J3" s="293"/>
      <c r="L3" s="294"/>
      <c r="M3" s="294"/>
      <c r="N3" s="294"/>
      <c r="O3" s="295"/>
    </row>
    <row r="4" spans="1:15" x14ac:dyDescent="0.15">
      <c r="B4" s="296" t="s">
        <v>176</v>
      </c>
      <c r="C4" s="297" t="s">
        <v>177</v>
      </c>
      <c r="D4" s="297" t="s">
        <v>178</v>
      </c>
      <c r="E4" s="298"/>
      <c r="F4" s="299" t="s">
        <v>179</v>
      </c>
      <c r="G4" s="299"/>
      <c r="H4" s="300"/>
      <c r="I4" s="289"/>
      <c r="J4" s="289"/>
      <c r="L4" s="290"/>
      <c r="M4" s="290"/>
      <c r="N4" s="301"/>
    </row>
    <row r="5" spans="1:15" x14ac:dyDescent="0.15">
      <c r="B5" s="302"/>
      <c r="C5" s="303"/>
      <c r="D5" s="304"/>
      <c r="E5" s="305" t="s">
        <v>180</v>
      </c>
      <c r="F5" s="305" t="s">
        <v>181</v>
      </c>
      <c r="G5" s="305" t="s">
        <v>182</v>
      </c>
      <c r="H5" s="306" t="s">
        <v>183</v>
      </c>
      <c r="I5" s="289"/>
      <c r="J5" s="289"/>
      <c r="L5" s="301"/>
      <c r="M5" s="301"/>
      <c r="N5" s="301"/>
    </row>
    <row r="6" spans="1:15" x14ac:dyDescent="0.15">
      <c r="B6" s="307"/>
      <c r="C6" s="308"/>
      <c r="D6" s="309"/>
      <c r="E6" s="308"/>
      <c r="F6" s="308"/>
      <c r="G6" s="308"/>
      <c r="H6" s="310" t="s">
        <v>184</v>
      </c>
      <c r="I6" s="293"/>
      <c r="J6" s="293"/>
      <c r="L6" s="290"/>
      <c r="M6" s="290"/>
      <c r="N6" s="301"/>
    </row>
    <row r="7" spans="1:15" ht="15" customHeight="1" x14ac:dyDescent="0.15">
      <c r="B7" s="311" t="s">
        <v>185</v>
      </c>
      <c r="C7" s="312"/>
      <c r="D7" s="312"/>
      <c r="E7" s="313">
        <v>-528</v>
      </c>
      <c r="F7" s="312"/>
      <c r="G7" s="312"/>
      <c r="H7" s="314">
        <v>-528</v>
      </c>
      <c r="I7" s="5"/>
      <c r="J7" s="5"/>
      <c r="L7" s="290"/>
      <c r="M7" s="290"/>
      <c r="N7" s="290"/>
    </row>
    <row r="8" spans="1:15" ht="15" customHeight="1" x14ac:dyDescent="0.15">
      <c r="B8" s="315"/>
      <c r="C8" s="316">
        <v>77</v>
      </c>
      <c r="D8" s="316">
        <v>159976</v>
      </c>
      <c r="E8" s="316">
        <v>183331</v>
      </c>
      <c r="F8" s="316">
        <v>51099</v>
      </c>
      <c r="G8" s="316">
        <v>90617</v>
      </c>
      <c r="H8" s="316">
        <v>41615</v>
      </c>
      <c r="I8" s="289"/>
      <c r="J8" s="289"/>
      <c r="L8" s="290"/>
      <c r="M8" s="290"/>
      <c r="N8" s="290"/>
    </row>
    <row r="9" spans="1:15" ht="15" customHeight="1" x14ac:dyDescent="0.15">
      <c r="B9" s="315" t="s">
        <v>56</v>
      </c>
      <c r="C9" s="312"/>
      <c r="D9" s="312"/>
      <c r="E9" s="314">
        <v>-538</v>
      </c>
      <c r="F9" s="312"/>
      <c r="G9" s="312"/>
      <c r="H9" s="314">
        <v>-538</v>
      </c>
      <c r="I9" s="289"/>
      <c r="J9" s="289"/>
      <c r="L9" s="290"/>
      <c r="M9" s="290"/>
      <c r="N9" s="290"/>
      <c r="O9" s="19"/>
    </row>
    <row r="10" spans="1:15" ht="15" customHeight="1" x14ac:dyDescent="0.15">
      <c r="B10" s="317"/>
      <c r="C10" s="312">
        <v>78</v>
      </c>
      <c r="D10" s="312">
        <v>161896</v>
      </c>
      <c r="E10" s="312">
        <v>185661</v>
      </c>
      <c r="F10" s="312">
        <v>52799</v>
      </c>
      <c r="G10" s="312">
        <v>90837</v>
      </c>
      <c r="H10" s="312">
        <v>42025</v>
      </c>
      <c r="I10" s="293"/>
      <c r="J10" s="293"/>
      <c r="L10" s="290"/>
      <c r="M10" s="290"/>
      <c r="N10" s="301"/>
    </row>
    <row r="11" spans="1:15" ht="15" customHeight="1" x14ac:dyDescent="0.15">
      <c r="B11" s="315" t="s">
        <v>58</v>
      </c>
      <c r="C11" s="312"/>
      <c r="D11" s="312"/>
      <c r="E11" s="314">
        <f t="shared" ref="D11:I12" si="0">SUM(E13,E15,E17,E19,E21)</f>
        <v>-528</v>
      </c>
      <c r="F11" s="312"/>
      <c r="G11" s="312"/>
      <c r="H11" s="314">
        <f>SUM(H13,H15,H17,H19,H21)</f>
        <v>-528</v>
      </c>
      <c r="I11" s="289"/>
      <c r="J11" s="289"/>
      <c r="L11" s="290"/>
      <c r="M11" s="290"/>
      <c r="N11" s="301"/>
      <c r="O11" s="19"/>
    </row>
    <row r="12" spans="1:15" ht="15" customHeight="1" x14ac:dyDescent="0.15">
      <c r="B12" s="317"/>
      <c r="C12" s="312">
        <f>SUM(C14,C16,C18,C20,C22)</f>
        <v>78</v>
      </c>
      <c r="D12" s="312">
        <f t="shared" si="0"/>
        <v>160076</v>
      </c>
      <c r="E12" s="312">
        <f t="shared" si="0"/>
        <v>183251</v>
      </c>
      <c r="F12" s="312">
        <f t="shared" si="0"/>
        <v>51099</v>
      </c>
      <c r="G12" s="312">
        <f t="shared" si="0"/>
        <v>90617</v>
      </c>
      <c r="H12" s="312">
        <f t="shared" si="0"/>
        <v>41535</v>
      </c>
      <c r="I12" s="289"/>
      <c r="J12" s="289"/>
      <c r="L12" s="301"/>
      <c r="M12" s="301"/>
      <c r="N12" s="301"/>
      <c r="O12" s="19"/>
    </row>
    <row r="13" spans="1:15" ht="15" customHeight="1" x14ac:dyDescent="0.15">
      <c r="B13" s="318" t="s">
        <v>186</v>
      </c>
      <c r="C13" s="171"/>
      <c r="D13" s="171"/>
      <c r="E13" s="314">
        <f t="shared" ref="E13" si="1">SUM(F13:H13)</f>
        <v>-54</v>
      </c>
      <c r="F13" s="171"/>
      <c r="G13" s="171"/>
      <c r="H13" s="314">
        <v>-54</v>
      </c>
      <c r="I13" s="289"/>
      <c r="J13" s="289"/>
      <c r="L13" s="301"/>
      <c r="M13" s="301"/>
      <c r="N13" s="301"/>
      <c r="O13" s="19"/>
    </row>
    <row r="14" spans="1:15" ht="15" customHeight="1" x14ac:dyDescent="0.15">
      <c r="B14" s="318"/>
      <c r="C14" s="171">
        <v>19</v>
      </c>
      <c r="D14" s="312">
        <v>10093</v>
      </c>
      <c r="E14" s="316">
        <f>SUM(F14:H14)</f>
        <v>12417</v>
      </c>
      <c r="F14" s="312">
        <v>3838</v>
      </c>
      <c r="G14" s="312">
        <v>3269</v>
      </c>
      <c r="H14" s="171">
        <v>5310</v>
      </c>
      <c r="I14" s="289"/>
      <c r="J14" s="289"/>
      <c r="L14" s="301"/>
      <c r="M14" s="301"/>
      <c r="N14" s="301"/>
      <c r="O14" s="19"/>
    </row>
    <row r="15" spans="1:15" ht="15" customHeight="1" x14ac:dyDescent="0.15">
      <c r="B15" s="319" t="s">
        <v>187</v>
      </c>
      <c r="C15" s="266"/>
      <c r="D15" s="50"/>
      <c r="E15" s="314">
        <f t="shared" ref="E15:E22" si="2">SUM(F15:H15)</f>
        <v>-222</v>
      </c>
      <c r="F15" s="50"/>
      <c r="G15" s="50"/>
      <c r="H15" s="314">
        <v>-222</v>
      </c>
      <c r="J15" s="293"/>
      <c r="L15" s="290"/>
      <c r="M15" s="290"/>
      <c r="N15" s="290"/>
    </row>
    <row r="16" spans="1:15" ht="15" customHeight="1" x14ac:dyDescent="0.15">
      <c r="B16" s="319"/>
      <c r="C16" s="50">
        <v>11</v>
      </c>
      <c r="D16" s="312">
        <v>78555</v>
      </c>
      <c r="E16" s="316">
        <f t="shared" si="2"/>
        <v>83152</v>
      </c>
      <c r="F16" s="312">
        <v>29765</v>
      </c>
      <c r="G16" s="312">
        <v>39263</v>
      </c>
      <c r="H16" s="171">
        <v>14124</v>
      </c>
      <c r="J16" s="293"/>
      <c r="L16" s="290"/>
      <c r="M16" s="290"/>
      <c r="N16" s="301"/>
      <c r="O16" s="19"/>
    </row>
    <row r="17" spans="2:15" ht="15" customHeight="1" x14ac:dyDescent="0.15">
      <c r="B17" s="318" t="s">
        <v>188</v>
      </c>
      <c r="C17" s="320"/>
      <c r="D17" s="320"/>
      <c r="E17" s="314">
        <f t="shared" si="2"/>
        <v>-35</v>
      </c>
      <c r="F17" s="320"/>
      <c r="G17" s="320"/>
      <c r="H17" s="314">
        <v>-35</v>
      </c>
      <c r="J17" s="293"/>
      <c r="L17" s="290"/>
      <c r="M17" s="290"/>
      <c r="N17" s="290"/>
    </row>
    <row r="18" spans="2:15" ht="15" customHeight="1" x14ac:dyDescent="0.15">
      <c r="B18" s="318"/>
      <c r="C18" s="50">
        <v>4</v>
      </c>
      <c r="D18" s="312">
        <v>4079</v>
      </c>
      <c r="E18" s="316">
        <f t="shared" si="2"/>
        <v>11229</v>
      </c>
      <c r="F18" s="312">
        <v>2635</v>
      </c>
      <c r="G18" s="312">
        <v>1995</v>
      </c>
      <c r="H18" s="171">
        <v>6599</v>
      </c>
      <c r="I18" s="5"/>
      <c r="J18" s="5"/>
      <c r="L18" s="290"/>
      <c r="M18" s="290"/>
      <c r="N18" s="290"/>
    </row>
    <row r="19" spans="2:15" ht="15" customHeight="1" x14ac:dyDescent="0.15">
      <c r="B19" s="319" t="s">
        <v>189</v>
      </c>
      <c r="C19" s="50"/>
      <c r="D19" s="171"/>
      <c r="E19" s="314">
        <f t="shared" si="2"/>
        <v>-40</v>
      </c>
      <c r="F19" s="171"/>
      <c r="G19" s="171"/>
      <c r="H19" s="314">
        <v>-40</v>
      </c>
      <c r="J19" s="289"/>
      <c r="L19" s="290"/>
      <c r="M19" s="290"/>
      <c r="N19" s="301"/>
    </row>
    <row r="20" spans="2:15" ht="15" customHeight="1" x14ac:dyDescent="0.15">
      <c r="B20" s="319"/>
      <c r="C20" s="50">
        <v>26</v>
      </c>
      <c r="D20" s="312">
        <v>41634</v>
      </c>
      <c r="E20" s="316">
        <f t="shared" si="2"/>
        <v>38948</v>
      </c>
      <c r="F20" s="312">
        <v>4698</v>
      </c>
      <c r="G20" s="312">
        <v>31704</v>
      </c>
      <c r="H20" s="171">
        <v>2546</v>
      </c>
      <c r="I20" s="289"/>
      <c r="J20" s="293"/>
      <c r="L20" s="290"/>
      <c r="M20" s="290"/>
      <c r="N20" s="290"/>
    </row>
    <row r="21" spans="2:15" ht="15" customHeight="1" x14ac:dyDescent="0.15">
      <c r="B21" s="318" t="s">
        <v>190</v>
      </c>
      <c r="C21" s="172"/>
      <c r="D21" s="171"/>
      <c r="E21" s="314">
        <f t="shared" si="2"/>
        <v>-177</v>
      </c>
      <c r="F21" s="171"/>
      <c r="G21" s="321"/>
      <c r="H21" s="314">
        <v>-177</v>
      </c>
      <c r="I21" s="289"/>
      <c r="J21" s="289"/>
      <c r="L21" s="301"/>
      <c r="M21" s="301"/>
      <c r="N21" s="301"/>
      <c r="O21" s="19"/>
    </row>
    <row r="22" spans="2:15" ht="15" customHeight="1" x14ac:dyDescent="0.15">
      <c r="B22" s="318"/>
      <c r="C22" s="27">
        <v>18</v>
      </c>
      <c r="D22" s="27">
        <v>25715</v>
      </c>
      <c r="E22" s="316">
        <f t="shared" si="2"/>
        <v>37505</v>
      </c>
      <c r="F22" s="27">
        <v>10163</v>
      </c>
      <c r="G22" s="27">
        <v>14386</v>
      </c>
      <c r="H22" s="27">
        <v>12956</v>
      </c>
      <c r="I22" s="289"/>
      <c r="J22" s="289"/>
      <c r="L22" s="290"/>
      <c r="M22" s="290"/>
      <c r="N22" s="290"/>
      <c r="O22" s="19"/>
    </row>
    <row r="23" spans="2:15" ht="15" customHeight="1" thickBot="1" x14ac:dyDescent="0.2">
      <c r="B23" s="322"/>
      <c r="C23" s="323"/>
      <c r="D23" s="323"/>
      <c r="E23" s="323"/>
      <c r="F23" s="323"/>
      <c r="G23" s="323"/>
      <c r="H23" s="323"/>
      <c r="I23" s="289"/>
      <c r="J23" s="289"/>
      <c r="L23" s="290"/>
      <c r="M23" s="290"/>
      <c r="N23" s="290"/>
      <c r="O23" s="19"/>
    </row>
    <row r="24" spans="2:15" ht="15" customHeight="1" x14ac:dyDescent="0.15">
      <c r="B24" s="172" t="s">
        <v>191</v>
      </c>
      <c r="C24" s="35"/>
      <c r="D24" s="35"/>
      <c r="E24" s="35"/>
      <c r="F24" s="35"/>
      <c r="G24" s="35"/>
      <c r="H24" s="35"/>
      <c r="J24" s="289"/>
      <c r="L24" s="290"/>
      <c r="M24" s="290"/>
      <c r="N24" s="290"/>
      <c r="O24" s="19"/>
    </row>
    <row r="25" spans="2:15" x14ac:dyDescent="0.15">
      <c r="B25" s="196" t="s">
        <v>192</v>
      </c>
      <c r="C25" s="196"/>
      <c r="D25" s="196"/>
      <c r="E25" s="196"/>
      <c r="F25" s="196"/>
      <c r="G25" s="35"/>
      <c r="H25" s="35"/>
      <c r="L25" s="19"/>
      <c r="M25" s="15"/>
      <c r="O25" s="19"/>
    </row>
    <row r="26" spans="2:15" ht="18" customHeight="1" x14ac:dyDescent="0.15">
      <c r="B26" s="289"/>
      <c r="C26" s="15"/>
      <c r="D26" s="290"/>
      <c r="E26" s="290"/>
      <c r="F26" s="290"/>
      <c r="G26" s="290"/>
      <c r="H26" s="290"/>
      <c r="M26" s="15"/>
      <c r="O26" s="19"/>
    </row>
    <row r="27" spans="2:15" ht="18" customHeight="1" x14ac:dyDescent="0.15">
      <c r="B27" s="324"/>
      <c r="C27" s="325"/>
      <c r="D27" s="325"/>
      <c r="E27" s="326"/>
      <c r="F27" s="327"/>
      <c r="G27" s="3"/>
      <c r="H27" s="290"/>
      <c r="O27" s="15"/>
    </row>
  </sheetData>
  <mergeCells count="18">
    <mergeCell ref="B19:B20"/>
    <mergeCell ref="B21:B22"/>
    <mergeCell ref="B25:F25"/>
    <mergeCell ref="B7:B8"/>
    <mergeCell ref="B9:B10"/>
    <mergeCell ref="B11:B12"/>
    <mergeCell ref="B13:B14"/>
    <mergeCell ref="B15:B16"/>
    <mergeCell ref="B17:B18"/>
    <mergeCell ref="B2:H2"/>
    <mergeCell ref="G3:H3"/>
    <mergeCell ref="B4:B6"/>
    <mergeCell ref="C4:C6"/>
    <mergeCell ref="D4:D6"/>
    <mergeCell ref="F4:G4"/>
    <mergeCell ref="E5:E6"/>
    <mergeCell ref="F5:F6"/>
    <mergeCell ref="G5:G6"/>
  </mergeCells>
  <phoneticPr fontId="3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9建設業</vt:lpstr>
      <vt:lpstr>○93(1)</vt:lpstr>
      <vt:lpstr>○93(2)</vt:lpstr>
      <vt:lpstr>○93(3)</vt:lpstr>
      <vt:lpstr>○93(4)</vt:lpstr>
      <vt:lpstr>○93(5)</vt:lpstr>
      <vt:lpstr>○93(6)</vt:lpstr>
      <vt:lpstr>○93(7)</vt:lpstr>
      <vt:lpstr>○94 </vt:lpstr>
      <vt:lpstr>○95 -a</vt:lpstr>
      <vt:lpstr>○95-b</vt:lpstr>
      <vt:lpstr>○96</vt:lpstr>
      <vt:lpstr>○97</vt:lpstr>
      <vt:lpstr>○98</vt:lpstr>
      <vt:lpstr>○99</vt:lpstr>
      <vt:lpstr>○100</vt:lpstr>
      <vt:lpstr>○101</vt:lpstr>
      <vt:lpstr>○100!Print_Area</vt:lpstr>
      <vt:lpstr>○101!Print_Area</vt:lpstr>
      <vt:lpstr>'○93(1)'!Print_Area</vt:lpstr>
      <vt:lpstr>'○93(2)'!Print_Area</vt:lpstr>
      <vt:lpstr>'○93(3)'!Print_Area</vt:lpstr>
      <vt:lpstr>'○93(4)'!Print_Area</vt:lpstr>
      <vt:lpstr>'○93(5)'!Print_Area</vt:lpstr>
      <vt:lpstr>'○93(6)'!Print_Area</vt:lpstr>
      <vt:lpstr>'○93(7)'!Print_Area</vt:lpstr>
      <vt:lpstr>'○94 '!Print_Area</vt:lpstr>
      <vt:lpstr>'○95 -a'!Print_Area</vt:lpstr>
      <vt:lpstr>'○95-b'!Print_Area</vt:lpstr>
      <vt:lpstr>○96!Print_Area</vt:lpstr>
      <vt:lpstr>○97!Print_Area</vt:lpstr>
      <vt:lpstr>○98!Print_Area</vt:lpstr>
      <vt:lpstr>○99!Print_Area</vt:lpstr>
      <vt:lpstr>'9建設業'!Print_Area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hamahara hiroyuki</cp:lastModifiedBy>
  <cp:lastPrinted>2023-03-02T02:36:30Z</cp:lastPrinted>
  <dcterms:created xsi:type="dcterms:W3CDTF">2019-11-01T13:36:50Z</dcterms:created>
  <dcterms:modified xsi:type="dcterms:W3CDTF">2023-03-31T08:31:03Z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2022-02-18T01:19:17Z</vt:filetime>
  </property>
</Properties>
</file>