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sv2020\各課共有フォルダ\経営企画課共有フォルダ\020_係\023_広報広聴係\04 照会文書\2022(R04)年度 照会文書 【2022.04-2023.03】\135 （決裁回し中1_27〆）公営企業に係る経営比較分析表（令和３年度決算）の分析等について\03回答\"/>
    </mc:Choice>
  </mc:AlternateContent>
  <workbookProtection workbookAlgorithmName="SHA-512" workbookHashValue="2UmQJTqFZjB+8sdDH6vgsCNThy4EmyEvwV1imzuwrECmo9baqwLdrldl/uSrjvnWLScdF9m7ynuP/0R9eeIwqg==" workbookSaltValue="1PKw2ZK5lRZ7wvAXzp0l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<sst xmlns="http://schemas.openxmlformats.org/spreadsheetml/2006/main" count="297" uniqueCount="118">
  <si>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</si>
  <si>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</si>
  <si>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</si>
  <si>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</si>
  <si>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</si>
  <si>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</si>
  <si>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</si>
  <si>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</si>
  <si>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</si>
  <si>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</si>
  <si>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</si>
  <si>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</si>
  <si>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</si>
  <si>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</si>
  <si>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</si>
  <si>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</si>
  <si>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</si>
  <si>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</si>
  <si>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</si>
  <si>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</si>
  <si>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</si>
  <si>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</si>
  <si>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</si>
  <si>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</si>
  <si>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</si>
  <si>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</si>
  <si>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</si>
  <si>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</si>
  <si>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</si>
  <si>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</si>
  <si>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</si>
  <si>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</si>
  <si>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</si>
  <si>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</si>
  <si>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</si>
  <si>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</si>
  <si>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</si>
  <si>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</si>
  <si>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</si>
  <si>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</si>
  <si>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</si>
  <si>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</si>
  <si>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</si>
  <si>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</si>
  <si>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</si>
  <si>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</si>
  <si>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</si>
  <si>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</si>
  <si>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</si>
  <si>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</si>
  <si>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</si>
  <si>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</si>
  <si>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</si>
  <si>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</si>
  <si>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</si>
  <si>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</si>
  <si>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</si>
  <si>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</si>
  <si>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</si>
  <si>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</si>
  <si>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</si>
  <si>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</si>
  <si>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</si>
  <si>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</si>
  <si>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</si>
  <si>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</si>
  <si>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</si>
  <si>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</si>
  <si>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</si>
  <si>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</si>
  <si>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</si>
  <si>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</si>
  <si>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</si>
  <si>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</si>
  <si>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</si>
  <si>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</si>
  <si>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</si>
  <si>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</si>
  <si>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</si>
  <si>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</si>
  <si>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</si>
  <si>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</si>
  <si>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</si>
  <si>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</si>
  <si>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</si>
  <si>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</si>
  <si>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</si>
  <si>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</si>
  <si>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</si>
  <si>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</si>
  <si>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</si>
  <si>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</si>
  <si>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</si>
  <si>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</si>
  <si>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</si>
  <si>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</si>
  <si>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</si>
  <si>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</si>
  <si>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</si>
  <si>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</si>
  <si>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</si>
  <si>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</si>
  <si>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</si>
  <si>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</si>
  <si>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</si>
  <si>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</si>
  <si>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</si>
  <si>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</si>
  <si>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</si>
  <si>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</si>
  <si>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</si>
  <si>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</si>
  <si>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</si>
  <si>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</si>
  <si>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</si>
  <si>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令和３年度は赤字決算となったことから、①経常収支比率は100％を下回り、②累積欠損金比率も発生しました。
　また、資金面では不足分を一時借入金で対応するなど苦しい経営となっており、③流動比率は、類似団体平均よりも低く、④企業債残高対事業規模比率も類似団体平均より高い水準となっています。
　さらに、⑥汚水処理原価は、類似団体平均より低く、⑤経費回収率は100％を上回っていますが、今後は下水道施設の老朽化による維持管理費などが増加し、より厳しい状況になることが見込まれます。
　なお、本市では、現在も北部処理区での下水道整備を進めていることから、⑦施設利用率、⑧水洗化率は類似団体平均を下回っており、引き続き下水道への早期接続による有収水量の増加、施設利用の効率化を図っていく必要があります。
</t>
    <rPh sb="8" eb="9">
      <t>アカ</t>
    </rPh>
    <rPh sb="34" eb="35">
      <t>シタ</t>
    </rPh>
    <rPh sb="47" eb="49">
      <t>ハッセイ</t>
    </rPh>
    <phoneticPr fontId="4"/>
  </si>
  <si>
    <t>　本市では、昭和２３年から公共下水道事業に着手しており、下水道施設の老朽化が進んでいることから、①有形固定資産減価償却率が類似団体平均を大きく上回っています。
　また、地方公営企業法等に定められた法定耐用年数（５０年）を超過した管渠も多く、②管渠老朽化率も高い水準となっており、今後も更に上昇することが見込まれます。
　③管渠改善率は、現在も未普及地域への下水道整備を進めていることもあり類似団体平均よりも低くなっています。
　</t>
    <rPh sb="1" eb="2">
      <t>ホン</t>
    </rPh>
    <rPh sb="2" eb="3">
      <t>シ</t>
    </rPh>
    <rPh sb="6" eb="8">
      <t>ショウワ</t>
    </rPh>
    <rPh sb="10" eb="11">
      <t>ネン</t>
    </rPh>
    <rPh sb="13" eb="15">
      <t>コウキョウ</t>
    </rPh>
    <rPh sb="15" eb="18">
      <t>ゲスイドウ</t>
    </rPh>
    <rPh sb="18" eb="20">
      <t>ジギョウ</t>
    </rPh>
    <rPh sb="21" eb="23">
      <t>チャクシュ</t>
    </rPh>
    <rPh sb="61" eb="67">
      <t>ルイジダンタイヘイキン</t>
    </rPh>
    <rPh sb="68" eb="69">
      <t>オオ</t>
    </rPh>
    <rPh sb="71" eb="73">
      <t>ウワマワ</t>
    </rPh>
    <rPh sb="107" eb="108">
      <t>ネン</t>
    </rPh>
    <rPh sb="114" eb="116">
      <t>カンキョ</t>
    </rPh>
    <rPh sb="142" eb="143">
      <t>サラ</t>
    </rPh>
    <rPh sb="168" eb="170">
      <t>ゲンザイ</t>
    </rPh>
    <rPh sb="171" eb="174">
      <t>ミフキュウ</t>
    </rPh>
    <rPh sb="174" eb="176">
      <t>チイキ</t>
    </rPh>
    <phoneticPr fontId="4"/>
  </si>
  <si>
    <t>　本市の公共下水道事業施設は老朽化が進んでいるため、より計画的に施設の改築や更新を進めていく必要があります。
　また、経営面では、令和３年度決算が赤字となり、資金不足を一時借入金で対応するなど苦しい資金運用となっています。
　今後も施設の改築・更新や地震・津波等の災害対策などに多額の費用が見込まれ、その一方で人口減少や節水機器の普及等による下水道使用料の減少が見込まれるなど、公共下水道事業を取り巻く経営環境はますます厳しくなってきています。
　このため、将来にわたって安定的に下水道サービスを提供するため、下水道使用料の適正化など、なお一層の経営の健全化と効率化を図る必要があります。
　</t>
    <rPh sb="1" eb="2">
      <t>ホン</t>
    </rPh>
    <rPh sb="2" eb="3">
      <t>シ</t>
    </rPh>
    <rPh sb="4" eb="6">
      <t>コウキョウ</t>
    </rPh>
    <rPh sb="6" eb="9">
      <t>ゲスイドウ</t>
    </rPh>
    <rPh sb="9" eb="11">
      <t>ジギョウ</t>
    </rPh>
    <rPh sb="11" eb="13">
      <t>シセツ</t>
    </rPh>
    <rPh sb="14" eb="17">
      <t>ロウキュウカ</t>
    </rPh>
    <rPh sb="18" eb="19">
      <t>スス</t>
    </rPh>
    <rPh sb="28" eb="30">
      <t>ケイカク</t>
    </rPh>
    <rPh sb="30" eb="31">
      <t>テキ</t>
    </rPh>
    <rPh sb="32" eb="34">
      <t>シセツ</t>
    </rPh>
    <rPh sb="35" eb="37">
      <t>カイチク</t>
    </rPh>
    <rPh sb="38" eb="40">
      <t>コウシン</t>
    </rPh>
    <rPh sb="41" eb="42">
      <t>スス</t>
    </rPh>
    <rPh sb="46" eb="48">
      <t>ヒツヨウ</t>
    </rPh>
    <rPh sb="59" eb="61">
      <t>ケイエイ</t>
    </rPh>
    <rPh sb="61" eb="62">
      <t>メン</t>
    </rPh>
    <rPh sb="65" eb="67">
      <t>レイワ</t>
    </rPh>
    <rPh sb="68" eb="70">
      <t>ネンド</t>
    </rPh>
    <rPh sb="70" eb="72">
      <t>ケッサン</t>
    </rPh>
    <rPh sb="99" eb="101">
      <t>シキン</t>
    </rPh>
    <rPh sb="101" eb="103">
      <t>ウンヨウ</t>
    </rPh>
    <rPh sb="113" eb="115">
      <t>コンゴ</t>
    </rPh>
    <rPh sb="116" eb="118">
      <t>シセツ</t>
    </rPh>
    <rPh sb="119" eb="121">
      <t>カイチク</t>
    </rPh>
    <rPh sb="122" eb="124">
      <t>コウシン</t>
    </rPh>
    <rPh sb="125" eb="127">
      <t>ジシン</t>
    </rPh>
    <rPh sb="128" eb="130">
      <t>ツナミ</t>
    </rPh>
    <rPh sb="130" eb="131">
      <t>トウ</t>
    </rPh>
    <rPh sb="132" eb="134">
      <t>サイガイ</t>
    </rPh>
    <rPh sb="134" eb="136">
      <t>タイサク</t>
    </rPh>
    <rPh sb="139" eb="141">
      <t>タガク</t>
    </rPh>
    <rPh sb="142" eb="144">
      <t>ヒヨウ</t>
    </rPh>
    <rPh sb="145" eb="147">
      <t>ミコ</t>
    </rPh>
    <rPh sb="152" eb="154">
      <t>イッポウ</t>
    </rPh>
    <rPh sb="155" eb="157">
      <t>ジンコウ</t>
    </rPh>
    <rPh sb="157" eb="159">
      <t>ゲンショウ</t>
    </rPh>
    <rPh sb="160" eb="162">
      <t>セッスイ</t>
    </rPh>
    <rPh sb="162" eb="164">
      <t>キキ</t>
    </rPh>
    <rPh sb="165" eb="167">
      <t>フキュウ</t>
    </rPh>
    <rPh sb="167" eb="168">
      <t>トウ</t>
    </rPh>
    <rPh sb="171" eb="174">
      <t>ゲスイドウ</t>
    </rPh>
    <rPh sb="174" eb="177">
      <t>シヨウリョウ</t>
    </rPh>
    <rPh sb="178" eb="180">
      <t>ゲンショウ</t>
    </rPh>
    <rPh sb="181" eb="183">
      <t>ミコ</t>
    </rPh>
    <rPh sb="189" eb="191">
      <t>コウキョウ</t>
    </rPh>
    <rPh sb="191" eb="194">
      <t>ゲスイドウ</t>
    </rPh>
    <rPh sb="194" eb="196">
      <t>ジギョウ</t>
    </rPh>
    <rPh sb="197" eb="198">
      <t>ト</t>
    </rPh>
    <rPh sb="199" eb="200">
      <t>マ</t>
    </rPh>
    <rPh sb="201" eb="203">
      <t>ケイエイ</t>
    </rPh>
    <rPh sb="203" eb="205">
      <t>カンキョウ</t>
    </rPh>
    <rPh sb="210" eb="211">
      <t>キビ</t>
    </rPh>
    <rPh sb="229" eb="231">
      <t>ショウライ</t>
    </rPh>
    <rPh sb="236" eb="238">
      <t>アンテイ</t>
    </rPh>
    <rPh sb="238" eb="239">
      <t>テキ</t>
    </rPh>
    <rPh sb="240" eb="243">
      <t>ゲスイドウ</t>
    </rPh>
    <rPh sb="248" eb="250">
      <t>テイキョウ</t>
    </rPh>
    <rPh sb="255" eb="261">
      <t>ゲスイドウシヨウリョウ</t>
    </rPh>
    <rPh sb="262" eb="265">
      <t>テキセイカ</t>
    </rPh>
    <rPh sb="270" eb="272">
      <t>イッソウ</t>
    </rPh>
    <rPh sb="273" eb="275">
      <t>ケイエイ</t>
    </rPh>
    <rPh sb="276" eb="279">
      <t>ケンゼンカ</t>
    </rPh>
    <rPh sb="280" eb="283">
      <t>コウリツカ</t>
    </rPh>
    <rPh sb="284" eb="285">
      <t>ハカ</t>
    </rPh>
    <rPh sb="286" eb="2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</si>
</sst>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0.04</c:v>
                </c:pt>
                <c:pt idx="4">
                  <c:v>0.1</c:v>
                </c:pt>
              </c:numCache>
            </c:numRef>
          </c:val>
          <c:extLst>
            <c:ext xmlns:c16="http://schemas.microsoft.com/office/drawing/2014/chart" uri="{C3380CC4-5D6E-409C-BE32-E72D297353CC}">
              <c16:uniqueId val="{00000000-2082-411E-B698-1091D704CA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2082-411E-B698-1091D704CA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48.68</c:v>
                </c:pt>
                <c:pt idx="4">
                  <c:v>48.18</c:v>
                </c:pt>
              </c:numCache>
            </c:numRef>
          </c:val>
          <c:extLst>
            <c:ext xmlns:c16="http://schemas.microsoft.com/office/drawing/2014/chart" uri="{C3380CC4-5D6E-409C-BE32-E72D297353CC}">
              <c16:uniqueId val="{00000000-708F-4BB9-A5E6-F86F5F2CC7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708F-4BB9-A5E6-F86F5F2CC7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88.78</c:v>
                </c:pt>
                <c:pt idx="4">
                  <c:v>88.56</c:v>
                </c:pt>
              </c:numCache>
            </c:numRef>
          </c:val>
          <c:extLst>
            <c:ext xmlns:c16="http://schemas.microsoft.com/office/drawing/2014/chart" uri="{C3380CC4-5D6E-409C-BE32-E72D297353CC}">
              <c16:uniqueId val="{00000000-B30F-4D52-81B8-DA07E8B1E5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B30F-4D52-81B8-DA07E8B1E5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102.16</c:v>
                </c:pt>
                <c:pt idx="4">
                  <c:v>97.43</c:v>
                </c:pt>
              </c:numCache>
            </c:numRef>
          </c:val>
          <c:extLst>
            <c:ext xmlns:c16="http://schemas.microsoft.com/office/drawing/2014/chart" uri="{C3380CC4-5D6E-409C-BE32-E72D297353CC}">
              <c16:uniqueId val="{00000000-1153-41AA-BA90-DA3F46AFE5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1153-41AA-BA90-DA3F46AFE5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53.6</c:v>
                </c:pt>
                <c:pt idx="4">
                  <c:v>54.59</c:v>
                </c:pt>
              </c:numCache>
            </c:numRef>
          </c:val>
          <c:extLst>
            <c:ext xmlns:c16="http://schemas.microsoft.com/office/drawing/2014/chart" uri="{C3380CC4-5D6E-409C-BE32-E72D297353CC}">
              <c16:uniqueId val="{00000000-501C-4ABA-AA76-D03CB1390C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501C-4ABA-AA76-D03CB1390C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23.13</c:v>
                </c:pt>
                <c:pt idx="4">
                  <c:v>23.77</c:v>
                </c:pt>
              </c:numCache>
            </c:numRef>
          </c:val>
          <c:extLst>
            <c:ext xmlns:c16="http://schemas.microsoft.com/office/drawing/2014/chart" uri="{C3380CC4-5D6E-409C-BE32-E72D297353CC}">
              <c16:uniqueId val="{00000000-9CFC-4E0F-B398-078DBEBAF0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9CFC-4E0F-B398-078DBEBAF0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c:v>3.66</c:v>
                </c:pt>
              </c:numCache>
            </c:numRef>
          </c:val>
          <c:extLst>
            <c:ext xmlns:c16="http://schemas.microsoft.com/office/drawing/2014/chart" uri="{C3380CC4-5D6E-409C-BE32-E72D297353CC}">
              <c16:uniqueId val="{00000000-55C3-4814-B1B5-08455D53FC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55C3-4814-B1B5-08455D53FC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31.37</c:v>
                </c:pt>
                <c:pt idx="4">
                  <c:v>41.35</c:v>
                </c:pt>
              </c:numCache>
            </c:numRef>
          </c:val>
          <c:extLst>
            <c:ext xmlns:c16="http://schemas.microsoft.com/office/drawing/2014/chart" uri="{C3380CC4-5D6E-409C-BE32-E72D297353CC}">
              <c16:uniqueId val="{00000000-B3FE-4B17-9B3F-78C2C2EA22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B3FE-4B17-9B3F-78C2C2EA22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693.45</c:v>
                </c:pt>
                <c:pt idx="4">
                  <c:v>850.65</c:v>
                </c:pt>
              </c:numCache>
            </c:numRef>
          </c:val>
          <c:extLst>
            <c:ext xmlns:c16="http://schemas.microsoft.com/office/drawing/2014/chart" uri="{C3380CC4-5D6E-409C-BE32-E72D297353CC}">
              <c16:uniqueId val="{00000000-BD3C-4102-B049-8085159CB8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BD3C-4102-B049-8085159CB8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107.38</c:v>
                </c:pt>
                <c:pt idx="4">
                  <c:v>100.17</c:v>
                </c:pt>
              </c:numCache>
            </c:numRef>
          </c:val>
          <c:extLst>
            <c:ext xmlns:c16="http://schemas.microsoft.com/office/drawing/2014/chart" uri="{C3380CC4-5D6E-409C-BE32-E72D297353CC}">
              <c16:uniqueId val="{00000000-CF09-490D-AE87-8D7D045DD9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CF09-490D-AE87-8D7D045DD9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114.87</c:v>
                </c:pt>
                <c:pt idx="4">
                  <c:v>123.5</c:v>
                </c:pt>
              </c:numCache>
            </c:numRef>
          </c:val>
          <c:extLst>
            <c:ext xmlns:c16="http://schemas.microsoft.com/office/drawing/2014/chart" uri="{C3380CC4-5D6E-409C-BE32-E72D297353CC}">
              <c16:uniqueId val="{00000000-4E8D-48F6-A848-4A0B614C89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4E8D-48F6-A848-4A0B614C89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CA76" sqref="CA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徳島市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自治体職員</v>
      </c>
      <c r="AE8" s="36"/>
      <c r="AF8" s="36"/>
      <c r="AG8" s="36"/>
      <c r="AH8" s="36"/>
      <c r="AI8" s="36"/>
      <c r="AJ8" s="36"/>
      <c r="AK8" s="3"/>
      <c r="AL8" s="37">
        <f>データ!S6</f>
        <v>250723</v>
      </c>
      <c r="AM8" s="37"/>
      <c r="AN8" s="37"/>
      <c r="AO8" s="37"/>
      <c r="AP8" s="37"/>
      <c r="AQ8" s="37"/>
      <c r="AR8" s="37"/>
      <c r="AS8" s="37"/>
      <c r="AT8" s="38">
        <f>データ!T6</f>
        <v>191.52</v>
      </c>
      <c r="AU8" s="38"/>
      <c r="AV8" s="38"/>
      <c r="AW8" s="38"/>
      <c r="AX8" s="38"/>
      <c r="AY8" s="38"/>
      <c r="AZ8" s="38"/>
      <c r="BA8" s="38"/>
      <c r="BB8" s="38">
        <f>データ!U6</f>
        <v>1309.1199999999999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52.25</v>
      </c>
      <c r="J10" s="38"/>
      <c r="K10" s="38"/>
      <c r="L10" s="38"/>
      <c r="M10" s="38"/>
      <c r="N10" s="38"/>
      <c r="O10" s="38"/>
      <c r="P10" s="38">
        <f>データ!P6</f>
        <v>28.4</v>
      </c>
      <c r="Q10" s="38"/>
      <c r="R10" s="38"/>
      <c r="S10" s="38"/>
      <c r="T10" s="38"/>
      <c r="U10" s="38"/>
      <c r="V10" s="38"/>
      <c r="W10" s="38">
        <f>データ!Q6</f>
        <v>68.75</v>
      </c>
      <c r="X10" s="38"/>
      <c r="Y10" s="38"/>
      <c r="Z10" s="38"/>
      <c r="AA10" s="38"/>
      <c r="AB10" s="38"/>
      <c r="AC10" s="38"/>
      <c r="AD10" s="37">
        <f>データ!R6</f>
        <v>2089</v>
      </c>
      <c r="AE10" s="37"/>
      <c r="AF10" s="37"/>
      <c r="AG10" s="37"/>
      <c r="AH10" s="37"/>
      <c r="AI10" s="37"/>
      <c r="AJ10" s="37"/>
      <c r="AK10" s="2"/>
      <c r="AL10" s="37">
        <f>データ!V6</f>
        <v>70983</v>
      </c>
      <c r="AM10" s="37"/>
      <c r="AN10" s="37"/>
      <c r="AO10" s="37"/>
      <c r="AP10" s="37"/>
      <c r="AQ10" s="37"/>
      <c r="AR10" s="37"/>
      <c r="AS10" s="37"/>
      <c r="AT10" s="38">
        <f>データ!W6</f>
        <v>13.32</v>
      </c>
      <c r="AU10" s="38"/>
      <c r="AV10" s="38"/>
      <c r="AW10" s="38"/>
      <c r="AX10" s="38"/>
      <c r="AY10" s="38"/>
      <c r="AZ10" s="38"/>
      <c r="BA10" s="38"/>
      <c r="BB10" s="38">
        <f>データ!X6</f>
        <v>5329.05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hXmXo6q2JqMM0tbxGm0EOShZs0G5xDmDEUemPW6PdyAz588WHzxPgfzWsf3uA6PXzVbIAOcVMBF7n8WF8b1XQ==" saltValue="SiXbt4DWN89lKwRR7G5AT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362018</v>
      </c>
      <c r="D6" s="19">
        <f t="shared" si="3"/>
        <v>46</v>
      </c>
      <c r="E6" s="19">
        <f t="shared" si="3"/>
        <v>17</v>
      </c>
      <c r="F6" s="19">
        <f t="shared" si="3"/>
        <v>1</v>
      </c>
      <c r="G6" s="19">
        <f t="shared" si="3"/>
        <v>0</v>
      </c>
      <c r="H6" s="19" t="str">
        <f t="shared" si="3"/>
        <v>徳島県　徳島市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52.25</v>
      </c>
      <c r="P6" s="20">
        <f t="shared" si="3"/>
        <v>28.4</v>
      </c>
      <c r="Q6" s="20">
        <f t="shared" si="3"/>
        <v>68.75</v>
      </c>
      <c r="R6" s="20">
        <f t="shared" si="3"/>
        <v>2089</v>
      </c>
      <c r="S6" s="20">
        <f t="shared" si="3"/>
        <v>250723</v>
      </c>
      <c r="T6" s="20">
        <f t="shared" si="3"/>
        <v>191.52</v>
      </c>
      <c r="U6" s="20">
        <f t="shared" si="3"/>
        <v>1309.1199999999999</v>
      </c>
      <c r="V6" s="20">
        <f t="shared" si="3"/>
        <v>70983</v>
      </c>
      <c r="W6" s="20">
        <f t="shared" si="3"/>
        <v>13.32</v>
      </c>
      <c r="X6" s="20">
        <f t="shared" si="3"/>
        <v>5329.05</v>
      </c>
      <c r="Y6" s="21" t="str">
        <f>IF(Y7="",NA(),Y7)</f>
        <v>-</v>
      </c>
      <c r="Z6" s="21" t="str">
        <f t="shared" ref="Z6:AH6" si="4">IF(Z7="",NA(),Z7)</f>
        <v>-</v>
      </c>
      <c r="AA6" s="21" t="str">
        <f t="shared" si="4"/>
        <v>-</v>
      </c>
      <c r="AB6" s="21">
        <f t="shared" si="4"/>
        <v>102.16</v>
      </c>
      <c r="AC6" s="21">
        <f t="shared" si="4"/>
        <v>97.43</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1">
        <f t="shared" si="5"/>
        <v>3.66</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31.37</v>
      </c>
      <c r="AY6" s="21">
        <f t="shared" si="6"/>
        <v>41.35</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693.45</v>
      </c>
      <c r="BJ6" s="21">
        <f t="shared" si="7"/>
        <v>850.65</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107.38</v>
      </c>
      <c r="BU6" s="21">
        <f t="shared" si="8"/>
        <v>100.17</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114.87</v>
      </c>
      <c r="CF6" s="21">
        <f t="shared" si="9"/>
        <v>123.5</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48.68</v>
      </c>
      <c r="CQ6" s="21">
        <f t="shared" si="10"/>
        <v>48.18</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88.78</v>
      </c>
      <c r="DB6" s="21">
        <f t="shared" si="11"/>
        <v>88.56</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53.6</v>
      </c>
      <c r="DM6" s="21">
        <f t="shared" si="12"/>
        <v>54.59</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1">
        <f t="shared" si="13"/>
        <v>23.13</v>
      </c>
      <c r="DX6" s="21">
        <f t="shared" si="13"/>
        <v>23.77</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1">
        <f t="shared" si="14"/>
        <v>0.04</v>
      </c>
      <c r="EI6" s="21">
        <f t="shared" si="14"/>
        <v>0.1</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362018</v>
      </c>
      <c r="D7" s="23">
        <v>46</v>
      </c>
      <c r="E7" s="23">
        <v>17</v>
      </c>
      <c r="F7" s="23">
        <v>1</v>
      </c>
      <c r="G7" s="23">
        <v>0</v>
      </c>
      <c r="H7" s="23" t="s">
        <v>96</v>
      </c>
      <c r="I7" s="23" t="s">
        <v>97</v>
      </c>
      <c r="J7" s="23" t="s">
        <v>98</v>
      </c>
      <c r="K7" s="23" t="s">
        <v>99</v>
      </c>
      <c r="L7" s="23" t="s">
        <v>100</v>
      </c>
      <c r="M7" s="23" t="s">
        <v>101</v>
      </c>
      <c r="N7" s="24" t="s">
        <v>102</v>
      </c>
      <c r="O7" s="24">
        <v>52.25</v>
      </c>
      <c r="P7" s="24">
        <v>28.4</v>
      </c>
      <c r="Q7" s="24">
        <v>68.75</v>
      </c>
      <c r="R7" s="24">
        <v>2089</v>
      </c>
      <c r="S7" s="24">
        <v>250723</v>
      </c>
      <c r="T7" s="24">
        <v>191.52</v>
      </c>
      <c r="U7" s="24">
        <v>1309.1199999999999</v>
      </c>
      <c r="V7" s="24">
        <v>70983</v>
      </c>
      <c r="W7" s="24">
        <v>13.32</v>
      </c>
      <c r="X7" s="24">
        <v>5329.05</v>
      </c>
      <c r="Y7" s="24" t="s">
        <v>102</v>
      </c>
      <c r="Z7" s="24" t="s">
        <v>102</v>
      </c>
      <c r="AA7" s="24" t="s">
        <v>102</v>
      </c>
      <c r="AB7" s="24">
        <v>102.16</v>
      </c>
      <c r="AC7" s="24">
        <v>97.43</v>
      </c>
      <c r="AD7" s="24" t="s">
        <v>102</v>
      </c>
      <c r="AE7" s="24" t="s">
        <v>102</v>
      </c>
      <c r="AF7" s="24" t="s">
        <v>102</v>
      </c>
      <c r="AG7" s="24">
        <v>106.67</v>
      </c>
      <c r="AH7" s="24">
        <v>106.9</v>
      </c>
      <c r="AI7" s="24">
        <v>107.02</v>
      </c>
      <c r="AJ7" s="24" t="s">
        <v>102</v>
      </c>
      <c r="AK7" s="24" t="s">
        <v>102</v>
      </c>
      <c r="AL7" s="24" t="s">
        <v>102</v>
      </c>
      <c r="AM7" s="24">
        <v>0</v>
      </c>
      <c r="AN7" s="24">
        <v>3.66</v>
      </c>
      <c r="AO7" s="24" t="s">
        <v>102</v>
      </c>
      <c r="AP7" s="24" t="s">
        <v>102</v>
      </c>
      <c r="AQ7" s="24" t="s">
        <v>102</v>
      </c>
      <c r="AR7" s="24">
        <v>3.68</v>
      </c>
      <c r="AS7" s="24">
        <v>5.3</v>
      </c>
      <c r="AT7" s="24">
        <v>3.09</v>
      </c>
      <c r="AU7" s="24" t="s">
        <v>102</v>
      </c>
      <c r="AV7" s="24" t="s">
        <v>102</v>
      </c>
      <c r="AW7" s="24" t="s">
        <v>102</v>
      </c>
      <c r="AX7" s="24">
        <v>31.37</v>
      </c>
      <c r="AY7" s="24">
        <v>41.35</v>
      </c>
      <c r="AZ7" s="24" t="s">
        <v>102</v>
      </c>
      <c r="BA7" s="24" t="s">
        <v>102</v>
      </c>
      <c r="BB7" s="24" t="s">
        <v>102</v>
      </c>
      <c r="BC7" s="24">
        <v>67.86</v>
      </c>
      <c r="BD7" s="24">
        <v>72.92</v>
      </c>
      <c r="BE7" s="24">
        <v>71.39</v>
      </c>
      <c r="BF7" s="24" t="s">
        <v>102</v>
      </c>
      <c r="BG7" s="24" t="s">
        <v>102</v>
      </c>
      <c r="BH7" s="24" t="s">
        <v>102</v>
      </c>
      <c r="BI7" s="24">
        <v>693.45</v>
      </c>
      <c r="BJ7" s="24">
        <v>850.65</v>
      </c>
      <c r="BK7" s="24" t="s">
        <v>102</v>
      </c>
      <c r="BL7" s="24" t="s">
        <v>102</v>
      </c>
      <c r="BM7" s="24" t="s">
        <v>102</v>
      </c>
      <c r="BN7" s="24">
        <v>709.4</v>
      </c>
      <c r="BO7" s="24">
        <v>734.47</v>
      </c>
      <c r="BP7" s="24">
        <v>669.11</v>
      </c>
      <c r="BQ7" s="24" t="s">
        <v>102</v>
      </c>
      <c r="BR7" s="24" t="s">
        <v>102</v>
      </c>
      <c r="BS7" s="24" t="s">
        <v>102</v>
      </c>
      <c r="BT7" s="24">
        <v>107.38</v>
      </c>
      <c r="BU7" s="24">
        <v>100.17</v>
      </c>
      <c r="BV7" s="24" t="s">
        <v>102</v>
      </c>
      <c r="BW7" s="24" t="s">
        <v>102</v>
      </c>
      <c r="BX7" s="24" t="s">
        <v>102</v>
      </c>
      <c r="BY7" s="24">
        <v>91.14</v>
      </c>
      <c r="BZ7" s="24">
        <v>90.69</v>
      </c>
      <c r="CA7" s="24">
        <v>99.73</v>
      </c>
      <c r="CB7" s="24" t="s">
        <v>102</v>
      </c>
      <c r="CC7" s="24" t="s">
        <v>102</v>
      </c>
      <c r="CD7" s="24" t="s">
        <v>102</v>
      </c>
      <c r="CE7" s="24">
        <v>114.87</v>
      </c>
      <c r="CF7" s="24">
        <v>123.5</v>
      </c>
      <c r="CG7" s="24" t="s">
        <v>102</v>
      </c>
      <c r="CH7" s="24" t="s">
        <v>102</v>
      </c>
      <c r="CI7" s="24" t="s">
        <v>102</v>
      </c>
      <c r="CJ7" s="24">
        <v>136.86000000000001</v>
      </c>
      <c r="CK7" s="24">
        <v>138.52000000000001</v>
      </c>
      <c r="CL7" s="24">
        <v>134.97999999999999</v>
      </c>
      <c r="CM7" s="24" t="s">
        <v>102</v>
      </c>
      <c r="CN7" s="24" t="s">
        <v>102</v>
      </c>
      <c r="CO7" s="24" t="s">
        <v>102</v>
      </c>
      <c r="CP7" s="24">
        <v>48.68</v>
      </c>
      <c r="CQ7" s="24">
        <v>48.18</v>
      </c>
      <c r="CR7" s="24" t="s">
        <v>102</v>
      </c>
      <c r="CS7" s="24" t="s">
        <v>102</v>
      </c>
      <c r="CT7" s="24" t="s">
        <v>102</v>
      </c>
      <c r="CU7" s="24">
        <v>60.78</v>
      </c>
      <c r="CV7" s="24">
        <v>59.96</v>
      </c>
      <c r="CW7" s="24">
        <v>59.99</v>
      </c>
      <c r="CX7" s="24" t="s">
        <v>102</v>
      </c>
      <c r="CY7" s="24" t="s">
        <v>102</v>
      </c>
      <c r="CZ7" s="24" t="s">
        <v>102</v>
      </c>
      <c r="DA7" s="24">
        <v>88.78</v>
      </c>
      <c r="DB7" s="24">
        <v>88.56</v>
      </c>
      <c r="DC7" s="24" t="s">
        <v>102</v>
      </c>
      <c r="DD7" s="24" t="s">
        <v>102</v>
      </c>
      <c r="DE7" s="24" t="s">
        <v>102</v>
      </c>
      <c r="DF7" s="24">
        <v>94.17</v>
      </c>
      <c r="DG7" s="24">
        <v>94.27</v>
      </c>
      <c r="DH7" s="24">
        <v>95.72</v>
      </c>
      <c r="DI7" s="24" t="s">
        <v>102</v>
      </c>
      <c r="DJ7" s="24" t="s">
        <v>102</v>
      </c>
      <c r="DK7" s="24" t="s">
        <v>102</v>
      </c>
      <c r="DL7" s="24">
        <v>53.6</v>
      </c>
      <c r="DM7" s="24">
        <v>54.59</v>
      </c>
      <c r="DN7" s="24" t="s">
        <v>102</v>
      </c>
      <c r="DO7" s="24" t="s">
        <v>102</v>
      </c>
      <c r="DP7" s="24" t="s">
        <v>102</v>
      </c>
      <c r="DQ7" s="24">
        <v>23.25</v>
      </c>
      <c r="DR7" s="24">
        <v>25.2</v>
      </c>
      <c r="DS7" s="24">
        <v>38.17</v>
      </c>
      <c r="DT7" s="24" t="s">
        <v>102</v>
      </c>
      <c r="DU7" s="24" t="s">
        <v>102</v>
      </c>
      <c r="DV7" s="24" t="s">
        <v>102</v>
      </c>
      <c r="DW7" s="24">
        <v>23.13</v>
      </c>
      <c r="DX7" s="24">
        <v>23.77</v>
      </c>
      <c r="DY7" s="24" t="s">
        <v>102</v>
      </c>
      <c r="DZ7" s="24" t="s">
        <v>102</v>
      </c>
      <c r="EA7" s="24" t="s">
        <v>102</v>
      </c>
      <c r="EB7" s="24">
        <v>1.06</v>
      </c>
      <c r="EC7" s="24">
        <v>2.02</v>
      </c>
      <c r="ED7" s="24">
        <v>6.54</v>
      </c>
      <c r="EE7" s="24" t="s">
        <v>102</v>
      </c>
      <c r="EF7" s="24" t="s">
        <v>102</v>
      </c>
      <c r="EG7" s="24" t="s">
        <v>102</v>
      </c>
      <c r="EH7" s="24">
        <v>0.04</v>
      </c>
      <c r="EI7" s="24">
        <v>0.1</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井川 裕成</cp:lastModifiedBy>
  <dcterms:created xsi:type="dcterms:W3CDTF">2023-01-12T23:34:18Z</dcterms:created>
  <dcterms:modified xsi:type="dcterms:W3CDTF">2023-01-25T07:48:40Z</dcterms:modified>
  <cp:category/>
</cp:coreProperties>
</file>