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4\★経営比較分析表\02_【2.3〆】公営企業に係る経営比較分析表（令和３年度決算）の分析等\02_とりまとめ回答\"/>
    </mc:Choice>
  </mc:AlternateContent>
  <xr:revisionPtr revIDLastSave="0" documentId="13_ncr:1_{C8A283EF-131F-453F-BD27-E618B5A4D0EB}" xr6:coauthVersionLast="47" xr6:coauthVersionMax="47" xr10:uidLastSave="{00000000-0000-0000-0000-000000000000}"/>
  <workbookProtection workbookAlgorithmName="SHA-512" workbookHashValue="FYqmVgm5stWYGWIFDIM+3SEJ53ArJGXVzZTgMn8AiXvJVY/DTVT90uHSFbgvzCjx9/GRdANTMp9xqxOc1N4OgA==" workbookSaltValue="XwUxfQ6bgQoZBHQmoYPZBw==" workbookSpinCount="100000" lockStructure="1"/>
  <bookViews>
    <workbookView xWindow="20370" yWindow="-120" windowWidth="24240" windowHeight="131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AD90" i="4"/>
  <c r="RA81" i="4"/>
  <c r="OY81" i="4"/>
  <c r="NX81" i="4"/>
  <c r="MW81" i="4"/>
  <c r="KO81" i="4"/>
  <c r="JN81" i="4"/>
  <c r="IM81" i="4"/>
  <c r="HL81" i="4"/>
  <c r="GK81" i="4"/>
  <c r="EC81" i="4"/>
  <c r="DB81" i="4"/>
  <c r="CA81" i="4"/>
  <c r="Y81" i="4"/>
  <c r="PZ80" i="4"/>
  <c r="OY80" i="4"/>
  <c r="NX80" i="4"/>
  <c r="KO80" i="4"/>
  <c r="IM80" i="4"/>
  <c r="HL80" i="4"/>
  <c r="GK80" i="4"/>
  <c r="EC80" i="4"/>
  <c r="DB80" i="4"/>
  <c r="AZ80" i="4"/>
  <c r="Y80" i="4"/>
  <c r="RA79" i="4"/>
  <c r="PZ79" i="4"/>
  <c r="NX79" i="4"/>
  <c r="MW79" i="4"/>
  <c r="KO79" i="4"/>
  <c r="JN79" i="4"/>
  <c r="HL79" i="4"/>
  <c r="GK79" i="4"/>
  <c r="EC79" i="4"/>
  <c r="AZ79" i="4"/>
  <c r="Y79" i="4"/>
  <c r="QN56" i="4"/>
  <c r="PT56" i="4"/>
  <c r="OZ56" i="4"/>
  <c r="MN56" i="4"/>
  <c r="LT56" i="4"/>
  <c r="KZ56" i="4"/>
  <c r="KF56" i="4"/>
  <c r="JL56" i="4"/>
  <c r="HT56" i="4"/>
  <c r="FL56" i="4"/>
  <c r="ER56" i="4"/>
  <c r="CZ56" i="4"/>
  <c r="CF56" i="4"/>
  <c r="BL56" i="4"/>
  <c r="X56" i="4"/>
  <c r="RH55" i="4"/>
  <c r="QN55" i="4"/>
  <c r="PT55" i="4"/>
  <c r="OF55" i="4"/>
  <c r="LT55" i="4"/>
  <c r="KZ55" i="4"/>
  <c r="HT55" i="4"/>
  <c r="GF55" i="4"/>
  <c r="FL55" i="4"/>
  <c r="ER55" i="4"/>
  <c r="CZ55" i="4"/>
  <c r="AR55" i="4"/>
  <c r="X55" i="4"/>
  <c r="RH54" i="4"/>
  <c r="QN54" i="4"/>
  <c r="OZ54" i="4"/>
  <c r="OF54" i="4"/>
  <c r="MN54" i="4"/>
  <c r="LT54" i="4"/>
  <c r="KF54" i="4"/>
  <c r="JL54" i="4"/>
  <c r="HT54" i="4"/>
  <c r="GZ54" i="4"/>
  <c r="FL54" i="4"/>
  <c r="ER54" i="4"/>
  <c r="CZ54" i="4"/>
  <c r="AR54" i="4"/>
  <c r="X54" i="4"/>
  <c r="QN33" i="4"/>
  <c r="PT33" i="4"/>
  <c r="MN33" i="4"/>
  <c r="LT33" i="4"/>
  <c r="KZ33" i="4"/>
  <c r="KF33" i="4"/>
  <c r="JL33" i="4"/>
  <c r="GZ33" i="4"/>
  <c r="FL33" i="4"/>
  <c r="CZ33" i="4"/>
  <c r="CF33" i="4"/>
  <c r="X33" i="4"/>
  <c r="RH32" i="4"/>
  <c r="QN32" i="4"/>
  <c r="OF32" i="4"/>
  <c r="LT32" i="4"/>
  <c r="KZ32" i="4"/>
  <c r="KF32" i="4"/>
  <c r="GF32" i="4"/>
  <c r="FL32" i="4"/>
  <c r="CZ32" i="4"/>
  <c r="AR32" i="4"/>
  <c r="X32" i="4"/>
  <c r="RH31" i="4"/>
  <c r="QN31" i="4"/>
  <c r="OZ31" i="4"/>
  <c r="OF31" i="4"/>
  <c r="MN31" i="4"/>
  <c r="LT31" i="4"/>
  <c r="KF31" i="4"/>
  <c r="JL31" i="4"/>
  <c r="HT31" i="4"/>
  <c r="GZ31" i="4"/>
  <c r="FL31" i="4"/>
  <c r="ER31" i="4"/>
  <c r="CZ31" i="4"/>
  <c r="AR31" i="4"/>
  <c r="X31" i="4"/>
  <c r="LZ10" i="4"/>
  <c r="IT10" i="4"/>
  <c r="FN10" i="4"/>
  <c r="CH10" i="4"/>
  <c r="B10" i="4"/>
  <c r="PF8" i="4"/>
  <c r="LZ8" i="4"/>
  <c r="IT8" i="4"/>
  <c r="FN8" i="4"/>
  <c r="CH8" i="4"/>
  <c r="B8" i="4"/>
  <c r="B5" i="4"/>
  <c r="PT54" i="4" l="1"/>
  <c r="MW80" i="4"/>
  <c r="RA80" i="4"/>
  <c r="PT31" i="4"/>
  <c r="AR56" i="4"/>
  <c r="CA80" i="4"/>
  <c r="AG10" i="5"/>
  <c r="BO10" i="5"/>
  <c r="OZ32" i="4"/>
  <c r="BL55" i="4"/>
  <c r="JL55" i="4"/>
  <c r="CA79" i="4"/>
  <c r="CF31" i="4"/>
  <c r="GF31" i="4"/>
  <c r="CF32" i="4"/>
  <c r="GZ32" i="4"/>
  <c r="PT32" i="4"/>
  <c r="AR33" i="4"/>
  <c r="OF33" i="4"/>
  <c r="RH33" i="4"/>
  <c r="CF54" i="4"/>
  <c r="GF54" i="4"/>
  <c r="CF55" i="4"/>
  <c r="KF55" i="4"/>
  <c r="GF56" i="4"/>
  <c r="OF56" i="4"/>
  <c r="RH56" i="4"/>
  <c r="DB79" i="4"/>
  <c r="IM79" i="4"/>
  <c r="JN80" i="4"/>
  <c r="AZ81" i="4"/>
  <c r="PZ81" i="4"/>
  <c r="BY10" i="5"/>
  <c r="BL31" i="4"/>
  <c r="BL32" i="4"/>
  <c r="BL54" i="4"/>
  <c r="MN55" i="4"/>
  <c r="KZ31" i="4"/>
  <c r="JL32" i="4"/>
  <c r="MN32" i="4"/>
  <c r="BL33" i="4"/>
  <c r="GF33" i="4"/>
  <c r="OZ33" i="4"/>
  <c r="KZ54" i="4"/>
  <c r="GZ55" i="4"/>
  <c r="OZ55" i="4"/>
  <c r="GZ56" i="4"/>
  <c r="OY79" i="4"/>
  <c r="W10" i="5"/>
  <c r="DG10" i="5"/>
  <c r="DQ10" i="5"/>
  <c r="ER32" i="4"/>
  <c r="HT32"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<sst xmlns="http://schemas.openxmlformats.org/spreadsheetml/2006/main" count="262" uniqueCount="109">
  <si>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</si>
  <si>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</si>
  <si>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</si>
  <si>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</si>
  <si>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</si>
  <si>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</si>
  <si>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</si>
  <si>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</si>
  <si>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</si>
  <si>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</si>
  <si>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</si>
  <si>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</si>
  <si>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</si>
  <si>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</si>
  <si>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</si>
  <si>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</si>
  <si>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</si>
  <si>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</si>
  <si>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</si>
  <si>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</si>
  <si>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</si>
  <si>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</si>
  <si>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</si>
  <si>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</si>
  <si>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</si>
  <si>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</si>
  <si>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</si>
  <si>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</si>
  <si>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</si>
  <si>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</si>
  <si>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</si>
  <si>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</si>
  <si>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</si>
  <si>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</si>
  <si>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</si>
  <si>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</si>
  <si>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</si>
  <si>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</si>
  <si>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</si>
  <si>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</si>
  <si>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</si>
  <si>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</si>
  <si>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</si>
  <si>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</si>
  <si>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</si>
  <si>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</si>
  <si>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</si>
  <si>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</si>
  <si>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</si>
  <si>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</si>
  <si>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</si>
  <si>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</si>
  <si>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</si>
  <si>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</si>
  <si>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</si>
  <si>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</si>
  <si>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</si>
  <si>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</si>
  <si>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</si>
  <si>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</si>
  <si>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</si>
  <si>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</si>
  <si>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</si>
  <si>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</si>
  <si>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</si>
  <si>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</si>
  <si>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</si>
  <si>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</si>
  <si>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</si>
  <si>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</si>
  <si>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</si>
  <si>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</si>
  <si>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</si>
  <si>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</si>
  <si>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</si>
  <si>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</si>
  <si>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</si>
  <si>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</si>
  <si>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</si>
  <si>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</si>
  <si>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</si>
  <si>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</si>
  <si>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</si>
  <si>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</si>
  <si>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</si>
  <si>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</si>
  <si>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</si>
  <si>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</si>
  <si>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</si>
  <si>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</si>
  <si>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362077</t>
  </si>
  <si>
    <t>46</t>
  </si>
  <si>
    <t>02</t>
  </si>
  <si>
    <t>0</t>
  </si>
  <si>
    <t>000</t>
  </si>
  <si>
    <t>徳島県　美馬市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</si>
  <si>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</si>
  <si>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</si>
  <si>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</si>
  <si>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</si>
  <si>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</si>
  <si>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</si>
  <si>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</si>
  <si>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</si>
  <si>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</si>
  <si>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</si>
  <si>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平成29年からの給水ということもあり、順調に減価償却を行えている。また老朽管・管路更新に関しては平成29年から開始したこと、契約は1社のみということから数値は0となっている。</t>
  </si>
  <si>
    <t>美馬市工業用水道事業は、平成29年度に1事業所と基本水量日量が4000㎥の給水契約を結んでいる。昨年から累積欠損金を解消して剰余金に転換しており、当年も継続して健全経営を行えている。
今後も美馬市工業用水道事業経営戦略に基づき、経営の健全化と計画的な設備投資を行っていく。</t>
    <rPh sb="48" eb="50">
      <t>サクネン</t>
    </rPh>
    <rPh sb="73" eb="75">
      <t>トウネン</t>
    </rPh>
    <rPh sb="76" eb="78">
      <t>ケイゾク</t>
    </rPh>
    <rPh sb="82" eb="84">
      <t>ケイエイ</t>
    </rPh>
    <rPh sb="85" eb="86">
      <t>オコナ</t>
    </rPh>
    <rPh sb="93" eb="95">
      <t>コンゴ</t>
    </rPh>
    <phoneticPr fontId="5"/>
  </si>
  <si>
    <r>
      <t>①</t>
    </r>
    <r>
      <rPr>
        <sz val="12"/>
        <color theme="1"/>
        <rFont val="ＭＳ ゴシック"/>
        <family val="3"/>
        <charset val="128"/>
      </rPr>
      <t>平成29年から事業が開始され、昨年同様に平均を上回っており良好である。
②昨年度より累積欠損金を解消しており、安定的な事業運営ができている。
③昨年度から本格的に企業債の償還が始まり、この数年が支払いのピークになることから、今後も比率が下がってくることが予想されるが、現金は毎年増加している。
④企業債の償還が本格的にはじまったことから昨年度より少し数値が減少している。
⑤昨年と同水準で平均を上回っている。
⑥昨年値より上回っている。
⑦現契約数であれば、例年この数値で推移すると予想される。
⑧工業用水道での契約数に変更はなし。</t>
    </r>
    <rPh sb="30" eb="32">
      <t>リョウコウ</t>
    </rPh>
    <rPh sb="38" eb="41">
      <t>サクネンド</t>
    </rPh>
    <rPh sb="56" eb="58">
      <t>アンテイ</t>
    </rPh>
    <rPh sb="58" eb="59">
      <t>テキ</t>
    </rPh>
    <rPh sb="60" eb="62">
      <t>ジギョウ</t>
    </rPh>
    <rPh sb="62" eb="64">
      <t>ウンエイ</t>
    </rPh>
    <rPh sb="73" eb="76">
      <t>サクネンド</t>
    </rPh>
    <rPh sb="95" eb="97">
      <t>スウネン</t>
    </rPh>
    <rPh sb="98" eb="100">
      <t>シハラ</t>
    </rPh>
    <rPh sb="113" eb="115">
      <t>コンゴ</t>
    </rPh>
    <rPh sb="128" eb="130">
      <t>ヨソウ</t>
    </rPh>
    <rPh sb="135" eb="137">
      <t>ゲンキン</t>
    </rPh>
    <rPh sb="138" eb="140">
      <t>マイトシ</t>
    </rPh>
    <rPh sb="140" eb="142">
      <t>ゾウカ</t>
    </rPh>
    <rPh sb="156" eb="158">
      <t>ホンカク</t>
    </rPh>
    <rPh sb="158" eb="159">
      <t>テキ</t>
    </rPh>
    <rPh sb="179" eb="181">
      <t>ゲンショウ</t>
    </rPh>
    <rPh sb="221" eb="222">
      <t>ゲン</t>
    </rPh>
    <rPh sb="222" eb="224">
      <t>ケイヤク</t>
    </rPh>
    <rPh sb="224" eb="225">
      <t>スウ</t>
    </rPh>
    <rPh sb="230" eb="232">
      <t>レイネン</t>
    </rPh>
    <rPh sb="234" eb="236">
      <t>スウチ</t>
    </rPh>
    <rPh sb="237" eb="239">
      <t>スイイ</t>
    </rPh>
    <rPh sb="242" eb="244">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</si>
</sst>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22" fillId="0" borderId="8"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3.77</c:v>
                </c:pt>
                <c:pt idx="1">
                  <c:v>7.65</c:v>
                </c:pt>
                <c:pt idx="2">
                  <c:v>11.53</c:v>
                </c:pt>
                <c:pt idx="3">
                  <c:v>15.11</c:v>
                </c:pt>
                <c:pt idx="4">
                  <c:v>19</c:v>
                </c:pt>
              </c:numCache>
            </c:numRef>
          </c:val>
          <c:extLst>
            <c:ext xmlns:c16="http://schemas.microsoft.com/office/drawing/2014/chart" uri="{C3380CC4-5D6E-409C-BE32-E72D297353CC}">
              <c16:uniqueId val="{00000000-8215-4F48-BA7F-C1A4E5C232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8215-4F48-BA7F-C1A4E5C232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99-402F-A2FB-0AE1094D00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2E99-402F-A2FB-0AE1094D00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DA-4710-94C7-788509221D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65DA-4710-94C7-788509221D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1256.6199999999999</c:v>
                </c:pt>
                <c:pt idx="1">
                  <c:v>1180.46</c:v>
                </c:pt>
                <c:pt idx="2">
                  <c:v>1363.19</c:v>
                </c:pt>
                <c:pt idx="3">
                  <c:v>777.33</c:v>
                </c:pt>
                <c:pt idx="4">
                  <c:v>645.32000000000005</c:v>
                </c:pt>
              </c:numCache>
            </c:numRef>
          </c:val>
          <c:extLst>
            <c:ext xmlns:c16="http://schemas.microsoft.com/office/drawing/2014/chart" uri="{C3380CC4-5D6E-409C-BE32-E72D297353CC}">
              <c16:uniqueId val="{00000000-3064-4182-8567-4828BBD26D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3064-4182-8567-4828BBD26D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56264.02</c:v>
                </c:pt>
                <c:pt idx="1">
                  <c:v>1000.52</c:v>
                </c:pt>
                <c:pt idx="2">
                  <c:v>977.88</c:v>
                </c:pt>
                <c:pt idx="3">
                  <c:v>1002.84</c:v>
                </c:pt>
                <c:pt idx="4">
                  <c:v>981.42</c:v>
                </c:pt>
              </c:numCache>
            </c:numRef>
          </c:val>
          <c:extLst>
            <c:ext xmlns:c16="http://schemas.microsoft.com/office/drawing/2014/chart" uri="{C3380CC4-5D6E-409C-BE32-E72D297353CC}">
              <c16:uniqueId val="{00000000-A0E4-4531-B116-C00BB31274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A0E4-4531-B116-C00BB31274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2.69</c:v>
                </c:pt>
                <c:pt idx="1">
                  <c:v>139.41999999999999</c:v>
                </c:pt>
                <c:pt idx="2">
                  <c:v>136.03</c:v>
                </c:pt>
                <c:pt idx="3">
                  <c:v>131.91</c:v>
                </c:pt>
                <c:pt idx="4">
                  <c:v>133.69999999999999</c:v>
                </c:pt>
              </c:numCache>
            </c:numRef>
          </c:val>
          <c:extLst>
            <c:ext xmlns:c16="http://schemas.microsoft.com/office/drawing/2014/chart" uri="{C3380CC4-5D6E-409C-BE32-E72D297353CC}">
              <c16:uniqueId val="{00000000-5F02-4D4C-BCDC-F718456838E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5F02-4D4C-BCDC-F718456838E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14359</c:v>
                </c:pt>
                <c:pt idx="1">
                  <c:v>584.35</c:v>
                </c:pt>
                <c:pt idx="2">
                  <c:v>538.69000000000005</c:v>
                </c:pt>
                <c:pt idx="3">
                  <c:v>482.76</c:v>
                </c:pt>
                <c:pt idx="4">
                  <c:v>489.81</c:v>
                </c:pt>
              </c:numCache>
            </c:numRef>
          </c:val>
          <c:extLst>
            <c:ext xmlns:c16="http://schemas.microsoft.com/office/drawing/2014/chart" uri="{C3380CC4-5D6E-409C-BE32-E72D297353CC}">
              <c16:uniqueId val="{00000000-B069-43F7-914B-2D0330C6D8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B069-43F7-914B-2D0330C6D8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0.2</c:v>
                </c:pt>
                <c:pt idx="1">
                  <c:v>5.32</c:v>
                </c:pt>
                <c:pt idx="2">
                  <c:v>6.07</c:v>
                </c:pt>
                <c:pt idx="3">
                  <c:v>7</c:v>
                </c:pt>
                <c:pt idx="4">
                  <c:v>6.83</c:v>
                </c:pt>
              </c:numCache>
            </c:numRef>
          </c:val>
          <c:extLst>
            <c:ext xmlns:c16="http://schemas.microsoft.com/office/drawing/2014/chart" uri="{C3380CC4-5D6E-409C-BE32-E72D297353CC}">
              <c16:uniqueId val="{00000000-4ED3-4E74-81CA-81022B41DF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4ED3-4E74-81CA-81022B41DF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0.2</c:v>
                </c:pt>
                <c:pt idx="1">
                  <c:v>97.56</c:v>
                </c:pt>
                <c:pt idx="2">
                  <c:v>97.56</c:v>
                </c:pt>
                <c:pt idx="3">
                  <c:v>97.56</c:v>
                </c:pt>
                <c:pt idx="4">
                  <c:v>97.56</c:v>
                </c:pt>
              </c:numCache>
            </c:numRef>
          </c:val>
          <c:extLst>
            <c:ext xmlns:c16="http://schemas.microsoft.com/office/drawing/2014/chart" uri="{C3380CC4-5D6E-409C-BE32-E72D297353CC}">
              <c16:uniqueId val="{00000000-BC28-4F44-9FAA-1F3ADF68B8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BC28-4F44-9FAA-1F3ADF68B8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3580.93</c:v>
                </c:pt>
                <c:pt idx="1">
                  <c:v>35.200000000000003</c:v>
                </c:pt>
                <c:pt idx="2">
                  <c:v>7.67</c:v>
                </c:pt>
                <c:pt idx="3">
                  <c:v>0</c:v>
                </c:pt>
                <c:pt idx="4">
                  <c:v>0</c:v>
                </c:pt>
              </c:numCache>
            </c:numRef>
          </c:val>
          <c:extLst>
            <c:ext xmlns:c16="http://schemas.microsoft.com/office/drawing/2014/chart" uri="{C3380CC4-5D6E-409C-BE32-E72D297353CC}">
              <c16:uniqueId val="{00000000-FE34-4CDC-A94A-EE2D547F81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FE34-4CDC-A94A-EE2D547F81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27.08</c:v>
                </c:pt>
                <c:pt idx="1">
                  <c:v>130.44</c:v>
                </c:pt>
                <c:pt idx="2">
                  <c:v>128.19</c:v>
                </c:pt>
                <c:pt idx="3">
                  <c:v>125.34</c:v>
                </c:pt>
                <c:pt idx="4">
                  <c:v>126.64</c:v>
                </c:pt>
              </c:numCache>
            </c:numRef>
          </c:val>
          <c:extLst>
            <c:ext xmlns:c16="http://schemas.microsoft.com/office/drawing/2014/chart" uri="{C3380CC4-5D6E-409C-BE32-E72D297353CC}">
              <c16:uniqueId val="{00000000-D977-4ED5-A46B-192FDA1AA0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D977-4ED5-A46B-192FDA1AA0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58"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徳島県　美馬市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4"/>
      <c r="KX6" s="54"/>
      <c r="KY6" s="54"/>
      <c r="KZ6" s="54"/>
      <c r="LA6" s="54"/>
      <c r="LB6" s="54"/>
      <c r="LC6" s="5"/>
      <c r="LD6" s="2"/>
      <c r="LE6" s="2"/>
      <c r="LF6" s="2"/>
      <c r="LG6" s="2"/>
      <c r="LH6" s="2"/>
      <c r="LI6" s="4"/>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4"/>
      <c r="SM7" s="56" t="s">
        <v>8</v>
      </c>
      <c r="SN7" s="57"/>
      <c r="SO7" s="57"/>
      <c r="SP7" s="57"/>
      <c r="SQ7" s="57"/>
      <c r="SR7" s="57"/>
      <c r="SS7" s="57"/>
      <c r="ST7" s="57"/>
      <c r="SU7" s="57"/>
      <c r="SV7" s="57"/>
      <c r="SW7" s="57"/>
      <c r="SX7" s="57"/>
      <c r="SY7" s="57"/>
      <c r="SZ7" s="58"/>
    </row>
    <row r="8" spans="1:521" ht="18.75" customHeight="1" x14ac:dyDescent="0.15">
      <c r="A8" s="7"/>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4100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280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4"/>
      <c r="SM8" s="65" t="s">
        <v>9</v>
      </c>
      <c r="SN8" s="66"/>
      <c r="SO8" s="67" t="s">
        <v>10</v>
      </c>
      <c r="SP8" s="67"/>
      <c r="SQ8" s="67"/>
      <c r="SR8" s="67"/>
      <c r="SS8" s="67"/>
      <c r="ST8" s="67"/>
      <c r="SU8" s="67"/>
      <c r="SV8" s="67"/>
      <c r="SW8" s="67"/>
      <c r="SX8" s="67"/>
      <c r="SY8" s="67"/>
      <c r="SZ8" s="68"/>
    </row>
    <row r="9" spans="1:521" ht="18.75" customHeight="1" x14ac:dyDescent="0.15">
      <c r="A9" s="7"/>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81" t="s">
        <v>16</v>
      </c>
      <c r="SN9" s="82"/>
      <c r="SO9" s="72" t="s">
        <v>17</v>
      </c>
      <c r="SP9" s="72"/>
      <c r="SQ9" s="72"/>
      <c r="SR9" s="72"/>
      <c r="SS9" s="72"/>
      <c r="ST9" s="72"/>
      <c r="SU9" s="72"/>
      <c r="SV9" s="72"/>
      <c r="SW9" s="72"/>
      <c r="SX9" s="72"/>
      <c r="SY9" s="72"/>
      <c r="SZ9" s="73"/>
    </row>
    <row r="10" spans="1:521" ht="18.75" customHeight="1" x14ac:dyDescent="0.15">
      <c r="A10" s="7"/>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38.1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4000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77" t="s">
        <v>18</v>
      </c>
      <c r="SN10" s="78"/>
      <c r="SO10" s="79" t="s">
        <v>19</v>
      </c>
      <c r="SP10" s="79"/>
      <c r="SQ10" s="79"/>
      <c r="SR10" s="79"/>
      <c r="SS10" s="79"/>
      <c r="ST10" s="79"/>
      <c r="SU10" s="79"/>
      <c r="SV10" s="79"/>
      <c r="SW10" s="79"/>
      <c r="SX10" s="79"/>
      <c r="SY10" s="79"/>
      <c r="SZ10" s="80"/>
    </row>
    <row r="11" spans="1:521" ht="9.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108</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27.08</v>
      </c>
      <c r="Y32" s="121"/>
      <c r="Z32" s="121"/>
      <c r="AA32" s="121"/>
      <c r="AB32" s="121"/>
      <c r="AC32" s="121"/>
      <c r="AD32" s="121"/>
      <c r="AE32" s="121"/>
      <c r="AF32" s="121"/>
      <c r="AG32" s="121"/>
      <c r="AH32" s="121"/>
      <c r="AI32" s="121"/>
      <c r="AJ32" s="121"/>
      <c r="AK32" s="121"/>
      <c r="AL32" s="121"/>
      <c r="AM32" s="121"/>
      <c r="AN32" s="121"/>
      <c r="AO32" s="121"/>
      <c r="AP32" s="121"/>
      <c r="AQ32" s="122"/>
      <c r="AR32" s="120">
        <f>データ!U6</f>
        <v>130.44</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128.19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125.34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126.64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3580.93</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35.200000000000003</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7.67</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1256.6199999999999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1180.46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1363.19</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777.33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645.32000000000005</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56264.02</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1000.52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977.88</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1002.84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981.42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29"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2.69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139.41999999999999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136.03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131.91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133.69999999999999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14359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584.35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538.69000000000005</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482.76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489.81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0.2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5.32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6.83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0.2</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97.56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97.56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97.56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97.56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29" t="s">
        <v>107</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6"/>
      <c r="M79" s="136"/>
      <c r="N79" s="136"/>
      <c r="O79" s="136"/>
      <c r="P79" s="136"/>
      <c r="Q79" s="136"/>
      <c r="R79" s="136"/>
      <c r="S79" s="136"/>
      <c r="T79" s="136"/>
      <c r="U79" s="136"/>
      <c r="V79" s="136"/>
      <c r="W79" s="136"/>
      <c r="X79" s="137"/>
      <c r="Y79" s="138" t="str">
        <f>データ!$B$10</f>
        <v>H29</v>
      </c>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40"/>
      <c r="AZ79" s="138" t="str">
        <f>データ!$C$10</f>
        <v>H30</v>
      </c>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40"/>
      <c r="CA79" s="138" t="str">
        <f>データ!$D$10</f>
        <v>R01</v>
      </c>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40"/>
      <c r="DB79" s="138" t="str">
        <f>データ!$E$10</f>
        <v>R02</v>
      </c>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40"/>
      <c r="EC79" s="138" t="str">
        <f>データ!$F$10</f>
        <v>R03</v>
      </c>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40"/>
      <c r="FD79" s="2"/>
      <c r="FE79" s="18"/>
      <c r="FF79" s="2"/>
      <c r="FG79" s="2"/>
      <c r="FH79" s="2"/>
      <c r="FI79" s="2"/>
      <c r="FJ79" s="2"/>
      <c r="FK79" s="2"/>
      <c r="FL79" s="2"/>
      <c r="FM79" s="2"/>
      <c r="FN79" s="2"/>
      <c r="FO79" s="2"/>
      <c r="FP79" s="2"/>
      <c r="FQ79" s="2"/>
      <c r="FR79" s="2"/>
      <c r="FS79" s="2"/>
      <c r="FT79" s="2"/>
      <c r="FU79" s="2"/>
      <c r="FV79" s="15"/>
      <c r="FW79" s="2"/>
      <c r="FX79" s="136"/>
      <c r="FY79" s="136"/>
      <c r="FZ79" s="136"/>
      <c r="GA79" s="136"/>
      <c r="GB79" s="136"/>
      <c r="GC79" s="136"/>
      <c r="GD79" s="136"/>
      <c r="GE79" s="136"/>
      <c r="GF79" s="136"/>
      <c r="GG79" s="136"/>
      <c r="GH79" s="136"/>
      <c r="GI79" s="136"/>
      <c r="GJ79" s="137"/>
      <c r="GK79" s="138" t="str">
        <f>データ!$B$10</f>
        <v>H29</v>
      </c>
      <c r="GL79" s="139"/>
      <c r="GM79" s="139"/>
      <c r="GN79" s="139"/>
      <c r="GO79" s="139"/>
      <c r="GP79" s="139"/>
      <c r="GQ79" s="139"/>
      <c r="GR79" s="139"/>
      <c r="GS79" s="139"/>
      <c r="GT79" s="139"/>
      <c r="GU79" s="139"/>
      <c r="GV79" s="139"/>
      <c r="GW79" s="139"/>
      <c r="GX79" s="139"/>
      <c r="GY79" s="139"/>
      <c r="GZ79" s="139"/>
      <c r="HA79" s="139"/>
      <c r="HB79" s="139"/>
      <c r="HC79" s="139"/>
      <c r="HD79" s="139"/>
      <c r="HE79" s="139"/>
      <c r="HF79" s="139"/>
      <c r="HG79" s="139"/>
      <c r="HH79" s="139"/>
      <c r="HI79" s="139"/>
      <c r="HJ79" s="139"/>
      <c r="HK79" s="140"/>
      <c r="HL79" s="138" t="str">
        <f>データ!$C$10</f>
        <v>H30</v>
      </c>
      <c r="HM79" s="139"/>
      <c r="HN79" s="139"/>
      <c r="HO79" s="139"/>
      <c r="HP79" s="139"/>
      <c r="HQ79" s="139"/>
      <c r="HR79" s="139"/>
      <c r="HS79" s="139"/>
      <c r="HT79" s="139"/>
      <c r="HU79" s="139"/>
      <c r="HV79" s="139"/>
      <c r="HW79" s="139"/>
      <c r="HX79" s="139"/>
      <c r="HY79" s="139"/>
      <c r="HZ79" s="139"/>
      <c r="IA79" s="139"/>
      <c r="IB79" s="139"/>
      <c r="IC79" s="139"/>
      <c r="ID79" s="139"/>
      <c r="IE79" s="139"/>
      <c r="IF79" s="139"/>
      <c r="IG79" s="139"/>
      <c r="IH79" s="139"/>
      <c r="II79" s="139"/>
      <c r="IJ79" s="139"/>
      <c r="IK79" s="139"/>
      <c r="IL79" s="140"/>
      <c r="IM79" s="138" t="str">
        <f>データ!$D$10</f>
        <v>R01</v>
      </c>
      <c r="IN79" s="139"/>
      <c r="IO79" s="139"/>
      <c r="IP79" s="139"/>
      <c r="IQ79" s="139"/>
      <c r="IR79" s="139"/>
      <c r="IS79" s="139"/>
      <c r="IT79" s="139"/>
      <c r="IU79" s="139"/>
      <c r="IV79" s="139"/>
      <c r="IW79" s="139"/>
      <c r="IX79" s="139"/>
      <c r="IY79" s="139"/>
      <c r="IZ79" s="139"/>
      <c r="JA79" s="139"/>
      <c r="JB79" s="139"/>
      <c r="JC79" s="139"/>
      <c r="JD79" s="139"/>
      <c r="JE79" s="139"/>
      <c r="JF79" s="139"/>
      <c r="JG79" s="139"/>
      <c r="JH79" s="139"/>
      <c r="JI79" s="139"/>
      <c r="JJ79" s="139"/>
      <c r="JK79" s="139"/>
      <c r="JL79" s="139"/>
      <c r="JM79" s="140"/>
      <c r="JN79" s="138" t="str">
        <f>データ!$E$10</f>
        <v>R02</v>
      </c>
      <c r="JO79" s="139"/>
      <c r="JP79" s="139"/>
      <c r="JQ79" s="139"/>
      <c r="JR79" s="139"/>
      <c r="JS79" s="139"/>
      <c r="JT79" s="139"/>
      <c r="JU79" s="139"/>
      <c r="JV79" s="139"/>
      <c r="JW79" s="139"/>
      <c r="JX79" s="139"/>
      <c r="JY79" s="139"/>
      <c r="JZ79" s="139"/>
      <c r="KA79" s="139"/>
      <c r="KB79" s="139"/>
      <c r="KC79" s="139"/>
      <c r="KD79" s="139"/>
      <c r="KE79" s="139"/>
      <c r="KF79" s="139"/>
      <c r="KG79" s="139"/>
      <c r="KH79" s="139"/>
      <c r="KI79" s="139"/>
      <c r="KJ79" s="139"/>
      <c r="KK79" s="139"/>
      <c r="KL79" s="139"/>
      <c r="KM79" s="139"/>
      <c r="KN79" s="140"/>
      <c r="KO79" s="138" t="str">
        <f>データ!$F$10</f>
        <v>R03</v>
      </c>
      <c r="KP79" s="139"/>
      <c r="KQ79" s="139"/>
      <c r="KR79" s="139"/>
      <c r="KS79" s="139"/>
      <c r="KT79" s="139"/>
      <c r="KU79" s="139"/>
      <c r="KV79" s="139"/>
      <c r="KW79" s="139"/>
      <c r="KX79" s="139"/>
      <c r="KY79" s="139"/>
      <c r="KZ79" s="139"/>
      <c r="LA79" s="139"/>
      <c r="LB79" s="139"/>
      <c r="LC79" s="139"/>
      <c r="LD79" s="139"/>
      <c r="LE79" s="139"/>
      <c r="LF79" s="139"/>
      <c r="LG79" s="139"/>
      <c r="LH79" s="139"/>
      <c r="LI79" s="139"/>
      <c r="LJ79" s="139"/>
      <c r="LK79" s="139"/>
      <c r="LL79" s="139"/>
      <c r="LM79" s="139"/>
      <c r="LN79" s="139"/>
      <c r="LO79" s="140"/>
      <c r="LP79" s="2"/>
      <c r="LQ79" s="18"/>
      <c r="LR79" s="2"/>
      <c r="LS79" s="2"/>
      <c r="LT79" s="2"/>
      <c r="LU79" s="2"/>
      <c r="LV79" s="2"/>
      <c r="LW79" s="2"/>
      <c r="LX79" s="2"/>
      <c r="LY79" s="2"/>
      <c r="LZ79" s="2"/>
      <c r="MA79" s="2"/>
      <c r="MB79" s="2"/>
      <c r="MC79" s="2"/>
      <c r="MD79" s="2"/>
      <c r="ME79" s="2"/>
      <c r="MF79" s="2"/>
      <c r="MG79" s="2"/>
      <c r="MH79" s="15"/>
      <c r="MI79" s="2"/>
      <c r="MJ79" s="136"/>
      <c r="MK79" s="136"/>
      <c r="ML79" s="136"/>
      <c r="MM79" s="136"/>
      <c r="MN79" s="136"/>
      <c r="MO79" s="136"/>
      <c r="MP79" s="136"/>
      <c r="MQ79" s="136"/>
      <c r="MR79" s="136"/>
      <c r="MS79" s="136"/>
      <c r="MT79" s="136"/>
      <c r="MU79" s="136"/>
      <c r="MV79" s="137"/>
      <c r="MW79" s="138" t="str">
        <f>データ!$B$10</f>
        <v>H29</v>
      </c>
      <c r="MX79" s="139"/>
      <c r="MY79" s="139"/>
      <c r="MZ79" s="139"/>
      <c r="NA79" s="139"/>
      <c r="NB79" s="139"/>
      <c r="NC79" s="139"/>
      <c r="ND79" s="139"/>
      <c r="NE79" s="139"/>
      <c r="NF79" s="139"/>
      <c r="NG79" s="139"/>
      <c r="NH79" s="139"/>
      <c r="NI79" s="139"/>
      <c r="NJ79" s="139"/>
      <c r="NK79" s="139"/>
      <c r="NL79" s="139"/>
      <c r="NM79" s="139"/>
      <c r="NN79" s="139"/>
      <c r="NO79" s="139"/>
      <c r="NP79" s="139"/>
      <c r="NQ79" s="139"/>
      <c r="NR79" s="139"/>
      <c r="NS79" s="139"/>
      <c r="NT79" s="139"/>
      <c r="NU79" s="139"/>
      <c r="NV79" s="139"/>
      <c r="NW79" s="140"/>
      <c r="NX79" s="138" t="str">
        <f>データ!$C$10</f>
        <v>H30</v>
      </c>
      <c r="NY79" s="139"/>
      <c r="NZ79" s="139"/>
      <c r="OA79" s="139"/>
      <c r="OB79" s="139"/>
      <c r="OC79" s="139"/>
      <c r="OD79" s="139"/>
      <c r="OE79" s="139"/>
      <c r="OF79" s="139"/>
      <c r="OG79" s="139"/>
      <c r="OH79" s="139"/>
      <c r="OI79" s="139"/>
      <c r="OJ79" s="139"/>
      <c r="OK79" s="139"/>
      <c r="OL79" s="139"/>
      <c r="OM79" s="139"/>
      <c r="ON79" s="139"/>
      <c r="OO79" s="139"/>
      <c r="OP79" s="139"/>
      <c r="OQ79" s="139"/>
      <c r="OR79" s="139"/>
      <c r="OS79" s="139"/>
      <c r="OT79" s="139"/>
      <c r="OU79" s="139"/>
      <c r="OV79" s="139"/>
      <c r="OW79" s="139"/>
      <c r="OX79" s="140"/>
      <c r="OY79" s="138" t="str">
        <f>データ!$D$10</f>
        <v>R01</v>
      </c>
      <c r="OZ79" s="139"/>
      <c r="PA79" s="139"/>
      <c r="PB79" s="139"/>
      <c r="PC79" s="139"/>
      <c r="PD79" s="139"/>
      <c r="PE79" s="139"/>
      <c r="PF79" s="139"/>
      <c r="PG79" s="139"/>
      <c r="PH79" s="139"/>
      <c r="PI79" s="139"/>
      <c r="PJ79" s="139"/>
      <c r="PK79" s="139"/>
      <c r="PL79" s="139"/>
      <c r="PM79" s="139"/>
      <c r="PN79" s="139"/>
      <c r="PO79" s="139"/>
      <c r="PP79" s="139"/>
      <c r="PQ79" s="139"/>
      <c r="PR79" s="139"/>
      <c r="PS79" s="139"/>
      <c r="PT79" s="139"/>
      <c r="PU79" s="139"/>
      <c r="PV79" s="139"/>
      <c r="PW79" s="139"/>
      <c r="PX79" s="139"/>
      <c r="PY79" s="140"/>
      <c r="PZ79" s="138" t="str">
        <f>データ!$E$10</f>
        <v>R02</v>
      </c>
      <c r="QA79" s="139"/>
      <c r="QB79" s="139"/>
      <c r="QC79" s="139"/>
      <c r="QD79" s="139"/>
      <c r="QE79" s="139"/>
      <c r="QF79" s="139"/>
      <c r="QG79" s="139"/>
      <c r="QH79" s="139"/>
      <c r="QI79" s="139"/>
      <c r="QJ79" s="139"/>
      <c r="QK79" s="139"/>
      <c r="QL79" s="139"/>
      <c r="QM79" s="139"/>
      <c r="QN79" s="139"/>
      <c r="QO79" s="139"/>
      <c r="QP79" s="139"/>
      <c r="QQ79" s="139"/>
      <c r="QR79" s="139"/>
      <c r="QS79" s="139"/>
      <c r="QT79" s="139"/>
      <c r="QU79" s="139"/>
      <c r="QV79" s="139"/>
      <c r="QW79" s="139"/>
      <c r="QX79" s="139"/>
      <c r="QY79" s="139"/>
      <c r="QZ79" s="140"/>
      <c r="RA79" s="138" t="str">
        <f>データ!$F$10</f>
        <v>R03</v>
      </c>
      <c r="RB79" s="139"/>
      <c r="RC79" s="139"/>
      <c r="RD79" s="139"/>
      <c r="RE79" s="139"/>
      <c r="RF79" s="139"/>
      <c r="RG79" s="139"/>
      <c r="RH79" s="139"/>
      <c r="RI79" s="139"/>
      <c r="RJ79" s="139"/>
      <c r="RK79" s="139"/>
      <c r="RL79" s="139"/>
      <c r="RM79" s="139"/>
      <c r="RN79" s="139"/>
      <c r="RO79" s="139"/>
      <c r="RP79" s="139"/>
      <c r="RQ79" s="139"/>
      <c r="RR79" s="139"/>
      <c r="RS79" s="139"/>
      <c r="RT79" s="139"/>
      <c r="RU79" s="139"/>
      <c r="RV79" s="139"/>
      <c r="RW79" s="139"/>
      <c r="RX79" s="139"/>
      <c r="RY79" s="139"/>
      <c r="RZ79" s="139"/>
      <c r="SA79" s="140"/>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2">
        <f>データ!DD6</f>
        <v>3.77</v>
      </c>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f>データ!DE6</f>
        <v>7.65</v>
      </c>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f>データ!DF6</f>
        <v>11.53</v>
      </c>
      <c r="CB80" s="142"/>
      <c r="CC80" s="142"/>
      <c r="CD80" s="142"/>
      <c r="CE80" s="142"/>
      <c r="CF80" s="142"/>
      <c r="CG80" s="142"/>
      <c r="CH80" s="142"/>
      <c r="CI80" s="142"/>
      <c r="CJ80" s="142"/>
      <c r="CK80" s="142"/>
      <c r="CL80" s="142"/>
      <c r="CM80" s="142"/>
      <c r="CN80" s="142"/>
      <c r="CO80" s="142"/>
      <c r="CP80" s="142"/>
      <c r="CQ80" s="142"/>
      <c r="CR80" s="142"/>
      <c r="CS80" s="142"/>
      <c r="CT80" s="142"/>
      <c r="CU80" s="142"/>
      <c r="CV80" s="142"/>
      <c r="CW80" s="142"/>
      <c r="CX80" s="142"/>
      <c r="CY80" s="142"/>
      <c r="CZ80" s="142"/>
      <c r="DA80" s="142"/>
      <c r="DB80" s="142">
        <f>データ!DG6</f>
        <v>15.11</v>
      </c>
      <c r="DC80" s="142"/>
      <c r="DD80" s="142"/>
      <c r="DE80" s="142"/>
      <c r="DF80" s="142"/>
      <c r="DG80" s="142"/>
      <c r="DH80" s="142"/>
      <c r="DI80" s="142"/>
      <c r="DJ80" s="142"/>
      <c r="DK80" s="142"/>
      <c r="DL80" s="142"/>
      <c r="DM80" s="142"/>
      <c r="DN80" s="142"/>
      <c r="DO80" s="142"/>
      <c r="DP80" s="142"/>
      <c r="DQ80" s="142"/>
      <c r="DR80" s="142"/>
      <c r="DS80" s="142"/>
      <c r="DT80" s="142"/>
      <c r="DU80" s="142"/>
      <c r="DV80" s="142"/>
      <c r="DW80" s="142"/>
      <c r="DX80" s="142"/>
      <c r="DY80" s="142"/>
      <c r="DZ80" s="142"/>
      <c r="EA80" s="142"/>
      <c r="EB80" s="142"/>
      <c r="EC80" s="142">
        <f>データ!DH6</f>
        <v>19</v>
      </c>
      <c r="ED80" s="142"/>
      <c r="EE80" s="142"/>
      <c r="EF80" s="142"/>
      <c r="EG80" s="142"/>
      <c r="EH80" s="142"/>
      <c r="EI80" s="142"/>
      <c r="EJ80" s="142"/>
      <c r="EK80" s="142"/>
      <c r="EL80" s="142"/>
      <c r="EM80" s="142"/>
      <c r="EN80" s="142"/>
      <c r="EO80" s="142"/>
      <c r="EP80" s="142"/>
      <c r="EQ80" s="142"/>
      <c r="ER80" s="142"/>
      <c r="ES80" s="142"/>
      <c r="ET80" s="142"/>
      <c r="EU80" s="142"/>
      <c r="EV80" s="142"/>
      <c r="EW80" s="142"/>
      <c r="EX80" s="142"/>
      <c r="EY80" s="142"/>
      <c r="EZ80" s="142"/>
      <c r="FA80" s="142"/>
      <c r="FB80" s="142"/>
      <c r="FC80" s="142"/>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2">
        <f>データ!DO6</f>
        <v>0</v>
      </c>
      <c r="GL80" s="142"/>
      <c r="GM80" s="142"/>
      <c r="GN80" s="142"/>
      <c r="GO80" s="142"/>
      <c r="GP80" s="142"/>
      <c r="GQ80" s="142"/>
      <c r="GR80" s="142"/>
      <c r="GS80" s="142"/>
      <c r="GT80" s="142"/>
      <c r="GU80" s="142"/>
      <c r="GV80" s="142"/>
      <c r="GW80" s="142"/>
      <c r="GX80" s="142"/>
      <c r="GY80" s="142"/>
      <c r="GZ80" s="142"/>
      <c r="HA80" s="142"/>
      <c r="HB80" s="142"/>
      <c r="HC80" s="142"/>
      <c r="HD80" s="142"/>
      <c r="HE80" s="142"/>
      <c r="HF80" s="142"/>
      <c r="HG80" s="142"/>
      <c r="HH80" s="142"/>
      <c r="HI80" s="142"/>
      <c r="HJ80" s="142"/>
      <c r="HK80" s="142"/>
      <c r="HL80" s="142">
        <f>データ!DP6</f>
        <v>0</v>
      </c>
      <c r="HM80" s="142"/>
      <c r="HN80" s="142"/>
      <c r="HO80" s="142"/>
      <c r="HP80" s="142"/>
      <c r="HQ80" s="142"/>
      <c r="HR80" s="142"/>
      <c r="HS80" s="142"/>
      <c r="HT80" s="142"/>
      <c r="HU80" s="142"/>
      <c r="HV80" s="142"/>
      <c r="HW80" s="142"/>
      <c r="HX80" s="142"/>
      <c r="HY80" s="142"/>
      <c r="HZ80" s="142"/>
      <c r="IA80" s="142"/>
      <c r="IB80" s="142"/>
      <c r="IC80" s="142"/>
      <c r="ID80" s="142"/>
      <c r="IE80" s="142"/>
      <c r="IF80" s="142"/>
      <c r="IG80" s="142"/>
      <c r="IH80" s="142"/>
      <c r="II80" s="142"/>
      <c r="IJ80" s="142"/>
      <c r="IK80" s="142"/>
      <c r="IL80" s="142"/>
      <c r="IM80" s="142">
        <f>データ!DQ6</f>
        <v>0</v>
      </c>
      <c r="IN80" s="142"/>
      <c r="IO80" s="142"/>
      <c r="IP80" s="142"/>
      <c r="IQ80" s="142"/>
      <c r="IR80" s="142"/>
      <c r="IS80" s="142"/>
      <c r="IT80" s="142"/>
      <c r="IU80" s="142"/>
      <c r="IV80" s="142"/>
      <c r="IW80" s="142"/>
      <c r="IX80" s="142"/>
      <c r="IY80" s="142"/>
      <c r="IZ80" s="142"/>
      <c r="JA80" s="142"/>
      <c r="JB80" s="142"/>
      <c r="JC80" s="142"/>
      <c r="JD80" s="142"/>
      <c r="JE80" s="142"/>
      <c r="JF80" s="142"/>
      <c r="JG80" s="142"/>
      <c r="JH80" s="142"/>
      <c r="JI80" s="142"/>
      <c r="JJ80" s="142"/>
      <c r="JK80" s="142"/>
      <c r="JL80" s="142"/>
      <c r="JM80" s="142"/>
      <c r="JN80" s="142">
        <f>データ!DR6</f>
        <v>0</v>
      </c>
      <c r="JO80" s="142"/>
      <c r="JP80" s="142"/>
      <c r="JQ80" s="142"/>
      <c r="JR80" s="142"/>
      <c r="JS80" s="142"/>
      <c r="JT80" s="142"/>
      <c r="JU80" s="142"/>
      <c r="JV80" s="142"/>
      <c r="JW80" s="142"/>
      <c r="JX80" s="142"/>
      <c r="JY80" s="142"/>
      <c r="JZ80" s="142"/>
      <c r="KA80" s="142"/>
      <c r="KB80" s="142"/>
      <c r="KC80" s="142"/>
      <c r="KD80" s="142"/>
      <c r="KE80" s="142"/>
      <c r="KF80" s="142"/>
      <c r="KG80" s="142"/>
      <c r="KH80" s="142"/>
      <c r="KI80" s="142"/>
      <c r="KJ80" s="142"/>
      <c r="KK80" s="142"/>
      <c r="KL80" s="142"/>
      <c r="KM80" s="142"/>
      <c r="KN80" s="142"/>
      <c r="KO80" s="142">
        <f>データ!DS6</f>
        <v>0</v>
      </c>
      <c r="KP80" s="142"/>
      <c r="KQ80" s="142"/>
      <c r="KR80" s="142"/>
      <c r="KS80" s="142"/>
      <c r="KT80" s="142"/>
      <c r="KU80" s="142"/>
      <c r="KV80" s="142"/>
      <c r="KW80" s="142"/>
      <c r="KX80" s="142"/>
      <c r="KY80" s="142"/>
      <c r="KZ80" s="142"/>
      <c r="LA80" s="142"/>
      <c r="LB80" s="142"/>
      <c r="LC80" s="142"/>
      <c r="LD80" s="142"/>
      <c r="LE80" s="142"/>
      <c r="LF80" s="142"/>
      <c r="LG80" s="142"/>
      <c r="LH80" s="142"/>
      <c r="LI80" s="142"/>
      <c r="LJ80" s="142"/>
      <c r="LK80" s="142"/>
      <c r="LL80" s="142"/>
      <c r="LM80" s="142"/>
      <c r="LN80" s="142"/>
      <c r="LO80" s="142"/>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2">
        <f>データ!DZ6</f>
        <v>0</v>
      </c>
      <c r="MX80" s="142"/>
      <c r="MY80" s="142"/>
      <c r="MZ80" s="142"/>
      <c r="NA80" s="142"/>
      <c r="NB80" s="142"/>
      <c r="NC80" s="142"/>
      <c r="ND80" s="142"/>
      <c r="NE80" s="142"/>
      <c r="NF80" s="142"/>
      <c r="NG80" s="142"/>
      <c r="NH80" s="142"/>
      <c r="NI80" s="142"/>
      <c r="NJ80" s="142"/>
      <c r="NK80" s="142"/>
      <c r="NL80" s="142"/>
      <c r="NM80" s="142"/>
      <c r="NN80" s="142"/>
      <c r="NO80" s="142"/>
      <c r="NP80" s="142"/>
      <c r="NQ80" s="142"/>
      <c r="NR80" s="142"/>
      <c r="NS80" s="142"/>
      <c r="NT80" s="142"/>
      <c r="NU80" s="142"/>
      <c r="NV80" s="142"/>
      <c r="NW80" s="142"/>
      <c r="NX80" s="142">
        <f>データ!EA6</f>
        <v>0</v>
      </c>
      <c r="NY80" s="142"/>
      <c r="NZ80" s="142"/>
      <c r="OA80" s="142"/>
      <c r="OB80" s="142"/>
      <c r="OC80" s="142"/>
      <c r="OD80" s="142"/>
      <c r="OE80" s="142"/>
      <c r="OF80" s="142"/>
      <c r="OG80" s="142"/>
      <c r="OH80" s="142"/>
      <c r="OI80" s="142"/>
      <c r="OJ80" s="142"/>
      <c r="OK80" s="142"/>
      <c r="OL80" s="142"/>
      <c r="OM80" s="142"/>
      <c r="ON80" s="142"/>
      <c r="OO80" s="142"/>
      <c r="OP80" s="142"/>
      <c r="OQ80" s="142"/>
      <c r="OR80" s="142"/>
      <c r="OS80" s="142"/>
      <c r="OT80" s="142"/>
      <c r="OU80" s="142"/>
      <c r="OV80" s="142"/>
      <c r="OW80" s="142"/>
      <c r="OX80" s="142"/>
      <c r="OY80" s="142">
        <f>データ!EB6</f>
        <v>0</v>
      </c>
      <c r="OZ80" s="142"/>
      <c r="PA80" s="142"/>
      <c r="PB80" s="142"/>
      <c r="PC80" s="142"/>
      <c r="PD80" s="142"/>
      <c r="PE80" s="142"/>
      <c r="PF80" s="142"/>
      <c r="PG80" s="142"/>
      <c r="PH80" s="142"/>
      <c r="PI80" s="142"/>
      <c r="PJ80" s="142"/>
      <c r="PK80" s="142"/>
      <c r="PL80" s="142"/>
      <c r="PM80" s="142"/>
      <c r="PN80" s="142"/>
      <c r="PO80" s="142"/>
      <c r="PP80" s="142"/>
      <c r="PQ80" s="142"/>
      <c r="PR80" s="142"/>
      <c r="PS80" s="142"/>
      <c r="PT80" s="142"/>
      <c r="PU80" s="142"/>
      <c r="PV80" s="142"/>
      <c r="PW80" s="142"/>
      <c r="PX80" s="142"/>
      <c r="PY80" s="142"/>
      <c r="PZ80" s="142">
        <f>データ!EC6</f>
        <v>0</v>
      </c>
      <c r="QA80" s="142"/>
      <c r="QB80" s="142"/>
      <c r="QC80" s="142"/>
      <c r="QD80" s="142"/>
      <c r="QE80" s="142"/>
      <c r="QF80" s="142"/>
      <c r="QG80" s="142"/>
      <c r="QH80" s="142"/>
      <c r="QI80" s="142"/>
      <c r="QJ80" s="142"/>
      <c r="QK80" s="142"/>
      <c r="QL80" s="142"/>
      <c r="QM80" s="142"/>
      <c r="QN80" s="142"/>
      <c r="QO80" s="142"/>
      <c r="QP80" s="142"/>
      <c r="QQ80" s="142"/>
      <c r="QR80" s="142"/>
      <c r="QS80" s="142"/>
      <c r="QT80" s="142"/>
      <c r="QU80" s="142"/>
      <c r="QV80" s="142"/>
      <c r="QW80" s="142"/>
      <c r="QX80" s="142"/>
      <c r="QY80" s="142"/>
      <c r="QZ80" s="142"/>
      <c r="RA80" s="142">
        <f>データ!ED6</f>
        <v>0</v>
      </c>
      <c r="RB80" s="142"/>
      <c r="RC80" s="142"/>
      <c r="RD80" s="142"/>
      <c r="RE80" s="142"/>
      <c r="RF80" s="142"/>
      <c r="RG80" s="142"/>
      <c r="RH80" s="142"/>
      <c r="RI80" s="142"/>
      <c r="RJ80" s="142"/>
      <c r="RK80" s="142"/>
      <c r="RL80" s="142"/>
      <c r="RM80" s="142"/>
      <c r="RN80" s="142"/>
      <c r="RO80" s="142"/>
      <c r="RP80" s="142"/>
      <c r="RQ80" s="142"/>
      <c r="RR80" s="142"/>
      <c r="RS80" s="142"/>
      <c r="RT80" s="142"/>
      <c r="RU80" s="142"/>
      <c r="RV80" s="142"/>
      <c r="RW80" s="142"/>
      <c r="RX80" s="142"/>
      <c r="RY80" s="142"/>
      <c r="RZ80" s="142"/>
      <c r="SA80" s="142"/>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2">
        <f>データ!DI6</f>
        <v>53.4</v>
      </c>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f>データ!DJ6</f>
        <v>53.49</v>
      </c>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f>データ!DK6</f>
        <v>54.3</v>
      </c>
      <c r="CB81" s="142"/>
      <c r="CC81" s="142"/>
      <c r="CD81" s="142"/>
      <c r="CE81" s="142"/>
      <c r="CF81" s="142"/>
      <c r="CG81" s="142"/>
      <c r="CH81" s="142"/>
      <c r="CI81" s="142"/>
      <c r="CJ81" s="142"/>
      <c r="CK81" s="142"/>
      <c r="CL81" s="142"/>
      <c r="CM81" s="142"/>
      <c r="CN81" s="142"/>
      <c r="CO81" s="142"/>
      <c r="CP81" s="142"/>
      <c r="CQ81" s="142"/>
      <c r="CR81" s="142"/>
      <c r="CS81" s="142"/>
      <c r="CT81" s="142"/>
      <c r="CU81" s="142"/>
      <c r="CV81" s="142"/>
      <c r="CW81" s="142"/>
      <c r="CX81" s="142"/>
      <c r="CY81" s="142"/>
      <c r="CZ81" s="142"/>
      <c r="DA81" s="142"/>
      <c r="DB81" s="142">
        <f>データ!DL6</f>
        <v>55.32</v>
      </c>
      <c r="DC81" s="142"/>
      <c r="DD81" s="142"/>
      <c r="DE81" s="142"/>
      <c r="DF81" s="142"/>
      <c r="DG81" s="142"/>
      <c r="DH81" s="142"/>
      <c r="DI81" s="142"/>
      <c r="DJ81" s="142"/>
      <c r="DK81" s="142"/>
      <c r="DL81" s="142"/>
      <c r="DM81" s="142"/>
      <c r="DN81" s="142"/>
      <c r="DO81" s="142"/>
      <c r="DP81" s="142"/>
      <c r="DQ81" s="142"/>
      <c r="DR81" s="142"/>
      <c r="DS81" s="142"/>
      <c r="DT81" s="142"/>
      <c r="DU81" s="142"/>
      <c r="DV81" s="142"/>
      <c r="DW81" s="142"/>
      <c r="DX81" s="142"/>
      <c r="DY81" s="142"/>
      <c r="DZ81" s="142"/>
      <c r="EA81" s="142"/>
      <c r="EB81" s="142"/>
      <c r="EC81" s="142">
        <f>データ!DM6</f>
        <v>55.08</v>
      </c>
      <c r="ED81" s="142"/>
      <c r="EE81" s="142"/>
      <c r="EF81" s="142"/>
      <c r="EG81" s="142"/>
      <c r="EH81" s="142"/>
      <c r="EI81" s="142"/>
      <c r="EJ81" s="142"/>
      <c r="EK81" s="142"/>
      <c r="EL81" s="142"/>
      <c r="EM81" s="142"/>
      <c r="EN81" s="142"/>
      <c r="EO81" s="142"/>
      <c r="EP81" s="142"/>
      <c r="EQ81" s="142"/>
      <c r="ER81" s="142"/>
      <c r="ES81" s="142"/>
      <c r="ET81" s="142"/>
      <c r="EU81" s="142"/>
      <c r="EV81" s="142"/>
      <c r="EW81" s="142"/>
      <c r="EX81" s="142"/>
      <c r="EY81" s="142"/>
      <c r="EZ81" s="142"/>
      <c r="FA81" s="142"/>
      <c r="FB81" s="142"/>
      <c r="FC81" s="142"/>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2">
        <f>データ!DT6</f>
        <v>3.46</v>
      </c>
      <c r="GL81" s="142"/>
      <c r="GM81" s="142"/>
      <c r="GN81" s="142"/>
      <c r="GO81" s="142"/>
      <c r="GP81" s="142"/>
      <c r="GQ81" s="142"/>
      <c r="GR81" s="142"/>
      <c r="GS81" s="142"/>
      <c r="GT81" s="142"/>
      <c r="GU81" s="142"/>
      <c r="GV81" s="142"/>
      <c r="GW81" s="142"/>
      <c r="GX81" s="142"/>
      <c r="GY81" s="142"/>
      <c r="GZ81" s="142"/>
      <c r="HA81" s="142"/>
      <c r="HB81" s="142"/>
      <c r="HC81" s="142"/>
      <c r="HD81" s="142"/>
      <c r="HE81" s="142"/>
      <c r="HF81" s="142"/>
      <c r="HG81" s="142"/>
      <c r="HH81" s="142"/>
      <c r="HI81" s="142"/>
      <c r="HJ81" s="142"/>
      <c r="HK81" s="142"/>
      <c r="HL81" s="142">
        <f>データ!DU6</f>
        <v>3.28</v>
      </c>
      <c r="HM81" s="142"/>
      <c r="HN81" s="142"/>
      <c r="HO81" s="142"/>
      <c r="HP81" s="142"/>
      <c r="HQ81" s="142"/>
      <c r="HR81" s="142"/>
      <c r="HS81" s="142"/>
      <c r="HT81" s="142"/>
      <c r="HU81" s="142"/>
      <c r="HV81" s="142"/>
      <c r="HW81" s="142"/>
      <c r="HX81" s="142"/>
      <c r="HY81" s="142"/>
      <c r="HZ81" s="142"/>
      <c r="IA81" s="142"/>
      <c r="IB81" s="142"/>
      <c r="IC81" s="142"/>
      <c r="ID81" s="142"/>
      <c r="IE81" s="142"/>
      <c r="IF81" s="142"/>
      <c r="IG81" s="142"/>
      <c r="IH81" s="142"/>
      <c r="II81" s="142"/>
      <c r="IJ81" s="142"/>
      <c r="IK81" s="142"/>
      <c r="IL81" s="142"/>
      <c r="IM81" s="142">
        <f>データ!DV6</f>
        <v>4.66</v>
      </c>
      <c r="IN81" s="142"/>
      <c r="IO81" s="142"/>
      <c r="IP81" s="142"/>
      <c r="IQ81" s="142"/>
      <c r="IR81" s="142"/>
      <c r="IS81" s="142"/>
      <c r="IT81" s="142"/>
      <c r="IU81" s="142"/>
      <c r="IV81" s="142"/>
      <c r="IW81" s="142"/>
      <c r="IX81" s="142"/>
      <c r="IY81" s="142"/>
      <c r="IZ81" s="142"/>
      <c r="JA81" s="142"/>
      <c r="JB81" s="142"/>
      <c r="JC81" s="142"/>
      <c r="JD81" s="142"/>
      <c r="JE81" s="142"/>
      <c r="JF81" s="142"/>
      <c r="JG81" s="142"/>
      <c r="JH81" s="142"/>
      <c r="JI81" s="142"/>
      <c r="JJ81" s="142"/>
      <c r="JK81" s="142"/>
      <c r="JL81" s="142"/>
      <c r="JM81" s="142"/>
      <c r="JN81" s="142">
        <f>データ!DW6</f>
        <v>7.35</v>
      </c>
      <c r="JO81" s="142"/>
      <c r="JP81" s="142"/>
      <c r="JQ81" s="142"/>
      <c r="JR81" s="142"/>
      <c r="JS81" s="142"/>
      <c r="JT81" s="142"/>
      <c r="JU81" s="142"/>
      <c r="JV81" s="142"/>
      <c r="JW81" s="142"/>
      <c r="JX81" s="142"/>
      <c r="JY81" s="142"/>
      <c r="JZ81" s="142"/>
      <c r="KA81" s="142"/>
      <c r="KB81" s="142"/>
      <c r="KC81" s="142"/>
      <c r="KD81" s="142"/>
      <c r="KE81" s="142"/>
      <c r="KF81" s="142"/>
      <c r="KG81" s="142"/>
      <c r="KH81" s="142"/>
      <c r="KI81" s="142"/>
      <c r="KJ81" s="142"/>
      <c r="KK81" s="142"/>
      <c r="KL81" s="142"/>
      <c r="KM81" s="142"/>
      <c r="KN81" s="142"/>
      <c r="KO81" s="142">
        <f>データ!DX6</f>
        <v>7.6</v>
      </c>
      <c r="KP81" s="142"/>
      <c r="KQ81" s="142"/>
      <c r="KR81" s="142"/>
      <c r="KS81" s="142"/>
      <c r="KT81" s="142"/>
      <c r="KU81" s="142"/>
      <c r="KV81" s="142"/>
      <c r="KW81" s="142"/>
      <c r="KX81" s="142"/>
      <c r="KY81" s="142"/>
      <c r="KZ81" s="142"/>
      <c r="LA81" s="142"/>
      <c r="LB81" s="142"/>
      <c r="LC81" s="142"/>
      <c r="LD81" s="142"/>
      <c r="LE81" s="142"/>
      <c r="LF81" s="142"/>
      <c r="LG81" s="142"/>
      <c r="LH81" s="142"/>
      <c r="LI81" s="142"/>
      <c r="LJ81" s="142"/>
      <c r="LK81" s="142"/>
      <c r="LL81" s="142"/>
      <c r="LM81" s="142"/>
      <c r="LN81" s="142"/>
      <c r="LO81" s="142"/>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2">
        <f>データ!EE6</f>
        <v>0.13</v>
      </c>
      <c r="MX81" s="142"/>
      <c r="MY81" s="142"/>
      <c r="MZ81" s="142"/>
      <c r="NA81" s="142"/>
      <c r="NB81" s="142"/>
      <c r="NC81" s="142"/>
      <c r="ND81" s="142"/>
      <c r="NE81" s="142"/>
      <c r="NF81" s="142"/>
      <c r="NG81" s="142"/>
      <c r="NH81" s="142"/>
      <c r="NI81" s="142"/>
      <c r="NJ81" s="142"/>
      <c r="NK81" s="142"/>
      <c r="NL81" s="142"/>
      <c r="NM81" s="142"/>
      <c r="NN81" s="142"/>
      <c r="NO81" s="142"/>
      <c r="NP81" s="142"/>
      <c r="NQ81" s="142"/>
      <c r="NR81" s="142"/>
      <c r="NS81" s="142"/>
      <c r="NT81" s="142"/>
      <c r="NU81" s="142"/>
      <c r="NV81" s="142"/>
      <c r="NW81" s="142"/>
      <c r="NX81" s="142">
        <f>データ!EF6</f>
        <v>0.02</v>
      </c>
      <c r="NY81" s="142"/>
      <c r="NZ81" s="142"/>
      <c r="OA81" s="142"/>
      <c r="OB81" s="142"/>
      <c r="OC81" s="142"/>
      <c r="OD81" s="142"/>
      <c r="OE81" s="142"/>
      <c r="OF81" s="142"/>
      <c r="OG81" s="142"/>
      <c r="OH81" s="142"/>
      <c r="OI81" s="142"/>
      <c r="OJ81" s="142"/>
      <c r="OK81" s="142"/>
      <c r="OL81" s="142"/>
      <c r="OM81" s="142"/>
      <c r="ON81" s="142"/>
      <c r="OO81" s="142"/>
      <c r="OP81" s="142"/>
      <c r="OQ81" s="142"/>
      <c r="OR81" s="142"/>
      <c r="OS81" s="142"/>
      <c r="OT81" s="142"/>
      <c r="OU81" s="142"/>
      <c r="OV81" s="142"/>
      <c r="OW81" s="142"/>
      <c r="OX81" s="142"/>
      <c r="OY81" s="142">
        <f>データ!EG6</f>
        <v>0.06</v>
      </c>
      <c r="OZ81" s="142"/>
      <c r="PA81" s="142"/>
      <c r="PB81" s="142"/>
      <c r="PC81" s="142"/>
      <c r="PD81" s="142"/>
      <c r="PE81" s="142"/>
      <c r="PF81" s="142"/>
      <c r="PG81" s="142"/>
      <c r="PH81" s="142"/>
      <c r="PI81" s="142"/>
      <c r="PJ81" s="142"/>
      <c r="PK81" s="142"/>
      <c r="PL81" s="142"/>
      <c r="PM81" s="142"/>
      <c r="PN81" s="142"/>
      <c r="PO81" s="142"/>
      <c r="PP81" s="142"/>
      <c r="PQ81" s="142"/>
      <c r="PR81" s="142"/>
      <c r="PS81" s="142"/>
      <c r="PT81" s="142"/>
      <c r="PU81" s="142"/>
      <c r="PV81" s="142"/>
      <c r="PW81" s="142"/>
      <c r="PX81" s="142"/>
      <c r="PY81" s="142"/>
      <c r="PZ81" s="142">
        <f>データ!EH6</f>
        <v>0.09</v>
      </c>
      <c r="QA81" s="142"/>
      <c r="QB81" s="142"/>
      <c r="QC81" s="142"/>
      <c r="QD81" s="142"/>
      <c r="QE81" s="142"/>
      <c r="QF81" s="142"/>
      <c r="QG81" s="142"/>
      <c r="QH81" s="142"/>
      <c r="QI81" s="142"/>
      <c r="QJ81" s="142"/>
      <c r="QK81" s="142"/>
      <c r="QL81" s="142"/>
      <c r="QM81" s="142"/>
      <c r="QN81" s="142"/>
      <c r="QO81" s="142"/>
      <c r="QP81" s="142"/>
      <c r="QQ81" s="142"/>
      <c r="QR81" s="142"/>
      <c r="QS81" s="142"/>
      <c r="QT81" s="142"/>
      <c r="QU81" s="142"/>
      <c r="QV81" s="142"/>
      <c r="QW81" s="142"/>
      <c r="QX81" s="142"/>
      <c r="QY81" s="142"/>
      <c r="QZ81" s="142"/>
      <c r="RA81" s="142">
        <f>データ!EI6</f>
        <v>0.4</v>
      </c>
      <c r="RB81" s="142"/>
      <c r="RC81" s="142"/>
      <c r="RD81" s="142"/>
      <c r="RE81" s="142"/>
      <c r="RF81" s="142"/>
      <c r="RG81" s="142"/>
      <c r="RH81" s="142"/>
      <c r="RI81" s="142"/>
      <c r="RJ81" s="142"/>
      <c r="RK81" s="142"/>
      <c r="RL81" s="142"/>
      <c r="RM81" s="142"/>
      <c r="RN81" s="142"/>
      <c r="RO81" s="142"/>
      <c r="RP81" s="142"/>
      <c r="RQ81" s="142"/>
      <c r="RR81" s="142"/>
      <c r="RS81" s="142"/>
      <c r="RT81" s="142"/>
      <c r="RU81" s="142"/>
      <c r="RV81" s="142"/>
      <c r="RW81" s="142"/>
      <c r="RX81" s="142"/>
      <c r="RY81" s="142"/>
      <c r="RZ81" s="142"/>
      <c r="SA81" s="142"/>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37</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38</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4" t="str">
        <f>データ!AD6</f>
        <v>【117.41】</v>
      </c>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t="str">
        <f>データ!AO6</f>
        <v>【23.68】</v>
      </c>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t="str">
        <f>データ!AZ6</f>
        <v>【462.72】</v>
      </c>
      <c r="BF90" s="144"/>
      <c r="BG90" s="144"/>
      <c r="BH90" s="144"/>
      <c r="BI90" s="144"/>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t="str">
        <f>データ!BK6</f>
        <v>【233.92】</v>
      </c>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t="str">
        <f>データ!BV6</f>
        <v>【112.31】</v>
      </c>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t="str">
        <f>データ!CG6</f>
        <v>【19.07】</v>
      </c>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t="str">
        <f>データ!CR6</f>
        <v>【54.01】</v>
      </c>
      <c r="FJ90" s="145"/>
      <c r="FK90" s="145"/>
      <c r="FL90" s="145"/>
      <c r="FM90" s="145"/>
      <c r="FN90" s="145"/>
      <c r="FO90" s="145"/>
      <c r="FP90" s="145"/>
      <c r="FQ90" s="145"/>
      <c r="FR90" s="145"/>
      <c r="FS90" s="145"/>
      <c r="FT90" s="145"/>
      <c r="FU90" s="145"/>
      <c r="FV90" s="145"/>
      <c r="FW90" s="145"/>
      <c r="FX90" s="145"/>
      <c r="FY90" s="145"/>
      <c r="FZ90" s="145"/>
      <c r="GA90" s="145"/>
      <c r="GB90" s="145"/>
      <c r="GC90" s="145"/>
      <c r="GD90" s="145"/>
      <c r="GE90" s="145"/>
      <c r="GF90" s="145"/>
      <c r="GG90" s="145"/>
      <c r="GH90" s="145"/>
      <c r="GI90" s="145"/>
      <c r="GJ90" s="144" t="str">
        <f>データ!DC6</f>
        <v>【76.67】</v>
      </c>
      <c r="GK90" s="145"/>
      <c r="GL90" s="145"/>
      <c r="GM90" s="145"/>
      <c r="GN90" s="145"/>
      <c r="GO90" s="145"/>
      <c r="GP90" s="145"/>
      <c r="GQ90" s="145"/>
      <c r="GR90" s="145"/>
      <c r="GS90" s="145"/>
      <c r="GT90" s="145"/>
      <c r="GU90" s="145"/>
      <c r="GV90" s="145"/>
      <c r="GW90" s="145"/>
      <c r="GX90" s="145"/>
      <c r="GY90" s="145"/>
      <c r="GZ90" s="145"/>
      <c r="HA90" s="145"/>
      <c r="HB90" s="145"/>
      <c r="HC90" s="145"/>
      <c r="HD90" s="145"/>
      <c r="HE90" s="145"/>
      <c r="HF90" s="145"/>
      <c r="HG90" s="145"/>
      <c r="HH90" s="145"/>
      <c r="HI90" s="145"/>
      <c r="HJ90" s="145"/>
      <c r="HK90" s="144" t="str">
        <f>データ!DN6</f>
        <v>【60.20】</v>
      </c>
      <c r="HL90" s="145"/>
      <c r="HM90" s="145"/>
      <c r="HN90" s="145"/>
      <c r="HO90" s="145"/>
      <c r="HP90" s="145"/>
      <c r="HQ90" s="145"/>
      <c r="HR90" s="145"/>
      <c r="HS90" s="145"/>
      <c r="HT90" s="145"/>
      <c r="HU90" s="145"/>
      <c r="HV90" s="145"/>
      <c r="HW90" s="145"/>
      <c r="HX90" s="145"/>
      <c r="HY90" s="145"/>
      <c r="HZ90" s="145"/>
      <c r="IA90" s="145"/>
      <c r="IB90" s="145"/>
      <c r="IC90" s="145"/>
      <c r="ID90" s="145"/>
      <c r="IE90" s="145"/>
      <c r="IF90" s="145"/>
      <c r="IG90" s="145"/>
      <c r="IH90" s="145"/>
      <c r="II90" s="145"/>
      <c r="IJ90" s="145"/>
      <c r="IK90" s="145"/>
      <c r="IL90" s="144" t="str">
        <f>データ!DY6</f>
        <v>【48.27】</v>
      </c>
      <c r="IM90" s="145"/>
      <c r="IN90" s="145"/>
      <c r="IO90" s="145"/>
      <c r="IP90" s="145"/>
      <c r="IQ90" s="145"/>
      <c r="IR90" s="145"/>
      <c r="IS90" s="145"/>
      <c r="IT90" s="145"/>
      <c r="IU90" s="145"/>
      <c r="IV90" s="145"/>
      <c r="IW90" s="145"/>
      <c r="IX90" s="145"/>
      <c r="IY90" s="145"/>
      <c r="IZ90" s="145"/>
      <c r="JA90" s="145"/>
      <c r="JB90" s="145"/>
      <c r="JC90" s="145"/>
      <c r="JD90" s="145"/>
      <c r="JE90" s="145"/>
      <c r="JF90" s="145"/>
      <c r="JG90" s="145"/>
      <c r="JH90" s="145"/>
      <c r="JI90" s="145"/>
      <c r="JJ90" s="145"/>
      <c r="JK90" s="145"/>
      <c r="JL90" s="145"/>
      <c r="JM90" s="144" t="str">
        <f>データ!EJ6</f>
        <v>【0.22】</v>
      </c>
      <c r="JN90" s="145"/>
      <c r="JO90" s="145"/>
      <c r="JP90" s="145"/>
      <c r="JQ90" s="145"/>
      <c r="JR90" s="145"/>
      <c r="JS90" s="145"/>
      <c r="JT90" s="145"/>
      <c r="JU90" s="145"/>
      <c r="JV90" s="145"/>
      <c r="JW90" s="145"/>
      <c r="JX90" s="145"/>
      <c r="JY90" s="145"/>
      <c r="JZ90" s="145"/>
      <c r="KA90" s="145"/>
      <c r="KB90" s="145"/>
      <c r="KC90" s="145"/>
      <c r="KD90" s="145"/>
      <c r="KE90" s="145"/>
      <c r="KF90" s="145"/>
      <c r="KG90" s="145"/>
      <c r="KH90" s="145"/>
      <c r="KI90" s="145"/>
      <c r="KJ90" s="145"/>
      <c r="KK90" s="145"/>
      <c r="KL90" s="145"/>
      <c r="KM90" s="14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NM0A995qGJv4GjmOdpXWYApBlnCeJbnihSavo0itlUXa2Y5S1ORCypY040x5sf7mE/PEyYqGy+eFikD2jRjMPA==" saltValue="/eMRCyq9Ify0mb8KOec/i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7" t="s">
        <v>48</v>
      </c>
      <c r="I3" s="148"/>
      <c r="J3" s="148"/>
      <c r="K3" s="148"/>
      <c r="L3" s="148"/>
      <c r="M3" s="148"/>
      <c r="N3" s="148"/>
      <c r="O3" s="148"/>
      <c r="P3" s="148"/>
      <c r="Q3" s="148"/>
      <c r="R3" s="148"/>
      <c r="S3" s="148"/>
      <c r="T3" s="151" t="s">
        <v>49</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50</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51</v>
      </c>
      <c r="B4" s="30"/>
      <c r="C4" s="30"/>
      <c r="D4" s="30"/>
      <c r="E4" s="30"/>
      <c r="F4" s="30"/>
      <c r="G4" s="30"/>
      <c r="H4" s="149"/>
      <c r="I4" s="150"/>
      <c r="J4" s="150"/>
      <c r="K4" s="150"/>
      <c r="L4" s="150"/>
      <c r="M4" s="150"/>
      <c r="N4" s="150"/>
      <c r="O4" s="150"/>
      <c r="P4" s="150"/>
      <c r="Q4" s="150"/>
      <c r="R4" s="150"/>
      <c r="S4" s="150"/>
      <c r="T4" s="146" t="s">
        <v>52</v>
      </c>
      <c r="U4" s="146"/>
      <c r="V4" s="146"/>
      <c r="W4" s="146"/>
      <c r="X4" s="146"/>
      <c r="Y4" s="146"/>
      <c r="Z4" s="146"/>
      <c r="AA4" s="146"/>
      <c r="AB4" s="146"/>
      <c r="AC4" s="146"/>
      <c r="AD4" s="146"/>
      <c r="AE4" s="146" t="s">
        <v>53</v>
      </c>
      <c r="AF4" s="146"/>
      <c r="AG4" s="146"/>
      <c r="AH4" s="146"/>
      <c r="AI4" s="146"/>
      <c r="AJ4" s="146"/>
      <c r="AK4" s="146"/>
      <c r="AL4" s="146"/>
      <c r="AM4" s="146"/>
      <c r="AN4" s="146"/>
      <c r="AO4" s="146"/>
      <c r="AP4" s="146" t="s">
        <v>54</v>
      </c>
      <c r="AQ4" s="146"/>
      <c r="AR4" s="146"/>
      <c r="AS4" s="146"/>
      <c r="AT4" s="146"/>
      <c r="AU4" s="146"/>
      <c r="AV4" s="146"/>
      <c r="AW4" s="146"/>
      <c r="AX4" s="146"/>
      <c r="AY4" s="146"/>
      <c r="AZ4" s="146"/>
      <c r="BA4" s="146" t="s">
        <v>55</v>
      </c>
      <c r="BB4" s="146"/>
      <c r="BC4" s="146"/>
      <c r="BD4" s="146"/>
      <c r="BE4" s="146"/>
      <c r="BF4" s="146"/>
      <c r="BG4" s="146"/>
      <c r="BH4" s="146"/>
      <c r="BI4" s="146"/>
      <c r="BJ4" s="146"/>
      <c r="BK4" s="146"/>
      <c r="BL4" s="146" t="s">
        <v>56</v>
      </c>
      <c r="BM4" s="146"/>
      <c r="BN4" s="146"/>
      <c r="BO4" s="146"/>
      <c r="BP4" s="146"/>
      <c r="BQ4" s="146"/>
      <c r="BR4" s="146"/>
      <c r="BS4" s="146"/>
      <c r="BT4" s="146"/>
      <c r="BU4" s="146"/>
      <c r="BV4" s="146"/>
      <c r="BW4" s="146" t="s">
        <v>57</v>
      </c>
      <c r="BX4" s="146"/>
      <c r="BY4" s="146"/>
      <c r="BZ4" s="146"/>
      <c r="CA4" s="146"/>
      <c r="CB4" s="146"/>
      <c r="CC4" s="146"/>
      <c r="CD4" s="146"/>
      <c r="CE4" s="146"/>
      <c r="CF4" s="146"/>
      <c r="CG4" s="146"/>
      <c r="CH4" s="146" t="s">
        <v>58</v>
      </c>
      <c r="CI4" s="146"/>
      <c r="CJ4" s="146"/>
      <c r="CK4" s="146"/>
      <c r="CL4" s="146"/>
      <c r="CM4" s="146"/>
      <c r="CN4" s="146"/>
      <c r="CO4" s="146"/>
      <c r="CP4" s="146"/>
      <c r="CQ4" s="146"/>
      <c r="CR4" s="146"/>
      <c r="CS4" s="146" t="s">
        <v>59</v>
      </c>
      <c r="CT4" s="146"/>
      <c r="CU4" s="146"/>
      <c r="CV4" s="146"/>
      <c r="CW4" s="146"/>
      <c r="CX4" s="146"/>
      <c r="CY4" s="146"/>
      <c r="CZ4" s="146"/>
      <c r="DA4" s="146"/>
      <c r="DB4" s="146"/>
      <c r="DC4" s="146"/>
      <c r="DD4" s="146" t="s">
        <v>60</v>
      </c>
      <c r="DE4" s="146"/>
      <c r="DF4" s="146"/>
      <c r="DG4" s="146"/>
      <c r="DH4" s="146"/>
      <c r="DI4" s="146"/>
      <c r="DJ4" s="146"/>
      <c r="DK4" s="146"/>
      <c r="DL4" s="146"/>
      <c r="DM4" s="146"/>
      <c r="DN4" s="146"/>
      <c r="DO4" s="146" t="s">
        <v>61</v>
      </c>
      <c r="DP4" s="146"/>
      <c r="DQ4" s="146"/>
      <c r="DR4" s="146"/>
      <c r="DS4" s="146"/>
      <c r="DT4" s="146"/>
      <c r="DU4" s="146"/>
      <c r="DV4" s="146"/>
      <c r="DW4" s="146"/>
      <c r="DX4" s="146"/>
      <c r="DY4" s="146"/>
      <c r="DZ4" s="146" t="s">
        <v>62</v>
      </c>
      <c r="EA4" s="146"/>
      <c r="EB4" s="146"/>
      <c r="EC4" s="146"/>
      <c r="ED4" s="146"/>
      <c r="EE4" s="146"/>
      <c r="EF4" s="146"/>
      <c r="EG4" s="146"/>
      <c r="EH4" s="146"/>
      <c r="EI4" s="146"/>
      <c r="EJ4" s="146"/>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27.08</v>
      </c>
      <c r="U6" s="35">
        <f>U7</f>
        <v>130.44</v>
      </c>
      <c r="V6" s="35">
        <f>V7</f>
        <v>128.19</v>
      </c>
      <c r="W6" s="35">
        <f>W7</f>
        <v>125.34</v>
      </c>
      <c r="X6" s="35">
        <f t="shared" si="3"/>
        <v>126.64</v>
      </c>
      <c r="Y6" s="35">
        <f t="shared" si="3"/>
        <v>113.67</v>
      </c>
      <c r="Z6" s="35">
        <f t="shared" si="3"/>
        <v>110.79</v>
      </c>
      <c r="AA6" s="35">
        <f t="shared" si="3"/>
        <v>108.76</v>
      </c>
      <c r="AB6" s="35">
        <f t="shared" si="3"/>
        <v>110.19</v>
      </c>
      <c r="AC6" s="35">
        <f t="shared" si="3"/>
        <v>113.73</v>
      </c>
      <c r="AD6" s="33" t="str">
        <f>IF(AD7="-","【-】","【"&amp;SUBSTITUTE(TEXT(AD7,"#,##0.00"),"-","△")&amp;"】")</f>
        <v>【117.41】</v>
      </c>
      <c r="AE6" s="35">
        <f t="shared" si="3"/>
        <v>3580.93</v>
      </c>
      <c r="AF6" s="35">
        <f>AF7</f>
        <v>35.200000000000003</v>
      </c>
      <c r="AG6" s="35">
        <f>AG7</f>
        <v>7.67</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1256.6199999999999</v>
      </c>
      <c r="AQ6" s="35">
        <f>AQ7</f>
        <v>1180.46</v>
      </c>
      <c r="AR6" s="35">
        <f>AR7</f>
        <v>1363.19</v>
      </c>
      <c r="AS6" s="35">
        <f>AS7</f>
        <v>777.33</v>
      </c>
      <c r="AT6" s="35">
        <f t="shared" si="3"/>
        <v>645.32000000000005</v>
      </c>
      <c r="AU6" s="35">
        <f t="shared" si="3"/>
        <v>730.25</v>
      </c>
      <c r="AV6" s="35">
        <f t="shared" si="3"/>
        <v>868.31</v>
      </c>
      <c r="AW6" s="35">
        <f t="shared" si="3"/>
        <v>732.52</v>
      </c>
      <c r="AX6" s="35">
        <f t="shared" si="3"/>
        <v>819.73</v>
      </c>
      <c r="AY6" s="35">
        <f t="shared" si="3"/>
        <v>834.05</v>
      </c>
      <c r="AZ6" s="33" t="str">
        <f>IF(AZ7="-","【-】","【"&amp;SUBSTITUTE(TEXT(AZ7,"#,##0.00"),"-","△")&amp;"】")</f>
        <v>【462.72】</v>
      </c>
      <c r="BA6" s="35">
        <f t="shared" si="3"/>
        <v>56264.02</v>
      </c>
      <c r="BB6" s="35">
        <f>BB7</f>
        <v>1000.52</v>
      </c>
      <c r="BC6" s="35">
        <f>BC7</f>
        <v>977.88</v>
      </c>
      <c r="BD6" s="35">
        <f>BD7</f>
        <v>1002.84</v>
      </c>
      <c r="BE6" s="35">
        <f t="shared" si="3"/>
        <v>981.42</v>
      </c>
      <c r="BF6" s="35">
        <f t="shared" si="3"/>
        <v>514.66</v>
      </c>
      <c r="BG6" s="35">
        <f t="shared" si="3"/>
        <v>504.81</v>
      </c>
      <c r="BH6" s="35">
        <f t="shared" si="3"/>
        <v>498.01</v>
      </c>
      <c r="BI6" s="35">
        <f t="shared" si="3"/>
        <v>490.39</v>
      </c>
      <c r="BJ6" s="35">
        <f t="shared" si="3"/>
        <v>475.44</v>
      </c>
      <c r="BK6" s="33" t="str">
        <f>IF(BK7="-","【-】","【"&amp;SUBSTITUTE(TEXT(BK7,"#,##0.00"),"-","△")&amp;"】")</f>
        <v>【233.92】</v>
      </c>
      <c r="BL6" s="35">
        <f t="shared" si="3"/>
        <v>2.69</v>
      </c>
      <c r="BM6" s="35">
        <f>BM7</f>
        <v>139.41999999999999</v>
      </c>
      <c r="BN6" s="35">
        <f>BN7</f>
        <v>136.03</v>
      </c>
      <c r="BO6" s="35">
        <f>BO7</f>
        <v>131.91</v>
      </c>
      <c r="BP6" s="35">
        <f t="shared" si="3"/>
        <v>133.69999999999999</v>
      </c>
      <c r="BQ6" s="35">
        <f t="shared" si="3"/>
        <v>95.99</v>
      </c>
      <c r="BR6" s="35">
        <f t="shared" si="3"/>
        <v>94.91</v>
      </c>
      <c r="BS6" s="35">
        <f t="shared" si="3"/>
        <v>90.22</v>
      </c>
      <c r="BT6" s="35">
        <f t="shared" si="3"/>
        <v>90.8</v>
      </c>
      <c r="BU6" s="35">
        <f t="shared" si="3"/>
        <v>93.49</v>
      </c>
      <c r="BV6" s="33" t="str">
        <f>IF(BV7="-","【-】","【"&amp;SUBSTITUTE(TEXT(BV7,"#,##0.00"),"-","△")&amp;"】")</f>
        <v>【112.31】</v>
      </c>
      <c r="BW6" s="35">
        <f t="shared" si="3"/>
        <v>14359</v>
      </c>
      <c r="BX6" s="35">
        <f>BX7</f>
        <v>584.35</v>
      </c>
      <c r="BY6" s="35">
        <f>BY7</f>
        <v>538.69000000000005</v>
      </c>
      <c r="BZ6" s="35">
        <f>BZ7</f>
        <v>482.76</v>
      </c>
      <c r="CA6" s="35">
        <f t="shared" si="3"/>
        <v>489.81</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0.2</v>
      </c>
      <c r="CI6" s="35">
        <f>CI7</f>
        <v>5.32</v>
      </c>
      <c r="CJ6" s="35">
        <f>CJ7</f>
        <v>6.07</v>
      </c>
      <c r="CK6" s="35">
        <f>CK7</f>
        <v>7</v>
      </c>
      <c r="CL6" s="35">
        <f t="shared" si="5"/>
        <v>6.83</v>
      </c>
      <c r="CM6" s="35">
        <f t="shared" si="5"/>
        <v>35.24</v>
      </c>
      <c r="CN6" s="35">
        <f t="shared" si="5"/>
        <v>35.22</v>
      </c>
      <c r="CO6" s="35">
        <f t="shared" si="5"/>
        <v>34.92</v>
      </c>
      <c r="CP6" s="35">
        <f t="shared" si="5"/>
        <v>34.19</v>
      </c>
      <c r="CQ6" s="35">
        <f t="shared" si="5"/>
        <v>36.65</v>
      </c>
      <c r="CR6" s="33" t="str">
        <f>IF(CR7="-","【-】","【"&amp;SUBSTITUTE(TEXT(CR7,"#,##0.00"),"-","△")&amp;"】")</f>
        <v>【54.01】</v>
      </c>
      <c r="CS6" s="35">
        <f t="shared" ref="CS6:DB6" si="6">CS7</f>
        <v>0.2</v>
      </c>
      <c r="CT6" s="35">
        <f>CT7</f>
        <v>97.56</v>
      </c>
      <c r="CU6" s="35">
        <f>CU7</f>
        <v>97.56</v>
      </c>
      <c r="CV6" s="35">
        <f>CV7</f>
        <v>97.56</v>
      </c>
      <c r="CW6" s="35">
        <f t="shared" si="6"/>
        <v>97.56</v>
      </c>
      <c r="CX6" s="35">
        <f t="shared" si="6"/>
        <v>50.28</v>
      </c>
      <c r="CY6" s="35">
        <f t="shared" si="6"/>
        <v>51.42</v>
      </c>
      <c r="CZ6" s="35">
        <f t="shared" si="6"/>
        <v>50.9</v>
      </c>
      <c r="DA6" s="35">
        <f t="shared" si="6"/>
        <v>49.05</v>
      </c>
      <c r="DB6" s="35">
        <f t="shared" si="6"/>
        <v>50.94</v>
      </c>
      <c r="DC6" s="33" t="str">
        <f>IF(DC7="-","【-】","【"&amp;SUBSTITUTE(TEXT(DC7,"#,##0.00"),"-","△")&amp;"】")</f>
        <v>【76.67】</v>
      </c>
      <c r="DD6" s="35">
        <f t="shared" ref="DD6:DM6" si="7">DD7</f>
        <v>3.77</v>
      </c>
      <c r="DE6" s="35">
        <f>DE7</f>
        <v>7.65</v>
      </c>
      <c r="DF6" s="35">
        <f>DF7</f>
        <v>11.53</v>
      </c>
      <c r="DG6" s="35">
        <f>DG7</f>
        <v>15.11</v>
      </c>
      <c r="DH6" s="35">
        <f t="shared" si="7"/>
        <v>19</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4100</v>
      </c>
      <c r="L7" s="37" t="s">
        <v>98</v>
      </c>
      <c r="M7" s="38">
        <v>1</v>
      </c>
      <c r="N7" s="38">
        <v>280</v>
      </c>
      <c r="O7" s="39" t="s">
        <v>99</v>
      </c>
      <c r="P7" s="39">
        <v>38.1</v>
      </c>
      <c r="Q7" s="38">
        <v>1</v>
      </c>
      <c r="R7" s="38">
        <v>4000</v>
      </c>
      <c r="S7" s="37" t="s">
        <v>100</v>
      </c>
      <c r="T7" s="40">
        <v>27.08</v>
      </c>
      <c r="U7" s="40">
        <v>130.44</v>
      </c>
      <c r="V7" s="40">
        <v>128.19</v>
      </c>
      <c r="W7" s="40">
        <v>125.34</v>
      </c>
      <c r="X7" s="40">
        <v>126.64</v>
      </c>
      <c r="Y7" s="40">
        <v>113.67</v>
      </c>
      <c r="Z7" s="40">
        <v>110.79</v>
      </c>
      <c r="AA7" s="40">
        <v>108.76</v>
      </c>
      <c r="AB7" s="40">
        <v>110.19</v>
      </c>
      <c r="AC7" s="41">
        <v>113.73</v>
      </c>
      <c r="AD7" s="40">
        <v>117.41</v>
      </c>
      <c r="AE7" s="40">
        <v>3580.93</v>
      </c>
      <c r="AF7" s="40">
        <v>35.200000000000003</v>
      </c>
      <c r="AG7" s="40">
        <v>7.67</v>
      </c>
      <c r="AH7" s="40">
        <v>0</v>
      </c>
      <c r="AI7" s="40">
        <v>0</v>
      </c>
      <c r="AJ7" s="40">
        <v>118.97</v>
      </c>
      <c r="AK7" s="40">
        <v>121.15</v>
      </c>
      <c r="AL7" s="40">
        <v>125.8</v>
      </c>
      <c r="AM7" s="40">
        <v>132.55000000000001</v>
      </c>
      <c r="AN7" s="40">
        <v>134.69</v>
      </c>
      <c r="AO7" s="40">
        <v>23.68</v>
      </c>
      <c r="AP7" s="40">
        <v>1256.6199999999999</v>
      </c>
      <c r="AQ7" s="40">
        <v>1180.46</v>
      </c>
      <c r="AR7" s="40">
        <v>1363.19</v>
      </c>
      <c r="AS7" s="40">
        <v>777.33</v>
      </c>
      <c r="AT7" s="40">
        <v>645.32000000000005</v>
      </c>
      <c r="AU7" s="40">
        <v>730.25</v>
      </c>
      <c r="AV7" s="40">
        <v>868.31</v>
      </c>
      <c r="AW7" s="40">
        <v>732.52</v>
      </c>
      <c r="AX7" s="40">
        <v>819.73</v>
      </c>
      <c r="AY7" s="40">
        <v>834.05</v>
      </c>
      <c r="AZ7" s="40">
        <v>462.72</v>
      </c>
      <c r="BA7" s="40">
        <v>56264.02</v>
      </c>
      <c r="BB7" s="40">
        <v>1000.52</v>
      </c>
      <c r="BC7" s="40">
        <v>977.88</v>
      </c>
      <c r="BD7" s="40">
        <v>1002.84</v>
      </c>
      <c r="BE7" s="40">
        <v>981.42</v>
      </c>
      <c r="BF7" s="40">
        <v>514.66</v>
      </c>
      <c r="BG7" s="40">
        <v>504.81</v>
      </c>
      <c r="BH7" s="40">
        <v>498.01</v>
      </c>
      <c r="BI7" s="40">
        <v>490.39</v>
      </c>
      <c r="BJ7" s="40">
        <v>475.44</v>
      </c>
      <c r="BK7" s="40">
        <v>233.92</v>
      </c>
      <c r="BL7" s="40">
        <v>2.69</v>
      </c>
      <c r="BM7" s="40">
        <v>139.41999999999999</v>
      </c>
      <c r="BN7" s="40">
        <v>136.03</v>
      </c>
      <c r="BO7" s="40">
        <v>131.91</v>
      </c>
      <c r="BP7" s="40">
        <v>133.69999999999999</v>
      </c>
      <c r="BQ7" s="40">
        <v>95.99</v>
      </c>
      <c r="BR7" s="40">
        <v>94.91</v>
      </c>
      <c r="BS7" s="40">
        <v>90.22</v>
      </c>
      <c r="BT7" s="40">
        <v>90.8</v>
      </c>
      <c r="BU7" s="40">
        <v>93.49</v>
      </c>
      <c r="BV7" s="40">
        <v>112.31</v>
      </c>
      <c r="BW7" s="40">
        <v>14359</v>
      </c>
      <c r="BX7" s="40">
        <v>584.35</v>
      </c>
      <c r="BY7" s="40">
        <v>538.69000000000005</v>
      </c>
      <c r="BZ7" s="40">
        <v>482.76</v>
      </c>
      <c r="CA7" s="40">
        <v>489.81</v>
      </c>
      <c r="CB7" s="40">
        <v>44.55</v>
      </c>
      <c r="CC7" s="40">
        <v>47.36</v>
      </c>
      <c r="CD7" s="40">
        <v>49.94</v>
      </c>
      <c r="CE7" s="40">
        <v>50.56</v>
      </c>
      <c r="CF7" s="40">
        <v>49.4</v>
      </c>
      <c r="CG7" s="40">
        <v>19.07</v>
      </c>
      <c r="CH7" s="40">
        <v>0.2</v>
      </c>
      <c r="CI7" s="40">
        <v>5.32</v>
      </c>
      <c r="CJ7" s="40">
        <v>6.07</v>
      </c>
      <c r="CK7" s="40">
        <v>7</v>
      </c>
      <c r="CL7" s="40">
        <v>6.83</v>
      </c>
      <c r="CM7" s="40">
        <v>35.24</v>
      </c>
      <c r="CN7" s="40">
        <v>35.22</v>
      </c>
      <c r="CO7" s="40">
        <v>34.92</v>
      </c>
      <c r="CP7" s="40">
        <v>34.19</v>
      </c>
      <c r="CQ7" s="40">
        <v>36.65</v>
      </c>
      <c r="CR7" s="40">
        <v>54.01</v>
      </c>
      <c r="CS7" s="40">
        <v>0.2</v>
      </c>
      <c r="CT7" s="40">
        <v>97.56</v>
      </c>
      <c r="CU7" s="40">
        <v>97.56</v>
      </c>
      <c r="CV7" s="40">
        <v>97.56</v>
      </c>
      <c r="CW7" s="40">
        <v>97.56</v>
      </c>
      <c r="CX7" s="40">
        <v>50.28</v>
      </c>
      <c r="CY7" s="40">
        <v>51.42</v>
      </c>
      <c r="CZ7" s="40">
        <v>50.9</v>
      </c>
      <c r="DA7" s="40">
        <v>49.05</v>
      </c>
      <c r="DB7" s="40">
        <v>50.94</v>
      </c>
      <c r="DC7" s="40">
        <v>76.67</v>
      </c>
      <c r="DD7" s="40">
        <v>3.77</v>
      </c>
      <c r="DE7" s="40">
        <v>7.65</v>
      </c>
      <c r="DF7" s="40">
        <v>11.53</v>
      </c>
      <c r="DG7" s="40">
        <v>15.11</v>
      </c>
      <c r="DH7" s="40">
        <v>19</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27.08</v>
      </c>
      <c r="V11" s="48">
        <f>IF(U6="-",NA(),U6)</f>
        <v>130.44</v>
      </c>
      <c r="W11" s="48">
        <f>IF(V6="-",NA(),V6)</f>
        <v>128.19</v>
      </c>
      <c r="X11" s="48">
        <f>IF(W6="-",NA(),W6)</f>
        <v>125.34</v>
      </c>
      <c r="Y11" s="48">
        <f>IF(X6="-",NA(),X6)</f>
        <v>126.64</v>
      </c>
      <c r="AE11" s="47" t="s">
        <v>23</v>
      </c>
      <c r="AF11" s="48">
        <f>IF(AE6="-",NA(),AE6)</f>
        <v>3580.93</v>
      </c>
      <c r="AG11" s="48">
        <f>IF(AF6="-",NA(),AF6)</f>
        <v>35.200000000000003</v>
      </c>
      <c r="AH11" s="48">
        <f>IF(AG6="-",NA(),AG6)</f>
        <v>7.67</v>
      </c>
      <c r="AI11" s="48">
        <f>IF(AH6="-",NA(),AH6)</f>
        <v>0</v>
      </c>
      <c r="AJ11" s="48">
        <f>IF(AI6="-",NA(),AI6)</f>
        <v>0</v>
      </c>
      <c r="AP11" s="47" t="s">
        <v>23</v>
      </c>
      <c r="AQ11" s="48">
        <f>IF(AP6="-",NA(),AP6)</f>
        <v>1256.6199999999999</v>
      </c>
      <c r="AR11" s="48">
        <f>IF(AQ6="-",NA(),AQ6)</f>
        <v>1180.46</v>
      </c>
      <c r="AS11" s="48">
        <f>IF(AR6="-",NA(),AR6)</f>
        <v>1363.19</v>
      </c>
      <c r="AT11" s="48">
        <f>IF(AS6="-",NA(),AS6)</f>
        <v>777.33</v>
      </c>
      <c r="AU11" s="48">
        <f>IF(AT6="-",NA(),AT6)</f>
        <v>645.32000000000005</v>
      </c>
      <c r="BA11" s="47" t="s">
        <v>23</v>
      </c>
      <c r="BB11" s="48">
        <f>IF(BA6="-",NA(),BA6)</f>
        <v>56264.02</v>
      </c>
      <c r="BC11" s="48">
        <f>IF(BB6="-",NA(),BB6)</f>
        <v>1000.52</v>
      </c>
      <c r="BD11" s="48">
        <f>IF(BC6="-",NA(),BC6)</f>
        <v>977.88</v>
      </c>
      <c r="BE11" s="48">
        <f>IF(BD6="-",NA(),BD6)</f>
        <v>1002.84</v>
      </c>
      <c r="BF11" s="48">
        <f>IF(BE6="-",NA(),BE6)</f>
        <v>981.42</v>
      </c>
      <c r="BL11" s="47" t="s">
        <v>23</v>
      </c>
      <c r="BM11" s="48">
        <f>IF(BL6="-",NA(),BL6)</f>
        <v>2.69</v>
      </c>
      <c r="BN11" s="48">
        <f>IF(BM6="-",NA(),BM6)</f>
        <v>139.41999999999999</v>
      </c>
      <c r="BO11" s="48">
        <f>IF(BN6="-",NA(),BN6)</f>
        <v>136.03</v>
      </c>
      <c r="BP11" s="48">
        <f>IF(BO6="-",NA(),BO6)</f>
        <v>131.91</v>
      </c>
      <c r="BQ11" s="48">
        <f>IF(BP6="-",NA(),BP6)</f>
        <v>133.69999999999999</v>
      </c>
      <c r="BW11" s="47" t="s">
        <v>23</v>
      </c>
      <c r="BX11" s="48">
        <f>IF(BW6="-",NA(),BW6)</f>
        <v>14359</v>
      </c>
      <c r="BY11" s="48">
        <f>IF(BX6="-",NA(),BX6)</f>
        <v>584.35</v>
      </c>
      <c r="BZ11" s="48">
        <f>IF(BY6="-",NA(),BY6)</f>
        <v>538.69000000000005</v>
      </c>
      <c r="CA11" s="48">
        <f>IF(BZ6="-",NA(),BZ6)</f>
        <v>482.76</v>
      </c>
      <c r="CB11" s="48">
        <f>IF(CA6="-",NA(),CA6)</f>
        <v>489.81</v>
      </c>
      <c r="CH11" s="47" t="s">
        <v>23</v>
      </c>
      <c r="CI11" s="48">
        <f>IF(CH6="-",NA(),CH6)</f>
        <v>0.2</v>
      </c>
      <c r="CJ11" s="48">
        <f>IF(CI6="-",NA(),CI6)</f>
        <v>5.32</v>
      </c>
      <c r="CK11" s="48">
        <f>IF(CJ6="-",NA(),CJ6)</f>
        <v>6.07</v>
      </c>
      <c r="CL11" s="48">
        <f>IF(CK6="-",NA(),CK6)</f>
        <v>7</v>
      </c>
      <c r="CM11" s="48">
        <f>IF(CL6="-",NA(),CL6)</f>
        <v>6.83</v>
      </c>
      <c r="CS11" s="47" t="s">
        <v>23</v>
      </c>
      <c r="CT11" s="48">
        <f>IF(CS6="-",NA(),CS6)</f>
        <v>0.2</v>
      </c>
      <c r="CU11" s="48">
        <f>IF(CT6="-",NA(),CT6)</f>
        <v>97.56</v>
      </c>
      <c r="CV11" s="48">
        <f>IF(CU6="-",NA(),CU6)</f>
        <v>97.56</v>
      </c>
      <c r="CW11" s="48">
        <f>IF(CV6="-",NA(),CV6)</f>
        <v>97.56</v>
      </c>
      <c r="CX11" s="48">
        <f>IF(CW6="-",NA(),CW6)</f>
        <v>97.56</v>
      </c>
      <c r="DD11" s="47" t="s">
        <v>23</v>
      </c>
      <c r="DE11" s="48">
        <f>IF(DD6="-",NA(),DD6)</f>
        <v>3.77</v>
      </c>
      <c r="DF11" s="48">
        <f>IF(DE6="-",NA(),DE6)</f>
        <v>7.65</v>
      </c>
      <c r="DG11" s="48">
        <f>IF(DF6="-",NA(),DF6)</f>
        <v>11.53</v>
      </c>
      <c r="DH11" s="48">
        <f>IF(DG6="-",NA(),DG6)</f>
        <v>15.11</v>
      </c>
      <c r="DI11" s="48">
        <f>IF(DH6="-",NA(),DH6)</f>
        <v>19</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nishioka695</cp:lastModifiedBy>
  <cp:lastPrinted>2023-01-30T09:09:58Z</cp:lastPrinted>
  <dcterms:created xsi:type="dcterms:W3CDTF">2022-12-01T02:36:08Z</dcterms:created>
  <dcterms:modified xsi:type="dcterms:W3CDTF">2023-01-30T09:10:00Z</dcterms:modified>
  <cp:category/>
</cp:coreProperties>
</file>